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tables/table1.xml" ContentType="application/vnd.openxmlformats-officedocument.spreadsheetml.table+xml"/>
  <Override PartName="/xl/charts/chart3.xml" ContentType="application/vnd.openxmlformats-officedocument.drawingml.chart+xml"/>
  <Override PartName="/xl/charts/chart4.xml" ContentType="application/vnd.openxmlformats-officedocument.drawingml.chart+xml"/>
  <Override PartName="/xl/pivotTables/pivotTable2.xml" ContentType="application/vnd.openxmlformats-officedocument.spreadsheetml.pivotTable+xml"/>
  <Override PartName="/xl/drawings/drawing7.xml" ContentType="application/vnd.openxmlformats-officedocument.drawing+xml"/>
  <Override PartName="/xl/pivotTables/pivotTable3.xml" ContentType="application/vnd.openxmlformats-officedocument.spreadsheetml.pivotTab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hidePivotFieldList="1"/>
  <mc:AlternateContent xmlns:mc="http://schemas.openxmlformats.org/markup-compatibility/2006">
    <mc:Choice Requires="x15">
      <x15ac:absPath xmlns:x15ac="http://schemas.microsoft.com/office/spreadsheetml/2010/11/ac" url="C:\Users\jtoro\Desktop\"/>
    </mc:Choice>
  </mc:AlternateContent>
  <bookViews>
    <workbookView showSheetTabs="0" xWindow="0" yWindow="0" windowWidth="20490" windowHeight="7530" tabRatio="0" activeTab="1"/>
  </bookViews>
  <sheets>
    <sheet name="INICIO" sheetId="47" r:id="rId1"/>
    <sheet name="PLAN DE MEJORAMIENTO- AP-AC" sheetId="2" r:id="rId2"/>
    <sheet name="PMP TECNICO" sheetId="56" r:id="rId3"/>
    <sheet name="PMP ORGANIZA" sheetId="53" r:id="rId4"/>
    <sheet name="ESTADO DEL PMP" sheetId="54" r:id="rId5"/>
    <sheet name="X AREAS" sheetId="55" r:id="rId6"/>
    <sheet name="X PROYECTOS" sheetId="57" r:id="rId7"/>
    <sheet name="NC X AUDITOR" sheetId="59" r:id="rId8"/>
    <sheet name="LISTA" sheetId="51" state="hidden" r:id="rId9"/>
    <sheet name="notas" sheetId="58" state="hidden" r:id="rId10"/>
  </sheets>
  <definedNames>
    <definedName name="_xlnm._FilterDatabase" localSheetId="1" hidden="1">'PLAN DE MEJORAMIENTO- AP-AC'!$A$5:$AB$536</definedName>
    <definedName name="_Toc443982796" localSheetId="1">'PLAN DE MEJORAMIENTO- AP-AC'!$E$103</definedName>
    <definedName name="ACCION">LISTA!$B$1:$B$3</definedName>
    <definedName name="ACCION1">LISTA!$A$1:$A$3</definedName>
    <definedName name="_xlnm.Print_Area" localSheetId="1">'PLAN DE MEJORAMIENTO- AP-AC'!$B$5:$Y$5</definedName>
    <definedName name="AUDITOR">LISTA!$E$1:$E$28</definedName>
    <definedName name="ESTADO">LISTA!$F$1:$F$3</definedName>
    <definedName name="PROCESO">LISTA!$G$1:$G$12</definedName>
    <definedName name="procesos">LISTA!$G$1:$G$10</definedName>
    <definedName name="tipo">LISTA!$H$1:$H$3</definedName>
    <definedName name="TIPOI">LISTA!$C$1:$C$4</definedName>
    <definedName name="_xlnm.Print_Titles" localSheetId="1">'PLAN DE MEJORAMIENTO- AP-AC'!$5:$5</definedName>
    <definedName name="vicepresidencias">LISTA!$D$1:$D$8</definedName>
  </definedNames>
  <calcPr calcId="171027"/>
  <pivotCaches>
    <pivotCache cacheId="33" r:id="rId11"/>
    <pivotCache cacheId="34" r:id="rId12"/>
    <pivotCache cacheId="35" r:id="rId13"/>
  </pivotCaches>
  <fileRecoveryPr autoRecover="0"/>
</workbook>
</file>

<file path=xl/calcChain.xml><?xml version="1.0" encoding="utf-8"?>
<calcChain xmlns="http://schemas.openxmlformats.org/spreadsheetml/2006/main">
  <c r="C12" i="56" l="1"/>
  <c r="C11" i="56"/>
  <c r="E37" i="55"/>
  <c r="D37" i="55"/>
  <c r="C37" i="55"/>
  <c r="C11" i="53"/>
  <c r="C40" i="58"/>
  <c r="C12" i="53"/>
  <c r="R43" i="2"/>
  <c r="R46" i="2"/>
  <c r="R47" i="2"/>
  <c r="R48" i="2"/>
  <c r="R20" i="2"/>
  <c r="R21" i="2"/>
  <c r="R29" i="2"/>
  <c r="R30" i="2"/>
  <c r="R31" i="2"/>
  <c r="R32" i="2"/>
  <c r="R33" i="2"/>
  <c r="E8" i="53"/>
  <c r="E8" i="56"/>
  <c r="E38" i="55" l="1"/>
</calcChain>
</file>

<file path=xl/comments1.xml><?xml version="1.0" encoding="utf-8"?>
<comments xmlns="http://schemas.openxmlformats.org/spreadsheetml/2006/main">
  <authors>
    <author>Pilou</author>
    <author>hvanegas</author>
    <author>lgonzalez</author>
    <author>Yuly Andrea Ujueta Castillo</author>
    <author>JULIAN UJUETA</author>
  </authors>
  <commentList>
    <comment ref="M4" authorId="0" shapeId="0">
      <text>
        <r>
          <rPr>
            <sz val="9"/>
            <color indexed="81"/>
            <rFont val="Tahoma"/>
            <family val="2"/>
          </rPr>
          <t>Designación del origen del hallazgo, este espacio es diligenciado  por Servidor publico de OCI</t>
        </r>
      </text>
    </comment>
    <comment ref="B5" authorId="0" shapeId="0">
      <text>
        <r>
          <rPr>
            <sz val="9"/>
            <color indexed="81"/>
            <rFont val="Tahoma"/>
            <family val="2"/>
          </rPr>
          <t>No. Es el consecutivo  de las acciones, organizado de forma descendente, este espacio  es diligenciado por Servidor publico de OCI</t>
        </r>
      </text>
    </comment>
    <comment ref="C5" authorId="0" shapeId="0">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E5" authorId="0" shapeId="0">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F5" authorId="0" shapeId="0">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G5" authorId="0" shapeId="0">
      <text>
        <r>
          <rPr>
            <sz val="9"/>
            <color indexed="81"/>
            <rFont val="Tahoma"/>
            <family val="2"/>
          </rPr>
          <t>Funcionario o servidor publico designado como responsable del proceso, este espacio es diligenciado por el responsable del proceso.</t>
        </r>
      </text>
    </comment>
    <comment ref="H5" authorId="1" shapeId="0">
      <text>
        <r>
          <rPr>
            <sz val="8"/>
            <color indexed="81"/>
            <rFont val="Tahoma"/>
            <family val="2"/>
          </rPr>
          <t>Concesión / Área responsable de la implementación de la acción de mejora.</t>
        </r>
      </text>
    </comment>
    <comment ref="I5" authorId="2" shapeId="0">
      <text>
        <r>
          <rPr>
            <sz val="8"/>
            <color indexed="81"/>
            <rFont val="Tahoma"/>
            <family val="2"/>
          </rPr>
          <t>Auditor, persona que realiza la auditoria, este espacio es diligenciado por el Servidor publico de OCI</t>
        </r>
      </text>
    </comment>
    <comment ref="J5" authorId="2" shapeId="0">
      <text>
        <r>
          <rPr>
            <sz val="8"/>
            <color indexed="81"/>
            <rFont val="Tahoma"/>
            <family val="2"/>
          </rPr>
          <t>Fecha de realización de la auditoria, este espacio es diligenciado por el Servidor publico de OCI</t>
        </r>
      </text>
    </comment>
    <comment ref="O5" authorId="2" shapeId="0">
      <text>
        <r>
          <rPr>
            <sz val="8"/>
            <color indexed="81"/>
            <rFont val="Tahoma"/>
            <family val="2"/>
          </rPr>
          <t>Si el hallazgo coincide o hace referencia a un hallazgo fundamentado por la CGR, se digita el numero de hallazgo de la CGR,este espacio es diligenciado por el Servidor publico de OCI</t>
        </r>
      </text>
    </comment>
    <comment ref="P5" authorId="0" shapeId="0">
      <text>
        <r>
          <rPr>
            <sz val="9"/>
            <color indexed="81"/>
            <rFont val="Tahoma"/>
            <family val="2"/>
          </rPr>
          <t>Coloque el nombre de la fuente de la  No conformidad si esta no se encuentra identificada en ninguna de las anteriores, este espacio es diligenciado  por Servidor publico de OCI</t>
        </r>
      </text>
    </comment>
    <comment ref="R5" authorId="0" shapeId="0">
      <text>
        <r>
          <rPr>
            <sz val="9"/>
            <color indexed="81"/>
            <rFont val="Tahoma"/>
            <family val="2"/>
          </rPr>
          <t>Acciones de mejoramiento:
Son las acciones planteadas por el responsable de la implementación, para eliminar o prevenir las causas que ocasionan la no conformidad, este espacio es diligenciado por el responsable de la implementación de las acciones de mejora en el proceso.</t>
        </r>
      </text>
    </comment>
    <comment ref="S5" authorId="0" shapeId="0">
      <text>
        <r>
          <rPr>
            <sz val="9"/>
            <color indexed="81"/>
            <rFont val="Tahoma"/>
            <family val="2"/>
          </rPr>
          <t>Espacio diligenciado  por Servidor publico de OCI.</t>
        </r>
      </text>
    </comment>
    <comment ref="T5" authorId="0" shapeId="0">
      <text>
        <r>
          <rPr>
            <sz val="9"/>
            <color indexed="81"/>
            <rFont val="Tahoma"/>
            <family val="2"/>
          </rPr>
          <t>Este espacio es diligenciado por el responsable de la implementación de las acciones de mejora en el proceso.</t>
        </r>
      </text>
    </comment>
    <comment ref="X5" authorId="0" shapeId="0">
      <text>
        <r>
          <rPr>
            <sz val="9"/>
            <color indexed="81"/>
            <rFont val="Tahoma"/>
            <family val="2"/>
          </rPr>
          <t>Espacio diligenciado por el profesional de GRUCON para evidenciar el estado de la no conformidad ((S/I) sin iniciar, (P) en proceso, ( C) cerrada).</t>
        </r>
      </text>
    </comment>
    <comment ref="G119" authorId="3" shapeId="0">
      <text>
        <r>
          <rPr>
            <b/>
            <sz val="9"/>
            <color indexed="81"/>
            <rFont val="Tahoma"/>
            <family val="2"/>
          </rPr>
          <t>Yuly Andrea Ujueta Castillo:</t>
        </r>
        <r>
          <rPr>
            <sz val="9"/>
            <color indexed="81"/>
            <rFont val="Tahoma"/>
            <family val="2"/>
          </rPr>
          <t xml:space="preserve">
planeación, juridica y vaf</t>
        </r>
      </text>
    </comment>
    <comment ref="G128" authorId="4" shapeId="0">
      <text>
        <r>
          <rPr>
            <b/>
            <sz val="9"/>
            <color indexed="81"/>
            <rFont val="Tahoma"/>
            <family val="2"/>
          </rPr>
          <t>ESTRUCTURACIÓN Y JURIDICA</t>
        </r>
      </text>
    </comment>
    <comment ref="G145" authorId="3" shapeId="0">
      <text>
        <r>
          <rPr>
            <b/>
            <sz val="9"/>
            <color indexed="81"/>
            <rFont val="Tahoma"/>
            <family val="2"/>
          </rPr>
          <t>Yuly Andrea Ujueta Castillo:</t>
        </r>
        <r>
          <rPr>
            <sz val="9"/>
            <color indexed="81"/>
            <rFont val="Tahoma"/>
            <family val="2"/>
          </rPr>
          <t xml:space="preserve">
VICEPRESIDENCIA DE GESTIÒN CONTRACTUAL Y EJECUTIVA</t>
        </r>
      </text>
    </comment>
    <comment ref="G146" authorId="3" shapeId="0">
      <text>
        <r>
          <rPr>
            <b/>
            <sz val="9"/>
            <color indexed="81"/>
            <rFont val="Tahoma"/>
            <family val="2"/>
          </rPr>
          <t>Yuly Andrea Ujueta Castillo:</t>
        </r>
        <r>
          <rPr>
            <sz val="9"/>
            <color indexed="81"/>
            <rFont val="Tahoma"/>
            <family val="2"/>
          </rPr>
          <t xml:space="preserve">
VICEPRESIDENCIA DE GESTIÒN CONTRACTUAL Y EJECUTIVA</t>
        </r>
      </text>
    </comment>
    <comment ref="G147" authorId="3" shapeId="0">
      <text>
        <r>
          <rPr>
            <b/>
            <sz val="9"/>
            <color indexed="81"/>
            <rFont val="Tahoma"/>
            <family val="2"/>
          </rPr>
          <t>Yuly Andrea Ujueta Castillo:</t>
        </r>
        <r>
          <rPr>
            <sz val="9"/>
            <color indexed="81"/>
            <rFont val="Tahoma"/>
            <family val="2"/>
          </rPr>
          <t xml:space="preserve">
VICEPRESIDENCIA DE GESTIÒN CONTRACTUAL Y EJECUTIVA</t>
        </r>
      </text>
    </comment>
    <comment ref="G191" authorId="3" shapeId="0">
      <text>
        <r>
          <rPr>
            <b/>
            <sz val="9"/>
            <color indexed="81"/>
            <rFont val="Tahoma"/>
            <family val="2"/>
          </rPr>
          <t>Yuly Andrea Ujueta Castillo:</t>
        </r>
        <r>
          <rPr>
            <sz val="9"/>
            <color indexed="81"/>
            <rFont val="Tahoma"/>
            <family val="2"/>
          </rPr>
          <t xml:space="preserve">
Vicepresindencias de estructuración y VPRE</t>
        </r>
      </text>
    </comment>
  </commentList>
</comments>
</file>

<file path=xl/sharedStrings.xml><?xml version="1.0" encoding="utf-8"?>
<sst xmlns="http://schemas.openxmlformats.org/spreadsheetml/2006/main" count="4368" uniqueCount="1064">
  <si>
    <t>Javier León</t>
  </si>
  <si>
    <t>PEI</t>
  </si>
  <si>
    <t>PIL</t>
  </si>
  <si>
    <t>Lucero Masmela</t>
  </si>
  <si>
    <t>Férreo Pacifico</t>
  </si>
  <si>
    <t>Córdoba-Sucre</t>
  </si>
  <si>
    <t>Ruta Caribe</t>
  </si>
  <si>
    <t>No.
(1)</t>
  </si>
  <si>
    <t>PROCESO
 (4)</t>
  </si>
  <si>
    <t xml:space="preserve">
 CARGO RESPONSABLE
DEL PROCESO.
  (5)</t>
  </si>
  <si>
    <t>FECHA AUDITORIA (dd/mm/aa)
 (8)</t>
  </si>
  <si>
    <t>TIPO</t>
  </si>
  <si>
    <t>113-12</t>
  </si>
  <si>
    <t>Julio de 2012</t>
  </si>
  <si>
    <t xml:space="preserve">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
</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</si>
  <si>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</si>
  <si>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</si>
  <si>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Enero de 2013</t>
  </si>
  <si>
    <t>Febrero de 2013</t>
  </si>
  <si>
    <t>078-13</t>
  </si>
  <si>
    <t xml:space="preserve">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</si>
  <si>
    <t>AÑO</t>
  </si>
  <si>
    <t>Luz Jeni Fung Muñoz</t>
  </si>
  <si>
    <t>Roberto Daza</t>
  </si>
  <si>
    <t>VGC</t>
  </si>
  <si>
    <t>Septiembre de 2013</t>
  </si>
  <si>
    <t xml:space="preserve"> 
Temas pendientes a la fecha[#_ftn3][3]:
·         No se ha suscrito acta de inicio de etapa de operación
</t>
  </si>
  <si>
    <t>DEVIMED</t>
  </si>
  <si>
    <t>Noviembre de 2013</t>
  </si>
  <si>
    <t>Estructuración.</t>
  </si>
  <si>
    <t xml:space="preserve">Se presentan observaciones a la gestión realizada por parte del Supervisor,[5]
Además de tener en cuenta las observaciones detectadas a la interventoría, para el ejercicio de las acciones a que haya lugar, se presentan las siguientes:
18. Se debe solicitar a la Sociedad Portuaria Regional de Santa Marta un informe detallado y justificado de la infraestructura y equipos que han sido demolidos y/o sustituidos desde el inicio del contrato de concesión portuaria.
</t>
  </si>
  <si>
    <t>diciembre  de 2013</t>
  </si>
  <si>
    <t xml:space="preserve">A reglón seguido se detallan estas recomendaciones para la supervisión del proyecto, en cabeza del ingeniero Carlos Arboleda:
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
</t>
  </si>
  <si>
    <t>A reglón seguido se detallan estas recomendaciones para la supervisión del proyecto, en cabeza del ingeniero Carlos Arboleda:
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t>
  </si>
  <si>
    <t xml:space="preserve">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
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
</t>
  </si>
  <si>
    <t>FENOCO</t>
  </si>
  <si>
    <t>Enero de 2014</t>
  </si>
  <si>
    <t xml:space="preserve">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
</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</si>
  <si>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</si>
  <si>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 xml:space="preserve">4.2.3. Interventoría Corredor Loboguerrero – Buga – Revisión de consistencia entre documentos físicos y documentos magnéticos
Hallazgo # 11 – No se encontró evidencia de la certificación de debida diligencia en la Bitácora de estructuración. 
</t>
  </si>
  <si>
    <t xml:space="preserve">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</si>
  <si>
    <t xml:space="preserve">7. La  Vicepresidente de Estructuración (Beatriz Eugenia Morales Vélez),  no realizó el seguimiento a los compromisos pactados en los acuerdos de gestión de la vigencia 2013, en las fechas pactadas.( Ver tabla No.3 )
</t>
  </si>
  <si>
    <t>Junio de 2014</t>
  </si>
  <si>
    <t xml:space="preserve">SISTEMA ESTRATÉGICO DE PLANEACIÓN Y  GESTIÓN </t>
  </si>
  <si>
    <t>GESTIÓN JURÍDICA</t>
  </si>
  <si>
    <t>GESTIÓN DE LA  INFORMACIÓN Y  COMUNICACIONES</t>
  </si>
  <si>
    <t>TRANSPARENCIA,  PARTICIPACIÓN,  SERVICIO AL  CIUDADANO Y  COMUNICACIÓN</t>
  </si>
  <si>
    <t xml:space="preserve">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t>
  </si>
  <si>
    <t xml:space="preserve">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t>
  </si>
  <si>
    <t>Septiembre de 2014</t>
  </si>
  <si>
    <t xml:space="preserve">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
</t>
  </si>
  <si>
    <t>Agosto de 2014</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</si>
  <si>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</si>
  <si>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</si>
  <si>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Total general</t>
  </si>
  <si>
    <t>Vicepresidencia gestión contractual.(VGC)</t>
  </si>
  <si>
    <t>GESTIÓN DE LA CONTRATACIÓN PÚBLICA</t>
  </si>
  <si>
    <t>Alvaro Sandoval</t>
  </si>
  <si>
    <t xml:space="preserve">TODOS LOS PROCESOS </t>
  </si>
  <si>
    <t>Mayo de 2015</t>
  </si>
  <si>
    <t>Junio de 2015</t>
  </si>
  <si>
    <t>Siberia – La Punta – El Vino – La Vega - Villeta</t>
  </si>
  <si>
    <t>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t>
  </si>
  <si>
    <t>CÓDIGO (2)</t>
  </si>
  <si>
    <t>CONCESIÓN / ÁREA (RESPONSABLE DE LA IMPLEMENTACIÓN)
(6)</t>
  </si>
  <si>
    <t xml:space="preserve">
AUDITOR
 (7)</t>
  </si>
  <si>
    <t>DESCRIPCIÓN E IDENTIFICACIÓN NO CONFORMIDAD .
(3)</t>
  </si>
  <si>
    <t xml:space="preserve">PEI </t>
  </si>
  <si>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</si>
  <si>
    <t xml:space="preserve">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</si>
  <si>
    <t>3. El  Vicepresidente Ejecutivo (Javier Alberto Hernández),  no alineó los compromisos del acuerdo de gestión con el plan de acción de la vigencia 2014 ( Ver tabla No.4 )</t>
  </si>
  <si>
    <t xml:space="preserve">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</si>
  <si>
    <t xml:space="preserve">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</si>
  <si>
    <t>PVAR</t>
  </si>
  <si>
    <t>• No se presentan indicadores pertinentes para medir las actividades propuestas, como se muestra a renglón seguido:</t>
  </si>
  <si>
    <t>•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t>
  </si>
  <si>
    <t>Vicepresidencia de planeación, Riesgos y entorno (VPRE)</t>
  </si>
  <si>
    <t>Vicepresidencia de Estructuración (VE)</t>
  </si>
  <si>
    <t>TIPO DE ACCION (10)</t>
  </si>
  <si>
    <t>ACCIONES DE MEJORAMIENTO (11)</t>
  </si>
  <si>
    <t>A reglón seguido se detallan estas recomendaciones para la supervisión
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t>
  </si>
  <si>
    <t xml:space="preserve">La Interventoría debe cumplir lo reglamentado por Ley en Colombia, respecto a examen que los ciclos de los recursos del concesionario garanticen que no hay violación a los LA/FT (lavado de activos y financiación de terrorismo). </t>
  </si>
  <si>
    <t>Julio de 2015</t>
  </si>
  <si>
    <t>Agosto de 2015</t>
  </si>
  <si>
    <t>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t>
  </si>
  <si>
    <t>6. Dotar de mecanismos de riego de agua para eventualidades de incendio en los centros de cómputo de los pisos 6 y 7. Igualmente dotar de sendos equipos extintores los cuartos que conforman el centro de cómputo del piso octavo.</t>
  </si>
  <si>
    <t>8. Dotar de un aire acondicionado portátil con control de temperatura el centro de cómputo del piso 7, similar al que se encuentra operando en el piso 8.</t>
  </si>
  <si>
    <t xml:space="preserve">Puerto Regional de Santa Marta </t>
  </si>
  <si>
    <t>e) No se encontró evidencia de la aplicación al procedimiento PD- 26 – EVCI-F-004 ”PLAN DE MEJORAMIENTO POR PROCESO (ACCIÓN PREVENTIVA, ACCIÓN CORRECTIVA)” por parte del Supervisor Fernando Hoyos quien ejercía la supervisión por la ANI en el año 2013.</t>
  </si>
  <si>
    <t>Oficina Comunicaciones (OC)</t>
  </si>
  <si>
    <t>Vicepresidencia  Ejecutiva (VEJ)</t>
  </si>
  <si>
    <t>Septiembre de 2015</t>
  </si>
  <si>
    <t>Octubre de 2015</t>
  </si>
  <si>
    <t>Angela Cajamarca</t>
  </si>
  <si>
    <t>Noviembre de 2015</t>
  </si>
  <si>
    <t>Mariela Grass</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</si>
  <si>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</si>
  <si>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</si>
  <si>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</si>
  <si>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5. La Gerencia Jurídica de Estructuración legal,  a 25 de septiembre de 2015, no ha radicado las bitácoras de Proyecto a su cargo. El último registro de radicación, data del 29 de noviembre de 2013.</t>
  </si>
  <si>
    <t>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t>
  </si>
  <si>
    <t>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</si>
  <si>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</si>
  <si>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16F</t>
  </si>
  <si>
    <t>Diciembre de 2015</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</si>
  <si>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</si>
  <si>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</si>
  <si>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 No conformidad  por contravenir la exigencia del deber de publicación en el SECOP de los “Documentos del Proceso y los actos administrativos del proceso de contratación, dentro de los tres (3) días siguientes a su expedición”
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
</t>
  </si>
  <si>
    <t>DESCRIPCIÓN DEL SEGUIMIENTO, RESPONSABLE IMPLEMENTACIÓN (14)</t>
  </si>
  <si>
    <t>DESCRIPCIÓN DE LA VERIFICACIÓN SERVIDOR PÚBLICO  OCI (15)</t>
  </si>
  <si>
    <t>AVANCE
FINAL (%)
(16)</t>
  </si>
  <si>
    <t>ESTADO (17)</t>
  </si>
  <si>
    <t>OBSERVACIONES OCI (18)</t>
  </si>
  <si>
    <t>T Luz Jeni Fung Muñoz</t>
  </si>
  <si>
    <t>PAOC</t>
  </si>
  <si>
    <t>Enero de 2016</t>
  </si>
  <si>
    <t>5.1. Incumplimiento en el término de atención de 58 solicitudes que representan el 25% del total de las 537 comunicaciones recibidas durante el primer semestre de 2015, que se describen al detalle en el anexo.</t>
  </si>
  <si>
    <t>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t>
  </si>
  <si>
    <t>Para la vigencia 2016 en el plan de Acción se marcará con un código establecido determinado aquellas metas que correspondan a metas de SINERGIA, que correspondan a indicadores por procesos y a indicadores del Decreto 2482</t>
  </si>
  <si>
    <t xml:space="preserve">Mónica Bibiana Forero </t>
  </si>
  <si>
    <t>Febrero de 2016</t>
  </si>
  <si>
    <t xml:space="preserve">IP  4G, Chirajara - Fundadores </t>
  </si>
  <si>
    <t xml:space="preserve">PIL
PEI </t>
  </si>
  <si>
    <t>40
52</t>
  </si>
  <si>
    <t xml:space="preserve">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
Cada dependencia, en función de  sus acciones incumplidas deberá abordar una estrategia y un plan que permita superar o justificar dicho incumplimiento.
</t>
  </si>
  <si>
    <t xml:space="preserve">3. Los soportes del seguimiento del 4to trimestre del plan de acción vigencia 2015, no corresponden a los determinados en la metodología plan de acción SEPG-I-006. 
•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
• Algunos de los seguimientos presentados por las diferentes dependencias no incluyen las observaciones pertinentes del no cumplimiento ni las evidencias que se deben relacionar. </t>
  </si>
  <si>
    <t>Marzo de 2016</t>
  </si>
  <si>
    <t>Total Vicepresidencia gestión contractual.(VGC)</t>
  </si>
  <si>
    <t>Área metropolitana de Cúcuta</t>
  </si>
  <si>
    <t>Total Vicepresidencia  Ejecutiva (VEJ)</t>
  </si>
  <si>
    <t>Vicepresidencia Administrativa y Financiera. (VAF)</t>
  </si>
  <si>
    <t>Ruta del sol tramo I</t>
  </si>
  <si>
    <t xml:space="preserve">• Se ajustara el manual SEPG-M-003 (Manual para la elaboración de indicadores)
o Indicará las competencias del equipo de calidad en la selección de los indicadores de procesos.
</t>
  </si>
  <si>
    <t xml:space="preserve">• Se ajustara el instructivo SEPG-I-006 (Metodología plan de acción)
o Se complementará el instructivo en cuanto al tipo de evidencias que soporten el reporte.
</t>
  </si>
  <si>
    <t>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</si>
  <si>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</si>
  <si>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MES DE CIERRE</t>
  </si>
  <si>
    <t>ABRIL</t>
  </si>
  <si>
    <t>De acuerdo a las no conformidades presentadas, cordialmente se le informa como plan de mejora se revisará la Hoja de vida de cada funcionario para que los documentos faltantes sean subidos al Aplicativo. A los contratistas se le revisara en cada renovación del contrato.</t>
  </si>
  <si>
    <t xml:space="preserve">Se revisará la  Hoja de Vida de cada Funcionario y se solicitará la declaración de Bienes y Rentas si esta faltará. </t>
  </si>
  <si>
    <t xml:space="preserve">1. Proyectos que no enviaron el formato GCSP-F-008 al área de contabilidad dentro del tiempo establecido a la ANI para el mes de diciembre del año en curso:
 • Villavicencio - Yopal.
• Malla Vial del Meta.
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
</t>
  </si>
  <si>
    <t>2. Se evidencia que gran parte de los taludes a lo largo del corredor vial no han sido reforestados, o en defecto la vegetación allí colocada no logro adherirse al mismo por lo cual debe requerirse un plan al concesionario para la culminación de estos particulares.</t>
  </si>
  <si>
    <t xml:space="preserve">8.1.1 Para la Interventoría
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t>
  </si>
  <si>
    <t>AP</t>
  </si>
  <si>
    <t>AC</t>
  </si>
  <si>
    <t>Gabriel Eduardo del Toro Benavides</t>
  </si>
  <si>
    <t>Correctivo, se guardaran los Archivos en PDF.  No obstante en todas las bitácoras entregadas se adjuntan los documentos impresos, que son los mismo que van anexos en el CD adjuntos y son escaneados por Archivo y Correspondencia</t>
  </si>
  <si>
    <t xml:space="preserve">Todas las bitácoras de estructuración técnica y financiera de esta auditoría fueron entregadas. Lo correspondiente a la VE  esta subsanado.
(Pendiente legal y de modificaciones contractuales y todas las bitácoras de contratación.) Completamiento </t>
  </si>
  <si>
    <t>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</si>
  <si>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 xml:space="preserve">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t>
  </si>
  <si>
    <t xml:space="preserve">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
</t>
  </si>
  <si>
    <t>Trasladar a la Vicepresidencia Jurídica el Hallazgo 14 y 15 por ser de su competencia.
Trasladar el Hallazgo 16 por competencia a la Gerencia de Contratación.
Trasladar el Hallazgo 17 por competencia a la Gerencia de Jurídica de Estructuración.</t>
  </si>
  <si>
    <t>Dar traslado a la Vicepresidencia Jurídica – Gerencia de Contratación por competencia</t>
  </si>
  <si>
    <t>No conformidad #07: Se realizara un cronograma y se efectuara un seguimiento por parte de la Vicepresidencia de estructuración</t>
  </si>
  <si>
    <t>Cronograma de seguimiento en tiempo y responsables para cada Bitácora</t>
  </si>
  <si>
    <t>Se debe trasladar a la Vicepresidencia Jurídica Gerencia de Estructuración Legal y Gerencia de Contratación para los casos de su competencia</t>
  </si>
  <si>
    <t>la VE realizará un cronograma y se efectuara un seguimiento por parte de la Vicepresidencia de estructuración
A la fecha de la realización de este plan la Vicepresidencia de Estructuración solo tiene pendiente la completitud de la Bitácora Neiva – Espinal – Girardot</t>
  </si>
  <si>
    <t>Con el código que asigna planeación para la Bitácora de Estructuración se asocia al proyecto y se evita de esta manera la distinta denominación del nombre del Proyecto</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</si>
  <si>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</si>
  <si>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Se debe dar traslado a la Vicepresidencia Jurídica por ser de su competencia</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</si>
  <si>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</si>
  <si>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</si>
  <si>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 xml:space="preserve">Expedir una circular mediante la cual se ratifique el deber de adelantar los convenios interadministrativos con base en el procedimiento establecido para el efecto.
la VE  Remitir dentro de los tres días siguientes a la expedición del documento (estudios previos, acto de justificación de la contratación y el convenio) a la gerencia de contratación para su publicación en el SECOP
</t>
  </si>
  <si>
    <t>1. La Gerencia de Riesgos realizará acompañamiento en el mejoramiento de los indicadores del mapa de riesgos del Proceso</t>
  </si>
  <si>
    <t>Hallazgo 11: superado por cuanto el certificado se encuentra dentro de la Bitácora
Se debe dar traslado a la Vicepresidencia de Gestión Contractual por no ser competencia de la Vicepresidencia de Estructuración</t>
  </si>
  <si>
    <t>VE Hallazgo 11: superado por cuanto el certificado se encuentra dentro de la Bitácora</t>
  </si>
  <si>
    <t xml:space="preserve">2. Proyectos que presentaron diferencias mínimas en saldos:
• Antioquia - Bolívar, diferencia de $0.10= con la fiducia que corresponde al redondear los decimales.
• Área Metropolitana de Cúcuta y Norte de Santander, diferencia de $0.45= con la fiducia que corresponde al redondear los decimales.
• Autopista Conexión Norte, diferencia de $0.01= con contabilidad que corresponde al redondear los decimales.
• Pacífico 2, diferencias de $0.08= con contabilidad y $0.07= con fiducia que corresponden al redondear los decimales.
• Bogotá – Villeta, diferencia de $0.01= con la fiducia que corresponde al redondear los decimales.
• Girardot – Ibagué – Cajamarca, diferencia de $0.41= con la fiducia que corresponde al redondear los decimales.
• Pereira – La Victoria, diferencia de $12= con la fiducia que se ajustarán en el segundo semestre de 2016.
• Rumichaca – Pasto, diferencia de $0.19= con la fiducia que corresponde al redondear los decimales.
• Transversal del Sisga, diferencia de $0.40= con la fiducia que corresponde al redondear los decimales.
</t>
  </si>
  <si>
    <t xml:space="preserve">3. Proyectos con diferencias significativas en los saldos:
•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
• Autopista Magdalena 2= Se presentó una diferencia en la conciliación por $3.605.320.502=, que corresponde a un error conceptual al sumar la depreciación al valor de los aportes equity en vez de restarla. El concesionario ajustará el formato para el segundo semestre de 2016.
En las dos situaciones anteriores, se recomienda hacer un seguimiento riguroso para que se realicen los ajustes y correcciones a que haya lugar, ya que estas cifras influyen en la razonabilidad de los estados financieros de la ANI.
</t>
  </si>
  <si>
    <t>Se realiza seguimiento continuó a las radicaciones de las actas y a los compromisos señalados en cada uno de ellas.</t>
  </si>
  <si>
    <t>Se realiza seguimiento por medio del ORFEO, sobre el tema relacionado con las radicaciones de las actas de visita y el cumplimiento de los términos.</t>
  </si>
  <si>
    <t>Apertura de procesos disciplinarios por la demora en las respuestas.</t>
  </si>
  <si>
    <t>- Incluir en el anteproyecto de presupuesto rubro mantenimiento
- Instalación de equipos de riego
- Instalación equipos extintores</t>
  </si>
  <si>
    <t>- Incluir en el anteproyecto de presupuesto rubro mantenimiento
- Instalación de equipos de refrigeración</t>
  </si>
  <si>
    <t>Se solicitó el presupuesto para adelantar la adquisición;
Luis Fabian Ramos</t>
  </si>
  <si>
    <t>Total Oficina Comunicaciones (OC)</t>
  </si>
  <si>
    <t>Total Vicepresidencia Administrativa y Financiera. (VAF)</t>
  </si>
  <si>
    <t>Total Vicepresidencia de Estructuración (VE)</t>
  </si>
  <si>
    <t>Total Vicepresidencia de planeación, Riesgos y entorno (VPRE)</t>
  </si>
  <si>
    <t>Autopista al Mar 1 (4G)</t>
  </si>
  <si>
    <t xml:space="preserve">Víctor Alfonso Trespalacios </t>
  </si>
  <si>
    <t xml:space="preserve">Informe de auditoria de febrero 2016:
La VPRE  presentó el plan de mejoramiento. Con el fin de identificar las metas en el formato de seguimiento de plan de acción se incluirá una columna donde se identifique la actividad que aporta a los diferentes Planes. Pendiente la ejecución </t>
  </si>
  <si>
    <t>Si bien. La entidad cuenta con la matriz de planeación estratégica, no se visualizan claramente las metas SISMEG. 
Informe de auditoria de febrero 2016:
Se ha mejorado en la articulación entre el plan estratégico y el plan de acción falta alinearlos con las metas SINERGIA, para subsanar por completo la no conformidad. La VPRE  presentó el plan de mejoramiento.</t>
  </si>
  <si>
    <t>04/03/2016, 
Componente plan anticorrupción y de atención al ciudadano: 
Se  incorporara la  identificación de riesgos de corrupción a partir de la información suministrada por parte de la ciudadanía en la estrategia de 2016.
Componente  Transparencia y  Acceso a la Información Pública 
La política de datos personales, esta en firmas.
Componente Rendición de Cuentas a la Ciudadanía
Se incorporará los incentivos innovadores para los ciudadanos en la estrategia de 2016.</t>
  </si>
  <si>
    <t>08/03/2016, 
Se revisara y ajustara el "MANUAL PARA LA ELABORACIÓN DE INDICADORES SEPG-M-003" en el año 2016.</t>
  </si>
  <si>
    <t>04/03/2016, la OC revisara y ajustara la documentación del SIG en el año 2016.</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</si>
  <si>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</si>
  <si>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22/03/2016, (VPRE)
* Ídem No. 2391</t>
  </si>
  <si>
    <t>MAYO</t>
  </si>
  <si>
    <t>04/03/2016, a la fecha la OC esta trabando en la actualización del manual el cual será integrado al SIG y entregado en la vigencia 2016.</t>
  </si>
  <si>
    <t>1. El GITP realizara seguimientos periódicos a las acciones planteadas para mitigar los riesgos.</t>
  </si>
  <si>
    <t xml:space="preserve">Con el fin de identificar las metas en el formato de seguimiento de plan de acción se incluirá una columna donde se identifique la actividad que aporta a los diferentes Planes. </t>
  </si>
  <si>
    <t>18/03/2016 se verificó que se publico en la pagina web de la entidad la política aprobada de datos personales</t>
  </si>
  <si>
    <t>se evidencio que la entidad cuenta con un sistema de información donde se registran los indicadores a los objetivos estratégicos con sus fichas técnicas, falta las fichas técnicas de los indicadores por proceso y la validación de estos</t>
  </si>
  <si>
    <t>se evidencio que la oficina de Comunicaciones esta trabajando en el plan de comunicaciones de la entidad .</t>
  </si>
  <si>
    <t>Juan Carlos Sáenz</t>
  </si>
  <si>
    <t>Fontibón Facatativá los Alpes</t>
  </si>
  <si>
    <t>Vicepresidencia Jurídica (VJ)</t>
  </si>
  <si>
    <t xml:space="preserve">Ante corte de línea férrea antes de 2012, la ANI suspende la obra con oficio 2014-306-007616-1 del 28-04-14. La ANI con oficio 2014-306-009649-1 del 26-05-14, solicitó arreglo con el INVÍAS.
La Interventoría detectó el corte, informó y solicitó solución con los oficios con radicado ANI:
2013-409-038660-2 del 25-09-13
2014-409-043420-2 del 08-09-14
2014-409-052771-2 del 27-10-14
2014-409-064239-2 del 23-12-14
2015-409-036331-2 del 19-06-15
El Concesionario con GIC-2015-01399 del 29-07-15 informó de contrato con el INVÍAS para permiso ocupación </t>
  </si>
  <si>
    <t>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t>
  </si>
  <si>
    <t>Se verificará el cumplimiento de las acciones propuestas trimestralmente. Se tendrá en cuenta los porcentajes de cumplimiento señalados en los informes trimestrales de atención al ciudadano.</t>
  </si>
  <si>
    <t>Remitir a Contratación los actos administrativos previos a la celebración del contrato para su publicación en el seco</t>
  </si>
  <si>
    <t>memorando 18/03/2016 numero 2016-601-003903-3
18/03/2016 se realizara  mesas de trabajo con las diferentes áreas, para proyectar las actividades necesarias para dar cumplimiento al MECI a partir del mes de abril</t>
  </si>
  <si>
    <t>La Dra. Ivonne Prada propone efectuar una reunión con el Dr. Bustos, a fin de comentarle lo pertinente con este tema.  Por otra parte teniendo en cuenta que no se tiene documento que soporte lo informado por la Dra. Ivonne, Se concluye que la presente NO conformidad continua vigente.</t>
  </si>
  <si>
    <t>Girardot-Ibagué-Cajamarca GIC</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</si>
  <si>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</si>
  <si>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Mayo de 2016</t>
  </si>
  <si>
    <t>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t>
  </si>
  <si>
    <t>Pacífico 1</t>
  </si>
  <si>
    <t xml:space="preserve">7.1.4 Para Defensa Judicial
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
</t>
  </si>
  <si>
    <t>Los controles no son efectivos del riesgo identificado de "indebida aplicación de las metodologías valuatorias en la elaboración de los avalúos de los bienes requeridos para los proyectos" Por lo que la OCI  no entiende, como no se ha revisando con rigurosidad  este riesgo.</t>
  </si>
  <si>
    <t xml:space="preserve">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
</t>
  </si>
  <si>
    <t>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t>
  </si>
  <si>
    <t>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t>
  </si>
  <si>
    <t xml:space="preserve">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
El primer tipo de error que se detecta es la falta de consistencia entre las causas identificadas, los controles y las acciones de mitigación, en los siguientes casos:
- Riesgo SEPG-5 – Aprobación insuficiente de recursos. No se detectan controles ni acciones de mitigación sobre las fallas en la plataforma tecnológica, que es una de las causas identificadas
-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
- Riesgo SEPG-9 – Ejecución deficiente de la auditoria de calidad. La acción de mitigación asociada con la implementación de la herramienta ITS no está relacionada con ninguna de las causas identificadas ni con el riesgo.
- Riesgo EPI-4 – Seleccionar entre una iniciativa pública y una privada un proyecto que no sea el óptimo. No se detecta que los controles y acciones de mitigación actúen frente a las causas identificadas.
- Riesgo EPI-5 – Posibilidades de filtración de la información. No se actúa sobre la causa identificada como problemas tecnológicos para salvaguardar la información.
- Riesgo EPI-7 – Falta de información para realizar valoraciones de riesgos. No se actúa sobre la causa identificada falta de memoria institucional, no se guardan los datos históricos de las concesiones.
- Riesgo CP-1 – Modificación de alcances técnicos y/o financieros de los proyectos en etapas avanzadas de la contratación. No se detecta que se hayan definido acciones sobre la falta de planeación y sobre la premura para contratar proyectos importantes.
-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
- Riesgo GC-7 – atraso de cronogramas por incidencia de conflictos sociales en el desarrollo de los proyectos. No se detectan acciones que actúen sobre las siguientes causas: falta de socialización y diseños definidos sin tener en cuenta las necesidades reales de la comunidad.
- Riesgo GC-8 – Decisiones inoportunas al interior de la entidad. No se detectan acciones que actúen sobre las siguientes causas: falta de sistema integral de información y trazabilidad.
- Riesgo GC-10 – Demora en la ejecución de obligaciones contractuales y compromisos pactados. No se detectan acciones que actúen sobre las siguientes causas: demora en la toma de decisiones para aplicar medidas sancionatorias.
- Riesgo TPSC-1 – respuestas incompletas, inexactas o inoportunas a PQR’s. No se detectan acciones que actúen sobre las causas identificadas. Adicionalmente, los controles actúan sobre la oportunidad pero no sobre la completitud y calidad de las respuestas.
- Riesgo GAF-7 – Pérdida de recursos o títulos valores. No se detectan acciones que actúen sobre las siguientes causas identificadas: ataques informáticos.
- Riesgo GJ-1 – Incumplimiento en el término para expedir conceptos o responder solicitudes y efectuar actuaciones procesales. No se detectan acciones que actúen sobre las causas identificadas.
- Riesgo GJ-2 – indebida o inadecuada defensa judicial de la agencia. No se detectan acciones que actúen sobre las causas identificadas.
- Riesgo GJ-3 – Recepción inoportuna o extemporánea de documentos que se envían en cumplimiento de requerimientos judiciales. No se detectan acciones que actúen sobre las siguientes causas: ausencia de elementos técnicos para confirmar el recibo y envío de información.
- Riesgo GJ-4 – falta de impulso para iniciar los proceso sancionatorios en contra de los concesionarios. No se detectan acciones que actúen sobre las siguientes causas: faltan sistemas centralizados de información actualizados de los proyectos.
-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
-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
- Riesgo GJ-8 – Cobros coactivos – caducidad de la acción de cobro. No se detectan acciones que actúen sobre las siguientes causas: dificultad o imposibilidad de obtener información respecto de bienes susceptibles de medidas cautelares de embargo y secuestro.
El segundo tipo de error que se detecta es que la acción de mitigación propuesta para la gestión del riesgo es el mismo control existente; esto se observó en los siguientes casos, algunos de los cuales, por dicho error, estarían sin acción de mitigación:
-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
- Riesgo EPI-5 – Posibilidad de filtración de información. El “compromiso de transparencia y confidencialidad […]” aparece como control y como acción de mitigación. Se considera entonces que este riesgo está sin acciones de mitigación.
- Riesgo EPI-7 – falta de información para realizar valoraciones de riesgos. El control registrado es panel de expertos y la acción de mitigación es realizar panel de expertos… Se considera entonces que este riesgo está sin acciones de mitigación.
- Riesgo CP-2 – Adendas modificatorias direccionadas. La estandarización aparece como control y como acción de mitigación. Para este caso, la única acción de mitigación que queda es la implementación de un indicador de adendas, que no se entiende cómo puede mitigar el riesgo.
- Riesgo GC-13 – sobrecostos para el desarrollo de la adquisición predial. Las dos acciones de mitigación son básicamente las mismas registradas en los controles. Se considera entonces que este riesgo está sin acciones de mitigación.
- Riesgo GC-15 – Sobrecostos y atrasos en el cronograma por la presencia de redes de hidrocarburos, eléctricas, acueductos y otras dentro del proyecto. La primera acción de mitigación es la misma que se registra como control.
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
-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
-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
- Riesgo GC-3 – Reclamaciones y controversias contractuales en los proyectos de concesión. La redacción de la siguiente acción de mitigación es ambigua: “fortalecimiento integral en la estructuración de los proyectos”.
- Riesgo GC-12 – Sobrevaloración de los predios en desarrollo del proceso de expropiación judicial. La redacción de la siguiente acción de mitigación es ambigua: “fortalecer la frecuencia y rigurosidad del seguimiento a los procesos de expropiación”. 
- Riesgo TPSC-1 – Respuestas incompletas, inexactas e inoportunas a PQR’s. La redacción de la siguiente acción de mitigación es ambigua: “Atención oportuna y completa a las PQR’s que ingresan a la Agencia, por parte de los servidores y colaboradores de la Agencia”.
- Riesgo GJ-5 – Conceptos desactualizados normativamente y/o con ausencia del soporte técnico y financiero. La redacción del siguiente control es ambigua: “revisión de varios filtros”.
</t>
  </si>
  <si>
    <t xml:space="preserve">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
-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
- Riesgo GC-8 – Decisiones inoportunas al interior de la entidad. No se entiende cómo los controles registrados: formatos y registro contable, cambian de manera sustancial tanto la probabilidad como el impacto del riesgo inherente.
-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t>
  </si>
  <si>
    <t>Total Vicepresidencia Jurídica (VJ)</t>
  </si>
  <si>
    <t>GESTIÓN DEL TALENTO HUMANO</t>
  </si>
  <si>
    <t>Cerrada</t>
  </si>
  <si>
    <t>Abierta sin plan</t>
  </si>
  <si>
    <t>Abierta con plan</t>
  </si>
  <si>
    <t>Apertura de procesos disciplinarios por la demora en las respuestas.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t>
  </si>
  <si>
    <t>Apertura de procesos disciplinarios por la demora en las respuestas.
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t>
  </si>
  <si>
    <t>JUNIO</t>
  </si>
  <si>
    <t>JULIO</t>
  </si>
  <si>
    <t>C</t>
  </si>
  <si>
    <t>TOTAL</t>
  </si>
  <si>
    <t xml:space="preserve">a traves de comunicado número 2016 602 0067813 del 01/06/2016 el area responsable, envia el pla de mejora
1. El equipo de Riesgos remitirá un memorando para cada uno de los procesos, solicitando la revisión de los controles y acciones de mitigación frente a los riesgos identificados, de acuerdo con la sugerencia realizada desde la Oficina de Control Interno. 
2. En los seguimientos y o monitoreos realizados por la Git de Riesgos a cada proceso, se revisaran las no conformidades y el cumplimiento de las observaciones a las sugerencias de la OCI  </t>
  </si>
  <si>
    <t xml:space="preserve">a traves de comunicado número 2016 602 0067813 del 01/06/2016 el area responsable, envia el pla de mejora
1. Enviar memo a la OCI explicando la metodología que la DAFP ha indicado para la valoración de controles en los mapas de riesgo institucional.
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3. Solicitar al Grupo de Calidad que en las auditorias internas de calidad para el 2016, se incluya la auditoria a los mapas de riesgos de los procesos con enfasis en la valoración de controles.
</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</si>
  <si>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</si>
  <si>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</si>
  <si>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Si bien, está en proceso la puesta en marcha de la herramienta ITS para la ejecución de indicadores, hace falta presentar informes sobre el análisis de los indicadores por proceso. 
 Si bien, en la página web de la entidad se tiene un enlace para las metas e indicadores de gestión, donde se publica los indicadores de SINERGIA y los indicadores de proceso (eficiencia, eficacia y efectividad), falta divulgar los indicadores sociales y ambientales de la entidad.</t>
  </si>
  <si>
    <t xml:space="preserve"> Si bien se publicaron los indicadores de proceso del 1er trimestre del 2016, se deben revisar para que sean los que aportan a la medición de la gestión de la entidad, y que estén bien clasificados y conforme al manual para la elaboración de indicadores SEPG-M-003 del 27/10/2014.
</t>
  </si>
  <si>
    <t>Julio de 2016</t>
  </si>
  <si>
    <t>1. El programa de SST debe estar firmado por el representante legal de la entidad y el encargado de desarrollarlo. En documento suministrado por talento humano – anexo 1, no se encuentra firmado; por lo anterior, se evidencia el incumplimiento del Art. 4 de la resolución 1016 de 1989.</t>
  </si>
  <si>
    <t>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t>
  </si>
  <si>
    <t>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t>
  </si>
  <si>
    <t>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t>
  </si>
  <si>
    <t>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t>
  </si>
  <si>
    <t>Vicepresidencias</t>
  </si>
  <si>
    <t xml:space="preserve">5.3. Verificación de identificación y asignación de riesgos asociados a los procesos de contratación de contratos y convenios interadministrativos.
 No conformidad por contravenir la exigencia de análisis y asignación de riesgos asociados a los procesos de contratación de contratos y convenios interadministrativos. 
Del análisis de la información contenida en el cuadro anterior, la Oficina de Control Interno encontró con preocupación los incumplimientos que se presentan a continuación:
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
• CISAF 011-2014
• 487-2015
• 792-2015
b) Se encontraron 2 análisis de identificación y de asignación de riesgos, adicionales a los 3 anteriormente señalados, en los que la Agencia Nacional de Infraestructura no tuvo participación y prácticamente se allanó a la evaluación de riesgos aportada por la otra entidad:
• Contrato Interadministrativo 004-2015 Comodato
• Convenio Interadministrativo 005-2016
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t>
  </si>
  <si>
    <t>5.4. Verificación del deber de justificar la exigencia o la no exigencia de garantías en los procesos de contratación de contratos y convenios interadministrativos.
 No conformidad por contravenir el deber de justificar la exigencia o la no exigencia de garantías en los procesos de contratación de contratos y convenios interadministrativos.
Del análisis de la información se verificó que de los 17 procesos de contratación reportados, la ANI cumple con la obligación de justificar la exigencia o la no exigencia de garantías en 8, lo cual arroja el siguiente resultado: ver tabla en el informe de auditoria 2016
Otros 2 contratos, no obstante incluir el requisito legal que nos ocupa, son objeto de las siguientes observaciones:
• Para el Contrato Interadministrativo 004-2015 la justificación de exigencia de garantías es aportada únicamente por el Hospital Militar, sin que se evidencia participación de la ANI en la adopción de esta determinación.
• En el numeral 7 del Estudio de conveniencia y oportunidad del Convenio Interadministrativo 004-2016 se establece que no se contempla exigencia de garantías con base en el análisis de riesgos, cuyo soporte no se encontró.</t>
  </si>
  <si>
    <t xml:space="preserve">5.5.  Verificación de cumplimiento del requisito legal de indicación de si el proceso de contratación está cobijado por un acuerdo comercial.
 No conformidad por incumplimiento el deber legal de indicar en los estudios previos si el proceso de contratación de contratos y convenios interadministrativos está cobijado por un acuerdo comercial.
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
Para el Convenio Interadministrativo 004-2016 el requisito objeto de análisis se cumple en el numeral 9 del estudio de conveniencia y oportunidad, sin embargo solo menciona que “no aplican”, sin que esta determinación cuente con algún tipo de soporte o de fundamentación jurídica.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</si>
  <si>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</si>
  <si>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 xml:space="preserve">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t>
  </si>
  <si>
    <t xml:space="preserve">7.1.3 Para Defensa Judicial
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
Por tal motivo, es necesario que se dé celeridad a este tipo de procesos administrativos, de tal manera que se diriman los inconvenientes contractuales en plazos más cortos, y se apliquen las multas y/o sanciones que den lugar a los incumplimientos. 
</t>
  </si>
  <si>
    <t xml:space="preserve">Aeropuertos de Centronorte </t>
  </si>
  <si>
    <t xml:space="preserve">5.1. Incumplimiento en el término de atención de 49 solicitudes que representan el 18% del total de las 278 solicitudes de información recibidas durante el primer semestre de 2016, que se describen por radicado y responsable al detalle en el anexo 1 del presente informe. </t>
  </si>
  <si>
    <t>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t>
  </si>
  <si>
    <t xml:space="preserve">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t>
  </si>
  <si>
    <t xml:space="preserve">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
Tabla – 8. Inconsistencias en los registros del total de las comunicaciones procedentes de los entes de control durante el primer semestre de 2016 ver tabla en el segundo informe del 2016
En el cotejo realizado a los datos consignados en las diferentes fuentes de información, se pudo evidenciar que las diferencias radican en las siguientes situaciones: 
• Diferencia de criterios sobre los cuales se tipifican las peticiones, de acuerdo a su procedencia  (entidades de control y/o entidades públicas).
• Divergencia de criterios cuando se efectúan traslados de las comunicaciones procedentes de los entes de control.
• Discrepancia al momento de tipificar las comunicaciones radicadas a través de la línea contáctenos y/o correos electrónicos 
Finalmente, se reitera que sobre este tema existe en el plan de mejoramiento por procesos una (1) no conformidad (No. 1408) abierta, toda vez que a la fecha continua presentándose la misma situación.
</t>
  </si>
  <si>
    <t>Total Vicepresidencias</t>
  </si>
  <si>
    <t>AGOSTO</t>
  </si>
  <si>
    <t>Se realizará el siguiente procedimiento:
1. Realizar un cronograma de contra muestras a ensayos de agua, aire y ruido
2. Solicitar aprobración de cronograma
3. Conseguir el laboratorio acreditado para realizar contra muestras
4. Realizar la toma de muestras - laboratorio subcontratado
5. Realizar ensayos 
6. Entregar resultados
7. Verificar cumplimiento de los parámetros con respecto a los informes entregados por el subcontratista y por Airplan</t>
  </si>
  <si>
    <t>Agosto de 2016</t>
  </si>
  <si>
    <t>19/09/2016
Se revisara y ajustara el "MANUAL PARA LA ELABORACIÓN DE INDICADORES SEPG-M-003" en el año 2016.</t>
  </si>
  <si>
    <t>19/09/2016 a través de correo institucional la VPRE envía el plan de mejoramiento en la no conformidad No. 3144</t>
  </si>
  <si>
    <t xml:space="preserve"> 1. Envio de comunicación a la Gerencia Predial, solicitando la explicación y argumentos de lo indicado por la Oficina de Control Interno con respecto al manejo del riesgos en su area.
 2. Revisión y sugerencias al mapa de Riesgos Anticorrrupcion del area juridico Predial y al seguimiento del 1 er semestre de 2016.</t>
  </si>
  <si>
    <t>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t>
  </si>
  <si>
    <t>3. Se evidenció la eliminación de 80 actividades en el 2do trimestre del plan de acción Vs al plan de acción metas 2016, para las siguientes dependencias: ver página 16 del informe de auditoría.</t>
  </si>
  <si>
    <t xml:space="preserve">4. Se evidenciaron reportes de actividades cumplidas, donde las observaciones dan cuenta que las actividades no están ejecutadas en su totalidad:
• Publicar en la página web los informes de las interventorías y de los supervisores de los contratos (artículo 11 la Ley 1712 de 2014); observación, “Se presentó la propuesta al Dr. Camilo Mendoza Rozo como responsable de transparencia, se publicará cuando él lo indique”
•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t>
  </si>
  <si>
    <t xml:space="preserve">5. Se evidenció que el reporte del seguimiento del 2do trimestre del plan de acción vigencia 2016, se realizó a través de la herramienta de gestión de ITS, lo cual no corresponde a lo determinado en la metodología del plan de acción SEPG-I-006. </t>
  </si>
  <si>
    <t xml:space="preserve">7. Las actividades cuya unidad de medida en el plan de acción es porcentaje (%), tienen diferente el valor de la meta anual, porque la herramienta de gestión ITS genera acumulados, ver imagen. </t>
  </si>
  <si>
    <t xml:space="preserve">6. El día 18 de agosto de 2016, se publicó en la página web de la entidad el seguimiento del 2do trimestre del plan de acción para la vigencia 2016, documento extraído del aplicativo ITS donde se evidencian varios problemas en la información como se describe a continuación:
• En el seguimiento del segundo trimestre del plan de acción publicado no están diligenciadas en su totalidad las columnas (A – I), siendo esta una herramienta para mostrar la articulación de los planes.
• No se encuentra completa la información necesaria; hace falta relacionar la unidad de medida de las actividades.
• No se tiene un orden establecido para las actividades, ya sea por dependencia o por objetivo estratégico; las actividades están dispersas.
• Se repiten las actividades en las diferentes áreas como se muestra a continuación: ver Tabla 7 Ejemplos de actividades repetidas. </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</si>
  <si>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</si>
  <si>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</si>
  <si>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 xml:space="preserve">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t>
  </si>
  <si>
    <t xml:space="preserve">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t>
  </si>
  <si>
    <t xml:space="preserve">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Por lo anterior, se evidencia un incumplimiento en el art. 25 literal a del Decreto Ley 1567 de 1998, al igual que el incumplimiento del procedimiento interno, mencionado anteriormente. 
</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</si>
  <si>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</si>
  <si>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1, Realizar visitas periódicas a las poblaciones del área de influencia del corredor férreo
2. Realizar seguimiento a la gestión del Concesionario, sobre manejo de predios recuperados y restitución de bienes realizados.</t>
  </si>
  <si>
    <t>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t>
  </si>
  <si>
    <t>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t>
  </si>
  <si>
    <t>VGC
VE
VPRE
VJ</t>
  </si>
  <si>
    <t>Cuenta de CÓDIGO (2)</t>
  </si>
  <si>
    <t>CERRADAS</t>
  </si>
  <si>
    <t>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t>
  </si>
  <si>
    <t>Septiembre de 2016</t>
  </si>
  <si>
    <t xml:space="preserve">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t>
  </si>
  <si>
    <t>Maria Natalia Norato</t>
  </si>
  <si>
    <t xml:space="preserve">PIL </t>
  </si>
  <si>
    <t>OCTUBRE</t>
  </si>
  <si>
    <t>(en blanco)</t>
  </si>
  <si>
    <t>(Todas)</t>
  </si>
  <si>
    <t>Versión 1</t>
  </si>
  <si>
    <t>Cuenta de No.</t>
  </si>
  <si>
    <t>N° DE INFORME</t>
  </si>
  <si>
    <t>Corrección</t>
  </si>
  <si>
    <t>Acción correctiva</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</si>
  <si>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</si>
  <si>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2.      Se publicaron en la página web de la entidad los indicadores por proceso, generados del plan de acción; sin embargo, falta que los indicadores sean validados por los líderes de proceso y realicen el análisis de estos.</t>
  </si>
  <si>
    <t>TIPO DE INFORME</t>
  </si>
  <si>
    <t>LISTA DE AUDITORIAS</t>
  </si>
  <si>
    <t>TABLA DE % DE CUMPLIMIENTO</t>
  </si>
  <si>
    <t>COLUMNA MES DE CIERRE: PONER LOS MESES EN MAYUSCULA Y PONER LISTA DESPLEGABLE EN LOS ESPACIOS CON LA LISTA DE LOS MESES</t>
  </si>
  <si>
    <t>El SST se hará firmar como corresponde por el presidente de la entidad</t>
  </si>
  <si>
    <t>A parir de la fecha se archivarán los documentos  históricos que han sido actualizados.</t>
  </si>
  <si>
    <t>Se programará sensibilización de riesgos propios de la entidad mediante herramienta tecnológica</t>
  </si>
  <si>
    <t>Presentaremos copia de las comunicaciones solicitadas</t>
  </si>
  <si>
    <t>Redactaremos en todos los Comités actas de reunión</t>
  </si>
  <si>
    <t>Programar reuniones de seguimiento sorpresa a las diferentes dependencias a fin de verificar de manera directa el clima de cada una.</t>
  </si>
  <si>
    <t>FECHA DE TERMINACIÓN (13)</t>
  </si>
  <si>
    <t>SEPTIEMBRE</t>
  </si>
  <si>
    <t>NC ABIERTAS CON PLAN</t>
  </si>
  <si>
    <t>NC ABIERTAS SIN PLAN</t>
  </si>
  <si>
    <t>AÑO2</t>
  </si>
  <si>
    <t>AREAS</t>
  </si>
  <si>
    <t>ORGANIZACIONALES</t>
  </si>
  <si>
    <t>TÉCNICO</t>
  </si>
  <si>
    <t>NC ABIERTAS</t>
  </si>
  <si>
    <t>NC CERRADAS</t>
  </si>
  <si>
    <t>PMP POR PROYECTOS</t>
  </si>
  <si>
    <t>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t>
  </si>
  <si>
    <t>Octubre de 2016</t>
  </si>
  <si>
    <t>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t>
  </si>
  <si>
    <t>Javier León / Marcos  Noguera</t>
  </si>
  <si>
    <t>Cesar Augusto Godoy</t>
  </si>
  <si>
    <t>Luz Mary Hernández Villadiego</t>
  </si>
  <si>
    <t>Luis Miguel Sabogal Camargo</t>
  </si>
  <si>
    <t>Héctor Eduardo Vanegas Gámez</t>
  </si>
  <si>
    <t>Ivan Mauricio Mejia Alarcon</t>
  </si>
  <si>
    <t>Juan Diego Toro Bautista</t>
  </si>
  <si>
    <t>Maria Imelda Gonzalez Guevara</t>
  </si>
  <si>
    <t>T Diego Orlando Bustos Forero</t>
  </si>
  <si>
    <t xml:space="preserve">Yuly Andrea Ujueta Castillo </t>
  </si>
  <si>
    <t>Diana Carolina Medina Peña</t>
  </si>
  <si>
    <t>Marcos Gabriel Peña Noguera</t>
  </si>
  <si>
    <t>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t>
  </si>
  <si>
    <t>NOVIEMBRE</t>
  </si>
  <si>
    <t>AÑO DE CIERRE</t>
  </si>
  <si>
    <t>La encuesta de bienestar social e incentivos GETH-F-011 se aplica cada 2 años, por consiguiente se realizara en los meses de diciembre 2016 y enero 2017 para la vigencia 2017 - 2018</t>
  </si>
  <si>
    <t>El acta No 10 de la Comision de Personal ya se encuentra firmada.</t>
  </si>
  <si>
    <t xml:space="preserve">Con memorando 20164030030723 del 1 de marzo de 2016 se solicitó el presupuesto correspondiente al año 2017. </t>
  </si>
  <si>
    <t>En la Reunión de la Comisión de Personal según acta No. 11 del 13 de octubre del presente año fue presentado el resultado del Impacto de la Capacitación año 2015</t>
  </si>
  <si>
    <t>Se asigna NC a presupuesto. Debe exisitir una gestión administrativa adicional para justificar la no asignación de presupuesto para el plan de bienestar y PIC de la Entidad. Se cita a la coordinación de talento humano el dia 12/12/2016 a las 2:30pm para mesas de trabajo.</t>
  </si>
  <si>
    <t>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
En informe realizado en el mes de noviembre, por la auditora Maria Imelda Gonzalez, se confirma que esta NC persiste, sin ningun tratamiento.</t>
  </si>
  <si>
    <t>Noviembre de 2016</t>
  </si>
  <si>
    <t>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t>
  </si>
  <si>
    <t>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t>
  </si>
  <si>
    <t xml:space="preserve">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</si>
  <si>
    <t xml:space="preserve">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</si>
  <si>
    <t>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 Tic para Gobierno Abierto debería alcanzar el 100% y se encuentra en el 96%
• Tic para Servicios debería alcanzar el 100% y se encuentra en el 67%
• Tic para la Gestión debería alcanzar el 50% y se encuentra en el 30%
• Seguridad y privacidad de la información debería alcanzar el 60% y se encuentra al 8%
Lo anterior, contraviene lo dispuesto en el Decreto 2573 de 2014 para el año 2016 reglamentado mediante Decreto 1078 de 2015, Decreto Único Reglamentario del Sector de Tecnologías de la información y las Comunicaciones</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</si>
  <si>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
</t>
    </r>
  </si>
  <si>
    <r>
      <t xml:space="preserve">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t>
    </r>
    <r>
      <rPr>
        <sz val="12"/>
        <color indexed="10"/>
        <rFont val="Calibri"/>
        <family val="2"/>
      </rPr>
      <t>• Alejandro Garcia Cadena</t>
    </r>
    <r>
      <rPr>
        <sz val="12"/>
        <rFont val="Calibri"/>
        <family val="2"/>
      </rPr>
      <t xml:space="preserve">
• Francisco Orduz Baron
</t>
    </r>
    <r>
      <rPr>
        <sz val="12"/>
        <color indexed="10"/>
        <rFont val="Calibri"/>
        <family val="2"/>
      </rPr>
      <t>• Poldy Paola Osorio Alvarez</t>
    </r>
    <r>
      <rPr>
        <sz val="12"/>
        <rFont val="Calibri"/>
        <family val="2"/>
      </rPr>
      <t xml:space="preserve">
</t>
    </r>
  </si>
  <si>
    <r>
      <t xml:space="preserve">2. Políticas de desarrollo administrativo transparencia, participación y servicio al ciudadano.
</t>
    </r>
    <r>
      <rPr>
        <u/>
        <sz val="12"/>
        <rFont val="Calibri"/>
        <family val="2"/>
      </rPr>
      <t xml:space="preserve">Componente plan anticorrupción y de atención al ciudadano </t>
    </r>
    <r>
      <rPr>
        <sz val="12"/>
        <rFont val="Calibri"/>
        <family val="2"/>
      </rPr>
      <t xml:space="preserve">
Se evidenció que en el plan anticorrupción y atención al ciudadano, </t>
    </r>
    <r>
      <rPr>
        <sz val="12"/>
        <color indexed="53"/>
        <rFont val="Calibri"/>
        <family val="2"/>
      </rPr>
      <t>falta incorporar la  identificación de riesgos de corrupción a partir de la información suministrada por parte de la ciudadanía.</t>
    </r>
    <r>
      <rPr>
        <sz val="12"/>
        <rFont val="Calibri"/>
        <family val="2"/>
      </rPr>
      <t xml:space="preserve">
</t>
    </r>
    <r>
      <rPr>
        <u/>
        <sz val="12"/>
        <rFont val="Calibri"/>
        <family val="2"/>
      </rPr>
      <t xml:space="preserve">Componente  Transparencia y  Acceso a la Información Pública </t>
    </r>
    <r>
      <rPr>
        <sz val="12"/>
        <rFont val="Calibri"/>
        <family val="2"/>
      </rPr>
      <t xml:space="preserve">
Se evidenció en el acta N° 20 del 20 de agosto de 2015, que se cuenta con el </t>
    </r>
    <r>
      <rPr>
        <sz val="12"/>
        <color indexed="17"/>
        <rFont val="Calibri"/>
        <family val="2"/>
      </rPr>
      <t>borrador de la política de datos personale</t>
    </r>
    <r>
      <rPr>
        <sz val="12"/>
        <rFont val="Calibri"/>
        <family val="2"/>
      </rPr>
      <t xml:space="preserve">s, no obstante lo anterior, falta la implementación de acuerdo con el artículo 13 del Decreto 1377 de 2013 y la divulgación entre los ciudadanos.
</t>
    </r>
    <r>
      <rPr>
        <u/>
        <sz val="12"/>
        <rFont val="Calibri"/>
        <family val="2"/>
      </rPr>
      <t>Componente Rendición de Cuentas a la Ciudadanía</t>
    </r>
    <r>
      <rPr>
        <sz val="12"/>
        <rFont val="Calibri"/>
        <family val="2"/>
      </rPr>
      <t xml:space="preserve">
Se evidenció en las dos audiencias públicas virtuales de la entidad que no se generaron incentivos innovadores para los ciudadanos.  </t>
    </r>
  </si>
  <si>
    <r>
      <t xml:space="preserve">La entidad cuenta con indicadores de  gestión SISMEG, pero aún están en proceso de </t>
    </r>
    <r>
      <rPr>
        <sz val="12"/>
        <color indexed="17"/>
        <rFont val="Calibri"/>
        <family val="2"/>
      </rPr>
      <t>elaboración</t>
    </r>
    <r>
      <rPr>
        <sz val="12"/>
        <rFont val="Calibri"/>
        <family val="2"/>
      </rPr>
      <t xml:space="preserve">  y validación,  los indicadores asociados a los procesos.
Faltan las fichas de indicadores donde se registra y hace seguimiento a la gestión.
</t>
    </r>
  </si>
  <si>
    <r>
      <t xml:space="preserve">  De acuerdo al memorando con radicado ANI No. 2016-307-004142.3 de fecha 31 de marzo de 2016, cuyo asunto hace referencia a </t>
    </r>
    <r>
      <rPr>
        <i/>
        <u/>
        <sz val="12"/>
        <rFont val="Calibri"/>
        <family val="2"/>
      </rPr>
      <t>Apoyo Supervisión de contratos de concesión y homologaciones portuarias y férreas</t>
    </r>
    <r>
      <rPr>
        <i/>
        <sz val="12"/>
        <rFont val="Calibri"/>
        <family val="2"/>
      </rPr>
      <t xml:space="preserve">. </t>
    </r>
    <r>
      <rPr>
        <sz val="12"/>
        <rFont val="Calibri"/>
        <family val="2"/>
      </rPr>
      <t xml:space="preserve">Se establece específicamente para el grupo de puertos presentar cuatro Informes de seguimiento en el año ( con corte trimestral). </t>
    </r>
  </si>
  <si>
    <r>
      <rPr>
        <b/>
        <sz val="12"/>
        <rFont val="Calibri"/>
        <family val="2"/>
      </rPr>
      <t>5,1 . Verificación de Entrega oportuna de la información (5 días) por Vicepresidencia.</t>
    </r>
    <r>
      <rPr>
        <sz val="12"/>
        <rFont val="Calibri"/>
        <family val="2"/>
      </rPr>
      <t xml:space="preserve">
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
</t>
    </r>
    <r>
      <rPr>
        <b/>
        <sz val="12"/>
        <rFont val="Calibri"/>
        <family val="2"/>
      </rPr>
      <t> No conformidad por contravenir el deber de respuesta oportuna dentro de los términos fijados en la solicitud</t>
    </r>
    <r>
      <rPr>
        <sz val="12"/>
        <rFont val="Calibri"/>
        <family val="2"/>
      </rPr>
      <t xml:space="preserve">. 
ver tabla del informe de auditoria julio 2016
</t>
    </r>
  </si>
  <si>
    <r>
      <t xml:space="preserve">5.2. Publicación en el SECOP de los documentos y los actos administrativos del proceso de contratación de contratos y convenios interadministrativos. 
</t>
    </r>
    <r>
      <rPr>
        <b/>
        <sz val="12"/>
        <rFont val="Calibri"/>
        <family val="2"/>
      </rPr>
      <t xml:space="preserve"> No conformidad por contravenir la exigencia del deber de publicación  de los documentos y los actos administrativos del proceso de contratación de contratos y convenios interadministrativos. </t>
    </r>
    <r>
      <rPr>
        <sz val="12"/>
        <rFont val="Calibri"/>
        <family val="2"/>
      </rPr>
      <t xml:space="preserve">
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
a) El Convenio Interadministrativo No. 008 de 2008 lleva 7 años y 2 meses sin ser publicado; en vigencia del citado convenio se han suscrito 9 otrosíes, algunos de los cuales presentan las siguientes inconsistencias:
• Al otrosí 2 le falta ser firmado.
• Al otrosí 3 le faltan firmas y le falta la fecha de suscripción.
• El otrosí 4 está incompleto; no se observan firmas.
• Al otrosí 5  le falta firma y le falta la fecha de suscripción.
• Al otrosí 6 le falta firma y le falta la fecha de suscripción.
• Al otro sí 9 le falta firma y le falta la fecha de suscripción.
b) Contratos o convenios interadministrativos con más de 90 días de retraso en la publicación en el SECOP:
• Convenio Interadministrativo 004-2016.
• Convenio Interadministrativo 005-2016.
c) Contratos o convenios interadministrativos con publicación pendiente en el SECOP:
• Convenio Interadministrativo No. 008 de 2008.
• Contrato de comodato bienes muebles 282 de 2016.
• Convenio Interadministrativo de Cooperación No. 002 de 2016.
• Convenio Interadministrativo 0026 del 30 de Junio de 2015.
• Convenio Interadministrativo del 04 de Abril de 2016.
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
</t>
    </r>
  </si>
  <si>
    <r>
      <t>2. Se comparó la meta anual del seguimiento del 2do trimestre del plan de acción Vs al plan de acción metas 2016, evidenciando diferencias en las metas para las siguientes actividades: 
V</t>
    </r>
    <r>
      <rPr>
        <b/>
        <sz val="12"/>
        <rFont val="Calibri"/>
        <family val="2"/>
      </rPr>
      <t>er tabla 6 Diferencias en la meta del plan de acción.</t>
    </r>
    <r>
      <rPr>
        <sz val="12"/>
        <rFont val="Calibri"/>
        <family val="2"/>
      </rPr>
      <t xml:space="preserve">
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t>
    </r>
  </si>
  <si>
    <r>
      <t>8. El seguimiento del 2do trimestre del plan de acción generado por la herramienta de gestión ITS, redondea las cifras generando diferencias en los valores  de las metas establecidas  como se presenta en la siguiente</t>
    </r>
    <r>
      <rPr>
        <b/>
        <sz val="12"/>
        <rFont val="Calibri"/>
        <family val="2"/>
      </rPr>
      <t xml:space="preserve"> ver Tabla 8 Diferencias en la meta por el sistema por redondear. </t>
    </r>
  </si>
  <si>
    <t xml:space="preserve">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
Es pertinente tener en cuenta lo normado en el art.  211 de la Constitución Política de Colombia:
“La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
La delegación exime de responsabilidad al delegante, la cual corresponderá exclusivamente al delegatario, cuyos actos o resoluciones podrá siempre reformar o revocar aquel, reasumiendo la responsabilidad consiguiente.  
</t>
  </si>
  <si>
    <t>MES DE APERTURA</t>
  </si>
  <si>
    <t>DICIEMBRE</t>
  </si>
  <si>
    <t>ENERO</t>
  </si>
  <si>
    <t>FEBRERO</t>
  </si>
  <si>
    <t>MARZO</t>
  </si>
  <si>
    <t>Se recibe memorandos de las vicepresidencias mediante los cuales informan sobre el estado actual de las peticiones a cargo.</t>
  </si>
  <si>
    <t xml:space="preserve">Se procede a realizar verificación parcial hasta el momento del total de los anexos que se indican en el informe de PQRS. </t>
  </si>
  <si>
    <t>Se recibe correo electrónico  y memorandos de las vicepresidencias mediante los cuales informan sobre el estado actual de las peticiones a cargo.</t>
  </si>
  <si>
    <t>*En el plan de mejoramiento  enviado por atención al ciudadano se indica que se han dado continuidad a los procesos disciplinarios abiertos sobre estos temas.  
*Continuidad de charlas de peticion//inclusión de nuevos avisos en outlook a cada usuario//Dar continuidad a los procesos disciplinarios. Se expidió la Res. 276 del 07/06/2016 por la cual se reglamenta el ejercicio del derecho de petición en la ANI.</t>
  </si>
  <si>
    <t>En el plan de mejoramiento  enviado por atención al ciudadno se indica que se han dado continuidad a los procesos disciplinarios abiertos sobre estos temas.  
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t>
  </si>
  <si>
    <t>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t>
  </si>
  <si>
    <t>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t>
  </si>
  <si>
    <t>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t>
  </si>
  <si>
    <t>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t>
  </si>
  <si>
    <t>Se realiza seguimiento continuó a las radicaciones  que se encuentrán proxímas a vencer.</t>
  </si>
  <si>
    <t>Se expidió la Resolución No. 776 del 07/06/2016, por medio de la cual se reglamenta el ejercicio del derecho de peticiones en la ANI.</t>
  </si>
  <si>
    <t>En el memorando Rad.  2016-402-0121183 del 30/09/2016, la Coordinadora del GIT Disciplinario y de atención al ciudadano  y apoyo a la gestión señala las medidas corresctivas que serán tomadas en los próximos  informes,para el tema de las estadisticas de los entes de control.</t>
  </si>
  <si>
    <t>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t>
  </si>
  <si>
    <t>Mediante radicado 2016-409-110053-2 del 01 de diciembre de 2016 se evidencia seguimiento a pagos socio-prediales.</t>
  </si>
  <si>
    <t>Mediante correo electrónico del 21/12/15, se informa que se cerrará en la medida en que se evien documentos de soporte y se realicen las actividades propuestas.
Mediante correo electrónico del 01/07/2016,  se evidencia gestión al respecto.
Seguimiento a diciembre: Se mantienen NO CONFORMIDADES de 2013. Se subsanará una vez se presenten evidencias para cerrar NO CONFORMIDADES de 2013.</t>
  </si>
  <si>
    <t>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t>
  </si>
  <si>
    <t>Diciembre de 2016</t>
  </si>
  <si>
    <t>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t>
  </si>
  <si>
    <t>VE
VJ</t>
  </si>
  <si>
    <t>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t>
  </si>
  <si>
    <t>2. De acuerdo a lo anterior se configura no conformidad por falta de bitácora del proyecto como requisito previo, tanto para el inicio del proceso de contratación, como para la firma  del contrato, desatendiendo el articulo 8° de la resolución 959 de 2013.</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</si>
  <si>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</si>
  <si>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</si>
  <si>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t>
  </si>
  <si>
    <t>La vicepresidencia jurídica no exige la radicación previa en el área de archivo de las bitácoras requeridas para dar inicio  a los procesos de contratación, ni para la celebración de contratos u otrosíes, tal y como se consagra en el artículo 8° de la resolución 959 de 2013.</t>
  </si>
  <si>
    <t xml:space="preserve">a través de comunicado número 2016 602 0067813 del 01/06/2016 el area responsable, envia el pla de mejora
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
</t>
  </si>
  <si>
    <t>RELACIÓN AUDITORIA</t>
  </si>
  <si>
    <t>PLAN DE MEJORAMIENTO POR PROCESOS</t>
  </si>
  <si>
    <t>SISTEMA ESTRATÉGICO DE PLANEACIÓN Y GESTIÓN</t>
  </si>
  <si>
    <t>ESTRUCTURACIÓN DE PROYECTOS DE INFRAESTRUCTURA DE TRANSPORTE</t>
  </si>
  <si>
    <t>GESTIÓN ADMINISTRATIVA Y FINANCIERA</t>
  </si>
  <si>
    <t>GESTIÓN DE LA INFORMACIÓN Y COMUNICACIONES</t>
  </si>
  <si>
    <t>TRANSPARENCIA, PARTICIPACIÓN, SERVICIO AL CIUDADANO Y COMUNICACIÓN</t>
  </si>
  <si>
    <t>EVALUACIÓN Y CONTROL INSTITUCIONAL</t>
  </si>
  <si>
    <t>GESTIÓN CONTRACTUAL Y SEGUIMIENTO DE PROYECTOS DE INFRAESTRUCTURA DE TRANSPORTE</t>
  </si>
  <si>
    <t>RESPONSABLES</t>
  </si>
  <si>
    <t>ORIGEN (9)</t>
  </si>
  <si>
    <t>CGR (hallazgo)</t>
  </si>
  <si>
    <t>OTRO (NOMBRE)</t>
  </si>
  <si>
    <t>TIEMPO PROGRAMADO PARA LA IMPLEMENTACIÓN DE LA ACCIÓN DE MEJORA</t>
  </si>
  <si>
    <t>FECHA DE INICIO (12)</t>
  </si>
  <si>
    <t>SEGUIMIENTO DE LA OFICINA DE CONTROL INTERNO</t>
  </si>
  <si>
    <t>ESTADO DEL PMP - AUDITORÍAS ORGANIZACIONALES</t>
  </si>
  <si>
    <t>197-13</t>
  </si>
  <si>
    <t>Los registros que constituyen la Base de Datos de Correspondencia y la Base de Datos de Control Interno deben ser concordantes con la realidad, especialmente en lo propio con el Proceso Auditor.
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t>
  </si>
  <si>
    <t>Abril de 2013</t>
  </si>
  <si>
    <r>
      <t xml:space="preserve">Se realizan ajustes de manera anticipada a fin de verificar el total de los registros ingresados trimestral y semestralmente.            </t>
    </r>
    <r>
      <rPr>
        <b/>
        <u/>
        <sz val="12"/>
        <color indexed="30"/>
        <rFont val="Calibri"/>
        <family val="2"/>
      </rPr>
      <t>Nota del 06/12/2016</t>
    </r>
    <r>
      <rPr>
        <b/>
        <sz val="12"/>
        <color indexed="30"/>
        <rFont val="Calibri"/>
        <family val="2"/>
      </rPr>
      <t>:</t>
    </r>
    <r>
      <rPr>
        <b/>
        <sz val="12"/>
        <rFont val="Calibri"/>
        <family val="2"/>
      </rPr>
      <t xml:space="preserve"> </t>
    </r>
    <r>
      <rPr>
        <sz val="12"/>
        <rFont val="Calibri"/>
        <family val="2"/>
      </rPr>
      <t xml:space="preserve">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t>
    </r>
  </si>
  <si>
    <t>Se realizan cruces de los datos a fin de verificar la concordancia de los registros. Por otra parte se realiza de manera constante seguimiento por medio de correos y alarmas que permiten indicar los términos establecidos para dar respuesta</t>
  </si>
  <si>
    <t xml:space="preserve">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      
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t>
  </si>
  <si>
    <t>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
Se hará seguimiento en el mes de junio de 2017 para determinar si la no conformidad persiste o se superó.</t>
  </si>
  <si>
    <t>Acción preventiva</t>
  </si>
  <si>
    <t>0% al 60%</t>
  </si>
  <si>
    <t>61% al 95%</t>
  </si>
  <si>
    <t>96% al 100%</t>
  </si>
  <si>
    <t xml:space="preserve">
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t>
  </si>
  <si>
    <t>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
Se hará seguimiento en el mes de junio de 2017 para determinar si la no conformidad persiste o se superó.</t>
  </si>
  <si>
    <t>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t>
  </si>
  <si>
    <t>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t>
  </si>
  <si>
    <t>Enero de 2017</t>
  </si>
  <si>
    <t>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t>
  </si>
  <si>
    <t>6.3. INCONSISTENCIA DE INFORMACIÓN EN LOS INFORMES DE ATENCIÓN AL CIUDADANO: 
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6.3.2. Se evidenció que la sumatoria del consolidado final de los informes del tercer y cuarto trimestre, no corresponden al total de los radicados en la entidad para los entes de control. 
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t>
  </si>
  <si>
    <t>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t>
  </si>
  <si>
    <t>Febrero de 2017</t>
  </si>
  <si>
    <t>Daniel Felipe Saenz</t>
  </si>
  <si>
    <t xml:space="preserve">8.1. Se evidenció incumplimiento de los términos establecidos para respuesta establecidos en el art. 14 de la ley 1437 de 2011, que por cada trimestre y responsable corresponden a los consolidados del anexo No. 1. en cuantía de 280 que representan el 13% del total. </t>
  </si>
  <si>
    <t xml:space="preserve">8.2. Se evidenció ausencia de respuesta establecida en el art. 14 de la ley 1437 de 2011, que por cada trimestre y responsable corresponden a los consolidados del anexo No. 1. en cuantía de 262 que representan el 13% del total. </t>
  </si>
  <si>
    <t xml:space="preserve">8.3. Persisten los Incumplimientos a los criterios establecidos en la circular No. 2013-409-000009-4 del 10/05/2013, en los trámites y procedimientos del manejo del ORFEO que ocasionan pérdida de trazabilidad sobre el trámite ofrecido a las comunicaciones ingresadas a la entidad. </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</si>
  <si>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</si>
  <si>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 xml:space="preserve">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</si>
  <si>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</si>
  <si>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LMSC 06/03/2017 No se verifica avance, se solicita reunión por correo al Dr. Del Toro y a Cesar García para seguimiento a realizarse el 07/02/2017</t>
  </si>
  <si>
    <t>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
LMSC 06/03/2017 No se verifica avance, se solicita reunión por correo al Dr. Del Toro y a Cesar García para seguimiento a realizarse el 07/02/2017</t>
  </si>
  <si>
    <t>Acciones de mejora establecidas en los numerales 1 a 7 de las pag. 28 y 29 del memorando No. 2016-703-016408-3</t>
  </si>
  <si>
    <t>Pendiente revisar aplicación y resultados de encuestas en diciembre de 2016 y enero de 2017. Solicitar la evidencia a talento humano. Se cita a la coordinación de talento humano el dia 12/12/2016 a las 2:30pm para mesas de trabajo.
LMSC 06/03/2017 No se verifica avance, se solicita reunión por correo al Dr. Del Toro y a Cesar García para seguimiento a realizarse el 07/02/2017</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</si>
  <si>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
Se cita a la coordinación de talento humano el dia 12/12/2016 a las 2:30pm para mesas de trabajo.
LMSC 06/03/2017 No se verifica avance, se solicita reunión por correo al Dr. Del Toro y a Cesar García para seguimiento a realizarse el 07/02/2017</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</si>
  <si>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</si>
  <si>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TODOS LOS PROCESOS</t>
  </si>
  <si>
    <t>VGC
VAF
VPRE
VJ
VEJ
VEST</t>
  </si>
  <si>
    <t>ALGUNOS PROCESOS</t>
  </si>
  <si>
    <t>PLAN DE MEJORAMIENTO POR PROCESOS
POR ÁREAS</t>
  </si>
  <si>
    <t>Etiquetas de fila</t>
  </si>
  <si>
    <t>PROCESOS DE LA ANI</t>
  </si>
  <si>
    <t>NO CONFORMIDADES ABIERTAS</t>
  </si>
  <si>
    <t xml:space="preserve">GESTIÓN CONTRACTUAL Y SEGUIMIENTO DE PROYECTOS DE INFRAESTRUCTURA DE TRANSPORTE </t>
  </si>
  <si>
    <t xml:space="preserve">SISTEMA ESTRATÉGICO DE PLANEACIÓN Y GESTIÓN </t>
  </si>
  <si>
    <t>TODOS LOS PROCESOS INVOLUCRADOS</t>
  </si>
  <si>
    <t>ALGUNOS PROCESOS INVOLUCRADOS</t>
  </si>
  <si>
    <t>TOTAL GENERAL</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</si>
  <si>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</si>
  <si>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t>
  </si>
  <si>
    <t>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</si>
  <si>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</si>
  <si>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 Y VEJ</t>
  </si>
  <si>
    <t>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t>
  </si>
  <si>
    <t>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</si>
  <si>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</si>
  <si>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t>
  </si>
  <si>
    <t>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t>
  </si>
  <si>
    <t>Mediante correo electrónico del 21/12/15, se informa aún no se ha iniciado por solicitud de dismunición por inclumplimiento; sin embargo, es necesario enviar soportes y conocer gestión
Mediante correo electrónico del 01/07/2016, se informa que aún no se ha definido los inconvenientes con los índices de estado, por lo tanto, no se puede firmar el Acta de Inicio de la Etapa de Operación. 
Seguimiento en diciembre mediante radicado 2016-409-110053-2 del 01 de diciembre de 2016. Se mencionan trámites para entrar en la Etapa de Operación y Mantenimiento. Se requiere Acta de Inicio como evidencia para subsanar NO CONFORMIDAD.
Por medio de correo electrónico del 03/03/2017 se evidencia que continúa sin firmarse el Acta de Inicio de la tapa de Operación y Mantenimiento.</t>
  </si>
  <si>
    <t>Mediante correo electrónico del 21/12/15, se informa que la interventoría conoce la importancia de la gestión predial. No se  adjuntan soportes 
Mediante correo electrónico del 01/07/2016, se anexa comunicaciones de las dos interventorías a la concesión, informando el estado de los pagos prediales para su respectiva revisión y concepto. A la espera de respuesta.
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
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t>
  </si>
  <si>
    <r>
      <t xml:space="preserve">• Se ajustara el instructivo SEPG-I-006 (Metodología plan de acción)
o Solicitará  a las áreas respectivas explicación sobre las metas no cumplidas.
o El GITP presentara informe a la alta dirección sobre el  no cumplimiento de las metas programadas.
</t>
    </r>
    <r>
      <rPr>
        <sz val="12"/>
        <rFont val="Calibri"/>
        <family val="2"/>
      </rPr>
      <t>• El GITP implementara estrategias y/o herramientas para fomentar las buenas prácticas de seguimiento al Plan de Acción.</t>
    </r>
  </si>
  <si>
    <t xml:space="preserve">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t>
  </si>
  <si>
    <t>Marzo de 2017</t>
  </si>
  <si>
    <t>1. Realizar un mejoramiento a la página web en virtud de la obligación contractual contenida en el Anexo 4 – Metodología y Plan de Cargas de Trabajo, numeral 5.3.2 funciones generales, literal a) Área Administrativa, “…Elaborar una página Web de la Interventoría que presente diferentes niveles de información (layers) sobre datos importantes del proyecto…” Debido a que actualmente no se está cumpliendo esta obligación contractual.</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</si>
  <si>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</si>
  <si>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2. Una vez revisado el informe de supervisión del mes de enero de 2017 y diciembre de 2017, se evidencia deficiencia en los mismos, ya que no son integrales y se toma de manera literal la información de la interventoría; este informe debe realizarse en función de las acciones de la supervisión más no de la interventoría.</t>
  </si>
  <si>
    <t xml:space="preserve">3. No se evidencian avances que permitan dar cierre a las No Conformidades emanadas de los informes de auditoría del año 2013 y 2015, lo cual precisa falencia en el seguimiento a las mismas. </t>
  </si>
  <si>
    <t>4. Se evidencia que la terminación del tramo de La Felisa-Zaragoza aún sigue pendiente, sin definir la manera en la cual la entidad llevará a dar cumplimiento la terminación de las obras; no es claro si la culminara TDO o un nuevo contratista pese a que ya han pasado más de 2 años desde la imposición de la sanción con resolución 1578 de 2014 por los perjuicios ocasionados a la Nación.</t>
  </si>
  <si>
    <t>5. Persiste la falta de compra de predios para la culminación de las obras en La Felisa-Zaragoza, este compromiso es asumido por la ANI desde hace más de 1 año.</t>
  </si>
  <si>
    <t>1. El equipo de Sistemas desarrollará una herramienta interna que reemplace el modulo de indicadores y plan de acción del aplicativo  ITS. (Con el desarrollo interno se busca solucionar la problemática presentada con el actual aplicativo - ITS)</t>
  </si>
  <si>
    <t>La ANI adquirió y pago un módulo de indicadores en el aplicativo ITS, para administrar esta información. Esta oficina considera que no es necesario crear una herramienta interna que cumple la misma función del aplicativo, generando de esta manera un reproceso, la no utilización del aplicativo y puede alcanzar un detrimento patrimonial. Este plan de acción no es idóneo para superar esta no conformidad. Por esta razón se recomienda solicitar el debido funcionamiento del módulo de indicadores a la entidad que lo suministro, una capacitación en el manejo de este módulo para los líderes de proceso y las personas que manejan el modulo. 
Por otra parte, es necesario realizar seguimientos periódicos, donde se revise la información consignada en el aplicativo frente a la información reportada en los planes de acción para asegurar de esta manera que la información sea confiable.
Finalmente se recomienda realizar capacitaciones de construcción de indicadores para la Entidad. Se puede aprovechar la herramienta UNIANI para generar este curso.</t>
  </si>
  <si>
    <t>1. El equipo de Sistemas desarrollará una herramienta interna que reemplace el modulo de indicadores y plan de acción del aplicativo  ITS. (Con el desarrollo interno se busca solucionar la problemática presentada con el actual aplicativo - ITS)
2. El equipo de planeació ajustara el instructivo -  SEPG-I-006 Metodología Plan de Acción de acuerdo al desaarollo del aplicativo interno. (actividad No. 1)</t>
  </si>
  <si>
    <t>La herramienta interna que remplazara el modulo de indicadores del ITS, no aplica para esta acción de mejora.</t>
  </si>
  <si>
    <t>El ajuste del instructivo va a prevenir el incumplimiento de metas?</t>
  </si>
  <si>
    <t>1. La Política de comunicación interna-TPSC-PT-0001 se publicara  en la pagina Web antes del 07042017.
2. Se revisará y actualizará si es del caso el instructivo GICO-I-011 Actualización de la Página Web e Intranet de la ANI.</t>
  </si>
  <si>
    <t>Se deben deficinir las personas para hacer la revision en el sistema y evidenciar el cumplimiento en la actualidad.</t>
  </si>
  <si>
    <t>La gerencia de riesgos realizó acompañamiento a los procesos durante los meses de enero, febrero y marzo de 2017 para la elaboración de sus mapas de riesgo. En tal sentido y hasta tanto no salga una nueva directriz desde el área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t>
  </si>
  <si>
    <t>La gerencia de riesgos de acuerdo al manual de administración de riesgos, coordina seguimiento semestral y un monitoreo anual para dar sugerencias de mejora. Sin embargo, la responsabilidad directa de seguimiento esta en cabeza del líder del proceso y equipo de trabajo responsable. En ese orden de ideas desde la labor de la gerencia de riesgos se puede verificar los resultados de los seguimientos y monitoreos propuestos como acción 1. Tanto en riesgos institucionales y de procesos como en riesgos y medidas anticorrupción en la siguiente ruta:
https://anionline.sharepoint.com/Gestion%20VPRE/GerenciaRiesgos/Documentos/Forms/AllItems.aspx</t>
  </si>
  <si>
    <t>El 28/04/2016 la VPRE  entrega su plan de mejoramiento.
30/04/2017: Si bien la responsabilidad de realizar el seguimiento a los riesgos pertenece al líder de proceso, no debemos desconocer la responsabilidad del equipo MECI, en donde se estipula que se debe realizar capacitación a los servidores de la entidad en la metodología de la administración del riesgo; asesorar a los procesos de la entidad en el diseño e implementación de la administración del riesgo; revisar, analizar y consolidar la información para presentar propuestas.
Por otra parte, el riesgo mencionado en esta no conformidad (SEPG-9), da cuenta de la ausencia del análisis y revisión de los controles que debe realizar el equipo MECI. En este riesgo en particular se relaciona el control “acompañamiento en la documentación y divulgación por parte del aplicativo ITS”. Este control no es efectivo, debido a la desactualización permanente del aplicativo en materia de gestión documental, tal el caso de la política de comunicación interna. 
Por lo anterior, esta no conformidad no será cerrada y se deberán evidenciar acercamientos efectivos y aportes para el líder de proceso con el fin de realizar cambios significativos a sus riesgos de proceso y de corrupción.</t>
  </si>
  <si>
    <t>11/03/2016, 
Se realizara revisión y seguimiento tanto a los riesgos como a los indicadores de los mismos  para el año 2016.
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Consultar productos en mapas de riesgos pagina web)</t>
  </si>
  <si>
    <t>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t>
  </si>
  <si>
    <t>El 28/04/2016 la VPRE  entrega su plan de mejoramiento.
30/04/2017: De acuerdo a esta no conformidad, se evidencian en los riesgos institucionales y de corrupción indicadores asociados a las acciones de mejora. No se da cierre a esta no conformidad, solo hasta cuando se evidencien avances al respecto. Se reporta un 90% de avance</t>
  </si>
  <si>
    <t>Se evidenció que el GIT  de riesgos coordino el seguimiento a los mapas de riesgos, falta los soportes de estos.
30/04/2017: De acuerdo a esta no conformidad, se evidencian en los riesgos institucionales y de corrupción indicadores asociados a las acciones de mejora. No se da cierre a esta no conformidad, solo hasta cuando se evidencien avances al respecto. Se reporta un 90% de avance.</t>
  </si>
  <si>
    <t>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t>
  </si>
  <si>
    <t>a través de correo institucuonal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t>
  </si>
  <si>
    <t>Se recomienda realizar sensibilizaciones sobre el plan anticorrupción.
Realizar talleres en los cuales se puedan obtener acciones de mejora o identificación de nuevos riesgos de corrupción.
Realizar sensibilizaciones  y socialización de los riesgos de corrupción a los líderes de proceso. 
Generar espacios de discusión y análisis para conseguir una visión diferente a la que se tiene en este momento del plan y establecer un contexto estratégico. 
Lo anterior para promover la gestión del riesgo.</t>
  </si>
  <si>
    <t>La  Gerencia Predial respondo plan de mejora mediante memorando No 2016-604-016085-3 de 14 de diciembre de 2016 e incluyó en su mapa de riesgo nuevos controles.</t>
  </si>
  <si>
    <t>15/09/2016 a trevés de correo el GIT de riesgos envía plan de mejoremiento para no conformidad 3097.
30/04/2017: De acuerdo a los ajustes estipulados en el mapa de riesgos, se realizará un seguimiento en el mes de julio sobre los controles para revisar su grado de efectividad.</t>
  </si>
  <si>
    <t>Realizar seguimiento en el mes de julio de 2017</t>
  </si>
  <si>
    <t>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
El equipo de riesgos envio solicitud mediante memorando con radicado No.2016- 602-017145-3 al Grupo Interno de Trabajo de Planeación, quienes tuvieron en cuenta la informacion para la planeacion estrategica de 2017. (Grupo Planeacion)</t>
  </si>
  <si>
    <t>a traves de comunicado número 2016 602 0067813 del 01/06/2016 el area responsable, envia el pla de mejora:
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
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t>
  </si>
  <si>
    <t>Enviar evidencias.</t>
  </si>
  <si>
    <t>Se recibe memorando interno 20166020125383, donde se justifica que la metodología y las políticas de riesgos se encuentran alineadas con la guía del DAFP, el MECI, la GP 1000 y lineamientos de la secretaria de transparencia. 
Por otra parte, en la identificación de los riesgos misionales, la guía de riesgos de la Entidad, da herramientas que faciliten esta labor. Involucrando de esta manera algunos riesgos de los proyectos. 
Es claro que cada proyecto debe tener sus riesgos identificados y quedar reflejados de manera contractual para de esta manera controlarlos. 
De este seguimiento se hace cargo la concesión y la interventoría.
Es importante que en los informes de interventoría se encuentre relacionado el seguimiento de estos riesgos.
Convocar mesa de trabajo para darle tratamiento a esta no conformidad a través de un plan de mejoramiento que asegure que se hace el seguimiento respectivo a los riesgos de cada proyecto, a través de los informes de interventorías. Adicional a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t>
  </si>
  <si>
    <t>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
25/04/2017: Oportunamente se enviaron los memorandos respectiv os asi:
1. Memo explicando  la diferencia entre el manejo e identificación que se le da a los riesgos institucionales y el manejo que se tiene por ley. No 2016-602-012538-3 de octubre de 2016.
2. De acuerdo con oficio solicitado a OCI,borrador del  Manual se entregara finalizando mes de abril 2017.</t>
  </si>
  <si>
    <t>Pendiete verificación de avances en el mes de julio de 2017.</t>
  </si>
  <si>
    <t>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25/04/2017: De acuerdo con las observaciones de la OCI, se envió memorando a los procesos que tenían observaciones de mejora para el mapa de riesgos. Los mismos, así como sus respuestas de mejora fueron remitidos a las OCI mediante memorando No. 2016-602-012618-3 del 12 de octubre de 2016. De otra parte los procesos que así lo indicaron incluyeron las acciones de mejora por ellas informadas, en sus mapas de riesgos de 2017, los cuales se pueden consultar en la página web.</t>
  </si>
  <si>
    <r>
      <t xml:space="preserve">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
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
</t>
    </r>
    <r>
      <rPr>
        <b/>
        <sz val="12"/>
        <rFont val="Calibri"/>
        <family val="2"/>
        <scheme val="minor"/>
      </rPr>
      <t>30/04/2017:</t>
    </r>
    <r>
      <rPr>
        <sz val="12"/>
        <rFont val="Calibri"/>
        <family val="2"/>
        <scheme val="minor"/>
      </rPr>
      <t xml:space="preserve"> Riesgo SEPG-5: (cambio número de riesgo SEPG-6). No se encuentra ningún control o acción de mitigación asociada a las fallas de la plataforma.
RIESGO SEPG-6: (cambio número de riesgos SEPG-7). Si bien las acciones de mitigación fueron remplazadas, el control “implementación de políticas y procedimientos para el manejo de archivo y documentación física y correspondencia radicada”. No es un control. El control en este caso sería la aplicación de la política del manejo de archivo, documentación física y correspondencia radicada.
Riesgo GJ-5: El control “revisión de varios filtros”, sigue estando presente en los riesgos actualizados para el año 2017.
Verificando aleatoriamente el cumplimiento de las observaciones de los riesgos, se encuentra que no se han tenido en cuenta en las actualizaciones que se realizaron para el año 2017. Nuevamente se hace llamado de atención a la gerencia de riesgos para revisar y analizar las modificaciones que cada líder de proceso implemente en sus riesgos. </t>
    </r>
  </si>
  <si>
    <t>gerencia de riesgos: analisar y revisar los ajustes de los riesgos.</t>
  </si>
  <si>
    <t>La valoración de controles de los mapas de riesgo institucional se basa en la metodología del DAFP de acuerdo a la Guía para la Administración del Riesgos del Departamento Administrativo de la Función Pública. 
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
25/04/2017: Oportunamente se enviaron los memorandos respectivos asi:
1. Memo explicando  la diferencia entre el manejo e identificación que se le da a los riesgos institucionales y el manejo que se tiene por ley. No 2016-602-012538-3 de octubre de 2016.
2.Se realizaron los seguimientos y monitoreos 2016, revisar en ruta: 
https://anionline.sharepoint.com/Gestion%20VPRE/GerenciaRiesgos/Documentos/Forms/AllItems.aspx
3. Se solicito en auditorias de calidad al Grupo de Planeacion la inclusion de los mapas de riesgo. (Grupo de Planeacion)</t>
  </si>
  <si>
    <t>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No obstante lo anterior, en comité de seguimiento del Proyecto Córdoba Sucre efectuado el día 04 de abril de 2017, se contó con la asistencia del área predial, técnica, jurídica y de la Dra. Sandra Avellaneda - Abogada de la firma Gerencia estratégica S.A.S. - Contratista de la Vicepresidencia Ejecutiva, con el fin de establecer un Plan de Acción para subsanar está no conformidad y evitar posibles acciones de Entes de Control a futuro.
Plan de Acción a abril de 2017:
- La Dra. Sandra Avellaneda va a efectuar la revisión del Contrato de Concesión, de la resolución de contingencia predial y de la respuesta al recurso de reposición interpuesto por el Concesionario en relación a la Contingencia Predial, con el fin de encontrar fundamentos contractuales que favorezcan a la ANI en cuanto a que los intereses que se adeudan al Concesionario, no se cobren desde el fondeo de las subcuentas sino desde la entrega de los expedientes prediales. Como evidencia de lo anterior, la Interventoría del proyecto informa mediante correo electrónico dirigido al Apoyo Técnico Predial, que una vez revisados los 640 expedientes prediales entregados por el Concesionario, solo el 30% cumplen con los parámetros contractuales que evidencian la apropiada gestión predial en la adquisicion de predios.
- Reiterar a la Fiduciara Bancolombia mediante comunicación con radicado de las ANI, la solicitud del detalle de los pagos efectuados desde las subcuentas.
- Reunión con las áreas de supervisión Predial, Técnica, Financiera y Jurídica en la semana del 24 de abril de 2017 para concretar acciones de fondo frente a esta no conformidad.</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</si>
  <si>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</si>
  <si>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Desarrollo del formato de informe mensual, en donde las todas las Areas realicen los aportes del periodo en curso.</t>
  </si>
  <si>
    <t>Dependen de procesos jurídicos externos en curso</t>
  </si>
  <si>
    <t>Depende del Tribunal de lo Contencioso Administrativo del Valle del Cauca. Inicialmente se dará una vez se determine la procedencia de la Conciliación.</t>
  </si>
  <si>
    <t>Adquisición del predio La Holanda</t>
  </si>
  <si>
    <t>Abril de 2017</t>
  </si>
  <si>
    <t>7.1.1 Se observa que seis (6) funcionarios de planta no han actualizado la declaración de bienes y rentas. A continuación se relaciona la lista de funcionarios que se encuentran incumpliendo el decreto 1083 de 2015 título 16, articulo 2.2.16.5: 
1. GARCIA CADENA ALEJANDRO - 2014
1. CASTILLA NIETO BLADIMIR ALBERTO - 2015
2. FIERRO SANCHEZ IVAN MAURICIO - 2015
3. HOYOS ESCOBAR FERNANDO ALBERTO - 2015
4. LANDINEZ SANTOS MIGUEL ALEXEI - 2015
5. OSORIO ALVAREZ POLDY PAOLA - 2015</t>
  </si>
  <si>
    <t>Bucaramanga - Pamplona</t>
  </si>
  <si>
    <t>6. La interventoría no cumple a cabalidad con la obligación contractual de analizar de manera detallada las razones de obtener confiabilidades inferiores al 99% en el aforo vehicular, análisis que debe presentar en un informe a la vicepresidencia de Gestión Contractual de la Agencia Nacional de Infraestructura.</t>
  </si>
  <si>
    <t xml:space="preserve">7. La interventoría debe corregir el seguimiento del ingreso de dinero al fideicomiso a causa del recaudo obtenido en la caseta de peaje que actualmente se encuentra en operación (El Picacho) ya que, desde julio de 2016, se han reportado valores de recaudo de peaje que incluyen sobrantes y ajustes por operación. </t>
  </si>
  <si>
    <t>16. VPRE: - No se tienen controles definidos para los riesgos, que, a juicio de la Oficina de Control Interno, están asociados a las obligaciones de la supervisión del proyecto. Estos son: 1) extralimitación de funciones, autoridad y alcances de las partes del contrato y 2) decisiones inoportunas al interior de la entidad.</t>
  </si>
  <si>
    <t xml:space="preserve">17. VPRE: - No se evidenció que la matriz de riesgos, que se maneja en la ANI para el proceso de Gestión Contractual y Seguimiento de Proyectos de Infraestructura de Transporte, se enfoque en los eventos que pueden afectar las labores que se ejercen desde la supervisión. </t>
  </si>
  <si>
    <t>5.1.1. El valor de sobrantes de peajes, es decir la diferencia resultante entre los ingresos brutos por peaje y los valores por tráfico y tarifa correspondiente, asociados a los proyectos que más adelante se relacionan, no se encuentra incorporado dentro del recaudo reportado en el formato GCSP-F-009, lo cual podría constituir en un presunto detrimento patrimonial, a saber: CONCESION DEL SISGA SAS. (ANEXO 1), CONCESIONARIO ALIADAS PARA EL PROGRESO SAS (ANEXO2). CONCESIONARIA RUTA DEL CACAO SAS (ANEXO 12)</t>
  </si>
  <si>
    <t>5.1.2. Para el proyecto Transversal del Sisga la fiduciaria informa una diferencia consignada en exceso por el concesionario en el mes de Enero de 2017 por valor de $3.550.500, la fiduciaria  certificará en el próximo mes</t>
  </si>
  <si>
    <t xml:space="preserve">5.1.3. Diferencia por valor de $1.559.350 entre lo certificado por el concesionario RUTA DEL CACAO SAS (anexo 12) como recaudo del mes de noviembre, frente a lo certificado por la fiduciaria Helm  para el mismo mes. </t>
  </si>
  <si>
    <t>5.1.4. En los documentos soportes para el concesionario CONCESION CESAR GUAJIRA  (anexo 14) en el mes de noviembre el formato incluye recaudo de los 4 peajes, y la fiduciaria certifica únicamente 3 peajes, presentándose una diferencia de $488.888.800. En el mes de diciembre la fiduciaria presenta certificación para el peaje San Juan y peaje Rincón Hondo, quedando pendiente las certificaciones de los peajes san diego y rio seco. No envían soportes de los ingresos del mes de enero.</t>
  </si>
  <si>
    <t>5.1.5. El concesionario CONCESIONES CCFC S.A.S (anexo 21) certifica una cuenta por cobrar a la ANI por valor de $53.006.300 por  concepto de una exención de pago que realiza la ANI al colegio MARIA CURIE; igualmente, existen recursos por valor de $55.889.800 y $62.360.800 de diferencias en tarifas de las vigencias 2006 y 2007 respectivamente, no incluidos en el acumulado del formato 009.</t>
  </si>
  <si>
    <t xml:space="preserve">5.1.6. Los concesionarios CONCESIONARIA DE OCCIDENTE S.A (Anexo 19) AUTOPISTAS DEL SOL S. A.(Anexo 25) YUMA CONCESIONARIA S.A.(Anexo 28), CONCESIONARIA VIAL DE LOS ALPES (Anexo 29), UT DESARROLLO VIAL DEL CAUCA (Anexo 35) , AUTOPISTAS DE LA SABANA S.A. (Anexo 36 CONCESION SABANA DE OCCIDENTE (Anexo 37)  VIA DE LAS AMERICAS SA. (ANEXO 39),  no aportan certificado de fiducia semestralmente, en contravía con  lo establecido en el instructivo  identificado con código  GCSP-I-003 </t>
  </si>
  <si>
    <t>5.1.7. El concesionario CONCESIONARIA RUTA DEL SOL SAS (anexo 27) realiza  conciliación mensual de las diferencias con lo reportado en el formato y lo certificado por la fiducia; en la conciliación del mes de enero de 2017 queda pendiente un valor de $ 3.500 que expresan se ajustará en el mes de febrero de 2017.</t>
  </si>
  <si>
    <t>VGC
VEJ</t>
  </si>
  <si>
    <t>5.1.8. La fiduciaria CCS CONSTRUCTORES - Briceño - Tunja - Sogamoso (anexo 30) envía la información al concesionario mediante email, no emite certificado. Lo anterior en contravía de lo establecido en el instructivo con código GCSP-I-003 que establece: “para el reporte del formato informe mensual  recaudo de peajes  con la información de los meses de Junio y Diciembre se debe adjuntar la certificación de la entidad fiduciaria  que administra el patrimonio autónomo del proyecto de concesión……”</t>
  </si>
  <si>
    <t>5.1.9. Para el Proyecto Vial Zipaquirá Bucaramanga- Palenque Concesionaria vial de Colombia SAS COVINCOL (anexo 33) del saldo contable no se  descontó la retribución por valor de 29.663 realizada en diciembre, de acuerdo con el valor registrado en el anexo a los Estados Financieros.</t>
  </si>
  <si>
    <t>5.1.10. En los documentos aportados para el concesionario CONCESION SABANA DE OCCIDENTE S.A.(anexo 37) para el mes de Enero de 2017  se observa una diferencia por valor de $ 2,556,195,700.00  entre la certificación de la fiducia y el formato GCSP- F-009 sin conciliación.</t>
  </si>
  <si>
    <t>5.1.11. Para el concesionario VIAL DEL ORIENTE SAS (anexo 40) la diferencia del formato con la fiducia esta conciliada por el concesionario, sin embargo esta conciliación no tiene aval de la fiducia; persiste diferencia en el total acumulado a enero 31 de 2017 por valor de $209.683.894.</t>
  </si>
  <si>
    <t>5.1.12. Para los proyectos, que se mencionan más adelante,  a la fecha de entrega de documentos por parte de la VAF las áreas misionales  responsables no aportan el formato GCSP-f-009 para el mes de enero de 2017: VIA 40 EXPRES SAS (anexo 3), SOCIEDAD CONCESIONARIA VIAL MONTES DE MARIA (anexo 4), CONCESIONARIA ALTERNATIVAS VIALES SAS (anexo 13), CONCESIONES CCFC SAS (anexo 21), AUTOPISTAS DEL SOL S.A (anexo 25),CONCESIONARIA VIAL DE LOS ANDES S.A. COVIANDES S.A (anexo 29), CCS CONSTRUCTORES (anexo 30), VIA PACIFICO SAS (anexo 34), contraviniendo lo establecido en los planes de acción y el plan de sostenibilidad contable de la entidad.</t>
  </si>
  <si>
    <t>VEJ</t>
  </si>
  <si>
    <t>ESTADO DEL PMP - AUDITORIAS TÉCNICAS</t>
  </si>
  <si>
    <t>Se procede a realizar verificación parcial hasta el momento del total de los anexos que se indican en el informe de PQRS. 
22/05/2017: Se traslada a la vicepresidencia de gestión contractual, juridica y planeación , riesgos y entorno debido a su competencia.</t>
  </si>
  <si>
    <t>VGC
VJ
VPRE</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</si>
  <si>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</si>
  <si>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22/05/2017: Se verifica información en la página web de la entidad y el vinculo no se encuentra habilitado. Se deja en observación.
Esta no conformidad se traslada a la VPRE- sistemas</t>
  </si>
  <si>
    <t>Se procede a realizar verificación parcial hasta el momento del total de los anexos que se indican en el informe de PQRS. 
22/05/2017: Se unifica esta no conformidad con la 3309 y se hace cierre de la mas antogua 3210.</t>
  </si>
  <si>
    <t>VGC
VPRE
VJ</t>
  </si>
  <si>
    <t>Esta pendiente la publicación y difución en la página web y en las carteleras de la entidad</t>
  </si>
  <si>
    <t>Los procedimiento y formatos de atención al ciudadano fueron ajustados seguidamente a la expedición de la normatividad en el mes de agosto. Adicional se realizaron charlas sobre el decreto de derecho de petición verbal y el uso de los formatos para radicación de la misma.</t>
  </si>
  <si>
    <t>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t>
  </si>
  <si>
    <t>Grupo interno de trabajo administrativo y financiero</t>
  </si>
  <si>
    <t>Grupo interno de trabajo disciplinario, atención al ciudadano y apoyo a la gestión.</t>
  </si>
  <si>
    <t>Grupo interno de trabajo de talento humano.</t>
  </si>
  <si>
    <t>Grupo interno de trabajo de planeación.</t>
  </si>
  <si>
    <t>Grupo interno de trabajo riesgos.</t>
  </si>
  <si>
    <t>Equipo sistemas de información y tecnología.</t>
  </si>
  <si>
    <t>Grupo interno de trabajo contratación.</t>
  </si>
  <si>
    <t>Grupo interno de trabajo contratación.
Grupo interno de planeación.
Grupo interno de trabajo disciplinario, atención al ciudadano y apoyo a la gestión.</t>
  </si>
  <si>
    <t>Grupo interno de trabajo financiero.</t>
  </si>
  <si>
    <t>Oficina de comunicaciones</t>
  </si>
  <si>
    <t>Grupo interno de trabajo defensa judicial</t>
  </si>
  <si>
    <t>Grupo interno de trabajo proyectos carreteros, estrategia contractual, permisos y modificaciones.</t>
  </si>
  <si>
    <t>Grupo interno de trabajo asesoria estructuración.</t>
  </si>
  <si>
    <t>Grupo interno de trabajo planeación.</t>
  </si>
  <si>
    <t>Grupo interno de trabajo contratación.
Grupo interno de trabajo asesoria estructuración.</t>
  </si>
  <si>
    <t>Se encuentra en proceso la contratación del mantenimiento y provisión del sistema de extinción de incendios.</t>
  </si>
  <si>
    <t>Incorporar el cumplimiento de estos indicadores en el Plan Estrategico de Tecnologías de la Información.</t>
  </si>
  <si>
    <t>30/04/2017: Se solicita a la gerencia de riesgos, determinar cuales fueron los puntos que se tuvieron en cuenta en el plan estrategico de la entidad, utilizando como referente el resultado de los mapas de riesgos correspondientes al año 2016.</t>
  </si>
  <si>
    <t>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
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mitigación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
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t>
  </si>
  <si>
    <t>30/04/2017: Presentar avances a partir del plan de acción.
Solicitar los resultados de la auditoría de calidad, con respecto a la administración de riesgos.</t>
  </si>
  <si>
    <t>Hubo falencias en la estimación de costos asociados a la gestión predial del proyecto Rumichaca-Pasto. Se estima que la gestión predial para el proyecto Rumichaca – Pasto superará el valor estimado en estructuración en un porcentaje cercano al 100%; por lo tanto, según el numeral 7.2(d)(ii) del contrato de concesión No. 015 de 2017, la ANI deberá costear el 70% de los sobrecostos causados por esta gestión.</t>
  </si>
  <si>
    <t>Rumichaca-Pasto</t>
  </si>
  <si>
    <t>Mayo de 2017</t>
  </si>
  <si>
    <t>4G- Segunda Ola - Autopista Mar 2.</t>
  </si>
  <si>
    <t>INTERVENTORÍA: 2. No es claro como la interventoría ha realizado las advertencias referidas acerca de los eventos sucedidos para el no otorgamiento de las licencias ambientales y permisos ambientales,  se puede observar anticipadamente que puede ser negada o aún más demorada de lo previsto, razón por la cual se han debido generar alertas tempranas que permitan superar las circunstancias que dan origen a la eventual demora o negación, incumpliendo parcialmente lo citado en el plan de cargas numeral 5.3.3 Funciones generales, (f) Área Ambiental:
“…Verificar que el Concesionario aporte en forma oportuna todos los documentos que se requieran para el trámite y la información que este debe presentar a las Autoridades Ambientales en la jurisdicción de la concesión y obtención de la licencia ambiental de los tramos que lo requieran, además del trámite y obtención de permisos para el uso y aprovechamiento de los recursos naturales que pretenda utilizar y no estén contenidos en la licencia ambiental, permisos que deberán obtenerse previo la realización de las actividades y/o estudios que los requieran…”</t>
  </si>
  <si>
    <t>INTERVENTORÍA: 1. No es clara la ejecución a nivel constructivo de las actividades preliminares tendientes al inicio del plan de obra de la UF5 y las actividades definidas en el Project, tales como preparación de campamentos y la consecución de los permisos menores necesarios para iniciar.</t>
  </si>
  <si>
    <t>INTERVENTORÍA: 3. No se evidencia la ficha técnica de la concesión que realiza la interventoría de acuerdo a lo previsto en el plan de cargas, numeral 5.3.3 Funciones generales, (b) Área Técnica:
“…Elaborar y mantener actualizada una ficha técnica de la concesión de acuerdo con las orientaciones de la AGENCIA NACIONAL DE INFRAESTRUCTURA en este sentido...”</t>
  </si>
  <si>
    <t>INTERVENTORÍA: 4. No se evidencia como la interventoría hace seguimiento al contenido de la página web de concesionario ni a sus demás redes sociales, tal como lo indica el plan de cargas, numeral  5.3.3 Funciones generales, (a) Área Administrativa: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t>
  </si>
  <si>
    <t>SUPERVISIÓN: 1. Ante la situación que se viene presentando con la terminación de las obras entre Necoclí y El Tigre pertenecientes al contrato de concesión del proyecto Transversal  de las Américas y que serán involucradas para operación y mantenimiento como UF6 en el proyecto Autopista Mar 2; no son claras las actuaciones preventivas con las cuales se ha advertido el riesgo de no poder recibir estas obras y cuáles escenarios se pueden manejar ante una posible no entrega de obras ni de peajes.
Desde la supervisión del proyecto que propuestas se han planteado ante un escenario de no poder operar los peajes de la UF6 y de tampoco poder recibir 100% y a satisfacción la infraestructura?</t>
  </si>
  <si>
    <t>SUPERVISIÓN: 2. Dentro del plan de obras aprobado se aceptó que las unidades funcionales iniciarán con una fase de preliminares con tiempos muy amplios respecto de la duración total de la misma UF; esto advierte una posible ampliación de plazo para completar actividades que debían haberse surtido durante la fase de preconstrucción. Es necesario desde la óptica de control interno impedir que se estén utilizando plazos de etapa de construcción para adelantar gestiones tendientes a ganar tiempo por cumplimiento tardío del concesionario.</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</si>
  <si>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</si>
  <si>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 xml:space="preserve">INTERVENTORÍA: - La interventoría tiene falencias al estudiar y conceptuar oportunamente sobre las sugerencias y consultas de la ANI, lo cual es una obligación definida en la sección 5.3.3 (a) de la metodología y plan de cargas de trabajo. Esto se evidencia, por ejemplo, en las observaciones múltiples que hizo la supervisión del proyecto al acta de compensación por riesgo materializado de menor recaudo (Rad ANI No. 2017-500-104142-1 del 11 de mayo de 2017). </t>
  </si>
  <si>
    <t>INTERVENTORÍA: - A pesar de que la gestión a desarrollar a causa de consultas previas se encuentre condicionada a la cesión del licenciamiento ambiental de la unidad funcional 2, la interventoría debe fomentar con mayor intensidad el avance, por parte del concesionario, en este tema, tal como se estipula en numeral 5.3.1 de la metodología y plan de cargas de trabajo, considerando que la protocolización de acuerdos con las comunidades representa una situación, por lo general, crítica en la ejecución de los proyectos de infraestructura de transporte.</t>
  </si>
  <si>
    <t>IP- Vía al Puerto</t>
  </si>
  <si>
    <t>ESTRUCTURACIÓN: - La vicepresidencia de estructuración debe asegurar que se consideren zonas de tráfico calmado en los sectores urbanos de los proyectos de infraestructura vial. Esto no se previó en las especificaciones técnicas de la unidad funcional 1, entre Buenaventura y Citronela, a pesar de que en este sector el trazado del proyecto transcurre a lo largo de una zona con alta densidad urbana.</t>
  </si>
  <si>
    <t>ESTRUCTURACIÓN: - La evaluación de la estructuración de la iniciativa privada IP Vía al Puerto tuvo falencias ya que el proyecto no se está ejecutando de acuerdo al alcance definido en el contrato de concesión No. 003 de 2016, y por otro lado, no se previeron las incidencias que pudieron resultar de la intervención de terceros, como otras autoridades y otro concesionario, tanto como no se tuvieron en cuenta los efectos eventuales de un proceso arbitral en curso que podría afectar terriblemente al proyecto, como en efecto ocurrió.</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</si>
  <si>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</si>
  <si>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Equipo financiero</t>
  </si>
  <si>
    <t>El presente ejercicio presenta una no conformidad para el proceso de Gestión de Talento humano por el incumplimiento en el envío de la información solicitada mediante correo de 15 de mayo de 2017, adjunto a los papeles de trabajo.</t>
  </si>
  <si>
    <t>2. La oficina de control interno concluye que, los riesgos de corrupción asociados a este proceso, en realidad no generan un respaldo para evitar hechos de corrupción en la entidad.  Solo relaciona riesgos que están asociados a la operatividad  del proceso, destacando la ausencia de una mirada estratégica hacia los riesgos de corrupción.</t>
  </si>
  <si>
    <t>Estructuración.
Grupo interno de trabajo riesgos</t>
  </si>
  <si>
    <t>01/06/2017: Nuevamente solicitó revisar esta no conformidad, ya que lo indica la Auditorá el G.I.T. de Defensa Judicial debe gestionar la liquidacion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</si>
  <si>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</si>
  <si>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VGC
VPRE
VEJ
VJ
VE
VAF</t>
  </si>
  <si>
    <t>06/06/2017: El Manual del SG-SST se encuentra en elaboración con un avance del 93%, en el mes de julio  2017 se finalizarán los cambiods requeridos  conforme a la legislación colombiana, se hará firmar por el responsable de SST. Es decir antes de lo requerido. La Resolución de marzo del 2017 exige 2021 y nosotros lo lograremos firmar en el 2017.</t>
  </si>
  <si>
    <t xml:space="preserve">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t>
  </si>
  <si>
    <t>06/06/2017:Para cerrar este hallazgo se ha realizado lo siguiente en cumplimiento de la norma establecida: Elaboración procedimiento identificación de peligros, evaluación y valoración de los riesgos en SST (GETH-P-012) y Matriz de identificación de peligros (GETH-F-047).
Elaboración documento programa de capacitación en SST (GETH-M-002), Formato registro de asistencia (SEPG-F-016), Formato de indicadores de capacitación (GETH-F-045), Formato evaluación de conocimientos (GETH-F-046).</t>
  </si>
  <si>
    <t>06/06/2017: Una vez firmado el Manual se cuenta con un año para su nueva revisión y/o actualización, según resolucion de 03/2017.</t>
  </si>
  <si>
    <t>06/06/2017: Para el nuevo periodo del comité de convivencia según artículo 5 de la resolución 652 de 2012 se realizaron los procedimientos requeridos. Existe evidencia para su validación.</t>
  </si>
  <si>
    <t>06/06/2017: Una vez termine el periodo de vigencia del comité de convivencia 2016-2018, se constituirá nuevamente cumpliendo la resolución 652 de 2012 y llevando las actas cada tres meses. Esto se realizará en abril de 2018 como corresponde.</t>
  </si>
  <si>
    <t>06/06/2017: Se llevó a cabo capacitación de la ley 1010 de 2006, y están a disposición los documentos requeridos por la misma.</t>
  </si>
  <si>
    <t>06/06/2017: Se realizó informe de la gestión realizada por el Comité. Se han realizado diferentes reuniones con diferentes áreas.</t>
  </si>
  <si>
    <t>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
Se hará seguimiento en el mes de junio de 2017 para determinar la efectividad de dicha acción.
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t>
  </si>
  <si>
    <t>Articulacion del plan de contratacion entre las dependencias ordenadoras del gasto.</t>
  </si>
  <si>
    <t>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t>
  </si>
  <si>
    <t>Junio 23 de 2017: Reunion con los encargados del Plan de contratacion de la VAF, se inician gestiones para la articulacion del plan. Envian cuador de consolidacion de contratos con ordenacion del gasto de la VAF. Se brinda asesoria .</t>
  </si>
  <si>
    <t>Gestión para  dar cierre a las no conformidades de 2013</t>
  </si>
  <si>
    <t>Solicitud al concesionario de suscripción del acta de inicio.</t>
  </si>
  <si>
    <t>Mediante radicado ANI No. 2017-409-065472-2 del 21 de junio de 2017 la interventoría indica que la suscripción del acta de inicio no ha sido posible debido a problemas prediales en el municipio de Los Patios. El día 26 de abril de 2017, a partir de trabajo en conjunto entre ANI, concesionario, interventoría e INVIAS se plasmaron una serio de posibles soluciones. La interventoría ha solicitado al concesionario suscripción del acta de inicio mediante diferentes comunicados (ejemplo: Rad ANI No. 2017-409-054343-2 del 22 de mayo de 2017). Se aclara que la fecha de terminación de las obras se mantiene al 31/12/2017.
A la espera de suscripción del acta de inicio para dar cierre a no conformidad.</t>
  </si>
  <si>
    <t>Aclaración de tiempo tomado para dar aval a las pruebas de carga
Presentar evidencia de acta de terminación</t>
  </si>
  <si>
    <t>Mediante radicado ANI No. 2017-409-065472-2 del 21 de junio de 2017 la interventoría indicó que por razones ajenas a ella y a la premura que se tenía para la habilitación de este tramo vial se presentó la situación mencionada en la no conformidad. La interventoría indicó que se contó con la certeza de las condiciones de la estructura construida; por lo tanto, antes de ponerlo en servicio, el equipo y las volquetas que realizaron la adecuación de los accesos transitaron por el puente.</t>
  </si>
  <si>
    <t>Solicitar al concesionario la protección de taludes</t>
  </si>
  <si>
    <t>Mediante radicado ANI No. 2017-409-065472-2 del 21 de junio de 2017 la interventoría relaciona comunicaciones de solicitud al concesionario sobre este particular. 
Se esperan las evidencias que soporten atención de la solicitud por parte del concesionario.</t>
  </si>
  <si>
    <t>Solicitar al concesionario atención a la ausencia de demarcación</t>
  </si>
  <si>
    <t>Mediante radicado ANI No. 2017-409-065472-2 del 21 de junio de 2017 la interventoría relaciona comunicaciones de solicitud al concesionario sobre este particular. Se indica que el concesionario en su plan de acción de mantenimiento periódico para el primer semestre de 2017 tiene contemplada reforzar la demarcación en los diferentes tramos básicos del proyecto.
A la espera de evidencias que soporten el actuar del concesionario.</t>
  </si>
  <si>
    <t>Adelantar gestión con el ára de riesgos con el fin de dar tratamiento a los valores de expropiación del proyecto.</t>
  </si>
  <si>
    <t>Mediante correo electrónico del 16 de junio de 2017 se evidencia gestión en el tema. Se recibe radicado ANI No. 2017-306-005441-3 del 4 de abril de 2017, en el que, dentro de otros temas, se indica que según la información suministrada por la Gerencia Predial se presenta una estimación de los predios cuya adquisición no se ha terminado, ya sea que se encuentren en enajenación voluntaria o en expropiación. Se aclara que la estimación será revisada en mesa de trabajo con el área de riesgos con el fin de determinar el valor con el cual se deberán actualizar los aportes al Fondo de Contingencias. A 4 de abril de 2017 la estimación estaba en $32'966,436,413,99. 
A la espera de determinación al respecto.</t>
  </si>
  <si>
    <t>Montar la Pagina de la Interventoria Exclusiva para este proyecto, con la información requerida.
Se actualizaran aspectos como: 
-  Texto Resumen contrato concesión, seccion NOSOTROS
- Cambiar NOTICIAS por INFORMACIÓN
- Cargar Ficha Técnica y el Histórico de carga en INFORMACION
- Crear acceso a la Supervisión de la Agencia</t>
  </si>
  <si>
    <t>Comunicación dirigida al Concesionario con los antecedentes y solicitud de Plan de Acción para disponer de un equipo de medición de estado de la vía.</t>
  </si>
  <si>
    <t>Se tendrá en cuenta el pronunciamiento del Ministerio de Transporte y se harán de manera inmediata los ajustes a que hubiere lugar.
Se registrará la información en los informes mensuales de interventoría y se informará a la ANI</t>
  </si>
  <si>
    <t>JUNIO DE 2017</t>
  </si>
  <si>
    <t>En la estructuración del proyecto hubo falencias en la estimación de costos asociados a la adquisición predial y manejo de redes ya que existe la probabilidad de materialización de sobrecostos asociados a estos componentes, estimados en 17% y 105% respectivamente. En la estructuración se estimó que el costo por adquisición predial sería de $39,513,670,948 y por manejo de redes de $10’988,573,038.</t>
  </si>
  <si>
    <t>IP NEIVA-ESPINAL-GIRARDOT</t>
  </si>
  <si>
    <t>1. No es claro como la estructuración del proyecto no tuvo en cuenta la incidencia de la afectación predial en el corredor y quedó con un déficit de más de $120.000 millones, una vez el concesionario hizo el análisis en particular; se requiere determinar por qué la estructuración predial no estimo estos presupuestos que actualmente están activando el riesgo predial, el cual es compartido entre concesionario y ANI, y que aun esta desfinanciado en aproximadamente $30.000 millones. Esta incidencia era totalmente mitigable desde una adecuada inclusión de dichos recursos en la modelación financiera del proyecto antes de haberse contratado, ya que hacia parte de una etapa de factibilidad acorde a la realidad de la zona, conforme al nivel de detalle que se advierte en el cuerpo de este informe.</t>
  </si>
  <si>
    <t xml:space="preserve">7.2.1 Se evidenció en el año 2016, a través del plan de acción de la ANI, un incumplimiento a las metas de la entidad, que impactan de forma negativa al cumplimiento del Plan Nacional de Desarrollo.
Las metas de gobierno se encuentran previstas para garantizar propósitos de Estado que de no ser posible atenderlos por dificultades propias en el transcurso de los proyectos, tienen que ser reportadas las modificaciones y generar el ajuste respectivo. </t>
  </si>
  <si>
    <t>7.2.2 Se advierte una indebida articulación de las metas de gobierno y el plan de acción de la ANI. Dicha articulación afecta directamente las mediciones de las diferentes entidades que intervienen en la planeación estatal y además ofrece riesgos de manejo inconveniente de la información por parte de los actores responsables.
En este sentido las diferencias en los avances reportados en SINERGIA y en el plan de acción de la entidad, incumpliendo de esta manera la ley 87 de 1993 art. 4 literal j, en el cual se señala como uno de los elementos para el sistema de control interno, la organización de métodos confiables para la evaluación de la gestión.</t>
  </si>
  <si>
    <t xml:space="preserve">7.2.5 La viabilidad de la propuesta sobre el perfil de  la firma AYP Estudio de Abogados se debió someter ante los funcionarios competentes y en la instancia pertinente en atención a las disposiciones legales vigentes, y no ante el comité de conciliación como en efecto se hizo, en tanto que en atención al artículo 6, numeral 8 de la Resolución 296 de 2012 no es función del comité de conciliación revisar y definir el perfil de una firma de abogados determinada, como tampoco de una propuesta destinada a asumir aspectos de la defensa judicial de la entidad. </t>
  </si>
  <si>
    <t xml:space="preserve">5.2.1.1 En relación con el contrato de uso de vías y arrendamiento de estaciones ferroviarias suscrito con el Consorcio Dracol Líneas Férreas,  la Vicepresidencia de Gestión Contractual no reportó oportunamente a la Vicepresidencia Administrativa y Financiera la información correspondiente al concepto uso de vías del mes de marzo de 2017,  lo cual ocasiona un incumplimiento  al  principio contable de causación. Es importante tener en cuenta que los principios de contabilidad constituyen pautas básicas o macro reglas que dirigen el proceso para la generación de información contable pública, para este efecto el párrafo 117 del Plan General de Contabilidad Pública (PGCP) del Régimen de Contabilidad Pública, define el principio de Devengo o Causación en los siguientes términos:
“Los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t>
  </si>
  <si>
    <t>1. No se han establecido los equipos de laboratorio para atender los ensayos que se requieran para el proyecto desde la verificación que debe hacer la interventoría, esto va en contra de lo establecido en el anexo 4,  plan de cargas, numeral 6.2 Recursos Físicos, literal (f): Equipos de laboratorio:
“…La frecuencia y el tipo de ensayos de laboratorio sobre los materiales de construcción de la vía, las estructuras, los puentes etc. serán realizados de acuerdo con la frecuencia de medición de indicadores del Contrato de Concesión…”</t>
  </si>
  <si>
    <t>2. No se evidencia control a invasiones por parte de la concesión y verificado por la interventoría, esto va en contra de lo establecido en el anexo 4,  plan de cargas, numeral 5.3.4.2 Interventoría Etapa de Operación y Mantenimiento, literal (h): Área Predial:
“…Verificar que el corredor vial concesionado se encuentre libre de toda invasión y el concesionario adelante las acciones preventivas y de restitución, cuando sea necesario…”</t>
  </si>
  <si>
    <t>3. Se evidencia a lo largo del corredor vial, y en mayor medida en las UF1 y UF4, que el estado del pavimento mantiene muchos ahuellamientos, baches y fisuramientos que si bien en el indicador cumplen contractualmente, en la práctica advierten riesgos muy altos para la transitabilidad de los usuarios; se requiere que la interventoría sea mucho más insistente en la atención de estos ya que no obedece a una vía que denote parámetros eficientes en materia de seguridad vial.</t>
  </si>
  <si>
    <t xml:space="preserve">1. Ante la situación que se viene presentando con la terminación de las obras de las UF4 y UF5 pertenecientes al contrato de concesión del proyecto Transversal  de las Américas y que serán involucradas para operación y mantenimiento en el proyecto IP Antioquia-Bolívar, no son claras las actuaciones preventivas con las cuales se ha advertido el riesgo de no poder recibir estas obras y cuáles escenarios se pueden manejar ante una posible no entrega de obras ni de peajes. 
Al no tener en consideración que con estas previsiones se está garantizando el fin del contrato se estaría contraviniendo lo dispuesto en el Art. 3 de la ley 80 de 1993. Pues no se ha tenido en cuenta que al ejecutar el contrato los servidores públicos de las entidades buscan el cumplimiento de los fines estatales, la continua y eficiente prestación de los servicios públicos y la efectividad de los derechos e intereses de los administrados que colaboran con ellas en la consecución de dichos fines. </t>
  </si>
  <si>
    <t>IP - Antioquia - Bolivar</t>
  </si>
  <si>
    <t xml:space="preserve">En reunión del 2 de agosto de 2017, el área auditada no propone ninguna acción de mejora frente a la no conformidad advertida. </t>
  </si>
  <si>
    <t>7.1.6 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
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t>
  </si>
  <si>
    <t>1- Elaborar el proyecto de ajuste del Procedimiento GEJU-P-003 Imposición de multas y sanciones a concesionarios e interventorías
2- Adopción de la nueva versión del procedimiento y su incorporación al Sistema Integrado de Gestión de la Entidad
3- Memorando de recomendación de ajuste al procedimiento CSP-P-001, con la inclusión de isntructivo para levar a cabo el proceso sancionatorio contractual y lista de chequeo
4- Solicitud a la Vicepresidencia Administrativa y Financiera para incluir en el cronograma de capacitación de la vigencia 2017</t>
  </si>
  <si>
    <t>Mesa de trabajo con los involucrados en la gestión de la matriz de riesgo del proceso y los representantes de control interno
Actualización de la matriz de riesgos del proceso</t>
  </si>
  <si>
    <t>Mediante radicado ANI No.2017-305-008460-3 del 15 de junio se propone mesa de trabajo para deifnir el tema. Esta situación se ha alertado en otros informes de auditoría:
-Bucaramanga-Barranca-Yondo Rad ANI 20171020065793 del 3 de mayo de 2017.
-Rumichaca-Pasto Rad ANI 2017100072793 del 18 de mayo de 2017
-IP Vía al Puero Rad ANI  20171020078563 del 1ro de junio de 2017.
-Mar 2 Rad ANI 20171020078653 del 1ro de junio de 2017.
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t>
  </si>
  <si>
    <t xml:space="preserve">Evidenciar mediante comunicaciones o informes las actividades ejecutadas en cumplimiento de lo previsto en el Plan de obras. </t>
  </si>
  <si>
    <t xml:space="preserve">Presentación de la matriz de seguimiento a los avances ambientales. </t>
  </si>
  <si>
    <t>En los Formatos SIAC diligenciados mensualmente se evidencia la ficha técnica del proyecto de concesión, la cual contiene toda la información general del contrato. Como acción de mejora, se elaborará un cuadro adicional que lleve el título de "Ficha técnica del proyecto" y se anexará al informe mensual de interventoria.</t>
  </si>
  <si>
    <t>Presentar a la OCI seguimiento en el informe de festión social de la interventoría</t>
  </si>
  <si>
    <t>Mediante correo electrónico del 17 de julio de 2017, remitido por la supervisión del proyecto, se indica que en el capítulo 6 del informe de Gestión social mensual se hace referencia al seguimiento que realiza la interventoria a la página web del concesionario y a las diferentes redes sociales (twitter, whasApp, celular, telefonos fijos) indicando el resumen de las visitas que se surten en cada una de ellas y haciendo seguimiento a las diferentes peticiones elevadas. Pendiente de evidencias para dar cierre a la no conformidad.</t>
  </si>
  <si>
    <t>El contrato de concesión dispuso que el Concesionario, se encuentra obligado a recibir “Los tramos y puntos intervenidos mediante el contrato de Concesión de Transversal de las Américas, en el estado en que se encuentren” y a incorporarlos a la Unidad Funcional Correspondiente. Esto lo que quiere decir, es que, a la fecha de entrega pactada, el Concesionario debe recibir todos los tramos sin importar su estado y garantizar el cumplimiento de niveles de servicio y/o los valores de aceptación de los indicadores en los términos del Apéndice Técnico 2 y 4; y no debe interpretarse como la posibilidad de realizar entregas parciales de la infraestructura, pues el contrato no previó tal evento. 
Refuerza lo anterior, el hecho de que frente al riesgo de incorporación de la infraestructura correspondiente a la UF 6 al Contrato de Concesión, se estableció que la ANI asume parcialmente los efectos favorables o desfavorables de la entrega anticipada o tardía de la misma, sin hacer alusión a los efectos de la entrega parcial de la infraestructura.
Como consecuencia de lo anterior, el Contrato estableció el procedimiento a seguir en el caso de que la infraestructura comprendida entre el Tigre y Necoclí correspondiente a la UF 6 fuera entregada de manera anticipada o tardía. El procedimiento es el siguiente: 
Se estableció un estimado del valor de Operación y Manteamiento mensual o por fracción de mes, que asciende a la suma de $1.543.000.000 del mes de la referencia, que se tendrá en cuenta en los siguientes eventos: 
a. En caso de que se entregue la infraestructura antes del 30 de septiembre de 2017, el concesionario percibe el pago del valor estimado por concepto de O y M con recursos provenientes del recaudo de las estaciones ubicadas en dicho tramo, siempre que haya cumplido con los indicadores correspondientes. El recaudo restante ingresa a la Subcuenta de excedentes y no es considerado parte del VPIP.
b. En caso de que no sea entregada la infraestructura en la fecha máxima estimada (30 de septiembre), se dará aplicación a la compensación por riesgo, establecida en la sección 3.3(g) y 3.3 (h) de la parte general del contrato, descontado del valor de la compensación el valor de los costos de O y M estimado.  Los recursos de compensación son consignados en la Subcuenta Recaudo Peaje y hacen parte de la retribución del concesionario.</t>
  </si>
  <si>
    <t xml:space="preserve">De acuerdo al Plan de Obras No Objetado, se encuentra que el inicio de las obras de este contrato, es por la UF5, la cual contempla solo actividades de rehabilitación, para lo cual, se encuentra por parte del Concesionario, desarrollando las actividades. </t>
  </si>
  <si>
    <t>Reuniones de seguimiento realizadas con el Concesionario y la Interventoría. Así mismo, seguimiento en las diferentes entidades externas para lograr el objetivo, ya sea para licenciamiento (ANLA) o para permisos (CORPOURABA). Testigo de lo descrito se encuentra que para los días del 1 al 4 de agosto de 2017, se realizará visita por parte de la ANLA, para el licenciamiento de la UF1.</t>
  </si>
  <si>
    <t>Mantener contacto permanente entre la supervisión y la interventoria, empleando diferentes medios (vía telefónica, correos electrónicos, skype, reuniones). Por lo menos se programará una reunión mensual en las oficinas de la agencia y una en las oficinas de la interventoria.</t>
  </si>
  <si>
    <t>Programar reuniones de seguimiento en el área social de la ANI, la interventoria y el concesionario para verificar avances en el tema de consultas con las comunidades.</t>
  </si>
  <si>
    <t>Solicitar a la vicepresidencia de estructuración informe correspondiente.</t>
  </si>
  <si>
    <t>SUPERVISIÓN: No ha habido suficiente diligencia para suscribir la modificación contractual asociada a la novación de cuatro (4) puentes peatonales por el puente vehicular Abocol, ubicado sobre la segunda calzada del trayecto Variante Mamonal Gambote (PR26+280), ya que es un tema que se viene tratando desde marzo de 2016.</t>
  </si>
  <si>
    <t>SUPERVISIÓN: En auditorías anteriores, la oficina de control interno ha notificado la necesidad de instalar elementos de protección lateral a lo largo de los separadores centrales de los tramos en doble calzada ya que se están originando cruces peatonales y vehiculares indebidos que ponen en riesgo la seguridad de los usuarios de los corredores viales, lo que también ha sido informado en las auditorías de seguridad vial de la interventoría. Por ejemplo, según la auditoría de seguridad vial del 23 de mayo de 2016 el canal abierto de aguas lluvias adyacente como separador central en el trayecto 3 representa un grave riesgo de accidentalidad. Durante la presente auditoría se evidenció que el concesionario ha atendido puntos críticos; sin embargo, esta oficina considera que se debe implementar una solución a lo largo de los sectores que carecen de protección lateral debido a que persiste un problema de seguridad vial.</t>
  </si>
  <si>
    <t>JULIO DE 2017</t>
  </si>
  <si>
    <t>SUPERVISIÓN: No es clara cuál será la fuente de recursos para suplir la materialización de sobrecostos asociados a la adquisición predial. Según el informe de interventoría No. 31, del 1 al 31 de mayo de 2017, el valor asociado a esta gestión se ha estimado en $438.417.370.750 sin incluir compensaciones sociales, daños emergentes, lucros cesantes y gastos notariales y registrales. Valor que se encuentra en un orden de magnitud de 200% con respecto al inicialmente calculado en la estructuración del proyecto, $175.608.246.931, según el numeral 4.5 de la parte especial del contrato de APP No. 004 de 2014.</t>
  </si>
  <si>
    <t>SUPERVISIÓN: No es clara cuál será la fuente de recursos para suplir la materialización de sobrecostos asociados al manejo de redes. Según el informe mensual de interventoría No. 31, el valor estimado para esta gestión está por encima del valor inicialmente estructurado ($20.605.944.686) en un 144.88%; por lo tanto, al estar este sobrecosto entre el 120% y el 200% de lo previsto en un comienzo, la ANI deberá aportar el 70% del mismo, en caso de materializarse.</t>
  </si>
  <si>
    <t>Cartagena - Barranquilla - Circunvalar 4G.</t>
  </si>
  <si>
    <t>INTERVENTORIA: La Interventoría no discrimina la información financiera derivada del informe mensual, teniendo bajo consideración las unidades funcionales respectivas del proyecto sino de manera global. En este sentido, contraría lo establecido en el contrato de concesión 005 de 2015, parte especial, capítulo 4, numeral 4.5 Principales obligaciones del concesionario durante la fase de construcción, literal (q):
“…el concesionario deberá mantener en su contabilidad claramente identificados los ingresos y egresos correspondientes a cada unidad funcional y deberá presentar a la ANI y al interventor un informe mensual (dentro de los primeros quince (15) días del mes) suscrito por su auditor sobre los criterios empleados por el concesionario para contabilizar la acumulación de los ingresos y egresos por Unidad Funcional.”</t>
  </si>
  <si>
    <t>SUPERVISIÓN: 5. No se tiene definido de donde se obtendrán los recursos asociados a mitigar las insuficiencias por mayor adquisición predial y mayor intervención en traslado de redes, ya que los presupuestos estimados sobrepasan las valoraciones iniciales.</t>
  </si>
  <si>
    <t>ESTRUCTURACIÓN: 1. Existe una inadecuada gestión de la estructuración del proyecto en materia predial, no se consideró la necesidad de adquirir predios aferentes a zonas de inestabilidad para la atención de puntos críticos, que afectan las obras correspondientes a la rehabilitación del corredor vial, al ser una zona altamente inestable era previsible tener en cuenta la adquisición de predios bajo esta circunstancia para atender el alcance del proyecto. 
Asimismo, los recursos previstos para la subcuenta predial son insuficientes, ya que ascienden a $699 millones de pesos y actualmente las valoraciones sobrepasan los $4.900 millones de pesos, situación que sobrepasa ampliamente lo presupuestado y activa el riesgo predial en el cual no se tienen las contingencias suficientes.</t>
  </si>
  <si>
    <t>ESTRUCTURACIÓN: 2. El alcance del proyecto establece la construcción de 16 puentes peatonales a lo largo del corredor; sin embargo, previa valoración de las incidencias asociadas a estos pasos peatonales, conforme al estudio de flujo peatonal realizado por el concesionario y a su vez revisado por la interventoría, se establece que no hay necesidad de llevar a cabo dichas obras por bajo flujo peatonal, ¿cómo la estructuración del proyecto basó la necesidad y justificación técnica de llevar a cabo la construcción de estos 16 puentes peatonales?</t>
  </si>
  <si>
    <t>ESTRUCTURACIÓN: 3. En la estructuración del proyecto se establecieron escenarios de flujo vehicular muy por encima de la realidad del proyecto, esto se refleja en el TPD actual del proyecto, donde la movilización del tráfico es apenas del 65% respecto al escenario más pesimista del estructurador, generando un déficit en el recaudo de los peajes, traduciéndose así en una activación del riesgo comercial que está a cargo de la Entidad y la dificultad para alcanzar el VPIP de la establecido en la estructuración.</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</si>
  <si>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</si>
  <si>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6.2.2 Incumplimiento de los parámetros establecidos en el Capítulo VI del Título II del Manual de Procedimientos del Régimen de Contabilidad Pública, para el registro de los activos Intangibles por cuanto: 
• Las Licencias vigentes, relacionadas en el  numeral 2.1.1.2 del presente informe, se   encuentran desactualizados en su valor y vida útil.
• Existe dentro del registro de licencias la denominada MCAFFE ANTIVIRUS, la cual fue reemplazada por  la licencia  KASPERSKY, sin embargo no se evidencia su actualización o  el nuevo registro.
• A pesar de que los siguientes Software ya no se encuentran en uso en la entidad, están incluidos dentro de sus activos en la cuenta de 1970 INTANGIBLES  del catálogo general de cuentas de la CGN.
***cuadro anexo en el informe.
Lo anterior en contravía de los principios establecidos en  el Capítulo VI del Título II del Manual de Procedimientos del Régimen de Contabilidad Pública, para el registro de los activos Intangibles.</t>
  </si>
  <si>
    <t>6.2.3 Teniendo bajo consideración que el conductor Luis Alfredo Mayorga Fuquen, funcionario de la entidad, ya había sido víctima de un hurto sobre vehículo oficial de la ANI acaecido en el año 2012, en la misma zona donde le fue sustraído un vehículo oficial distinto en el año 2017 y en ese lapso de tiempo no se tomaron las medidas que impidieran el tránsito de cualquier vehículo oficial de la ANI por esa zona, a sabiendas del riesgo que esta tiene en materia de hurto a vehículos, aunado a que el conductor en mención, efectuó un recorrido para recoger a su señora en la zona de riesgo, lo cual podría constituir un delito de peculado por uso, dado que el vehículo en comento no tiene como propósito transportar a personas ajenas a la institución, salvo aquellas a las cuales les ha sido destinado el uso oficial del vehículo, se podrían estar vulnerando normas asociadas al cumplimiento de los deberes y a la omisión de prohibiciones de los servidores públicos previstas en la ley 734 de 2002, y a la vez, eventuales infracciones relacionadas con delitos contra la administración pública.</t>
  </si>
  <si>
    <t>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t>
  </si>
  <si>
    <t>Se evidencia en la página web de la entidad, la publicación de los acuerdos de gestión de las vicepresidencias excepto el correspondiente a la Vicepresidencia de Planeación, Riesgos y Entorno.
Por lo anterior, se evidencia el incumplimiento de la ley 909 art. 50 por parte de la Vicepresidencia de Planeación, Riesgos y entorno, encargada de la publicación de estos acuerdos.</t>
  </si>
  <si>
    <t>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t>
  </si>
  <si>
    <t>04/03/2016, a la fecha la OC esta trabando en la actualización del manual el cual será integrado al SIG y entregado en la vigencia 2016.
16/05/2017: En el 2016, la OC realizó una propuesta de manual de imagen corporativa a la Presidencia de la Entidad, el cual se está modificando actualmente teniendo en cuenta que en el mismo año se realizó una consultoría de Marca, cuyos resultados serán incluidos en el rediseño y desarrollo del  manual de imagen corporativa que se espera entregar en el segundo semestre del 2017. 
A continuación se listan las actividades pendientes por realizar para esta no conformidad: 
1. Rediseñar el manual de imagen corporativa
2. Revisar y aprobar por parte de la Presidencia de la ANI el manual de imagen corporativa
3. Actualizar y disponer a través del SIG el nuevo manual de imagen corportativa
4. Divulgar y disponer para todos los colaboradores internos de la Agencia el manual de imagen corporativa emitido por la OC</t>
  </si>
  <si>
    <t>16/05/2017: Ante esta situación la OC impartió  instrucciones en el comité de presidencia soportándose en los procedimientos que establece la actual Política de Comunicaciones externa, sin embargo, la OC determina las siguientes acciones de mejora:
1. Formulación de nuevas acciones en el plan de riesgos 2017 de la ANI para ayudar a mitigar el riesgo de informar desde la Oficina de Comunicaciones sin las validaciones necesarias</t>
  </si>
  <si>
    <t xml:space="preserve">El auditor considera que la acción de mejoramiento planteada  por el área auditada es adecuada y necesaria para superar la no conformidad advertida. </t>
  </si>
  <si>
    <t>Modificar la Resolución 296 de 2012 estableciéndose el alcance de la función contenida en el numeral 8 del artículo 6 y el artículo 2.2.4.3.1.2.5 del Decreto 1069 de 2915, el cual establece como función del comité “8. Definir los criterios para la selección de abogados externos que garanticen su idoneidad para la defensa de los intereses públicos y realizar seguimientos sobre los procesos…”
Atendiendo ésta y otras observaciones a la gestión del comité se hace necesario modificar la resolución que regula el funcionamiento del comité de conciliación.</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</si>
  <si>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Evidenciar liquidación del contrato</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</si>
  <si>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t>
  </si>
  <si>
    <t>Mediante correo electrónico del 29/04/2016, se anexa comunicación por parte del concesionario, en donde se evidencia el ACUERDO DE CONCILIACIÓN CRUCES FERREOS INVIAS. Sin embargo, es necesario enviar el documento final firmado.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Mediante correo electrónico del 14/09/2016, se anexa documento final enviado al INVIAS, y las observaciones a corregir del mismo.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El 3 de agosto de 2017, la supervisión del proyecto indica que el concesionario continúa con el trámite correspondiente ya que la reunión con el director del INVIAS no se ha podido realizar.</t>
  </si>
  <si>
    <t>Evidenciar recibo de obras a satisfacción</t>
  </si>
  <si>
    <t>Mediante correo electrónico del 24 de marzo de 2017 el supervisor del proyecto indica que: "Las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 
La Oficina de Control Interno solicita que se de alcance a Silvia Urbina para conocer la actualidad de las obras. Una vez se entreguen las obras se dará cierre a la no conformidad.
Se envía correo electrónico a Silvia Urbina el 10 de agosto de 2017 solicitando que se notifique sobre estado de las obras. A partir de una solicitud, recibida por correo electrónico el  16 de agosto, se envía copia de informe de auditoría a Silvia Urbina.</t>
  </si>
  <si>
    <t>1) Comparativo de cotizaciones de tres (3) proveedores de servicio para laboratorio .
2) Solicitud de documentos requeridos a laboratorio seleccionado y envío de los mismos a dirección de obra para inscripción de proveedor en la base de datos.
3) Revisión de los documentos y trámite con director de obra para envío a gestión administrativa.
4) Aprobación de los documentos para tramite con gestión administrativa.
5) Envío de documentos a laboratorio para inscripción.
6) Contratación de laboratorio</t>
  </si>
  <si>
    <t>1) Elaboración de plan de trabajo general.
2) Revisión de anexo técnico predial y complementación de matriz de obligaciones contractuales.
3) Implementación de casillas piloto para mejora al seguimiento en matriz de control correspondencia recibida en el proyecto.</t>
  </si>
  <si>
    <t>Incrementar notificaciones al concesionario sobre ahuellamientos, baches y fisuramientos con el fin de fomentar la seguridad vial en el corredor concesionado.</t>
  </si>
  <si>
    <t>1) Enviar oficio al concesionario dando un plazo límite para presentar los informes por UF a mas tardar para el cierre del mes de septiembre de 2017.
2) Revisar el informe mensual por parte de la subdirección financiera de la interventoría. 
3) Solicitar al concesionario cualquier requerimiento adicional necesario para dar cumplimiento a la cláusula contractual.</t>
  </si>
  <si>
    <t>Mediante radicado ANI No. 2017-409-090769-2 del 25 de agosto de 2017 la interventoría solicita al concesionario la entrega de los informes financieros por unidad funcional.</t>
  </si>
  <si>
    <t>1. No existe razonabilidad para la desproporción de los valores requeridos en las subcuentas de predios, de compensaciones ambientales y de redes. La deficiencia de los estudios de estructuración ha hecho que se materialicen sobrecostos superiores al 200% en cada una de estas subcuentas, lo cual, contractualmente, debe ser asumido por la ANI. Esta situación fue alertada por la Contraloría General de la República y por la Oficina de Control Interno en 2016.</t>
  </si>
  <si>
    <t>AGOSTO DE 2017</t>
  </si>
  <si>
    <t>Autopista Pacífico 2</t>
  </si>
  <si>
    <t>INTERVENTORIA: 1. Se evidencia que la interventoría está radicando los informes mensuales fuera del término de tiempo dispuesto en el contrato de interventoría. En este sentido, contraría lo establecido en el contrato de interventoría 761 de 2015, anexo 4, plan de cargas, capítulo 4, numeral 4.4.3 Informe mensual, el cual manifiesta lo siguiente:
“…Preparar y presentar a la Vicepresidencia de Gestión Contractual, Grupo Interno de Trabajo Aeroportuario, dentro de los diez (10) días calendario de cada mes un informe mensual…”</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</si>
  <si>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</si>
  <si>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SUPERVISIÓN: 2. Ante los diferentes incumplimientos por parte del concesionario, y que han sido detectados por la interventoría y la supervisión; se debieron incluir todas las pretensiones en la reforma a la demanda de reconvención presentada el 26 de julio de 2017, se evidencia que se están dejando por fuera pretensiones que esperan plantearse para la etapa de liquidación pero que ya han sido denotadas y deberían haberse incluido.</t>
  </si>
  <si>
    <t>Aeropuerto el Dorado construcción y mantenimiento de la segunda pista.</t>
  </si>
  <si>
    <t xml:space="preserve">SUPERVISIÓN: 1. No se evidenció una labor de seguimiento y aseguramiento a la renovación de los permisos de vertimientos de agua en los aeropuertos de Palonegro, en Bucaramanga, y Camilo Daza, en Cúcuta a pesar de que las solicitudes de renovación de los permisos, por parte del concesionario, se hicieron en 2011 y 2015, respectivamente, las cuales no han surtido efecto. </t>
  </si>
  <si>
    <t>Aeropuertos de Nororiente</t>
  </si>
  <si>
    <t xml:space="preserve">a) Para la secretaría técnica del comité de contratación: 7.2.1 De la muestra representativa analizada en relación con las citaciones que realiza la secretaria técnica a sesiones ordinarias y extraordinarias del comité de contratación se observó que se convocaron para los días lunes y solo una para el día martes, lo cual no está en consonancia con el articulo 9.4 literal a),  del manual de contratación de la entidad, versión 003, que señala que estas sesiones se deben llevar a cabo los días jueves de cada semana a partir de las 8:00 am. </t>
  </si>
  <si>
    <t xml:space="preserve">a) Para la secretaría técnica del comité de contratación: 7.2.2 La circunstancia de que las sesiones extraordinarias sean mayores que las sesiones ordinarias,  evidencia una falta de planeación y organización de la secretaría técnica del comité de contratación, además de una vulneración al artículo 9.5 del manual de contratación de la Entidad, versión 003, en tanto que, las sesiones extraordinarias deben ser convocadas para “asuntos absolutamente excepcionales”, lo que implica que lo extraordinario no  se puede convertir en lo ordinario, es decir, la excepción en la regla general. </t>
  </si>
  <si>
    <t>a) Para la secretaría técnica del comité de contratación: 7.2.3 En relación con la elaboración, aprobación y suscripción de las actas del comité de contratación se evidencia, que de las 10 solicitadas solamente dos se remitieron a esta auditoría para su evaluación y  verificación, lo que implica que si bien el artículo 9.3 literal f del manual de contratación de la Entidad, versión 003 no contempla un término que deba acatar el secretario técnico del comité para elaborar y suscribir las actas, es de vital importancia tener en cuenta que las mismas son el soporte de lo sometido a consideración y lo decidido por los miembros, es decir, las actas constituyen un elemento de validez que da fe de lo que aconteció en la sesión, por lo tanto esa labor de documentación y posterior refrendación debe  quedar lo antes posible después de que se culmina la sesión del comité, evitando que se presenten retrasos en este proceso como el aquí evidenciado.</t>
  </si>
  <si>
    <t>a) Para la secretaría técnica del comité de contratación: 7.2.4 Se identificó por esta auditoría que durante el período de enero a julio de 2017 se convocó por parte de la secretaría técnica del comité de contratación a dos (2) sesiones ordinarias virtuales, las cuales están desprovistas de fundamento normativo reglamentario, pues no están reguladas en el acápite de sesiones ordinarias numeral 9.4 del manual de contratación de la entidad, versión 003; y en el numeral 9.5 la circunstancia de las sesiones virtuales esta únicamente prevista para las sesiones extraordinarias.</t>
  </si>
  <si>
    <t>a) Para la secretaría técnica del comité de contratación: 7.2.5 Se evidenció un incumplimiento a las funciones de la secretaria técnica del comité dispuesto en el artículo 9.3 del manual de contratación de la entidad, versión 003, en relación con el deber de asegurar que la programación de las sesiones que deba adelantar el comité se llevan a cabo previamente a los plazos con que cuenta la Agencia para proferir las decisiones correspondientes dentro de los procesos de contratación en curso, en tanto que, del área auditada manifestó a esta auditoría que la secretaría técnica verifica la documentación remitida con los conceptos, haciendo énfasis en que esta responsabilidad recae sobre las vicepresidencias, pues no es competencia de dicha secretaría asegurar este tema.</t>
  </si>
  <si>
    <t>a) Para la secretaría técnica del comité de contratación: 7.2.6 Se verificó por parte de esta auditoría que el secretario técnico de comité de contratación es quien tiene la función archivo y custodia de las actas de cada sesión y no otra funcionaria, como en este caso se constató, quien además no implementa las medidas requeridas para llevar a cabo el archivo organizado y custodia rigurosa de las mismas, mientras se envían por memorando al área correspondiente de la entidad, en donde reposarán finalmente, lo cual preocupa a esta auditoría atendiendo a que estos documentos son de vital importancia porque constituyen el soporte de lo decidido en cada sesión, por lo tanto se debe evitar que las mismas  se extravíen o sean alteradas en su contenido. Lo anterior implica una vulneración al artículo 9.3, literal f del manual de contracción de la entidad, versión 003.</t>
  </si>
  <si>
    <t xml:space="preserve">a) Para la secretaría técnica del comité de contratación: 7.2.7 El manual de contratación de la entidad, versión 003, numeral 9.5, literal b establece que la solicitud de inclusión de asuntos a tratar en sesiones extraordinarias le corresponde a cada vicepresidencia de acuerdo con sus competencias, quienes deberán remitir los soportes mínimo con dos (2) días de anterioridad a la fecha en que se convoca a la misma. En este sentido,  es claro que ni un día ni horas de antelación a la realización de la sesión es un tiempo razonable que permita a los miembros del comité revisar, estudiar y analizar todos y cada uno de los documentos que soportan los asuntos a tratar en el comité, lo cual preocupa a esta auditoría, pues se pueden estar adoptando decisiones sin la suficiente información, que en un futuro repercutirán en consecuencias negativas para la entidad. </t>
  </si>
  <si>
    <t>a) Para la secretaría técnica del comité de contratación: 7.2.8 Se evidenció por esta auditoría que la actividad de socialización de las políticas emanadas del comité relacionadas con la estandarización en materia contractual, modelos de pliegos de condiciones y criterios para la contratación al interior de la entidad es deficiente, pues resulta preocupante que  no haya realizado ninguna socialización hasta la fecha, y adicional a ello no se haya promovido e impulsado actividades por parte de la secretaría técnica del comité dirigidas al cumplimiento de esta función establecida, de importancia trascendental en la entidad, prevista en el artículo 9.3, literal g del manual de contratación de la entidad, versión 003.</t>
  </si>
  <si>
    <t>a) Para la secretaría técnica del comité de contratación: 7.2.9 En cuanto a las solicitudes de inclusión de asuntos a tratar en las sesiones ordinarias del comité de contratación, esta auditoría verificó que dichas solicitudes no se remiten a más tardar el día jueves de la semana anterior a la realización del comité como lo establece el artículo 9.4., literal d del manual de contratación, en tanto que, las sesiones ordinarias se desarrollan los días lunes, o martes cuando es festivo, en contravía de lo dispuesto en el manual de contratación y en la circular de enero de 2016 suscrita por el presidente de la entidad, puesto que las mismas deben tener lugar los días jueves de cada semana. 
Lo anterior, implica una vulneración al artículo 9.4., literal d, inciso ultimo del manual de contratación, versión 003, lo cual inquieta a esta auditoría en el entendido en que el secretario técnico debe velar porque dichas solicitudes se envíen con un plazo mínimo de 8 días para estudiar los asuntos a someterse en el comité, y así los miembros cuenten con un tiempo razonable y suficiente  para analizar dichas solicitudes de inclusión.</t>
  </si>
  <si>
    <t>a) Para la secretaría técnica del comité de contratación: 7.2.10 Se advierte por esta auditoría que las modificaciones a los contratos de interventoría en el marco de las concesiones se están efectuando sin el concepto técnico del supervisor, lo cual además de vulnerar el manual de contratación, en el artículo 9.4. literales d y g constituye un riesgo, puesto que las decisiones en relación con este aspecto se están adoptando sin el suficiente conocimiento técnico ni pericia exigida, siendo el secretario técnico el llamado a asegurar que las solicitudes de inclusión de asuntos a tratar en el comité cuenten con la totalidad de los soportes requeridos.</t>
  </si>
  <si>
    <t>b) Para los integrantes del comité de contratación y secretaría técnica: 7.2.1 En relación con las presentaciones que contienen los asuntos a tratar en el comité de contratación, para ser explicadas ante los miembros del comité, se verificó por esta auditoría que son muy básicas, no cuentan con una descripción completa del asunto a someterse, ni de los criterios relevantes que permitan adoptar una decisión en uno u otro sentido. Así, es de vital importancia que la vicepresidencia encargada de someter un determinado asunto para conocimiento del comité previa revisión por parte del secretario técnico contenga como mínimo los aspectos  previstos en el artículo 9.2  del manual de contratación de la entidad, versión 003.</t>
  </si>
  <si>
    <t>b) Para los integrantes del comité de contratación y secretaría técnica: 7.2.2 Se identificó que las solicitudes de inclusión de sesiones extraordinarias se están haciendo sin la rigurosidad que exige el artículo 9.5, literal b del manual de contratación de la entidad, versión 003, en cuanto a los soportes correspondientes con que debe contar cada solicitud de inclusión para su revisión, estudio y análisis por parte de los miembros del comité; y adicional a  ello se advierte que la secretaría técnica del comité no despliega ninguna acción encaminada a corregir tal irregularidad que afecta indudablemente la organización y funcionamiento del comité, entendido este como la máxima instancia de consulta, definición, orientación y decisión de los lineamientos de la actividad pre contractual, contractual y post contractual de la entidad.</t>
  </si>
  <si>
    <t>1. Se observó que el valor pagado por concepto de horas extras se incrementó en un 12.57%  contraviniendo las políticas de austeridad vigentes a la fecha.</t>
  </si>
  <si>
    <t>2. Los viáticos y gastos de viaje al interior se incrementaron en un 27% durante el período objeto de seguimiento, con respecto al mismo período de la vigencia anterior, contraviniendo la normatividad vigente al respecto.</t>
  </si>
  <si>
    <t xml:space="preserve">3. Se incrementó injustificadamente el servicio de energía en un 43.03% en el segundo trimestre de la presente vigencia frente al mismo período de la vigencia anterior, contraviniendo las políticas de austeridad del gasto </t>
  </si>
  <si>
    <t>4. Teniendo en cuenta que no se  ha enviado el plan de mejoramiento a la no conformidad No. 3257 relacionada en el numeral 4.5  del presente informe,  esta no conformidad continúa abierta.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</si>
  <si>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</si>
  <si>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Vicepresidencia Administrativa y Financiera Vicepresidencia de Gestión Contractual Vicepresidencia de Planeación Riesgos y entorno</t>
  </si>
  <si>
    <t>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t>
  </si>
  <si>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</si>
  <si>
    <t xml:space="preserve">8.3. Se evidencia incumplimiento a los criterios establecidos en la circular No. 2013-409-000009-4 del 10/05/2013, el numeral 16 del artículo 25 de la Ley 80 de 1993 y las prohibiciones contenidas en literales 7, 8 y 24 del artículo 35 de la Ley 734 de 2000, referente a la ejecución de los procedimientos de respuesta a requerimientos de índole contractual y su manejo en el sistema ORFEO que ocasionan pérdida de trazabilidad sobre el trámite ofrecido a las comunicaciones que ingresan a la entidad, por ausencia de registro de respuesta o respuesta extemporánea, conforme el anexo de la sección 7.2. </t>
  </si>
  <si>
    <t>8.4. Persisten los incumplimientos a los criterios establecidos en la circular No. 2013-409-000009-4 del 10/05/2013, referente a la ejecución de los procedimientos del manejo del ORFEO que ocasionan pérdida de trazabilidad sobre el trámite ofrecido a las comunicaciones que ingresan a la entidad, conforme los anexos de la sección 7.2.</t>
  </si>
  <si>
    <t xml:space="preserve">8.5. Se evidencia por parte de la Vicepresidencia Jurídica – GIT de Defensa Judicial, incumplimiento a los criterios establecidos en la circular No. 2013-409-000009-4 del 10/05/2013, referente a la ejecución de los procedimientos del manejo del ORFEO que ocasionan pérdida de trazabilidad sobre el trámite ofrecido a las comunicaciones vinculadas a requerimientos que obran en trámite de acción de tutela, así como infracción a los artículos 19 y 20 del Decreto 2591 de 1991, por ausencia de registro de respuesta o respuesta extemporánea a los requerimientos de acción de tutela que se describen en el anexo de la sección 7.3. </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</si>
  <si>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</si>
  <si>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t>
  </si>
  <si>
    <t>8.8. Se evidenció inobservancia a las no conformidades comunicadas por la oficina de Control Interno en el memorando rad. 2017-102-003764-3 de 3 de marzo de 2017, situación que conllevó a la ausencia de un plan de mejora por parte de las dependencias responsables.</t>
  </si>
  <si>
    <t xml:space="preserve">Transversal del Sisga </t>
  </si>
  <si>
    <t>Vicepresidencia de Gestión Contractual Vicepresidencia de Planeación Riesgos y entorno.
Vicepresidencia Ejecutiva.
Vicepresidencia Jurídica.</t>
  </si>
  <si>
    <t>TODAS LAS VICEPRESIDENCIAS</t>
  </si>
  <si>
    <t>Grupo interno de trabajo de defensa judicial</t>
  </si>
  <si>
    <t>Seguimiento a las personas que se encuentran pendiente por registrar su declaración de bienes y renta.</t>
  </si>
  <si>
    <t>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t>
  </si>
  <si>
    <t>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
22/09/2017: Revisar los avances apenas entre en funcionamiento el aplicativo SIGEP.</t>
  </si>
  <si>
    <t xml:space="preserve">20/04/2017: Se realiza el seguimiento en el aplicativo SIGEP, y se encuentra que el funcionario Alejandro Garcia Cadena no ha actualizado su declaración de bienes y rentas desde el año 2014.
22/09/2017: Se videncia en la carpeta fisica de la hoja de vida del señor Alejandro Garcia la declaración de bienes y renta. El funcionario la presentó a mano pero no a través del aplicativo SIGEP.
Por lo anterior, se realizará el seguimiento pertinente con el funcionario, para lograr el cierre definitivo de esta no conformidad. </t>
  </si>
  <si>
    <t>Se realizará un ultimo seguimiento el 30 de septiembre para garantizar su cierre.</t>
  </si>
  <si>
    <t>1.Asignar los trámites conciliatorios a los apoderados a efectos de actualizar las actuaciones en el sistema Ekogui.
2. Adoptar el procedimineto de conciliación extrajudicial que incorpore dentro del mismo el cómo registro la actualización del sistema Ekogui.</t>
  </si>
  <si>
    <t>1. Instruir a los apoderados de la Entidad la obligación de realizar la segunda calificación del riesgo y contingente judicial de la Entidad y validar la realización de la misma
2. Adopción del procedimineto de provisión contable conforme a directrices de la ANDJE</t>
  </si>
  <si>
    <t>Incorporar en los procesos activos a la fecha y en aquellos que se encuentren en trámite de actualización el sentido del fallo</t>
  </si>
  <si>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actualizaicón en el sitema EKOGUI.</t>
  </si>
  <si>
    <t>1. culminación del plan de contingecia para la actualización de procesos judiciales por parte de los apoderados de la Entidad.
2. Adopción del procedimineto de procesos judiciales conforme directrices de la ANDJE incorporando la actuaclización del Ekogui como actividad e instrumento de control.</t>
  </si>
  <si>
    <t>28/09/2017: Para cumplir con el plan de mejoramiento proponemos la siguiente acción:
Incluir en la Página de Intranet de la Entidad en la sección Talento Humano una grilla (cuadro) con la información del número de contratistas, funcionarios de planta, servicio de mantenimiento locativo, servicio de limpieza y servicio de vigilancia.
La fecha para este compromiso será el 31 de diciembre del presente año, puesto que necesitamos del apoyo de la oficina de comunicaciones para este desarrollo en la intranet.</t>
  </si>
  <si>
    <t>Mediante memorando No, 2016-309-010391-3 del 25/08/2016, se iinforma las acciones a realizar por parte de la interventoría
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Mediante radicado 2017-309-006146-3 del 24 de abril de 2017 la supervisión del proyecto indica que se solicitaron las cotizaciones para toma de los ensayos, también se hizo un cuadro comparativo que fue aprobado por la gerencia y un cronograma para la toma de muestras. Se proyecta finalizar las actividades el 14 de diciembre de 2017.
Se dará cierre a la no conformidad cuando se evidencien los soportes de los ensayos y cuando se verifique el cumplimiento de los parámetros con respecto a los informes entregados por el subcontratista y por Airplan.
Mediante correo electrónico de la supervisión del proyecto del 31 de julio de 2017 se indica que se solicitará informe a la interventoría al respecto.
El 23 de agosto de 2017 se recibió, por correl electrónico, copia  del memorando 2017-309-011575-3, en el que se detalla la gestión de la interventoría con respecto al plan de mejoramiento. En este se evidenció que se adelantan ensayos de calidad del agua. Pendiente evidencias sobre ensayos de calidad de aire y ruido.
El 22 de septeimbre de 2017 se evidencia solicitud por correo electrónico, de la supervisión del proyecto, a la interventoría sobre evidencias que permitan dar cierre a la no conformidad.</t>
  </si>
  <si>
    <t>Presentar en el comité de contratación la propuesta del otrosí.
Suscripción del otrosí.</t>
  </si>
  <si>
    <t>En el radicado ANI No. 2017-305-012874-3 del 20 de septiembre de 2017 se entrega plan de mejoramiento. Se indica que no es de recibo de la supervisión que no hubo una suficiente diligencia puesto que el 30/03/2016 mediante radicado ANI No. 2016-409-024891-2 del concesionario presentó la propuesta de novación de puentes peatonales por el puente Abocol, la Entidad ha gestionado todo el proceso de modificación contractual pero han existido varias actuaciones que no han permitido la modificación, así: el trámite ante ANLA (solicitud de giro ordinario autorizará el reemplazo de los puentes peatonales establecidos en la licencia ambiental 0302 de 2000-SOL-BOL-0869-16); ajustes en el cronograma y presupuesto; obras adicionales como el puente peatonal Horizonte, el cual fue solicitado por el concesionario con Rad. ANI 20174090640412 del 16 de junio de 2017. Esta última solicitud (junio de 2017) generó ajustes en el análisis financiero.
Conforme a lo anterior, se puede decir que se ha adelantado las gestiones pertinentes a la modificación contractual, se esta elaborando y revisando por las diferentes áreas el estudio de oportunidad y conveniencia y así mismo elaboración de la bitácora.</t>
  </si>
  <si>
    <t>Realizar inventario para identificar puntos críticos en el trayecto 3.
Se requerirá al concesionario para que tome las medidas de solución en pro de la seguridad vial del corredor, asímismo se solicitará presentar informe técnico de las acciones adelantadas.</t>
  </si>
  <si>
    <t>Se recibe plan de mejoramiento mediante radicado ANI No. 2017-305-012874-3 del 20 de septiembre de 2017. La oficina de control interno considera que el inventario de puntos críticos se debe hacer a lo largo de todos los trayectos en doble calzada, no únicamente el trayecto 3.</t>
  </si>
  <si>
    <t>1. Implementar un cronograma de entregas internas.
2. Llevar a cabo ajustes en el cuerpo del informe para facilitar la incorporación posterior de algunos gráficos que dependen directamente de la entrega por parte del concesionario.
3. Control y comunicación oportuna con el proveedor para obtener los resultados de los ensayos de laboratorio a tiempo.</t>
  </si>
  <si>
    <t>Se recibió plan de mejoramiento el 27 de septiembre de 2017. Memorando con radicado ANI No. 2017-309-013432-3 del 27 de septiembre de 2017.</t>
  </si>
  <si>
    <t>Incluir las demás controversias (pretensiones) en la liquidación del contrato de concesión 0110 O.P de 1995</t>
  </si>
  <si>
    <t>29/082017</t>
  </si>
  <si>
    <t>Continuar con la gestión ante CORPONOR y CDMB, con el propósito de impulsar el otorgamiento de los permisos de vertimientos. Adicionalmente mediante reuniones a que haya lugar, orientar la culminación del proceso.</t>
  </si>
  <si>
    <t>1. Seguimiento semanal del avance de las unidades de medida.
2. Requerir la información pertinente a la interventoría para que de respuesta con un tiempo no mayor a cinco días hábiles del recibo de dicha solicitud.</t>
  </si>
  <si>
    <t>Se recibió plan de mejoramiento el 27 de septiembre de 2017. Memorando con radicado ANI No. 2017-309-013432-3 del 27 de septiembre de 2017. En este se indica que el hallazgo No. 3 no es responsabilidad de CODAD; no obstante, dentro de sus acciones de mejoramiento del PMI actualizado a 31 de agosto de 2017 se tiene "Determinar las obligaciónes a cargo de cada uno de los intervinientes  para la ejecución  de esta obra (OPAIN - CODAD) y realizar la supervisión y control de la misma, con el animo que se haga dentro de los plazos contractualmente pactados."; por lo tanto, la OCI considera que se debe dar el alcance correspondiente.</t>
  </si>
  <si>
    <r>
      <t xml:space="preserve">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t>
    </r>
    <r>
      <rPr>
        <sz val="12"/>
        <color rgb="FFFF0000"/>
        <rFont val="Calibri"/>
        <family val="2"/>
        <scheme val="minor"/>
      </rPr>
      <t xml:space="preserve">
REVISAR ACCIÓN DE MEJORA SI APLICA PARA ESTA NC</t>
    </r>
  </si>
  <si>
    <t>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Septiembre de 2017: Se expidió la Resolución No. 776 de 2016, en la que mediante el artículo 9, se establecen acciones para dar respuesta a los entes de control, mientras que a su vez, la Oficina de Control Interno expidió el manual de buenas prácticas para atención a organismos de control.</t>
  </si>
  <si>
    <t xml:space="preserve">2.Interventoría:  No se ha verificado, en las auditorías de sistemas, el correcto funcionamiento de los equipos de control de tráfico en la caseta de peaje El Carmen, contrariando las obligaciones definidas en la sección 5.3.3 (e) de la metodología y plan de cargas de trabajo del contrato de interventoría. </t>
  </si>
  <si>
    <t xml:space="preserve">1. Interventoría: Se evidenció que no se estima y no se verifica la confiabilidad de los equipos de control de tránsito del concesionario con un procedimiento que dé certeza del cumplimiento a la confiabilidad mínima definida en la metodología y plan de cargas de trabajo de interventoría, de 99%. </t>
  </si>
  <si>
    <t>3. Interventoría: No se ha verificado y evaluado la información producida por las aplicaciones, software y sistemas de información en el peaje El Carmen, impidiendo el cumplimiento de las obligaciones definidas en la sección 5.3.3 (e) de la metodología y plan de cargas de trabajo del contrato de interventoría.</t>
  </si>
  <si>
    <t>4. Interventoría: No se han advertido a la ANI sobre el incumplimiento de la obligación contractual del concesionario respecto al control de equipos en el peaje El Carmen, contrariando las obligaciones definidas en la sección 5.3.3 (e) de la metodología y plan de cargas de trabajo del contrato de interventoría. Las observaciones sobre este tema se han consignado únicamente en el libro de novedades disponible en esta estación de peaje.</t>
  </si>
  <si>
    <t>5. Interventoría: En los informes mensuales de interventoría no se presenta la descripción del cumplimiento de las obligaciones del concesionario para el componente de aforo y auditoría, lo cual es una obligación definida en el numeral 5.4.1 (iv)(b) de la metodología y plan de cargas de su contrato. Únicamente se entregan los resultados de los aforos del concesionario y de la interventoría, así como los resultados de las auditorías de los peajes sin análisis y recomendaciones claras para la Entidad.</t>
  </si>
  <si>
    <t>6. Interventoría: No se cumplió la medición semestral de retroreflectividad horizontal y vertical. Según el informe mensual de interventoría No. 24 esta no pudo ejecutarse en julio de 2017 debido a la falta de disponibilidad de equipos por parte del subcontratista. Lo anterior evitó la verificación total, y oportuna, de los niveles de servicio para la etapa preoperativa en la que se encuentra el proyecto, definidos en la tabla 3 del apéndice técnico 4 del contrato de concesión bajo el esquema de APP No. 007 de 2015, y genera un incumplimiento de la interventoría, al considerar la sección 6.2 (j) de la metodología y plan de cargas de trabajo de interventoría, según la cual en todo momento el interventor será responsable de realizar las mediciones de los indicadores con la periodicidad y estándares de calidad solicitados por la ANI.</t>
  </si>
  <si>
    <t>1. Supervisión: No se han reportado los incumplimientos de la interventoría relacionados con la ausencia de seguimiento y control a los equipos, sistemas y aplicativos instalados en el peaje El Carmen</t>
  </si>
  <si>
    <t xml:space="preserve">2. Supervisión: Se debe reforzar la coordinación y enlace con la administración ya que no hay justificación para que esta última no haya ratificado la decisión de la resolución No 0266 del 28 de febrero de 2017, relacionada con multas tasadas al concesionario, por incumplimientos a las condiciones precedentes a la fase de construcción, teniendo en consideración dos elementos de juicio: 1) la administración se basó en informes de interventoría y de supervisión, así como conceptos jurídicos y de otra índole, que seguramente, no serán revertidos; razón por la cual, no se entiende la dilatación en la decisión de la impugnación y 2) si bien el plazo establecido para la decisión del recurso de reposición no se ha violado, se debe entender que el tope establecido en la Ley 1437 de 2011 es el máximo, pudiendo la administración resolverlo con anterioridad. En este sentido, la administración podría pronunciarse con antelación para evitar que el concesionario, que podría estar violando eventualmente el contrato, y más aún con temas tan graves, como el incumplimiento a la acreditación del cierre financiero, participe en procesos de selección contractual con el país, que a la larga podría generar una cadena de incumplimientos en diferentes contratos con el Estado. </t>
  </si>
  <si>
    <t>Puerta del hierro - Palmar de varela y carreto - Cuz de viso.</t>
  </si>
  <si>
    <t>SEPTIEMBRE DE 2017</t>
  </si>
  <si>
    <t>Organizacional</t>
  </si>
  <si>
    <t>Técnica</t>
  </si>
  <si>
    <t>1. Interventoría: No se cuenta con la totalidad de personal de la interventoría para la fase de preconstrucción; se evidencia la ausencia de varios de los profesionales como lo son: profesional de aseguramiento de calidad, residente de redes, profesional área socio-ambiental y residente geólogo. Esto va en contravía de lo establecido en la tabla 3. “Personal Mínimo Obligatorio y Cargas de Trabajo” del Anexo 4. Plan de Cargas del contrato de interventoría:
“En todo momento durante la vigencia del Contrato, el Interventor será responsable de contar con el equipo de profesionales y los recursos físicos adecuados y suficientes y de realizar efectivamente los procesos y actividades necesarias que le permitan realizar un control y seguimiento integral del cumplimiento de las obligaciones a cargo del concesionario...”</t>
  </si>
  <si>
    <t>2. Interventoría: El contenido jurídico del informe mensual y ejecutivo de interventoría carece de análisis amplio y completo respecto a la situación actual del proyecto; no se evidencia un contenido conforme a la situación que viene aconteciendo respecto de los incumplimientos del concesionario, los plazos de cura y las gestiones realizadas en estos particulares además de las actuaciones que ha desarrollado la interventoría para con la entidad. Esto va en contravía de lo establecido en el numeral 5.4.1 Informes del Anexo 4. Plan de Cargas del contrato de interventoría:
“…La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t>
  </si>
  <si>
    <t>1. Supervisión: No se evidencian las actuaciones concernientes para que el proyecto precise una fecha de inicio de la fase constructiva; una vez vencida la fecha definida para la preconstrucción en el otrosí 4 que definía el inicio para la etapa constructiva el 23 de julio, actualmente no se tiene certeza sobre el nuevo cronograma planteado para el proyecto.</t>
  </si>
  <si>
    <t>2. Supervisión: A partir de los incumplimientos manifestados por la interventoría sobre las actuaciones del concesionario, no se evidencian acciones diligentes por parte de la entidad con miras a prosperar los procesos sancionatorios por dichos incumplimientos, siendo que los mismos han sido advertidos con varios meses de antelación.</t>
  </si>
  <si>
    <t>Santander de Quilichao-Popayán.</t>
  </si>
  <si>
    <t>1.Interventoría:  No se evidencia el cumplimiento establecido en el plan de cargas de trabajo, Anexo 4 del contrato de interventoria,  respecto de: Analizar los estados financieros auditados y dictaminados por el revisor fiscal del Concesionario (o de cada uno de sus miembros si es un Consorcio o una Unión Temporal) ...</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</si>
  <si>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</si>
  <si>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171F</t>
  </si>
  <si>
    <t xml:space="preserve">7.2.1 Con sujeción al soporte que envío el DAFP, se observó que el funcionario Alejandro García Cadena no reportó en los años 2014 y 2017 en el aplicativo SIGEP, su declaración de bienes y renta, condiciones que reitera la conducta omisiva del funcionario ante el decreto 1083 de 2015 título 16, articulo 2.2.16.5.  
Se solicita al grupo interno de trabajo disciplinario, que se evalué y verifique contra el SIGEP la incorporación de la declaración de bienes y renta, tarea que no se ha podido realizar a la fecha de este informe. </t>
  </si>
  <si>
    <t>6.1. RESPUESTAS EXTEMPORÁNEAS A LAS ENTIDADES DE CONTROL. Se evidenció incumplimiento en el término de atención e infracción especial al art. 9 de la Resolución No. 776 de 2016 de 43 solicitudes provenientes de los entes de control discriminadas por radicado y responsable en el Anexo 2 del presente informe.</t>
  </si>
  <si>
    <t>6.2. RESPUESTAS EXTEMPORÁNEAS AL CONGRESO DE LA REPÚBLICA. Se evidenció incumplimiento en el término de atención del 35% por ciento de las solicitudes provenientes del Congreso de la República, por infracción especial al art. 258 de la ley 5 de 1992, debidamente identificadas en el Anexo 2.</t>
  </si>
  <si>
    <t>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t>
  </si>
  <si>
    <t>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t>
  </si>
  <si>
    <t xml:space="preserve">6.5. INCONSISTENCIAS DE INFORMACIÓN EN LOS INFORMES DE ATENCIÓN AL CIUDADANO. 
6.5.1. Se evidenció que, en los informes de atención al ciudadano correspondiente al primer semestre de 2017, se tomaron en los casos identificados a continuación, como cumplidos y archivados los documentos de respuesta que en su momento correspondían a memorandos internos. </t>
  </si>
  <si>
    <t>6.5. INCONSISTENCIAS DE INFORMACIÓN EN LOS INFORMES DE ATENCIÓN AL CIUDADANO. 
6.5.2. Se evidenció que en los informes de atención al ciudadano correspondiente al primer semestre de 2017, se tomaron en las estadísticas de incumplimientos sin respuestas, comunicaciones que ya habían sido tramitadas, como es el caso de diecisiete (17) registros procedentes de organismos de control. (ver anexo 5)</t>
  </si>
  <si>
    <t>6.5. INCONSISTENCIAS DE INFORMACIÓN EN LOS INFORMES DE ATENCIÓN AL CIUDADANO. 
6.5.3. Inconsistencias en el total de los datos consignados en el sistema de gestión documental – ORFEO y los datos señalados en los dos (2) últimos informes de atención al ciudadano del primer y segundo trimestre de 2017, en donde se evidenció que existen diferencias entre cada uno de ellos; así:  (ver tabla6 en informe rad: 20175000316031).
La diferencia continúa centrándose en los criterios que se tienen para tipificar las comunicaciones y la eventual duplicidad de registros (para el caso de la herramienta ORFEO). Situación que se torna recurrente, toda vez que sobre este particular existen en la actualidad tres (3) no conformidades abiertas en el plan de mejoramiento por procesos.</t>
  </si>
  <si>
    <t>6.5. INCONSISTENCIAS DE INFORMACIÓN EN LOS INFORMES DE ATENCIÓN AL CIUDADANO. 
6.5.4. Del consolidado de las comunicaciones procedentes de las Veedurías, se evidenció que sólo una de ellas fue informada en el ORFEO a la Oficina de Control Interno. Hecho que permite desvirtuar lo manifestado en los informes de atención al ciudadano, en la medida en que ellos se afirma que las citadas comunicaciones, fueron recibidas y/0 informadas a esta Jefatura. (ver anexo 6).</t>
  </si>
  <si>
    <t>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t>
  </si>
  <si>
    <t>VEJ
VGC
VPRE
VE</t>
  </si>
  <si>
    <t>VGC
VJ</t>
  </si>
  <si>
    <t>Solicitar a la Sociedad Portuaria Regional de Santa Marta un informe detallado y justificado de la infraestructura y equipos que han sido demolidos y/o sustituidos desde el inicio del contrato de concesión portuaria.</t>
  </si>
  <si>
    <t>Se redireccionó de Ruta del Sol III al Puerto regional de Santa Marta. A la espera de respuesta.
Mediante memorando No. 2016-303-011501-3 del 22/09/2016, se informa que mediante revisión al expediente, se encontró dos comunicaciones solicitando demoliciones a la infraestructura construida; sin embargo, es necesario evidenciar si existe un informe al respecto.
Mediante correo electrónico del 09 de diciembre de 2016 se informa que la No Conformidad esta siendo revisada con el fin de dar alcance a lo faltante.
Se redireccionó de Ruta del Sol III al Puerto regional de Santa Marta. A la espera de respuesta.
Mediante memorando con radicado ANI No. 2016-303-011501-3 del 22 de septiembre de 2016 se relacionan autorizaciones de la Superintendencia General de Puertos, Ministerio de Transporte y del INCO (hoy ANI) con relación a demoliciones en la zona concesionada a la SPRSM.
A octubre de 2017 continua pendiente la evidencia detallada que permita subsanar la no conformidad.</t>
  </si>
  <si>
    <t>Subsanar las no conformidades pendientes que emitió la oficina de control interno en 2013.</t>
  </si>
  <si>
    <t>Mediante memorando No. 2016-303.003674-3  se informa quese está realizando backup para conseguir soportes. A la espera de documentación.
Seguimiento a diciembre: Se cerrará NO CONFORMIDAD una vez se subsanen NO CONFORMIDADES generadas en 2013.
A octubre de 2017 continúa pendiente el cierre de la no conformidad No. 1906, lo que condiciona el cierre de la no conformidad No. 2932.</t>
  </si>
  <si>
    <t>Mediante memorando No. 2016-500-005282-3 del 26/04/2016 se envía plan de mejoramiento.
Mediante memorando No. 2016-500-007575-3 del 17/06/2016 se anexa acta del recorrido y envío del plan de compensaciones que el concesionario debe realizar en el corredor. De igual manera, se adjunta respuesta del concesionario, en donde se compromete a realizar dichas labores.
Mediante memorando No. 2016-500-010798-3 del 05/09/2016 se informa que una vez dado un peirodo de cura para subsanar la situación, la ANI tomó la decisión de iniciar un proceso de incumplimiento sobre el particular. Una vez se encuentre el documento de Defensa Judicial, será informado a la OCI.
Mediante correo electrónico del 15 de marzo de 2017 se evidencia que el proceso administrativo sacionatorio se encuentra en desarrollo en la Gerencia de Defensa Judicial, así mismo se está a la espera de acciones que evidencien cumplimiento total del concesionario. Las evidencias de este correo se ratifican con el memorando ANI No. 2017-500-004403-3 del 16 de marzo de 2017.
Con base en el memornado interno con radicado ANI No. 2017-500-010739-3 del 2 de agosto de 2017, se tiene tasada una multa $5'480,844,300 por este incumplimiento, lo cual será notificado a la Gerencia de Defensa Judicial con el fin de que se continúe con el trámite sancionatorio correspondiente ya que este se suspendió con la suscricpión del otrosí No. 10 del 8 de junio de 2017. 
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t>
  </si>
  <si>
    <t>Mediante memorando No. 2016-500-005282-3 del 26/04/2016 se envía plan de mejoramiento.
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
Mediante memorando No. 2016-500-010798-3 del 05/09/2016 se remite documento de Defensa Judicial, en donde se inicia un proceso de incumplimiento al concesionario por la no estabilización de taludes, de acuerdo a sus obligaciones contractuales.
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
Con base en el memornado interno con radicado ANI No. 2017-500-010739-3 del 2 de agosto de 2017, se evidenció que el 8 de junio de 2017 se suscribió el otrosí No.10 al contrato de concesión 2 de 2010, en el cual se estableció prorrogar el término de la O&amp;M en el tramo 2 y variante Guaduas, hasta el 30 de septiembre de 2017, con el fin que en ese tiempo el concesionario realice las actividades que se encuentran pendientes y se pueda recibir la vía a satisfacción por parte de la interventoría y de la ANI.
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t>
  </si>
  <si>
    <t>La Entidad va a realizar la contratación de un estudio que defina los lineamientos que deben seguir los estructurados para estimar el valor de los predios con el objeto de minimizar los posibles sobrectosos que se presenten durante la ejecución del proyecto.</t>
  </si>
  <si>
    <t>Acompañamiento por parte de la oficina de control interno en conjunto con la vicepresidencia de planeación, riesgos y entorno en las mesas de trabajo que se realizan con el Ministerio de Hacienda y Crédito Público.
Mesas de trabajo en las que la vicepresidencia de estructuración explique las actividades que se realizan en la etapa de estructuración de un proyecto de APP.</t>
  </si>
  <si>
    <t xml:space="preserve"> 1) Solicitar al proyecto Transversal de Las Américas, la posible fecha de entrega del tramo Puerto Rey - Montería, Montería - Planeta Rica y Santa Lucía - San Pelayo futuras UF4 y UF5. La fecha de entrega excedió el 30 de julio de 2017.
2) Solicitar a la interventoría la evaluación e implicación financiera.
3) Solicitar mediante memorando al área de estructuración las implicaciones (Y PREVISIONES) de no iniciar las UF4 y UF5 en la fecha contractual del proyecto Transversal de las Américas.
4) Una vez se cuenta con el concepto de itnervetoría con relación al tema y se realice un análisis con los apoyos del proyecto, solicitar al concesionario la devolución de los presuntos costos de O&amp;M que no se ejecutaron durante el tiempo de atraso en la fecha estimada para la reversión de los tramos del contrato 008 de 2010.
5) En caso de no existir un acuerdo entre las partes acudir al mecanismo de solución de controversias, amigable componedor.</t>
  </si>
  <si>
    <t xml:space="preserve">Se recibe plan de mejoramiento por medio de radicado 2017-300-011246-3 del 15 de agosto de 2017.
Con radicado ANI No. 2017-300-014505-3 del 19 de octurbe de 2017 se evidenció la siguiente gestión para las acciones de mejoramiento:
1.  Se notifica que la entrega parcial de infraestructura se llevó a cabo el 23 de agosto de 2017. Dentro de los anexos de la comunicación se encuentran las actas de entrega y recibo de infraestructura firmadas.
2. La interventoría adelantó ejercició de evaluación financiera  debido a la no entrega de las UF4 y UF5 en el tiempo establecido. Dentro de las conclusiones se tiene: a. Que el concesionario dejó de invertir en el rubro de mantenimiento $106.2 millones expresados en VNA debido al recibo de la infraestructura 22 días posteriores a la fecha contractualmente esperada. b. Debido a que de la unidad funcional quedó pendiente el recibo de 15km, el concesionario dejaría de invertir $14.2 millones/mes en VNA en actividades de mantenimiento rutinario. Se tiene pendiente la conciliación de estas conclusiones con la ANI y el concesionario.
 3. Se hizo solicitó mediante memorando con radicado ANI No. 201730000113883 del 17 de agosto de 2017. La vicepresidencia de estructuración respondió con radicado ANI No. 20172000133903 del 28 de septiembre de 2017, donde se cita la sección 3.9 (a)(ii) del contrato, que establece que será por cuenta y riesgo del concesionario la fecha de entrega de la infraestructura y las estaciones de peaje revertidas del contrato de concesión No. 008 de 2010.
 4.Se programarán mesas de  trabajo con el concesionario y la interventoría, para establecer si hay o no afectación financiera.
 5. Por el momento no se requiere.
</t>
  </si>
  <si>
    <t>Seguimiento mensual a los sobrecostos que se proyectan en el proyecto.
Definición de fuentes de recursos adicionales.</t>
  </si>
  <si>
    <t xml:space="preserve">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t>
  </si>
  <si>
    <t>1 Aprobar el ingreso del Profesional de Calidad de la Interventoría_x000D_
2 Aprobar el ingreso del Profesional Coordinador Socio-Ambiental_x000D_
3 Caminar la entrega de la hoja de vida del Profesional Residente Geologo_x000D_
4 Caminar a la entrega de la hoja de vida del Profesional Residente en Redes</t>
  </si>
  <si>
    <t>Se recibe plan de mejoramiento por medio de radicado ANI No. 2017-304-014307-3 del 13 de octubre de 2017. A la espera de evidencias que permitan cerrar la no conformidad.</t>
  </si>
  <si>
    <t>Llevar a cabo un informe de interventoría con un adecuado análisis actualizado de la situación jurídica del contrato de concesión.</t>
  </si>
  <si>
    <t>1. Suscripción del Acta de Inicio de la Fase de Construcción.                                                              2. Dar inicio a las obras de la UF3.</t>
  </si>
  <si>
    <t>Conminar al concesionario al cumplimiento de sus obligaciones.</t>
  </si>
  <si>
    <t>PARA LA INTERVENTORIA: 1. No se evidenció seguimiento adecuado a la señalización temporal en obra, lo cual contraría la obligación técnica de interventoría, definida en la sección 2.01 (b) del contrato No. SEA-15 de 2012, de verificar que las obras cumplan con las especificaciones y normas generales de construcción, requiriendo al concesionario la corrección de incumplimientos. Lo anterior ha sido producto de observaciones en las auditorias adelantadas por la oficina de control interno en 2013 y 2015.</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</si>
  <si>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</si>
  <si>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</si>
  <si>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OCTUBRE DE 2017</t>
  </si>
  <si>
    <t>PARA LA SUPERVISIÓN: 1. No se evidenció gestión oportuna por parte de la supervisión del proyecto en relación con los acercamientos que se deben llevar a cabo entre TransMilenio S.A., el concesionario, la Secretaría de Movilidad, la Gobernación de Cundinamarca y la ANI, toda vez que existen conflictos entre los diseños del concesionario y los trazados de TransMilenio en la unidad funcional 8. En este sentido, la supervisión no cumple lo establecido en el manual de supervisión e interventoría:
“Revisar, conceptuar y elaborar los estudios previos de oportunidad y conveniencia y tramitar ante las Vicepresidencias de Gestión Contractual y Jurídica las solicitudes de modificaciones en plazo, adiciones en valor, suspensiones y reanudación a los contratos, por situaciones no previstas solicitadas por concesionario, la interventoría o identificadas por el equipo de apoyo a la supervisión. Previo concepto de interventoría cuando sea del caso… ” (subrayado fuera del texto).
Lo anterior, teniendo en cuenta que se evidenció que el concesionario mediante radicado 2017-409-099780-2, solicitó a la entidad informar sobre la interferencia de las Fases II y III de TransMilenio en Soacha respecto de la unidad funcional 8 y que posteriormente, el primer acercamiento formal entre la supervisión del proyecto y el estructurador de la Fase II y III de TransMilenio en Soacha, tuvo lugar hasta el 10 de octubre, cuando se dio inicio a las mesas de trabajo para buscar soluciones respecto del traslapo de los proyectos y las obligaciones que se tienen en el contrato de concesión No. 04 de 2016, sin que a la fecha del presente informe se tenga una solución al respecto y estando a un mes del inicio de la fase constructiva, que iniciará precisamente con la UF8</t>
  </si>
  <si>
    <t>PARA LA SUPERVISIÓN: 2. Se tiene desactualizada la sección de la página web de la ANI referente al proyecto (enlace http://www.ani.gov.co/proyecto/carretero/ampliacion-tercer-carril-doble-calzada-bogota-girardot-26854) ya que no se asocian todos los documentos contractuales, generando una publicación incompleta de la información.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</si>
  <si>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</si>
  <si>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VICEPRESIDENCIA DE ESTRUCTURACIÓN: 1. En la estructuración del proyecto hubo falencias en la redacción, puesto que hay una ambigüedad en el apéndice técnico 1 en cuanto al inicio del subsector de San Rafael – El Paso de la unidad funcional 1 (Tabla 2 Unidades Funcionales del Proyecto), pues se establecen las coordenadas como de obligatorio cumplimiento, pero estas están ubicadas en la salida del puente Ospina Pérez hacia Girardot, que es contradictorio a lo manifestado por la Vicepresidencia de Estructuración en el oficio con radicado 20178-200-012655-3 del 15 de septiembre de 2017, generando que en la actualidad el concesionario no desarrolle actividades de mantenimiento sobre el puente.</t>
  </si>
  <si>
    <t>VICEPRESIDENCIA DE ESTRUCTURACIÓN: 2. Se evidenció una falencia en relación a la formulación de la construcción del tercer carril y a la adecuación y construcción de pasos deprimidos mixtos y puentes peatonales, ya que la separación entre la entrada y la salida de ambas estructuras no permite albergar del todo el ancho de sección transversal requerido para el tercer carril, generando en un futuro la posible clausura o ineficiencia de la infraestructura recién construida; sin embargo, este hecho era previsible desde la estructuración del proyecto</t>
  </si>
  <si>
    <t>Ampliación a tercer carril doble calzada bogota-girardot - 4G</t>
  </si>
  <si>
    <t>Carlos Felipe Sánchez Pinzón</t>
  </si>
  <si>
    <t>PARA LA SUPERVISIÓN: No se evidenció gestión para subsanar la observación realizada por la  Interventoría en el informe, radicado en la ANI con el No.2017-409-073838-2,  en el cual reitera la observación relacionada con el ajuste al anexo que  soporta los valores certificados  en el formato GCSP –F- 11 del segundo semestre de 2016; el concepto observado es el de Propiedades planta y equipos  (equipos de sistemas), por valor de $913.801.</t>
  </si>
  <si>
    <t>63F</t>
  </si>
  <si>
    <t xml:space="preserve">a) Se verificó por parte de esta auditoría que los conceptos que emiten los tres grupos internos de trabajo de asesoría  a la gestión contractual no pueden ser consultados por los funcionarios de la entidad ni por la ciudadanía en general, lo cual se traduce en una vulneración al principio de “máxima publicidad para titular universal” previsto en el artículo 2 de la Ley 1712 de 2014, y más aún cuando dichos conceptos no tienen el carácter de reservados por la constitución ni por la ley. </t>
  </si>
  <si>
    <t>Grupo interno de trabajo asesoría a la gestión contractual I, II Y III</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</si>
  <si>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</si>
  <si>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Y VPRE</t>
  </si>
  <si>
    <t>El plan de bienestar social e incentivos que monitorea el grupo interno de trabajo de talento humano, no es el documento idóneo para el efecto, teniendo bajo consideración que no corresponde al plan aprobado por la comisión de personal, circunstancia que pueda llevar a una ejecución atípica o incorrecta de dicho plan. Por lo anterior, se evidenció que no se adoptan métodos confiables para la evaluación de la gestión, dando lugar al incumplimiento de la ley 87 art.4 literal J, el cual señala que: 
“…toda entidad bajo la responsabilidad de sus directivos debe por lo menos implementar los siguientes aspectos que deben orientar la aplicación del control interno: j. organización de métodos confiables para la evaluación de la gestión…”</t>
  </si>
  <si>
    <t>Se observó durante esta auditoría, el incumplimiento y retrasos en la ejecución de actividades relacionadas en el plan de trabajo de riesgos, dando lugar al no cumplimiento de las recomendaciones generadas por la oficina de control interno. Por lo anterior, se evidenció el incumplimiento del literal g, art. 4 de la Ley 87 de la 1993.</t>
  </si>
  <si>
    <t>Mediante memorando No. 2015-307-015140-3, se evidencia que no ha realizo avance al respecto. "18 de noviembre".
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
Luego de reunión del 25/11/2016 con Flabio Aguirre se define que se presentara seguimiento y actualización a las cifras planteadas de construcción en enero luego del corte anual definido para el proyecto, ademas de estipular la meta 2017.
Mediante correo electrónico del 10 de julio de 2017 se informa que según el plan de acción para el 2017 se estableció una meta de construcción de segunda línea de 1.46 km, la cual se encuentra condicionada a la liberación de los predios La Corona y La Feliciana NC 3315; por lo tanto, se dara cierre a la no conformidad una vez se cumpla con la meta del plan de acción de 2017.
A partir de información suministrada por correo eléctronico del 2 de noviembre de 2017, se evidencia que se ha adelantado gestión con la Alcaldía de Zona Bananera, solicitando colaboración con los trámites de liberación de las predio La Corona y La Feliciana. La supervisión se compromete a presentar seguimiento y actualización a las cifras planteadas de construcción en enero de 2018.</t>
  </si>
  <si>
    <t>Mediante memorando No. 2016-500-003794-3 del 16/03/2016 se informa que la interventoría ya generó un concepto al respecto; sin embargo, la problemática sigue vigente razón por la cual se realizará seguimiento por parte de la OCI.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El 7 de abril de 2017 se recibe por medio de correo electrónico Acta de Comité en la que se evidencia el Plan de Acción para 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t>
  </si>
  <si>
    <t>Mediante radicado ANI No. 2017-307-006172-3 del 25 de abril de 2017 se recibe plan de mejoramiento.
La supervisión del proyecto hace la solicitud correspondiente a la interventoría por medio de comunicación con radicado ANI No. 2017-307-012218-1 del 25 de abril de 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Mediante información suministrada por correo electrónico, del 10 de julio de 2017 se evidenció seguimiento de acciones de mejoramiento. Se dará cierre una vez se cumpla con la meta de del plan de acción de 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t>
  </si>
  <si>
    <t>Mediante radicado ANI No. 20173050084603 del 15 de junio de 2017 se recibe plan de mejoramiento de la interventoría.
Como consecuencia de la controversia la interventoría solicitó concepto adicional a la ANI para que el Ministerio de Transporte realice las aclaraciones pertinentes al contenido de la resolución 4596 de 2017.
Mediante correo electrónico del 3 de noviembre de 2017, se recibió informe de seguimiento a las no conformidades de la interventoría (radicado ANI No. 2017-409-111592-2 del 18 de octubre de 2017). Allí se evidencia que la interventoría ha venido adelantando los análisis correspondientes en sus informes mensuales; no obstante, a la fecha no se cuenta con una metodología definida para definir si los vehículos pesados llevan carga; por lo tanto, se mantiene una controversia entre la interventoría y el concesionario. Se dará cierre a la no conformidad una vez se solucione la situación.</t>
  </si>
  <si>
    <t>Continuar reportando las novedades o ajustes en el informe mensual y en las reuniones del comité fiduciario
Consiliar el valor del VPIP</t>
  </si>
  <si>
    <t>Mediante radicado ANI No. 20173050084603 del 15 de junio de 2017 se recibe plan de mejoramiento de la interventoría. En este se indica que, con respecto al cálculo del VPIP, las actas de noviembre de 2016 a abril de 2017, están acordadas y se espera la conciliación de recaudo de la entidad fiduciaria de agosto a noviembre de 2016, para incluir el acumulado.
Mediante correo electrónico del 3 de noviembre de 2017, se recibió informe de seguimiento a las no conformidades de la interventoría (radicado ANI No. 2017-409-111592-2 del 18 de octubre de 2017). Allí se evidencia gestión con la fiduciara para conciliar valores de VPIP; no obstante, a la fecha se tiene pendiente la conciliación de recaudo entre agosto y noviembre de 2016. La no conformidad se cerrará una vez se cuenta con un valor acumulado 100% conciliado.</t>
  </si>
  <si>
    <t>Explicación de lo sucedido por parte de la vicepresidencia de estructuración
Implementar mecanismos para mitigar los posibles sobrectosos que se presenten durante la ejecución del proyecto.</t>
  </si>
  <si>
    <t>Se recibe plan de mejoramiento parcial por correo electrónico de 30 de junio de 2017.
En el informe de seguimiento a la auditoria interna, entregado por la supervisión del proyecto mediante correo electrónico del 17 de julio de 2017, se evidencia que se adelanta el plan de mejoramiento. Se encuentra pendiente la presentación del acta de compensación por riesgo materializado de menor recaudo con la atención de observaciones hechas por la supervisión, así como aprobación de la misma.
A partir de reporte de la supervisión del proyecto, del 30 de octubre de 2017, se evidenció que las actas de riesgo de menor recaudo continúan con observaciones.</t>
  </si>
  <si>
    <t>Se recibe plan de mejoramiento parcial por correo electrónico de 30 de junio de 2017.
En el informe de seguimiento a la auditoria interna, entregado por la supervisión del proyecto mediante correo electrónico del 17 de julio de 2017, se evidencia que se han adelantado reuniones en el Ministerio del Interior con el Concesionario, la Interventoria y la
ANI para revisar el tema de consultas previas. Está pendiente la radicación oficial por parte del
concesionario de los documentos de solicitud de certificación de comunidades en las diferentes
unidades funcionales.
A partir de información suministrada por la supervisión del proyecto, del 30 de octubre de 2017, se evidencia que se han radicado solicitudes ante el Ministerio del Interior sobre certificación de presencia de comunidades; no obstante, no se cuenta con la totalidad de certificaciones.</t>
  </si>
  <si>
    <t>1)  Revisar viabilidad de destinar recursos de puentes peatonales a las contingencias que atraviesa el proyecto.
2) Elaboración de un informe consolidado de riesgos, el cual permite analizar el comportamiento global de los mismos y las contingencias a cargo de la Entidad.
3) Actualizar plan de aportes aprobado y vigente ante MHCP.</t>
  </si>
  <si>
    <t>En memorando con radicado ANI No. 2017-409-091938-2 del 20 de agosto de 2017 se reportan las siguientes acciones:
1. Mediante radicado ANI No. 2017-306-010779-3, la Gerencia de Proyectos Carreteros 2, solicita concepto a la Vicepresidencia de Estructuración, referente a si la ubicación de los puentes peatonales definidos en el Apéndice Técnico 1 del Contrato de Concesión obedece a solicitudes o peticiones previas y si es posible prescindir de la construcción de los mismos. Dicha solicitud se realizó una vez el Concesionario, a través de oficio con radicado 2017-409-068449-2 entregó Estudio de pasos peatonales seguros realizado por la firma Steer Davies Gleave, en el cual se evidencia el poco impacto que tendría la construcción de dichos puentes peatonales. Es así que a través de comunicado ANI No. 2017-200-011733-3 del 28 de agosto, la Vicepresidencia de Estructuración emite su respuesta indicando "(...) si dentro de la ejecución del Contrato de concesión como resultado de la concertación con las autoridades municipales competentes se establece conveniente la sustitución de las obras de puentes peatonales por actividades que se consideren de mayor provecho para la comunidad, se considera viable dicha sustitución previa validación de las intervenciones propuestas y el equilibrio económico del Contrato por parte de la Interventoría del Proyecto (...)".
2. El día 03 de agosto de 2017, en las instalaciones de la ANI, se llevó a cabo reunión con los Alcaldes del AID, en la cual se expuso las conclusiones del Estudio de Flujo Peatonal presentado por el Concesionario en el sentido de que no se requiere la construcción de los puentes peatonales y a su vez se expusieron las propuestas de pasos peatonales seguros.
Por medio de correo electrónico del 18 de octubre de 2017 se evidenció:
1. Mediante oficio radicado ANI No. 2017-409-093348-2 del 31 de agosto de 2017, el Concesionario informe a la Entidad y a Interventoría que "(...) se procederá con la construcción de los puentes peatonales y a sus actividades relacionadas, tal y como están planteados a hoy en el Contrato de Concesión y sus diseños no objetados por la Interventoria".
2. Dado el numeral anterior, el área de riesgos, está proyectando el seguimiento anual al plan de aportes, ante el Ministerio de Hacienda con el propósito de mitigar los riesgos del proyecto a cargo de la entidad. Se trabaja en la revisión particular del riesgo comercial , con el ánimo de hacer seguimiento al comportamiento de dicho riesgo durante la ejecución del proyecto. 
Finalmente, se trabaja en la elaboración del informe consolidado de riesgos, el cual permite analizar el comportamiento global de los mismos y las contingencias a cargo de la Entidad. Este analisis busca considerar todos los aspectos  que pueden activar los riesgos. De lo anterior, y segun los resultados obtenidos en este seguimiento, se actualiza el plan de aportes aprobado y vigente ante MHCP.
Mediante correo electrónico del 23 de noviembre de 2017 se evidencia que a través de radicado ANI No. 20176020357661  del 03 de noviembre de 2017, la Vicepresidencia de Planeación, Riesgos y Entorno de la ANI, solicita al Ministerio de Hacienda y Crédito Público, la evaluación de la reasignación de recursos del riesgo comercial del 2018 para mitigar los sobrecostos generados por adquisición predial y traslado de redes para el año 2018. Pendiente concepto al respecto por parte del Ministerio de Hacienda.</t>
  </si>
  <si>
    <t>1. Notificar al concesionario sobre la medición del % de confiabilidad.
2. Definir parámetros de medición de la confiabilidad.
3. Establecer, conjuntamente con la ANI, el procedimiento para medición de confiabilidad y notificar al concesionario acerca de su método de aplicación.
4. Medición del índice de confiabilidad en cualquier momento en los equipos de cada uno de los carriles de las estaciones de peaje, aplicando el procedimiento definido y calcular el porcentaje de confiabilidad.
5. Si la confiabilidad resulta ser inferior al 99% se deberá efectua el procedimiento estipulado y concertarlo, anteriormente, en conjunto con la ANI para tal caso.
6. En caso de bajas de confiabilidad, se debe notificar al concesionario con copia a la ANI del resultado de la medición.
7. Mediante un informe poner en conocimiento de la ANI, a través de la vicepresidencia ejecutiva.</t>
  </si>
  <si>
    <t>Se recibe plan de mejoramiento mediante radicado ANI No. 2017-500-015477-3 del 8 de noviembre de 2017</t>
  </si>
  <si>
    <t>1. Definir, conjuntamente con el concesionario y la ANI, una fecha de entrega del aplicativo (instalado desde el 7/01/2017) para poder realizar las pruebas y detallar las observaciones a lugar.
2. Exigir y revisar la ficha técnica del software de la estación y disponer actualizados los manuales técnicos y de usuario.
3. Seguimiento y verificación de los cambios realizados al aplicativo, previamente informados por el concesionario.
4. Verificar el correcto funcionamiento de los equipos de control de tráfico en el peaje El Carmen.
5. Requerir la información producida por tales equipos en forma directa cuando se considere conveniente.
6. Informar a la ANI los resultados correspondientes en el informe mensual.
3. En dado caso de que el concesionario no evidencia cumplimiento a las solicitudes de la interventoría con relación a este tema se procedera a iniciar el proceso sancionatorio correspondiente.</t>
  </si>
  <si>
    <t>1. Realizar las observaciones correspondientes al concesionario.
2. Obtener el usuario "interventor" con los permisos habilitados para la adecuada verificación de las herramientas o aplicaciones específicas.
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
4. Requerir la información producida por tales equipos en forma directa cuando la interventoría lo solicite.
5. Verificar y evaluar la información producida por las aplicaciones, software y sistemas de información, para comprobar que éstas sean confiables, completas y oportunas.
6. Verificar el correcto funcionamiento de los equipos de control de tráfico en el peaje El Carmen.
7. Notificar al concesionario sobre el resultado de la verificación y evaluación.
8. Reportar resultados en los informes mensuales de interventoría.
9. En dado caso de que el concesionario no evidencia cumplimiento a las solicitudes de la interventoría con relación a este tema se procedera a iniciar el proceso sancionatorio correspondiente.</t>
  </si>
  <si>
    <t>1. Fortalecer el registro de información inherente a la gestión del compromiso contractual, inherente al aforo y auditoría de peajes.
2. Reportar resultados en los informes mensuales de interventoría.</t>
  </si>
  <si>
    <t>1. Reportar resultados de medición semestral para el primer periodo de 2017.
2. Para futuras mediciones evaluar oportunamente la disponibilidad de equipos de medición y garantía de calidad del servicio.
3. Llevar a cabo mediciones de retroreflectividad a la señalización horizontal y vertical durante el mes de diciembre de 2017.</t>
  </si>
  <si>
    <t>Se recibe plan de mejoramiento mediante radicado ANI No. 2017-500-015477-3 del 8 de noviembre de 2017. La medición de retroreflectividad para el periodo 2017-1 se evidenció en los anexos del informe mensual de interventoría No. 26, del mes de septiembre de 2017.</t>
  </si>
  <si>
    <t>1. Requerir a la interventoría, con el fin de que se remita el plan de mejora a las no conformidades indicadas por la OCI en el informe de auditoría PEI 170.
2. Requerir a la interventoría soportes e informe técnico del estado de cada una de las no conformidades y el procedimiento y/o protocolo para subsanarlo.
3. Seguimiento a la interventoría y se solicitará remisión de informes periódicos y soportes de actividades desarrolladas frente a las no conformidades.
4. En caso de que la interventoría no subsane las no conformidades, se dará inicio a período de cura.
5. Si se llegase a evidenciar que en los periodos de cura no se subsanan las no conformidades, se dará inicio al procedimiento administrativo sancionatorio por presunto incumplimiento, conforme a lo que establece el artículo 85 de la ley 1474 de 2011.
6. Remitir a la oficina de control interno el informe de cierre correspondiente.</t>
  </si>
  <si>
    <t>Se recibe plan de mejoramiento mediante radicado ANI No. 2017-500-015477-3 del 8 de noviembre de 2017. Se evidencia que se ha dado alcande a la acción de mejoramiento No. 1 (Comunicaciones con radicado No. 20175000326641 del 9 de octubre de 2017 y 20175000339661 del 19 de octubre de 2017).</t>
  </si>
  <si>
    <t>Pronunciamiento sobre la decisión del recurso de reposición.</t>
  </si>
  <si>
    <t>Se recibe concepto de la supervisión con relación a la no conformidad (radicado ANI No. 2017-500-015477-3 del 8 de noviembre de 2017). Allí se indica que se viene revisando información suministrada por el concesionario, que en caso de que se ajuste a las especificaciones contractuales, podría subsanar los incumplimientos.</t>
  </si>
  <si>
    <t>1. Actualiar periódicamente la información de la Página.
2.Reportar a Oficina de Control Interno evidencia de las actualizaciopnes realizadas.</t>
  </si>
  <si>
    <t>Conminar al concesionario para el cumplimiento de la obligación contractual, la cual fue solicitada desde el inicio del contrato y se evidencia en la correspondencia remitida, en la que se fija la posición oficial de la ANI Rad. ANi No. 2017-500-031354-1 del 27-09-2017, La cual se dio a conocer oportunamente a la Interventoría para que procediera de conformidad con lo descrito en el contrato 04/16. 
1. Remitir a la Oficina de Control Interno documentación de la trazabilidad del requerimiento, a la Interventoría y al concesionario.
2. Solicitar a Interventerventoría adelantar gestiones para conminar al concesionario, con los soportes correspondientes.
3. Iniciar procesos sancionatorios a Concesionario y/o Interventoría según corresponda.
4. Remitir evidencias del mantenimiento rutinario.</t>
  </si>
  <si>
    <t>Los siguientes funcionarios no cumplen con las funciones asignadas a sus cargos teniendo en cuenta la muestra representativa:
Asesor experto G3-08
Asesor experto G3-07
Asesor experto G3-05</t>
  </si>
  <si>
    <t>NOVIEMBRE DE 2017</t>
  </si>
  <si>
    <t>IP accesos norte</t>
  </si>
  <si>
    <r>
      <rPr>
        <b/>
        <sz val="12"/>
        <rFont val="Calibri"/>
        <family val="2"/>
        <scheme val="minor"/>
      </rPr>
      <t xml:space="preserve">2. El planteavicepresidencia de estructuración: </t>
    </r>
    <r>
      <rPr>
        <sz val="12"/>
        <rFont val="Calibri"/>
        <family val="2"/>
        <scheme val="minor"/>
      </rPr>
      <t>miento de dos alternativas para desarrollar la UF3 (Variante de Chía o doble Calzada Hatogrande) y que debe precisar la ANI en el primer año de ejecución, debió ser definido en la estructuración del proyecto, particularmente en la etapa de factibilidad, ya que involucra priorizar una alternativa sobre otra. En la ejecución del contrato no deben considerarse definiciones de alcance ya que afecta la estructura técnica, jurídica y financiera con la cual se estructuró el contrato; además que se presta para interpretar que aun en la ejecución se está terminando de estructurar el proyecto.</t>
    </r>
  </si>
  <si>
    <r>
      <rPr>
        <b/>
        <sz val="12"/>
        <rFont val="Calibri"/>
        <family val="2"/>
        <scheme val="minor"/>
      </rPr>
      <t>1. vicepresidencia de estructuración:</t>
    </r>
    <r>
      <rPr>
        <sz val="12"/>
        <rFont val="Calibri"/>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</si>
  <si>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r>
      <rPr>
        <b/>
        <sz val="12"/>
        <rFont val="Calibri"/>
        <family val="2"/>
        <scheme val="minor"/>
      </rPr>
      <t xml:space="preserve">SUPERVISIÓN: </t>
    </r>
    <r>
      <rPr>
        <sz val="12"/>
        <rFont val="Calibri"/>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</si>
  <si>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r>
      <rPr>
        <b/>
        <sz val="12"/>
        <rFont val="Calibri"/>
        <family val="2"/>
        <scheme val="minor"/>
      </rPr>
      <t xml:space="preserve">SUPERVISIÓN: </t>
    </r>
    <r>
      <rPr>
        <sz val="12"/>
        <rFont val="Calibri"/>
        <family val="2"/>
        <scheme val="minor"/>
      </rPr>
      <t>1. Se tiene desactualizada la sección de la página web de la ANI referente al proyecto (enlace http://www.ani.gov.co/proyecto/carretero/accesos-norte-de-bogota-accenorte-28973) ya que no se asocian los documentos contractuales, no accesos a las páginas web del concesionario y de la interventoría, generando una publicación incompleta de la información.</t>
    </r>
  </si>
  <si>
    <t xml:space="preserve"> IP Vías del Nus</t>
  </si>
  <si>
    <r>
      <rPr>
        <b/>
        <sz val="12"/>
        <rFont val="Calibri"/>
        <family val="2"/>
        <scheme val="minor"/>
      </rPr>
      <t>INTERVENTORÍA</t>
    </r>
    <r>
      <rPr>
        <sz val="12"/>
        <rFont val="Calibri"/>
        <family val="2"/>
        <scheme val="minor"/>
      </rPr>
      <t>: 1. En la auditoría se evidenció que los conteos y verificaciones que realiza la interventoría con relación al peaje de Cisneros no le permiten llevar un control sobre el recaudo, en consecuencia, no se están cumpliendo a cabalidad algunas funciones del literal e, Aforo y recaudo, numeral 5.3.3. Funciones generales, del Anexo 4 - Metodología y plan de cargas del contrato de interventoría, las cuales se citan a continuación:
o Verificar los conteos de vehículos que realice el Concesionario con el fin de comprobar que la información suministrada sea correcta y requerir al Concesionario para que cumpla esta obligación.
o Verificación del correcto funcionamiento de los equipos de conteo, clasificación de vehículos y de registro de recaudo de peaje.
o Revisar los reportes, estadísticas diarias y la información de tránsito, recaudo y evasión enviada por el Concesionario, con el fin de constatar que el dinero transferido por recaudo corresponda al recaudo de peaje obtenido en cada Caseta de Peaje.</t>
    </r>
  </si>
  <si>
    <r>
      <rPr>
        <b/>
        <sz val="12"/>
        <rFont val="Calibri"/>
        <family val="2"/>
        <scheme val="minor"/>
      </rPr>
      <t>INTERVENTORÍA:</t>
    </r>
    <r>
      <rPr>
        <sz val="12"/>
        <rFont val="Calibri"/>
        <family val="2"/>
        <scheme val="minor"/>
      </rPr>
      <t xml:space="preserve"> 2. No se ha iniciado la ejecución de la unidad funcional 3, la cual según el plan de obras no objetado por la interventoría debía iniciar el 4 de octubre de 2017. Lo anterior, evidencia una falencia de la obligación contractual de la interventoría al no advertir sobre dicho incumplimiento. Esta obligación se consigna en el contrato de interventoría, en el capítulo II, cláusula 2.1., inciso (f), y se cita a continuación: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y los Apéndices indiquen que tales manuales no son de carácter obligatorio” (subrayado fuera del texto).</t>
    </r>
  </si>
  <si>
    <r>
      <rPr>
        <b/>
        <sz val="12"/>
        <rFont val="Calibri"/>
        <family val="2"/>
        <scheme val="minor"/>
      </rPr>
      <t>INTERVENTORÍA:</t>
    </r>
    <r>
      <rPr>
        <sz val="12"/>
        <rFont val="Calibri"/>
        <family val="2"/>
        <scheme val="minor"/>
      </rPr>
      <t xml:space="preserve"> 3. Han transcurrido cerca de dos meses después de la fecha de inicio de la unidad funcional 3 y aún no se cuenta con los estudios de detalle de dicha unidad. En consecuencia, se está violando una obligación establecida en el contrato de concesión, parte general, numeral 6.1, literal c:
“Para las unidades funcionales cuya ejecución deba comenzar con posterioridad al inicio de la fase de construcción -de haberlas-, los estudios de detalle deberán ser presentados al interventor con una anticipación no menor a noventa (90) días a la fecha prevista para el inicio de las intervenciones, de conformidad con el plan de obras.”
En este sentido, la interventoría ha debido percatarse de tal circunstancia, sin perjuicio de activar los mecanismos conminatorios que prevé el contrato.</t>
    </r>
  </si>
  <si>
    <t>INTERVENTORÍA: 1. No se llevan a cabo auditorías de ingresos que permitan validar una correcta liquidación de la contraprestación portuaria, conforme a lo establecido en la cláusula cuarta del otrosí No. 2 del 30 de mayo de 2008, lo cual es una obligación definida en la novena función de la sección 2.01a del contrato de interventoría No. SEA-015 de 2012. En las auditorías de ingresos la interventoría debe a) revisar la facturación por concepto de los servicios de muellaje, almacenamiento, uso de instalaciones a la carga y uso de instalaciones al operador portuario; b) verificar que la facturación comprenda la totalidad de los servicios prestados contra los documentos aduaneros y operativos que evidencien el ingreso y salida de mercancías a través del terminal y los servicios prestados a las mismas; c) determinar los ingresos brutos generados por los anteriores conceptos; d) revisar la aplicación de los porcentajes sobre los ingresos brutos portuarios y los ingresos brutos marginales y e) las actividades complementarias para una auditoría eficiente.</t>
  </si>
  <si>
    <t>INTERVENTORIA: 2. No se evidenció seguimiento a un código de buen gobierno del concesionario, el que debió implementarse con base en la cláusula décima del otrosí No. 002 del contrato de concesión No. 009 de 1994, y debe ser verificado por la interventoría a partir de la obligación definida en la sección 2.01 (d) del contrato No. SEA-015 de 2012.</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</si>
  <si>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</si>
  <si>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</si>
  <si>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7.2.1 Se advierte un incumplimiento al término legal previsto en el artículo 21 de la Ley 9 de 1989 modificado por la Ley 388 de 1997 descrito el numeral 6.2 del cuerpo de este informe, respecto del término establecido para la entidad  frente a  la expedición de la resolución que declara la expropiación judicial.</t>
  </si>
  <si>
    <t xml:space="preserve">7.2.2 Se advierte un incumplimiento al artículo 4 de la Ley 1742 de 2014 que modificó el artículo 25 de la Ley 1682 de 2013 descrito el numeral 6.3 del cuerpo de este informe, respecto del término con el que cuentan los concesionarios para remitir los expedientes prediales a la entidad, con el fin de iniciar oportunamente el proceso de expropiación. </t>
  </si>
  <si>
    <t>7.2.3 Se advierte un incumplimiento al principio constitucional de la celeridad previsto en el artículo 209, con ocasión de la vulneración de los dos términos legales descritos con antelación, puesto que las actuaciones administrativas deben ser oportunas, en cumplimiento de los términos legales y al servicio de yalos intereses generales.</t>
  </si>
  <si>
    <t>Grupo interno de trabajo predial</t>
  </si>
  <si>
    <t>5.2. Incumplimiento en el término de atención de siete (7) oficios de observaciones preliminares, en los que la Contraloría General de la República señalaba que “era la única oportunidad dentro de la auditoría, para que la Agencia Nacional de Infraestructura en ejercicio al derecho a la contradicción y defensa presentara los argumentos y soportes que permitieran desvirtuar las observaciones…”.</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</si>
  <si>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procesos judiciales cuando la entidad es demandada, el cual está aprobado y publicado en la página web de fecha 27 de septiembre de 2017. Se estableció como compromiso para el 6 de abril de 2018 reportar un avance significativo en el plan de contingencia para la actualización de los procesos judiciales en el sistema EKOGUI.
Se hará seguimiento en el mes de abril  de 2018.</t>
  </si>
  <si>
    <t>Mediante correo electrónico del 01/12/15 se informa que mediante resolución se declaró incumplimiento a Tren de Occidente; sin embargo, a hoy no se ha definido responsable del tramo.
En mesa de trabajo del 14 de diciembre de 2017 la supervisión del proyecto expuso:
La resolución 1578 de 2014 tazó los perjuicios causados a la Nación por el incumplimiento parcial de las obras en más de 70,000 millones COP. La empresa TDO está en Ley de reorganización (1116 del 2006) por lo que solo se le puede hacer cobro ejecutivo a 50,000 millones, los otros 20,000 millones quedaron calificados en la Superintendencia de Sociedades.
La ANI y TDO dentro de la etapa de conciliación de una demanda interpuesta por TDO en el tribunal contensioso administrativo del Valle del Cauca presentará documento para posible conciliación en la cual TDO paga la sanción impuesta, actualizada a junio de 2017 (61443 millones COP).
Pendiente evidencias para cerrar no conformidad (Documento conciliación y soportes).</t>
  </si>
  <si>
    <t>Evidenciar que el concesionario cuenta con un plan de regularización</t>
  </si>
  <si>
    <t>Mediante correo electrónico del 01/12/15 se informa que la interventoría ha enviado comunicaciones respecto al tema; sin embargo, es necesario enviar documentos soporte.
En mesa de trabajo del 14 de diciembre de 2017, la supervisión del proyecto expuso que el concesionario presentó en su momento plan de regularización; no obstante, debido a la caducidad en curso que tiene el proyecto existe gran probabilidad de que este plan no se lleve a cabo.
Pendiente plan de regularización y alcance de obra para dar cierre a la no conformidad.</t>
  </si>
  <si>
    <t>Demostrar gestión de la interventoría en la ejecución del plan de regularización</t>
  </si>
  <si>
    <t>Mediante correo electrónico del 01/12/15 se informa que se está trabajando en el Plan de regularización al igual que la interventoría ha realizado actividades relacionadas; sin embargo, es necesario aportar doc soporte
El tema asociado a plan de regularización es una causal de caducidad del contrato de concesión, como se evidencia en la resolución 1052 de 2 de agosto de 2017.</t>
  </si>
  <si>
    <t>Contar con un mecanismo que permita verificar que el concesionario no incurre en lavado de activos ni financiación de terrorismo</t>
  </si>
  <si>
    <t>Mediante correo electrónico del 01/12/15 se informa que sya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t>
  </si>
  <si>
    <t>Mediante correo electrónico del 5 de junio de 2017 el supervisor del proyecto indicó que la página web está funcionando. Se hizo verificación y se evidenció que algunos enlaces no funcionan, como el asociado a "información". La no conformidad se subsana una vez se compruebe funcionamiento de los enlaces. Link página web: www.consorciotrenesdelpacifico.com
El 14 de diciembre de 2017, la supervisión del proyecto solicitó ajuste a la interventoría por medio de correo electrónico.</t>
  </si>
  <si>
    <t>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t>
  </si>
  <si>
    <t>A partir de mesa de trabajo del 14 de diciembre de 2017, entre la oficina de control interno y la supervsión del proyecto, esta última se comprometió a entregar último informe de supervisión, al igual que formato implementado, lo cual demostraría la implementación de las acciones de mejoramiento y así se daría cierre a la no conformidad.</t>
  </si>
  <si>
    <t>El cierre se dará una vez se hayan subsanado las no conformidades 2015, 2018, 2026 y 2857.</t>
  </si>
  <si>
    <t>El cierre se dará una vez se haya subsanado la no conformidad No. 2015 debido a que se orientan hacia lo mismo.</t>
  </si>
  <si>
    <t>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t>
  </si>
  <si>
    <t>Mesa de trabajo con la participación de la vicepresidencia de estructuración y la oficina de control interno en la que se exponga el por qué no se consideró la adquisición de predios en puntos críticos y se propongan mecanismos para controlar y evitar, en lo posible,  la materialización de este tipo de eventos.</t>
  </si>
  <si>
    <t>Mesa de trabajo con la participación de la vicepresidencia de estructuración y la oficina de control interno en la que se exponga la justificación de los puentes peatonales y se propongan mecanismos para controlar y evitar, en lo posible,  la materialización de este tipo de eventos.</t>
  </si>
  <si>
    <t>Mesa de trabajo con la participación de la vicepresidencia de estructuración y la oficina de control interno en la que se exponga la justificación del déficit del VPIP y se propongan mecanismos para controlar y evitar, en lo posible,  la materialización de este tipo de eventos en proyectos futuros.</t>
  </si>
  <si>
    <t>Mesa de trabajo con la participación de la vicepresidencia de estructuración y la oficina de control interno en la que se exponga la justificación de la ambiguedad y se propongan mecanismos para controlar y evitar, en lo posible,  la materialización de este tipo de eventos en proyectos futuros.</t>
  </si>
  <si>
    <t>Mesa de trabajo con la participación de la vicepresidencia de estructuración y la oficina de control interno en la que se exponga la razón de la falencia con relación a la formulación de la construcción del tercer carril y a la adecuación y construcción de pasos deprimidos mixtos y puentes peatonales. 
Propuesta de  mecanismos para controlar y evitar, en lo posible,  la materialización de este tipo de eventos en proyectos futuros.</t>
  </si>
  <si>
    <t>Mesa de trabajo con la participación de la vicepresidencia de estructuración y la oficina de control interno en la que se propongan  mecanismos para controlar y evitar, en lo posible,  la materialización de este tipo de eventos en proyectos futuros.</t>
  </si>
  <si>
    <t xml:space="preserve">
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t>
  </si>
  <si>
    <t xml:space="preserve">
El 6 de diciembre de 2017 se llevó a cabo mesa de trabajo con la participación de la oficina de control interno y la vicepresidencia de estructuración. Allí, esta última expuso que la modificación de alcance se debió a decisiones de actores políticas. Mediante un convenio entre el Ministerio de Transporte y la Gobernación de Cundinamarca se propuso incluir la variante troncal de Los Andes para reemplazar la variante de  Hato Grande.
La oficina de control interno recomienda que en las etapas de prefactibilidad y factibilidad se contemplen múltiples alternativas. Para este caso en particular se recomienda trabajar en conjunto con la vicepresidencia de gestión contractual en los estudios de la troncal de Los Andes con el fin de hacer comparaciones financieras (CAPEX y OPEX) con lo previsto para la variante de Hato Grande.</t>
  </si>
  <si>
    <t xml:space="preserve">1. Formalizar instructivo de buenas prácticas para la aprobación de planes bienales.
2. Aclarar por qué no se configura el silencio administrativo en la aprobación de planes bienales. </t>
  </si>
  <si>
    <t>Se definió plan de mejoramiento a partir de mesa de trabajo del 4 de diciembre de 2017.</t>
  </si>
  <si>
    <t>1. En el ejercicio auditor se evidencia un incumplimiento en la implementación de los componentes que conforman la Estrategia de Gobierno en Línea por parte de la Entidad a 31 de diciembre de 2017. Los porcentajes de cumplimiento y avance contrastados con los porcentajes de meta estipulados en la normatividad se evidenciaron así: 
• Tic para Gobierno Abierto debería alcanzar el 100% y se encuentra en el 96%
• Tic para Servicios debería alcanzar el 100% y se encuentra en el 76%
• Tic para la Gestión debería alcanzar el 80% y se encuentra en el 73%
• Seguridad y privacidad de la información debería alcanzar el 80% y se encuentra en el 75%
Lo anterior, contraviene lo dispuesto en el Decreto 2573 de 2014 para el año 2016 reglamentado mediante Decreto 1078 de 2015, Decreto Único Reglamentario del Sector de Tecnologías de la información y las Comunicaciones.</t>
  </si>
  <si>
    <t>DICIEMBRE DE 2017</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</si>
  <si>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t>
  </si>
  <si>
    <t>No se observó la realización de capacitaciones dirigida a los funcionarios de archivo durante el año 2017. Por lo anterior, se evidenció el incumplimiento del artículo 18 de la Ley 594 de 2000.</t>
  </si>
  <si>
    <t>Se advierte una vulneración a la Ley 1755 de 2015 que consagra  las normas  que regulan el derecho de fundamental de petición, en el entendido en que ante una comunicación de la oficina de control interno del 25 de septiembre de 2017 dirigida al vicepresidente jurídico mencionada en el acápite 5 “verificación de antecedentes” de este informe, a la fecha no se ha recibido respuesta de fondo en relación con los presuntos atrasos presentados en la gestión judicial de los procesos de expropiación a cargo de la Agencia Nacional de infraestructura.</t>
  </si>
  <si>
    <t>Grupo juríco predial</t>
  </si>
  <si>
    <t>Etiquetas de columna</t>
  </si>
  <si>
    <t>PLAN DE MEJORAMIENTO POR PROCESOS PMP - 2018</t>
  </si>
  <si>
    <t xml:space="preserve">La auditora considera que la acción de mejoramiento planteada  por el área auditada es adecuada y necesaria para superar la no conformidad advertida. </t>
  </si>
  <si>
    <t>Se hará seguimiento en el mes de abril de 2018 para determinar la efectividad de dicha acción.</t>
  </si>
  <si>
    <t xml:space="preserve">La auditora considera que las acciones de mejoramiento planteadas  por el área auditada son adecuadas y necesarias para superar la no conformidad advertida. </t>
  </si>
  <si>
    <t>Se hará seguimiento en el mes de abril de 2018 para determinar la efectividad de dichas acciones.</t>
  </si>
  <si>
    <t>1. Con posterioridad  a esta auditoría el día 19 de octubre de 2017 se emitió la circular No. 38 por la cual se socializó “la política tendiente a facilitar mayor participación de inversionistas extranjeros como prestamistas en los proyectos de concesión 4G”, la cual fue divulgada por la oficina de comunicaciones  de la ANI el día 31 de octubre de 2017.
2. Socialización en UNIANI de la razón de ser, objetivos, lineamientos y trámites que adelanta el comité de contratación, de los últimos cambios efectuados al mismo en el manual de contratación objeto de este plan de mejoramiento, así como de los modelos de pliegos de condiciones de una licitación pública.
3. Emisión de una circular contentiva de los últimos cambios efectuados al comité de contratación.</t>
  </si>
  <si>
    <t>No se necesita la emisión de un concepto técnico emitidito por el supervisor del contrato correspondiente, en la medida que éste es el ordenador del gasto, esto es, el vicepresidente que tiene  su cargo la ejecución contractual, quien suscribe el estudio previo del caso luego de que lo han firmado las diferentes áreas involucradas en el trámite de la modificación respectiva, documento este que debe ser remitido debidamente escaneado al comité de contratación para la programación de la sesión que se requiera.</t>
  </si>
  <si>
    <t xml:space="preserve">En atención a la reunión del 8 de noviembre de 2017 la auditora aceptó los argumentos del área auditada y  por lo tanto procede a cerrar la no conformidad, en el sentido de que con la generación de los estudios previos de conveniencia y oportunidad se otorga la viabilidad, pues contiene los pronunciamientos técnicos y están firmados por quienes corresponden  incluyendo el supervisor del contrato. </t>
  </si>
  <si>
    <t>Enero</t>
  </si>
  <si>
    <t>* Actualizar cuadro de seguimiento al Trámite administrativo de expropiaciones de forma mensual.
* Estructurar la revisión de los expedientes que ordenan el trámite de expropiación judicial, mediante la delegación en el GIT Predial de un abogado especifico para la revisión y aprobación de los proyectos de actos administrativos.
* Impartir directriz al GIT Predial, estructurando la metodología para la revisión del cumplimiento del artículo 21 de la Ley 9 de 1989.</t>
  </si>
  <si>
    <t>* 01/01/2018
* 26/01/2018
* 26/01/2018</t>
  </si>
  <si>
    <t>* 31/12/2018
* 31/12/2018
* 31/12/2018</t>
  </si>
  <si>
    <t>Se hará seguimiento en el mes de mayo de 2018 para determinar la efectividad de dichas acciones.</t>
  </si>
  <si>
    <t>* Socializar e implementar el procedimiento "Seguimiento a la Gestión Predial de proyectos Concesionados", identificado con código GCSP-P-025, al GIT Predial</t>
  </si>
  <si>
    <t>Se hará seguimiento en el mes de mayo de 2018 para determinar la efectividad de dicha acción.</t>
  </si>
  <si>
    <t>* Contratar 8 profesionales en derecho y con experiencia en litigio y un Asesor, para la efectuar seguimiento y control a los procesos de expropiación judicial que se adelantan ante los Juzgados.
* Elaborar y presentar informe de evaluación de los procesos de expropiación judicial a cargo de la Agencia Nacional de Infraestructura.
* Realizar las acciones tendientes a dar impulso a los procesos de expropiación judicial a cargo de la Agencia Nacional de Infraestructura.</t>
  </si>
  <si>
    <t>* 01/01/2018
* 30/01/2018
* 30/01/2018</t>
  </si>
  <si>
    <t>* 30/01/2018
* 31/05/2018
* 31/12/2018</t>
  </si>
  <si>
    <t>La VEJ mediante memorando 2017-500-012110-3 informa las acciones adelantadas al respecto. El concesionario mediante derecho de peticion solicita el pago por parte de la ANI y la entidad le responde que no existe sustento jurídico para este reconocimiento.</t>
  </si>
  <si>
    <t>19/01/208</t>
  </si>
  <si>
    <t>Cerrada con recomendación</t>
  </si>
  <si>
    <t xml:space="preserve">La VEJ mediante memorando 2017-500-012110-3 informa que la diferencia obedece a que que el formato reporta el recaudo realizado por el sistema y  la fiduciaria certifica el valor efectivamente consignado . </t>
  </si>
  <si>
    <t>29/01/2018:Se solicita enviar a esta Oficina el formato del mes de febrero para verificar el ajuste, y que la certificacion de la fiducia corresponda con el valor certificado en el formato.</t>
  </si>
  <si>
    <t>29/02/2018:Se verificó que la ANI no tiene ningun registro de cuenta por pagar al Concesionario por este concepto. Se cierra la no conformidad pero se recomienda hacer seguimiento al tema.</t>
  </si>
  <si>
    <t>La VEJ mediante memorando 2017-500-012110-3 informa que el concesionario envio por ese medio la certificacion a fin de cumplir los terminos contratuales para su reporte. Sin embargo mediante comunicación 2017-500-025503-1 la VEJ reiteró al Concesionario el cumplimiento de las fechas de entrega.</t>
  </si>
  <si>
    <t>Se verifico la comunicación, se cierra la no conformidad, se recomienda estar atentos al cumplimiento en la entrega de los formatos por parte de las interventorias y/o concesionarios , y reportar oportunamente a la VAF , dentro de los terminos establecidos en los procedimientos administrativos.</t>
  </si>
  <si>
    <t>En el próximo comité de Fiducia, a efectuarse el 26 de julio de 2017, se solicitará a la Fiduciaria Corficolombiana que se incluya dentro de la certificación la conciliación del recaudo. Esta solicitud se realizará , con copia a la Interventoría del proyecto para realizar la revisión de la información que remita mes a mes la Fiducia.</t>
  </si>
  <si>
    <t>Se solicita aportar la respuesta de la fiduciaria.</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</si>
  <si>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</si>
  <si>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informacion mediante memorando 2017-500-0121103 de septiembre 1o. De 2017. Se solicita enviar informacion respecto del avance del plan de mejoramiento.
Se solicita a la VEJ relacionar las gestiones que estan llevando a cabo para el cumplimiento de las acciones de mejora.</t>
  </si>
  <si>
    <t>Según informacion enviada  por la VGC  mediante memorando No. 2017-310-014946-3  del 27-10 de 2017, informa:"Para el adicional No. 14 del contrato 275/96, se contrato la firma Interventora HMV SESAC, sin embargo la Interventoría del proyecto  en general es Consorcio Intercarreteros, por lo tanto son quienes firman  los formatos y avalan la información. Asi mismo desde la pagina 4 a la 6 del mencionado memorando  se puede evidenciar que certifican el total de los valores reportados.</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</si>
  <si>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</si>
  <si>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t>
  </si>
  <si>
    <t>La VGCsolicito a los concesionarios consignar directamente en la cuenta de de excedentes del patrimonio autónomo los  sobrantes de peajes, en atencion al concepto jurídico radicado 20177040026113 de febrero 16 de 2012</t>
  </si>
  <si>
    <t>Recomendar, llevar control de los sobrantes, maxime cuando no se reportan en el formato GCSP RECAUDO DE PEAJES</t>
  </si>
  <si>
    <t>27/01/2018: Se solicitó nuevamente las acciones de mejoramiento para la nc. No se ha recibido la información.</t>
  </si>
  <si>
    <t>Febrero 5 de 2018: Se solicita enviar copia de los 2 formatos siguientes, para evidenciar lo expuesto  por la VGC.
Se recibe memorando No. 2018-308-002667 -3 del 02/02/2018 mediante el cual envian el formato sin observaciones, por lo que se considera como evidencia suficiente paracerrar la no conformidad.</t>
  </si>
  <si>
    <t>Mediante memorando 2017-310-014945-3 de octubre 27 de 2017 la VGC envia informacion.</t>
  </si>
  <si>
    <t>La informacion enviada opor la VGC no subsana la no conformidad. Se solicita enviar el formato GCP -F-009 del mes de febrero de 2017, para verificar el ajsute de los $ 3.550.500 abonados de mas por el concesionario.
Enero 29 de 2018: La VGC  a traves de la Lider de apoyo de la Saupervision Ingeniera Piedad Moncayo aporto la certificacion de la Fiducia, radicacion ANI 2017-409-065239-2 del 21 de junio de 2017 en la cual se evidencia el ajuste del valor consignado de mas por el Consecionario. Por lo tanto se cierra esta no conformidad.</t>
  </si>
  <si>
    <t>La VGC informa mediante memorando 2017-310-014945-3 de octubre de 2017 que este valor corresponde a sobrantes</t>
  </si>
  <si>
    <t>Se recomienda atender para todos los casos el concepto juridico respecto de los sobrantes de Peajes</t>
  </si>
  <si>
    <t>La VGC  envia justificacion,mediante memorando 2017-310-014945-3 de octubre de 2017 informado fechas de recibido de las certificaciones de la Fiduciaria</t>
  </si>
  <si>
    <t>Se recomienda oportunidad y completitud  en el envio de la informacion de tal forma que la  certificacion de la fiducia este anexa al formato, de acuerdo con los terminos contractuales.</t>
  </si>
  <si>
    <t>La VGC informa que no aportaron certificacionde fiducia</t>
  </si>
  <si>
    <t>La Gerencia de Proyectos Férreos mediante comunicación NO. 2017-307-010617-3 informa que el contrato contrato suscrito con Dracol finalizo el 28 de Febrero.</t>
  </si>
  <si>
    <t>A partir de la fecha, los siguientes informes mensuales de la interventoría para ANI contendrán un numeral adicional donde se presente el análisis de los estados financieros del concesionario.</t>
  </si>
  <si>
    <t>Se verificó en el informe de interventoría No. 25 de Octubre de 2017 el cumplimiento del plan de mejoramiento propuesto, por lo que se cierra esta no conformidad</t>
  </si>
  <si>
    <t>ANI realizará la revisión con Estructuración para conocer si el modelo financiero tenía previsto que todo el equity se imputara como deuda subordinada y por lo tanto soportar la carga de los intereses así generados durante la vida del proyecto.</t>
  </si>
  <si>
    <t>29/01/2018:Se solicita aportar la certificacion de la fiducia. Aportaron formato 009 el cual no correspondente al concepto solicitado. Se envío correo electronico el formato correcto que es el 008</t>
  </si>
  <si>
    <t>Se recibió el acta de terminacion y el nuevo contrato suscrito, por lo que se da por cerrada la no conformidad.</t>
  </si>
  <si>
    <t>El cierre de la no conformidad depende de dos (2) actividades: 1. explicación de cómo se llevaron a cabo los estudios de estructuración en materia predial y 2. mecanismos para mitigar la materialización de sobrecostos.
Mediante radicado ANI No. 2017-200-008697-3 del 20 de junio de 2017 se dio alcance a la primera actividad y mediante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t>
  </si>
  <si>
    <t>La supervisión del proyecto hizo solicitud a la vicepresidencia de estructuración de que la no conformidad fuera atendida por ser de su competencia mediante correo electrónico del nueve (9) de junio de 2017 y por medio de comunicación con radicado ANI No. 2017-500-010708-3.
En mesa de trabajo del 6 de diciembre de 2017, en la que participó la oficina de control interno y la vicepresidencia de estructuración, esta última expuso que el hecho de proponer una variante en el sector consideró el sector urbano entre Buenaventura y Citronela, adicionalmente en los apéndices del contrato se prevé señalización vial en pro de mantener la seguridad vial. No obstante, la OCI recomienda que se manejen alternativas adicionales, tales como la implementación de zonas 30.
Mediante correo electrónico del 4 de enero de 2018, se recibió copia del radicado ANI No. 20172000142323 del 11 de octubre de 2017, en el cual se evidencia la gestión al respecto por parte de la vicepresidencia de estructuración.</t>
  </si>
  <si>
    <t>La supervisión del proyecto hizo solicitud a la vicepresidencia de estructuración de que la no conformidad fuera atendida por ser de su competencia mediante correo electrónico del nueve (9) de junio de 2017 y por medio de comunicación con radicado ANI No. 2017-500-010708-3.
En mesa de trabajo del 6 de diciembre de 2017, en la que participó la oficina de control interno y la vicepresidencia de estructuración, esta última expuso que en la estructuración del proyecto si se tuvo en cuenta la participación de terceros y el tirbunal de arbitramento en curso; sin embargo, no se previó la conclusión que finalmente tuvo el tribunal, la cual sucedió despúes de la estructuración. 
La oficina de control interno recomienda que en la estructuración de los proyectos se lleve a cabo un análisis más exhausitvo de la materialización de los riesgos por la participación de terceros.
Mediante correo electrónico del 4 de enero de 2018, se recibió copia del radicado ANI No. 20172000142323 del 11 de octubre de 2017, en el cual se evidencia la gestión al respecto por parte de la vicepresidencia de estructuración. Alli se indica que, como medida preventiva para asegurar que esa vicepresidencia conozca el estado de los procesos judiciales en los que la entdad es parte y puede impactar la estructuración de los proyectos, en el proyecto de resolución para modificar el reglamento del comité de conciliación de la ANI, se ha propuesto la participación obligatoria de esa vicepresidencia, a través de su delegado, que asistirá sólo con derecho a voz.</t>
  </si>
  <si>
    <t>El cierre de la no conformidad depende de dos (2) actividades: 1. explicación de cómo se llevaron a cabo los estudios de estructuración en materia predial y 2. mecanismos para mitigar la materialización de sobrecostos.
Con base en el radicado ANI No. 2017-305-014929-3 del 27 de octubre de 2017 se da alcance a la primera actividad y se evidenció que la Entidad va a realizar la contratación de un estudio que defina los lineamientos que deben seguir los estructuradores para estimar el valor de los predios y así minimizar los sobrecostos asociados a ese componente en la ejecución de un proyecto de APP.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t>
  </si>
  <si>
    <t>En comunicación con radicado ANI No. 2017-200-014508-3 del 19 de octubre de 2017 la vicepresidencia de estructuración explicó que la valoración de los costos prediales del proyecto responden a un ejercicio ajustado a la normativa y buenas prácticas de ingeniería conforme a los parámetros establecidos en la situación de tiempo y lugar en la cual se ejecutan; sin embargo, es claro que por causas o variables no controlables en la etapa de ejecución del proyecto los montos destinados a esta subcuenta fueron insuficientes para el cumplimiento de las obligaciones, por ello se deberán considerar en la ejecución del proyecto ajustes que logren optimización de los diseños definitivos. De otra parte, con base en el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t>
  </si>
  <si>
    <t>El 6 de diciembre de 2017 se llevó a cabo mesa de trabajo con la participación de la oficina de control interno y la vicepresidencia de estructuración. Allí, esta última expuso, que en la ejecución del proyecto se desbordó el alcance de la gestión predial ya que inicialmente se consideraba que la intervención del proyecto iba hasta los bordes de vía debido a que se trata de una rehabilitación.
Así mismo se expuso que en 2018 se tiene previsto llevar a cabo un estudio cuyo resultado sean lineamientos para la adquisición de predios, con el fin de disminuir los sobrecostos que se han materializado en los proyectos de 4G; sin embargo se evidenció que las estructuraciones en 2017 de ruta del sol II y malla vial del Valle del Cauca y Cauca  contemplan criterios más estrictos en esta materia. Estos lineamientos se recibieron por correo electrónico el 15 de enero de 2018.
Dentro de las recomendaciones para controlar y  evitar, en lo posible, este tipo de situaciones se propuso llevar a cabo mesas de trabajo con la participación de la vicepresidencia de planeación, riesgos y entorno en la que se propongan metodologías adicionales de cálculo de costos prediales, a partir de la experiencia en los proyectos de 4G, en las etapas de prefactibilidad y factbiilidad. De igual manera, la oficina de control interno recomendó intensificar el acompañamiento a la vicepresidencia de gestión contractual para resolver los inconvenientes que está teniendo la gestión predial del proyecto en materia predial.
Mediante radicado ANI No. 20172000183403, del 22 de diciembre de 2017, se recibió memorando con respuesta de la vicepresidencia de estructuración al informe de auditoría emitido por la oficina de control interno.</t>
  </si>
  <si>
    <t>El 6 de diciembre de 2017 se llevó a cabo mesa de trabajo con la participación de la oficina de control interno y la vicepresidencia de estructuración. Allí, esta última expuso, que los 16 puentes peatonales se fundamentan en los lineamientos del CONPES 3760, según el cual los proyectos viales de APP deben  impulsar la construcción de variantes por pasos urbanos, puentes peatonales, y soluciones enfocadas a la seguridad y a la operación de las vías, tales como el mejoramiento de la señalización horizontal y vertical. Asimismo, se expuso que este tipo de situaciones se fundamentan, más que en criterios técnicos, en compromisos que adquiere el Estado en la socialización de los proyectos.
Para controlarr este tipo de situaciones en proyectos futuros, la oficina de control interno recomienda que este tipo de decisiones se tomene al considerar aspectos técnicos, adicionalmente a lo solicitado por las comunidades, con quienes se puede llegar a acuerdos, los cuales se puedene plasmar en actas de compromiso.
Mediante radicado ANI No. 20172000183403, del 22 de diciembre de 2017, se recibió memorando con respuesta de la vicepresidencia de estructuración al informe de auditoría emitido por la oficina de control interno.</t>
  </si>
  <si>
    <t>El 6 de diciembre de 2017 se llevó a cabo mesa de trabajo con la participación de la oficina de control interno y la vicepresidencia de estructuración. Allí esta última expuso que el deficit se generó debido a la afectación que ha tenido el sector petrolero en los llanos orientales. Adicionalmente, se estructuró bajo el supuesto de que no había restricción de carga.
Con el fin de mitigar este tipo de situaciones, se recomienda tener en cuenta las restricciones en las proyecciones de tráfico que se adelanten en la estructuración de un proyecto de APP.
Mediante radicado ANI No. 20172000183403, del 22 de diciembre de 2017, se recibió memorando con respuesta de la vicepresidencia de estructuración al informe de auditoría emitido por la oficina de control interno.</t>
  </si>
  <si>
    <t>Se considera que el cierre de la no conformidad depende de dos actividades: 1. Explicación de las actividades desarrolladas en estructuración y 2. Mesas de trabajo con la oficina de control interno; por lo tanto, con radicado ANI No. 2017-200-013554-3 del 28 de septiembre de 2017 se recibe análisis, por parte de la vicepresidencia de estructuración, a la no conformidad. Allí se detallan las actividades que se adelantan en la estructuración de un proyecto de APP y se proponen mesas de trabajo, en la que se busquen oportunidades de mejora en esta etapa de los proyectos. El cierre de la no conformidad esta condicionado a la ejecución de la segunda actividad.
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los cuales se recibieron por correo electrónico del 15 de enero de 2018.
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t>
  </si>
  <si>
    <t>Se evidencian acciones ejecutadas para renovación de permisos, así como plan de mejoramiento, en memorando con radicado ANI No. 2017-309-012629-3 del 15 de septiembe de 2017. Se evidenció solicitud de reuniones con las corporaciones para estudiar el avance que se ha obtenido en la aprobación de los permisos de vertimientos (Radicados ANI No. 20173090275101 - CORPONOR, y ANI No. 20173090275111 -CDMB).
Mediante memorando con radicado ANI No. 20173090171703 del 4 de diciembre de 2017 se evidenciaron procesos de gestión y seguimiento que se han adelantado ante la aprobación de los permisos de vertimientos en los dos aeropuertos. A partir de la comunicación, y de sus anexos, se concluye que para el aeropuerto de Bucaramanga, se está a la espera del concepto técnico que emita CDMB, que permitirá emitir el acto administrativo aprobatorio. Para el aeropuerto de Cúcuta, debido a la ausencia de pronunciamiento de CORPONOR, se desarrolló una propuesta para conectar la red de alcantarillado del aeropuerto con la red de alcantatillado del municipio de Cúcuta, propuesta que una vez aprobada por la interventoría fue radicada y presentada ante la empresa Aguas Kapital. Ésta se encuentra pendiente del pronunciamiento de aprobación final.
Con base en el memorando ANI No. 20173090174423 del 7 de diciembre de 2017 se evidenció que el aeropuerto Camilo Daza de la ciudad de Cúcuta cuenta con el concepto aprobatorio a los diseños para la nueva conexión de acometida de alcantarillado. Gestión adicional se evidencia con los radicados ANI No. 20173090183123 del 22 de diciembre de 2017 y 20183090014203 del 15 de enero de 2018. En este último se evidencia que la firma Lisandro Maldonado adelanta el levantamiento topográfico requerido para la conexión de redes.
En este orden de ideas,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t>
  </si>
  <si>
    <t>Se recibe plan de mejoramiento por medio de radicado ANI No. 2017-304-014307-3 del 13 de octubre de 2017. A la espera de evidencias que permitan cerrar la no conformidad.
El 25 de enero de 2018 se recibe por medio de correo electrónico oficio con el recuento de las solicitudes que se han hecho desde la supervisión para que se dé inicio a la fase de construcción (radicado ANI 20173040358011 del 3 de noviembre de 2017), la cual se encuentra condicionada a no objeciones del plan de obras, plan de adquisición predial (en análisis por el panel de amigable componedor). Allí mismo se informa que, tras un análisis jurídico de la Interventoría y la ANI, se encuentra en termino un plazo de cura por el incumplimiento a los plazos del contrato (Rad ANI 20184090034002 del 15 de enero 2018).</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</si>
  <si>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t>
  </si>
  <si>
    <t xml:space="preserve">El 6 de diciembre de 2017 se llevó a cabo mesa de trabajo con la participación de la oficina de control interno y la vicepresidencia de estructuración. Allí, esta última expuso que efectivamente existe una ambiguedad en el contrato de concesión y que es posible que se resuelva mediante mecanismos alternos para la solución de conflictos, tales como amigable composición; no obstante, mediante radicado ANI No 20174091320442 se evidencia que el concesionario solicita una modificación contractual para llevar a cabo las intervenciones que requiera el puente.
La oficina de control interno recomienda que la vicepresidencia de estructuración intensifique su acompañamiento a la vicepresidencia ejecutiva con el fin de evitar trascendencia en la probelmática identificada. Asimismo, se recomienda que la ANI valide las coordenadas que se mencionen en los contratos de concesión. </t>
  </si>
  <si>
    <t>El 6 de diciembre de 2017 se llevó a cabo mesa de trabajo con la participación de la oficina de control interno y la vicepresidencia de estructuración. Allí, esta última expuso que estas intervenciones se venían ejecutando de la concesión anterior Bogotá-Girardot y que el originador, como factor de calidad, propuso intervenciones adicionales.
La oficina de control interno recomienda que se adelanten reuniones con la supervisión y con la interventoría para aclarar tema. Preocupa a esta oficina que esta situación de lugar a un detrimento.
No obstante lo anterior, mediante correo electrónico del 15 de enero de 2018, se recibió copia del apéndice técnico 1 del contrato de concesión, en el que se detallan los numerales 3.5 (puentes peatonales) y 5.2 (factor de calidad), los que obligan al concesionario a ajustar, adecuar o reconstruir este tipo de obras.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</si>
  <si>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</si>
  <si>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</si>
  <si>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Septiembre 2017: Los porcentajes de incumplimiento de términos han venido  descendiendo considerablemente en cada periodo evaluado. En la actualidad pasó del 18% (primer semestre 2016) a 9%( primer semestre 2017).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</si>
  <si>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</si>
  <si>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</si>
  <si>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</si>
  <si>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En el artículo 3° , se indican los términos reglamentarios para dar respuesta a las solicitudes.
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</si>
  <si>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Atención al ciudadano genera alarmas de vencimiento de manera continúo y a su vez en los informes trimestrales de atención a ciudadano, se muestra en una matríz el comportamiento de la atención.
Septiembre 2017: Los porcentajes de incumplimiento de términos han venido  descendiendo considerablemente en cada periodo evaluado. En la actualidad pasó del 18% (primer semestre 2016) a 9%( primer semestre 2017).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
Se realiza el cierre de esta no conformidad</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</si>
  <si>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</si>
  <si>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t>
  </si>
  <si>
    <t>26/02/2018: Esta no conformidad hace referencia al vencimiento de terminos. Por esta razón se genera un ajuste aunando esta no conformidad con las 2485,3006, 3007, 3182, 3183, 3184, 3282, 3499 y 3500. Lo anterior obedece a que el plan de acción propuesto para esta no conformidad suple las demas relacionadas.</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</si>
  <si>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t>
  </si>
  <si>
    <t xml:space="preserve">Como plan de acción, la coordinaciómn del GIT disciplinarios, atención al ciudadano y apoyo a la gestión propone a través del memorando interno 20164020121883, confirma que: En adelante el informe trimestral de atención al ciuddano en el acápite relativo a entes de control dará a conocer el total de documentos que ingresaron a la entidad por dichos entes, de acuerdo con la clasificación que tiene la ofician de contro interno y que se relacionada en el memorando 2016-102-009562-3; acto seguido ilustrara cuales, de ese total fueron tipificados conmo ente de control por el grupo de atención al ciudadano, porque su texxto alude un requerimiento puntual para la agencia. </t>
  </si>
  <si>
    <t>26/02/2018: Realizando el seguimiento a esta no conformidad, se reitera la misma toda vez que la falencia (falta de concordancia de los datos de atención al ciudadano Vs Orfeo) sobre esta permanece. 
No se registran avances significativos y se considera que el plan de acción plateado bajo el memorando 20164020121183 no es pertinente para el tratamiento de esta no conformidad. Se solicita al GIT de atención al ciudadano, generar una acción que involucre la información que se genera a través de la herramienta de gestión documental Orfeo.</t>
  </si>
  <si>
    <t>Las no conformidades 1408, 3185, 3284, 3503, 3504, 3505 se unifican con la 3506, por cuanto su naturaleza y origen es la misma. Se deja la no conformidad 3506 para atender este incumplimiento que hace referencia al artículo 4 literal j de la Ley 87 de 1993.</t>
  </si>
  <si>
    <t>Se evidencia que las diferencias existentes han disminuido en gran parte toda vez que estas se generan debido a la asignación eventual de ciertas tipificaciones.
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26/02/2018: Las no conformidades 1408, 3185, 3284, 3503, 3504, 3505 se unifican con la 3506, por cuanto su naturaleza y origen es la misma. Se deja la no conformidad 3506 para atender este incumplimiento que hace referencia al artículo 4 literal j de la Ley 87 de 1993.</t>
  </si>
  <si>
    <t>La evaluación de las medidas propuestas serán evaluadas en el próximo informe.
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26/02/2018: Las no conformidades 1408, 3185, 3284, 3503, 3504, 3505 se unifican con la 3506, por cuanto su naturaleza y origen es la misma. Se deja la no conformidad 3506 para atender este incumplimiento que hace referencia al artículo 4 literal j de la Ley 87 de 1993.</t>
  </si>
  <si>
    <t>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26/02/2018: Las no conformidades 1408, 3185, 3284, 3503, 3504, 3505 se unifican con la 3506, por cuanto su naturaleza y origen es la misma. Se deja la no conformidad 3506 para atender este incumplimiento que hace referencia al artículo 4 literal j de la Ley 87 de 1993.</t>
  </si>
  <si>
    <t>26/02/2018: Las no conformidades 1408, 3185, 3284, 3503, 3504, 3505 se unifican con la 3506, por cuanto su naturaleza y origen es la misma. Se deja la no conformidad 3506 para atender este incumplimiento que hace referencia al artículo 4 literal j de la Ley 87 de 1993.</t>
  </si>
  <si>
    <t>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
Septiembre de 2017: Se evidenció que en el último periodo evaluado, sólo una de las 22  actas de visita no se radicó de manera apropiada, razón por la cual existe un avance significativo de mejora. 
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t>
  </si>
  <si>
    <t>Plan de acción a través el memorando interno 2019-409-003113-3 
Comunicación a los vicepresidentes y coordinadores de grupo informadno la obligatoriedad
En caso de incumplimiento atender de conformidad con el Decreto 2578 de 2012.</t>
  </si>
  <si>
    <t xml:space="preserve">
Plan de acción a través el memorando interno 2019-409-003113-3 
En el 2018 los funcionarios de archivo se inscribirán en capacitaciones sin costo para la entidad.</t>
  </si>
  <si>
    <t>Se evidenció que las actas de visita se encuentren debidamente radicadas y que hayan sido tramitadas dentro de los términos indicados por el ente de control.
Septiembre 2017: Se evidenció que en el último periodo evaluado, sólo una de las 22  actas de visita no se radicó de manera apropiada, razón por la cual existe un avance significativo de mejora. 
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t>
  </si>
  <si>
    <t xml:space="preserve">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</si>
  <si>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que dirige el gerente de defensa judicial a los apoderados, en el cual les adjunta la metodología adoptada por la ANDJE  para proceder  a la calificación del riesgo y provisión contable, estableciendo como instrucción que hasta el 22 de diciembre de 2017 todos los procesos a cargo deben actualizarse respecto de la mencionada metodología. Así mismo, remitieron por correo electrónico una matriz asociada al reporte de procesos judiciales prevista en el sistema  EKOGUI, en donde se constató un avance en la calificación del riesgo y provisión contable de los procesos judiciales. 
Así mismo, se estableció como compromiso para el 28 de febrero de 2018 la expedición de la resolución que adopta la metodología de calificación del riesgo y provisión contable en los procesos judiciales. Finalmente, se estableció para el 6 de abril de  2018 reportar un avance significativo  en el plan de contingencia  previsto para realizar la calificación del riesgo y provisión contable en los procesos judiciales que aún se encuentran sin la misma.
El día 2 de febrero de 2018 se realizó reunión de seguimiento y el aramea auditada manifestó que la resolución que adopta la metodología de calificación del riesgo y provisión contable en los procesos judiciales, está siendo elaborada por la Vicepresidencia Jurídica, a cargo de Leydi Pabón, la cual se adoptará antes de 28 de febrero de 2018.
Se hará seguimiento en el mes de abril  de 2018.</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</si>
  <si>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se comprometió para el 30 de enero de 2018 a remitir un acta de la reunión con la ANDJE, encaminada a determinar un plan de trabajo respecto de aquellos procesos terminados que no registran  el sentido del fallo.
El día 7 de febrero  de 2018 con ocasión de una solicitud por correo electrónico pro parte de la administradora del Ekogui esta jefatura decidió e informó por el mismo medio que frente a aquellos procesos que  se encuentran terminados en vigencia del sistema Litogob, esta oficina no verificará sí tiene previsto o no el sentido del fallo, pero frente a aquellos procesos terminados procesalmente que actualmente se encuentran activos en el sistema Ekogui, es decir, con posterioridad al mes de abril de 2015 (Decreto 1069 del 26 de mayo de 2015), esta oficina evaluará y verificará que cada uno de los procesos tengan registrado el sentido del fallo, dado que es una obligación de los apoderados incluir esta actuación. En ese sentido, se cierra la no conformidad, por tratarse de procesos terminadas en vigencia del Litigob.
Se hará seguimiento en el mes de abril  de 2018.</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</si>
  <si>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t>
  </si>
  <si>
    <t>1.  Análisis jurídico sobre aquellos conceptos y documentos expedidos por las gerencias de asesoría a la gestión contractual sujetos a reserva.
2. Gestionar ante la alta dirección la definición de los documentos sujetos a reserva incluyendo los conceptos emitidos por las gerencias de asesoría a la gestión contractual.</t>
  </si>
  <si>
    <t>08/02/2018: El auditor considera que las acciones de mejoramiento planteadas  por el área auditada son adecuadas y necesarias para superar la no conformidad advertida. 
Se hará seguimiento en el mes de Julio  de 2018  para determinar la efectividad de dichas acciones</t>
  </si>
  <si>
    <t>El día 19 de octubre 2017 se realizó seguimiento a  las acción de mejora propuesta por la secretaria técnica del comité de conciliación y se concluyó lo siguiente:
El área auditada remitió a esta auditoría el borrador de la modificación de la resolución 296, en donde se evidenció por esta auditoría los cambios realizados, específicamente el referente a la función de establecer, en caso de ser necesario, el perfil y requisitos generales que deben cumplir los apoderados que representen los intereses de la Entidad en el marco de procesos de alto impacto, sin que ello constituya requisito sine quanon para la contratación o se establezcan condiciones de contratación, lo cual es competencia del Comité de Contratación.
Se hará seguimiento en el mes de noviembre de 2017 para determinar la efectividad de dicha acción.
La auditora el día 14 de noviembre de 2017 por correo electrónico previa revisión de la jefatura de la oficina remitió a la secretaria técnica del comité de conciliación algunas sugerencias de la oficina de control interno frente al proyecto de resolución que modifica el reglamento interno del mencionado comité. Está pendiente la aprobación de esta resolución por parte de los miembros. 
Se hará seguimiento en el mes de febrero de 2018 para determinar la efectividad de dicha acción.
En la sesión ordinaria presencial del comité de conciliación del 13 de febrero de 2018, se sometió a consideración de los miembros del comité el proyecto de resolución que modifica el reglamento interno del comité; sin embargo, el mismo no fue aprobado y se pospuso para otra sesión, con ocasión de unas observaciones de forma y fondo de la OCI respecto de la misma, las cuales serán estudiadas por los demás miembros. 
Se hará seguimiento en el mes de mayo de 2018 para determinar la efectividad de dicha acción</t>
  </si>
  <si>
    <t>Expedición de la resolución que regulará el comité de contratación, en la cual no se incorporará fechas y hora específicas para la realización de las sesiones ordinarias del comité de contratación.</t>
  </si>
  <si>
    <t>Expedición de la resolución que regulará el comité de contratación, en la cual se establecerá el significado de un “asunto extraordinario”, su alcance  y el funcionario competente para convocarlo.</t>
  </si>
  <si>
    <t>Expedición de la resolución que regulará el comité de contratación, en la cual  se determinará un plazo razonable para la elaboración, tramite, suscripción, y archivo de las actas del comité de contratación, el cual será de un (1) mes calendario</t>
  </si>
  <si>
    <t>Expedición de la resolución que regulará el comité de contratación, en la cual  se dejará clara la viabilidad de realización de sesiones ordinarias y extraordinarias virtuales en aquellos eventos en que no resulte posible lograr quórum para sesionar por vía presencial.</t>
  </si>
  <si>
    <t>Expedición de la resolución que regulará el comité de contratación, en la cual se establecerá el significado de un “Asunto extraordinario”, su alcance y el funcionario competente para convocarlo, así como determinar la programación de las sesiones con suficientes días de antelación que permita a los integrantes del comité de contratación realizar una revisión completa y exhaustiva sobre el o los asuntos a tratar.</t>
  </si>
  <si>
    <t>1. Con posterioridad a esta auditoría  se implementaron las medidas de seguridad frente a las actas del comité de contratación así: las actas de comité de contratación que se emiten durante la videncia 2017 reposan actualmente en la sala de evaluación de la gerencia de contratación, al igual que sus soportes (listados de asistencia, delegaciones del presidente de la entidad, etc.), ubicada en el piso 2 de la entidad, específicamente en la vicepresidencia administrativa y financiera , y bajo medidas de seguridad tales como camaras las 24 horas y acceso restringido al personal de la entidad. Así mismo  de cada acta original se mantiene en la gerencia de contratación una copia debidamente escaneada así como el original de los audios respectivos. Ahora bien respecto de las actas originales correspondientes a vigencias anteriores, estas, al igual que sus listados de asistencia originales y los audios respectivos, se encuentra bajo custodia del área de archivo y correspondencia de la entidad, y así los miembros cuentan con un tiempo razonable y suficiente para analizar que dichas solicitudes de inclusión entren one drive.
2. Con el área de sistemas de la vicepresidencia de planeación, riesgos y entorno se implementó un sistema de seguridad para los audios correspondientes a la sesiones celebradas.</t>
  </si>
  <si>
    <t>Expedición de la resolución que regulará el comité de contratación, en la cual  se programarán las sesiones tanto ordinarias como extraordinarias mínimo con dos (2) días hábiles de antelación, así como la remisión en el mismo lapso de la totalidad de los soportes de cada asunto a tratar con el lleno de los requisitos que se exigen para el efecto. 
2.En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t>
  </si>
  <si>
    <t>1. Expedición de la resolución que regulará el comité de contratación, en la cual  se establecerá el significado y alcance de un “asunto extraordinario” y el funcionario competente para convocarlo, se programen las sesiones tanto ordinarias como extraordinarias, mínimo con dos (2)  días de antelación y se remitan en el mismo lapso la totalidad de los soportes de cada asunto a tratar con el lleno de los requisitos que se exigen para el efecto.
2. 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t>
  </si>
  <si>
    <t>Expedición de la resolución que regulará el comité de contratación, en la cual  se implementará la obligatoriedad de incorporar la presentación del asunto a tratar ante el comité de contratación, la cual debe contener los requisitos que se exigen para los restantes documentos al momento de ser llevados a la sesión respectiva.</t>
  </si>
  <si>
    <t>1.Expedición de la resolución que regulará el comité de contratación, en la cual  se precisará que los soportes de asuntos  a tratar en el comité de contratación deben ser remitidos únicamente por el vicepresidente interesado al momento de la solicitud de realización de la sesión correspondiente, no resultando posible por ende que los envíe en un momento posterior ni menos aún que sean remitidos por otro funcionario de su equipo.
 2. Una vez publicada la resolución que regulará el comité de contratación,  remitir un memorando a los integrantes del mismo con el fin de que se implementen al interior de sus equipos de trabajo las nuevas directrices sobre el particular.</t>
  </si>
  <si>
    <t>27/02/2018: La acción de mejora es procedente. Se realizará el seguimiento de su ejecución y avance en el mes de abril.</t>
  </si>
  <si>
    <t>27/02/2018: La acción de mejora es procedente. Se realizará el seguimiento de su ejecución y avance en el mes de abril.
Revisar si estas capacitaciones se encuentran en el PIC de la entidad.</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</si>
  <si>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Se reiteró solicitud de evidencias que permitan dar cierre a la no conformidad por correo electrónico de 1/2/2018,</t>
  </si>
  <si>
    <t>Se realizaron mesas de trabajo entre la OCI y  GIT DJ, los dias 08/10/2016 y 08/11/2016, en donde se llegaron a compromisos.
Mediante memorando No. 2016-701-014362 del 17/11/2016, el GIT DJ envia plan de mejoramiento.
Mediante correo electrónico del 17 de marzo de 2017 de la supervisión se indica que Defensa Judicial se encuentra en la actualización de los procedimientos correspondientes.
Mediante memorando ANI No. 2017-701-010277-3 del 24 de julio de 2017 se evidenció seguimiento a las acciones de mejoramiento.
Se evidenció que el 29 de diciembre de 2017 la gerencia de defensa judicial expidió el procedimiento "Proceso Sancionatorio Contractual Art 86 Ley 1474 de 2011" (GEJU-P-014).
El cierre de la no conformidad depende de la realización de la capactiación correspondiente.</t>
  </si>
  <si>
    <t>Se realizaron mesas de trabajo entre la OCI y  GIT DJ, los dias 08/10/2016 y 08/11/2016, en donde se llegaron a compromisos.
Mediante memorando No. 2016-701-014362 del 17/11/2016, el GIT DJ envia plan de mejoramiento.
El 4 de abril de 2017 la Oficina de Control Interno remitió memorando a Defensa Judicial; no obstante, no se han presentado las evidencias para dar cierre a la no conformidad.
Mediante memorando ANI No. 2017-701-010277-3 del 24 de julio de 2017 se evidenció seguimiento a las acciones de mejoramiento,
Se evidenció que el 29 de diciembre de 2017 la gerencia de defensa judicial expidió el procedimiento "Proceso Sancionatorio Contractual Art 86 Ley 1474 de 2011" (GEJU-P-014).
El cierre de la no conformidad depende de la realización de la capactiación correspondiente.</t>
  </si>
  <si>
    <t>Con el radicado ANI No, 2017-409-082425-2 del 3 de agosto de 2017 se evidencia plan de mejoramiento y que se ha hecho la contratación del laboratorio AJV Ingenieros SAS, con sede en Montería.
El 31 de enero de 2018 se recibe por correo electrónico informe de ensayos de laboratorio correspondiente al mes de diciembre de 2017 (Adjunto 01 NCR 3417 ANI).</t>
  </si>
  <si>
    <t>Con el radicado ANI No, 2017-409-082425-2 del 3 de agosto de 2017 se evidencia plan de mejoramiento. A la espera de evidencias que permitan dar cierre a la no conformidad.
El 31 de enero de 2018 se recibe por correo electrónico evidencias que permiten dar cierre a la no conformidad. Estas se detallan en el adjunto 01 NCR 3418 ANI.</t>
  </si>
  <si>
    <t>Con el radicado ANI No, 2017-409-082425-2 del 3 de agosto de 2017 se evidencia la interventoría ha notificado al concesionario sobre fallos detectados en la UF1. Para el caso de la UF4, la interventoría informó a la ANI el 19 de julio de 2017 sobre obras incompletas con problemas de predios, señalización horizontal inadecuada, entre otros. 
El 31 de enero de 2018 se recibe por correo electrónico copia de comunicaciones enviadas por la interventoría, así como respuestas del concesionario. Mediante correo electrónico del 2 de febrero de 2018, la OCI recomendó seguir actuando de manera permanente en lo relacionado con seguridad vial, más allá del cumplimiento del indicador de baches.</t>
  </si>
  <si>
    <t>Se recibe plan de mejoramiento por medio de radicado ANI No. 2017-304-014307-3 del 13 de octubre de 2017. A la espera de evidencias que permitan cerrar la no conformidad.
El 26 de enero de 2018 se recibe por correo electrónico:
soporte de aprobación profesional socioambiental, profesional de aseguramiento y gestión de calidad, residente de redes. En pie convocatoria para vinculación del residente geológico.</t>
  </si>
  <si>
    <t>Mediante radicado ANI No, 20181020025943 del 1 de febrero de 2018 se solicitó a la VGC envío del plan de mejoramiento correspondiente.</t>
  </si>
  <si>
    <t>Continuar con las mesas de trabajo correspondientes, sin embargo a la fecha no se ha recibido por parte del concesionario solicitud de ampliación del plazo, por lo que no debían adelantarse gestiones relacionadas con modificaciones contractuales.
1. Solicitar concepto a Interventoría
2. Solicitar concepto jurídico ANI
3. Adelantar mesas de trabjo con la FDN
4. Elaborar documento de acuerdo/Procedimiento solución de controversia.
5. Suscripción Acta de Inicio Fase Construcción.</t>
  </si>
  <si>
    <t>(12/02/2018) Se recibieron dos oficios por parte de la supervisión. el primero expresando que no aplica la no conformidad y explicando las gestiones que se han llevado a cabo (20175000177133 del 13-12-2017). Frente a esto se sostuvo interlocución con el lider del proyecto, gracias a lo cual se recibió el segundo oficio (20185000023623 del 29-01-2018) donde se adjuntan todas las comunicaciones intercambiadas a la fecha en relación al tema de la no conformidad.
(21/02/2018) Se acercó a la OCI la persona de apoyo al nuevo líder de supervisión del proyecto, Luis Fernando Rodriguez,  informó que la única limitante para empezar obra son las mesas de trabajo interinstitucionales. El problema con el concesionario son las especificaciones de los puentes peatonales (se requieren tipo TM pero son más costosos). Hay un amigable componedor abierto para saber quien asume los cotos de la construcción de los puentes con especificaciones de TM.
Había un periodo de cura en torno al cierre financiero pero ya se subsanó y hay aprobación de la financiación.
De parte de la supervisión quedaron de enviar un plan en el cual se asegure el inicio de las obras, entendiendo que la no conformidad apunta a superar la dificultad, además de evaluar la eficacia en la gestión. (avance 50%)</t>
  </si>
  <si>
    <t>(12/02/2018) Se evidencia la actualización adecuada de la página, se cierra la no conformidad. (avance 100%)</t>
  </si>
  <si>
    <t>(12/02/2018) A la fecha no se han recibido avances en el plan de mejoramiento de esta no conformidad. (avance 0%)</t>
  </si>
  <si>
    <t>29/01/2018: No se ha recibido información
Mediante radicado ANI No, 20181020025943 del 1 de febrero de 2018 se solicitó a la VGC envío del plan de mejoramiento correspondiente.</t>
  </si>
  <si>
    <t>Tomar las medidas necesarias para la actualización de la página, incluyendo documentos respectivos y relacionando los enlaces para el ingreo a la página web tanto de la interventoría como del concesionario</t>
  </si>
  <si>
    <t>Mediante radicado ANI No, 20181020025943 del 1 de febrero de 2018 se solicitó a la VGC envío del plan de mejoramiento correspondiente.
Mediante radicado 20183060030933 del 12 de febrero de 2018 la supervisión del proyecto remite plan de mejoramiento y evidencias que permiten dar cierre a la no conformidad. Lo cual se verificó por parte de la OCI el 26 de febrero de 2018 (http://www.ani.gov.co/proyecto/carretero/accesos-norte-de-bogota-accenorte-28973)</t>
  </si>
  <si>
    <t>1. Dar respuesta desagregada donde se indiquen las gestiones llevadas a cabo en relación a cada uno de los apartes citados del contrato.
2. Enviar plan del año 2018 con las intervenciones planteadas para el tramo de obras por demanda.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</si>
  <si>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(avance: 30%).</t>
  </si>
  <si>
    <t xml:space="preserve">Modificación del formato de acuerdo con la implementación de la nueva resolución de peaje aplicable al contrato que entra a regir a partir del 16 de enero. </t>
  </si>
  <si>
    <t>(12/02/2017) De acuerdo con las acciones de mejoramiento, se pide roporte de la situación actual del recaudo (implementación tarifa diferencial), nuevo formato, su implementación, y el análisis de la variación con el nuevo campo. Esto para dar cierre a la no conformidad. (avance: 80%).</t>
  </si>
  <si>
    <t>La interventoría socializará con su equipo de trabajo, para próximas ocasiones advertir de manera inmediata situaciones de incumplimientos, independiente de las acciones adelantadas, hasta tanto no se tengan soluciones definitivas.</t>
  </si>
  <si>
    <t>(12/02/2018) Se pide informar la situación actual del plan de obras, se solicita acta de inicio obra UF3.
Se puede cerrar dado que se evidencia el inicio de la UF3, sin embargo, se recomienda establecer alertas tempranas que permitan anticipar este tipo de incumplimientos, además de socializar dicho propósito con el equipo de interventoría (avance: 90%).</t>
  </si>
  <si>
    <t>La interventoría manifiesta que los estudios de detalle le fueron entregados el 21 de marzo de 2017, por lo que se dio adecuado cumplimiento a la obligación, sin embargo, plantean establecer alertas que permitan tomar acciones en beneficio de la obtención de la no objeción de los estudios de detalle y que no entorpezcan el inicio de las intervenciones.</t>
  </si>
  <si>
    <t>(12/02/2018) De acuerdo con el literal (d), de la sección 6.1. Presentación de los Estudios, Capítulo IV, se establece que "para iniciar la ejecución de cualquier Intervención, deberá haberse surtido el trámite previsto en la Sección 6.2 siguiente para los correspondientes Estudios de Detalle, siempre que no haya objeción de Interventor o que las objeciones hayan sido resueltas".
En este sentido, se solicita a la interventoría allegar soportes que permitan evidenciar el cumplimiento de dicho procedimiento, teniendo en cuenta que el inicio de la ejecución de la UF3 estaba planteado para el 4 de octubre de 2017, de acuerdo con el plan de obras vigente al momento de la presente auditoría.
De otra parte, se considera que como medida preventiva ante este tipo de situaciones, las alertas que se plantean son adecuadas (avance 30%).</t>
  </si>
  <si>
    <t>Generar la resolución de manejo de vehidulos.</t>
  </si>
  <si>
    <t>01/06/2017: La Resolución se encuentra en revisión y firmas.
28/02/2018: a través de la resolución 619 del 19 de mayo de 2017, mediante la cual se deroga la resolución 1480 del 2015 y se estable el reglamento para la administración y el uso del parque automotor al servicio de la ANI.
En el art. 4,  el cual hace mención a los dispuesto en el insiso del art. 18 del decreto 1737 de 1998 respecto de el uso de los vehiculos que se mantienen en el pull para atender las necesidades ocacionales e indispensables propias de las funciones de la entidad
Por lo anterior, se considera que esta resolución subsana la no conformidad, por lo tanto se procede al cierre de la misma.</t>
  </si>
  <si>
    <t>1. El espacio correspondiente a “promoción de derechos humanos”, solo uno de los nueve vínculos publicados, tiene disponible la información. Por lo anterior, se evidencia el incumplimiento de la ley 1712 de 2014 en el título 2, articulo 7 que corresponde a la disponibilidad de la información.</t>
  </si>
  <si>
    <t>09/03/2018: Se revisó los vínculos que se encuentran disponibles en la pestaña “promoción de derechos humanos”, en el espacio correspondiente a rendición de cuentas y se puede ingresar desde la página web a la información publicada. 
Se evidencia los ajustes a los vínculos, para poder ingresar a consultar la información.
Se realiza el cierre de esta no conformidad.</t>
  </si>
  <si>
    <t>1. VPRE y el  grupo de calidad están adelantando actividades y mesas de trabajo con los equipos de los procesos que buscan mejorar la identificación de los riesgos, los controles, y las acciones de mitigación e indicadores, entre otros. Esta acción debe articularse con las actividades que el grupo de calidad está adelantando como parte del proyecto para adoptar el sistema de gestión de calidaden virtud de la ISO 9001:2015.
2. VEST: Se realizaran los ajustes pertinentes de acuerdo a las actividades que se encuentran programadas por la gerencia de riesgos. Taller LEGO.</t>
  </si>
  <si>
    <t>28/11/2017: Se recibe memorando interno bajo el radicado No. 20176020164413, donde se presentan las evidencias del seguimiento y ajustes que se han realizado a los riesgos correspondientes a la Vicepresidencia de Estructuración. Se adelantaron actividades relacionadas con mesas de trabajo y actividades de monitoreo, ajustes realizados a los riesgos de esta vicepresidencia través del memorando 20162000171353 y por último se realizó el seguimiento del primer semestre del año 2017 al mapa de riesgos con los ajustes identificados en el año anterior.
Sin embargo, se realizara una revisión a los riesgos asociados a este proceso una vez se apliquen los ajustes, generados a partir del taller LEGO y con la nueva metodología para el año 2018.
09/03/2018: De acuerdo a la revisión realizada a los riesgos de corrupción para el año 2018,  se encuentra que no hay riesgos anticorrupción asociados a la Vicepresidencia de Estructuración. Por lo anterior, se realiza el cierre de esta no conformidad.</t>
  </si>
  <si>
    <t>Lograr la publicación del acuerdo de gestión de la Vicepresidencia de Planeación, Riesgos y Entorno.</t>
  </si>
  <si>
    <t>09/03/2018: Se evidenció el cargue del compromiso de gestión relacionado con la VPRE. Se realiza cierre de la no conformidad.</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</si>
  <si>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evidencia de estos avances.
09/03/2018: Se solicita presentar la evidencia pertinente para realizar el cierre de la no conformidad.</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</si>
  <si>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Se deben plantear acciones de mejora para tratar esta no conformidad. Que actividades se realizarán para asegurar que las actas de este comité se encuentren al día y en perfecto orden?
09/03/2018: Se solicita presentar la evidencia pertinente para realizar el cierre de la no conformidad.</t>
  </si>
  <si>
    <t xml:space="preserve">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lista de asistencia de la capacitación, una vez se tenga esta evidencia se raliza el cierre de la no conformidad.
09/03/2018: Se solicita presentar la evidencia pertinente para realizar el cierre de la no conformidad.
</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</si>
  <si>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t>
  </si>
  <si>
    <t>Se asigna NC a presupuesto. Debe exisitir una gestión administrativa adicional para justificar la no asignación de presupuesto para el plan de bienestar y PIC de la Entidad.
09/03/2018: Se solicita presentar la evidencia pertinente para realizar el cierre de la no conformidad.</t>
  </si>
  <si>
    <t>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t>
  </si>
  <si>
    <t>Pendiente revisar aplicación y resultados de encuestas en diciembre de 2016 y enero de 2017. Solicitar la evidencia a talento humano.
09/03/2018: Se solicita presentar la evidencia pertinente para realizar el cierre de la no conformidad.</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</si>
  <si>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t>
  </si>
  <si>
    <t>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Por lo anterior, se observó un avance importante en la NC, pero no logró su cierre.
09/03/2018: Se solicita presentar la evidencia pertinente para realizar el cierre de la no conformidad.</t>
  </si>
  <si>
    <t xml:space="preserve">
09/03/2018: Se solicita presentar plan de acciòn de esta no conformidad para iniciar con el proceso de cierre.</t>
  </si>
  <si>
    <t>09/03/2018: Documentos publicados en la página web de la entidad actualizados. Se realiza el cierre de la no conformidad.</t>
  </si>
  <si>
    <t>Se incluirá un nuevo punto de control para la presentación de la información de cierre de los indicadores del Plan Nacional de Desarrollo, el cual consiste en la revisión conjunta de la información cargada en el aplicativo versus lo reportado en el seguimiento mensual a los equipos y en aquellos casos en los que se presenten diferencias en la información reportada se realizará una reunión de conciliación con los responsables de la información y se ajustará el informe respectivo.</t>
  </si>
  <si>
    <t>Se realizará el seguimiento a la programación y realización de las metas que componen el plan operativo y de acción de la entidad.
Mensualmente se realizará el acompañamiento a cada uno de los equipos de trabajo de los modos carretero, férreo y aeroportuario con el fin de revisar los avances, identificar las desviaciones y proponer los ajustes necesarios en la programación de metas.
Comunicado del Ministerio de Transporte a la Presidencia de la Republica para reprogramar las metas del Plan Nacional de Desarrollo.</t>
  </si>
  <si>
    <t>El área de servicios generales entrego al área de contabilidad un informe "INVENTARIO FÍSICO, DE BIENES MUEBLES , ENSERES Y EQUIPOS Y DE CONSUMO A 31 DE DICIEMBRE DEL 2017" (se adjunta informe con sus soportes), en el cual se comunica que "Mediante documento de Salida N. 000127 y 000128 se retiran del inventario licencias de antivirus las cuales están totalmente depreciadas, y estas son renovadas anualmente por lo que se deprecian durante el año, con salida N. 000001 se retiran del inventario licencias de antivirus, office 365, proyect, autocard que son renovadas anualmente". Anexo a este informe el área de servicios generales entregó el ACTA DECLARATORIA DE BIENES DE BAJA con fecha del 29 de diciembre de 2017 con los reportes Akarf400 donde se evidencia la baja licencias. Finalmente se realizó el ACTA DE CONCILIACIÓN DE SALDOS NUMERO 772 (se adjunta acta) entre el área de contabilidad y el área de servicios generales certificando que no se presenta diferencias entre el sistema SIIF Nación vs sistema auxiliar SINFAD con corte a 31 de diciembre 2017.</t>
  </si>
  <si>
    <t>27/01/2018: Se solicitó nuevamente las acciones de mejoramiento para la nc. No se ha recibido la información.
28/02/2018: Se reciben los documentos soportes de las acciones de mejoramiento, que para esta Oficina se consideran validos para subsanar la No conformidad, por lo tanto se procede a cerrar esta No Conformidad.</t>
  </si>
  <si>
    <t>El pago de la retribución reconocida a la concesionaria vial de Colombia SAS por valor de $29.663.382.232 fue registrado contablemente en los Estados Financieros de la Agencia el 31/12/2016 según comprobante 847-006.</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</si>
  <si>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Presentar el manual con la actualización correspondiente para realizar el cierre de esta no conformidad. Presentar el manual con las aprobaciones correspondientes.
09/03/2018: Se solicita presentar la evidencia pertinente para realizar el cierre de la no conformidad.
12/03/2018: El manual del sistema de gestiòn de la seguridad y salud en el trabajo se encuentra publicado en la pàgina web de la entidad en el siguiente vinculo: http://www.ani.gov.co/sites/default/files/sig//geth-m-003_manual_del_sg-sst_v1.pdf.
Se realiza el cierre de esta no conformidad.</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</si>
  <si>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Presentar el manual con la actualización correspondiente para realizar el cierre de esta no conformidad.
09/03/2018: Se solicita presentar la evidencia pertinente para realizar el cierre de la no conformidad.
12/03/2018: El manual del sistema de gestiòn de la seguridad y salud en el trabajo se encuentra publicado en la pàgina web de la entidad en el siguiente vinculo: http://www.ani.gov.co/sites/default/files/sig//geth-m-003_manual_del_sg-sst_v1.pdf.
Se realiza el cierre de esta no conformidad.</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</si>
  <si>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Suministrar a esta auditoría el programa de capacitación de los riesgos relacionados con seguridad y salud en el trabajo. 
Por otra parte es necesario que se envíen las listas de asistencia para evidenciar la ejecución de estas actividades.
De esta manera se logra el cierre de la no conformidad.
09/03/2018: Se solicita presentar la evidencia pertinente para realizar el cierre de la no conformidad.
12/03/2018: Se encuentra publicado en la pàgina web de la entidad el procedimiento correspondiente a la identificación de peligros, evaluación y valoración de riesgos - GETH-P-012. 
Se crea el formato correspondiente a la matriz de identificación de peligros y valoración de riesgos - GETH-F-047.
Se evidenció que la entidad formuló controles que ayudan a prevenir la ocurrencia nuevamente de eventos que originaron la no conformidad. Por lo anterior, se realiza el cierre de esta no conformidad</t>
  </si>
  <si>
    <t>27/01/2018: Se solicitó nuevamente las acciones de mejoramiento para la nc. No se ha recibido la información.
01/03/2018: Envia comprobante de contabilidad No. 25919 del 10/02/2018.
Se observa la contabilizacion del valor objeto de no conformidad en el comprobante contable No. 25919 de febrero 10 de 2017</t>
  </si>
  <si>
    <t>13.  En el Art. 8 de la resolución 652 de 2012, el secretario del comité de convivencia laboral debe generar un informe trimestral para la alta dirección. Esta información no fue suministrada a la OCI. Por lo anterior, se determina el incumplimiento de este artículo.</t>
  </si>
  <si>
    <t>De acuerdo a la solicitud de inicio de contratación para la sensibilización en la transición de la norma ISO 9001:2008 a su versión ISO 9001:2015 y actualización de las matrices de riesgo y oportunidades bajo la metodología LEGO SERIOUS PLAY METHOD. Se realizaran 10 mesas de trabajo de 8 horas cada una con el fin de que se actualicen las matrices de riesgo institucional  y de corrupción teniendo en cuenta el DOFA, Auditorias internas y externas, caracterizaciones de procesos y juicio de expertos. Esto para publicar en febrero  de 2018</t>
  </si>
  <si>
    <t>28/02/2018: De acuerdo a las actividades relacionadas en el plan de trabajo de riesgos a desarrollar, se evidenció el cumplimiento del 100% de las actividades.
De acuerdo a lo anterior, en la página web de la entidad se encuentran publicados los riesgos anticorrupción correspondientes para el año 2018 con la nueva metodología que se trabajó durante el año 2017. La información se encuentra disponible en el siguiente vínculo: http://www.ani.gov.co/riesgos-y-medidas-anticorrupion
Por lo anterior se realiza el cierre de esta no conformidad.</t>
  </si>
  <si>
    <t>12/03/2018: Se solicitó al área responsables, soportes y evidencias del cumplimiento del plan de acción propuesto</t>
  </si>
  <si>
    <t>12/03/2018: Se solicitó al área responsables, la acción de mejora propuesta.</t>
  </si>
  <si>
    <r>
      <t xml:space="preserve">REVISAR ACTUALIZACIONES DE LOS RIESGOS Y DETERMINAR QUE AVANCES SE HAN SEÑALADO CON RESPECTO AL RIESGO CITADO EN ESTA NC.
</t>
    </r>
    <r>
      <rPr>
        <sz val="12"/>
        <rFont val="Calibri"/>
        <family val="2"/>
        <scheme val="minor"/>
      </rPr>
      <t>13/03/2018: Se evidenció el ajuste de controles y acciones de mitigación asociados al riesgo “Información suministrada a medios sin las validaciones necesarias”. De acuerdo a los reportes de materialización de los riesgos, este no presenta ninguna alteración y se han venido aplicando los controles de acuerdo a los ajustes.
Por lo anterior se realiza el cierre de esta no conformidad.</t>
    </r>
  </si>
  <si>
    <t>ESTADO DEL PMP - POR AUDITOR</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</si>
  <si>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</si>
  <si>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</si>
  <si>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t>
  </si>
  <si>
    <t>30/04/2017: Se encuentra en proceso de contratación. Ya supero la etapa de estudios previos. Sin embargo, Este contrato no contempló el tema de la recarga del extintor de agente limpio. Se prorroga hasta 30 junio de 2018. Se incorporará nuevamente en el anteproyecto de presupuesto 2018. 
30/06/2017: Se continua esperando la aprobación para la recarga del extintor de agente limpio. Se revisará nuevamente en noviembre de 2017.
28/02/2017 Se verificó "in situ" y el extintor de agente limpio fue recrgado y se encuentra en optimas condiciones</t>
  </si>
  <si>
    <t>28/02/2018 Se encuentra en fase de implementación el PETI de la Entidad.
28/02/2018 Mediante auditoría se determina el avance de estos indicadores, sin embargo por no cumplirse en su totalidad se cierra esta no conformidad y se apertura una nueva con los porcentajes de cumplimiento ajustados.</t>
  </si>
  <si>
    <t>28/09/2017 Se acepta el plan de mejoramiento suscrito, se revisará nuevamente su implementación en enero 2018.
28/02/2018 Se verificó en la página de la entidad el siguiente vínculo http://www.ani.gov.co/sites/default/files/u502/listado_colaboradores_ani_2018.xlsx</t>
  </si>
  <si>
    <t>28/02/2018: Mediante auditoría se determina el avance de estos indicadores, sin embargo por no cumplirse en su totalidad se cierra la no conformidad No. 3262 y se apertura esta nueva con los porcentajes de cumplimiento ajustado.</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</si>
  <si>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</si>
  <si>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</si>
  <si>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</si>
  <si>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</si>
  <si>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</si>
  <si>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</si>
  <si>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</si>
  <si>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</si>
  <si>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</si>
  <si>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</si>
  <si>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SUPERVISIÓN: 2. A 27 días del mes de febrero de 2018, no se evidenció la entrega por parte de la supervisión del informe mensual del mes de enero de 2018. Lo anterior incumple las obligaciones consignada en el Manual de Interventoría y Supervisión, en la sección 9.3 Funciones y actividades específicas de la supervisión, numerales 5 y 33:
• Elaborar y presentar a los Gerentes un informe mensual sobre el estado de los proyectos objeto de supervisión.
• Presentar informe mensual de supervisión detallando las actividades ejecutadas durante el periodo, así como la gestión efectuada, informando los avances así como las novedades evidenciadas y las acciones adelantadas.</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</si>
  <si>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</si>
  <si>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INTERVENTORÍA: 1. No se evidencian acciones, alertas y simulaciones financieras enfocadas al desfase en el inicio de recaudo que debía tener el proyecto por la puesta en operación de la UF1 en los tiempos previstos en el contrato de concesión (junio de 2017), impactando el recaudo del peaje destinado a dicha UF (Apéndice Técnico 1, numeral 3.6 Estaciones de Peaje Nuevas, UF1 Sopo-Salitre); asimismo se evidencia la misma situación con el peaje previsto para la UF3 (Apéndice Técnico 1, numeral 3.6 Estaciones de Peaje Nuevas, UF3 Choachí-Límite de Bogotá) ya que se cumplió con los tiempos establecidos en el plan de obras. Esto altera el recaudo previsto y la proyección del VPIP estimado en el proyecto lo cual debe ser advertido por la interventoría e incumple lo establecido en el numeral 5.3.3 Gestión Financiera del Anexo 4. Plan de Cargas del contrato de interventoría:
“Proponer correctivos en el menor tiempo posible, a los desajustes económicos o financieros que pudieren presentarse, y determinar los mecanismos y  procedimientos pertinentes para prever o solucionar, rápida y eficazmente, las diferencias que llegaren a surgir durante la ejecución del Contrato de Concesión.”</t>
  </si>
  <si>
    <t>Perimetral de Oriente</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</si>
  <si>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</si>
  <si>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t>
    </r>
    <r>
      <rPr>
        <sz val="12"/>
        <color rgb="FFFF0000"/>
        <rFont val="Calibri"/>
        <family val="2"/>
        <scheme val="minor"/>
      </rPr>
      <t>de conformidad con lo estipulado en artículo 2.2.3.4.1.10, numerales 1 y 3 del Decreto 1069 de 2015.</t>
    </r>
    <r>
      <rPr>
        <sz val="12"/>
        <rFont val="Calibri"/>
        <family val="2"/>
        <scheme val="minor"/>
      </rPr>
      <t xml:space="preserve">
</t>
    </r>
    <r>
      <rPr>
        <b/>
        <u/>
        <sz val="12"/>
        <color rgb="FFFF0000"/>
        <rFont val="Calibri"/>
        <family val="2"/>
        <scheme val="minor"/>
      </rPr>
      <t>Auditoría febrero 2018:</t>
    </r>
    <r>
      <rPr>
        <sz val="12"/>
        <rFont val="Calibri"/>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t>
    </r>
    <r>
      <rPr>
        <sz val="12"/>
        <color rgb="FFFF0000"/>
        <rFont val="Calibri"/>
        <family val="2"/>
        <scheme val="minor"/>
      </rPr>
      <t>de conformidad con lo estipulado en artículo 2.2.3.4.1.10, numerales 1 y 3 del Decreto 1069 de 2015</t>
    </r>
    <r>
      <rPr>
        <sz val="12"/>
        <rFont val="Calibri"/>
        <family val="2"/>
        <scheme val="minor"/>
      </rPr>
      <t>, y lo establecido en el instructivo adoptado por la Circular Externa 005 de 2016 de la de la ANDJE.</t>
    </r>
  </si>
  <si>
    <r>
      <t xml:space="preserve">7.2.2 La entidad cuenta únicamente con 317 procesos judiciales con provisión contable y con calificación del riesgo de 1378 registros de procesos, es decir, el 23,00%, estableciéndose como plazo máximo por parte de la ANDJE para actualizar la calificación del riesgo con la nueva metodología de evaluación del riesgo el 15 de marzo de 2017. Adicional a ello, dicha actualización se debe hacer a la mayor brevedad  por parte del área auditada pues el plazo concedido por la ANDJE expiró, y además se consagra </t>
    </r>
    <r>
      <rPr>
        <sz val="12"/>
        <color rgb="FFFF0000"/>
        <rFont val="Calibri"/>
        <family val="2"/>
        <scheme val="minor"/>
      </rPr>
      <t>como una obligación en el artículo 2.2.3.4.1.10. “Funciones del apoderado”, numerales 4 y 5 del Decreto 1069 de 2015</t>
    </r>
    <r>
      <rPr>
        <sz val="12"/>
        <rFont val="Calibri"/>
        <family val="2"/>
        <scheme val="minor"/>
      </rPr>
      <t xml:space="preserve">, y en el artículo 2.2.3.4.1.8. “Funciones del administrador del sistema”, numeral 2 del mismo decreto.
</t>
    </r>
    <r>
      <rPr>
        <b/>
        <u/>
        <sz val="12"/>
        <color rgb="FFFF0000"/>
        <rFont val="Calibri"/>
        <family val="2"/>
        <scheme val="minor"/>
      </rPr>
      <t xml:space="preserve">
Auditoria Febrero 2018:</t>
    </r>
    <r>
      <rPr>
        <sz val="12"/>
        <rFont val="Calibri"/>
        <family val="2"/>
        <scheme val="minor"/>
      </rPr>
      <t xml:space="preserve"> 7.2.3 Se mantiene la no conformidad prevista en el informe de auditoría de primer semestre del año 2017, en tanto que respecto de 1068 procesos judiciales activos reportados en el sistema Ekogui en donde la entidad es demandada, solamente 357 procesos tienen asignado el valor de la provisión contable en caso perdida, es decir 33, 43%, y 572 procesos cuentan con la calificación del riesgo procesal,  es decir, un 53,55 %, lo cual genera </t>
    </r>
    <r>
      <rPr>
        <sz val="12"/>
        <color rgb="FFFF0000"/>
        <rFont val="Calibri"/>
        <family val="2"/>
        <scheme val="minor"/>
      </rPr>
      <t xml:space="preserve">incumplimiento de las funciones del apoderado previstas en el artículo 2.2.3.4.1.10, numerales 4 y 5 </t>
    </r>
    <r>
      <rPr>
        <sz val="12"/>
        <rFont val="Calibri"/>
        <family val="2"/>
        <scheme val="minor"/>
      </rPr>
      <t>del Decreto 1069 de 2015, y lo establecido en el instructivo adoptado por  la Circular Externa 005 de 2016 de la ANDJE.</t>
    </r>
  </si>
  <si>
    <r>
      <t>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t>
    </r>
    <r>
      <rPr>
        <sz val="12"/>
        <color rgb="FFFF0000"/>
        <rFont val="Calibri"/>
        <family val="2"/>
        <scheme val="minor"/>
      </rPr>
      <t xml:space="preserve"> en atención a lo estipulado en el artículo 2.2.3.4.1.9. “Funciones del administrador del sistema en la entidad”, numeral 6 del Decreto 1069 de 2015</t>
    </r>
    <r>
      <rPr>
        <sz val="12"/>
        <rFont val="Calibri"/>
        <family val="2"/>
        <scheme val="minor"/>
      </rPr>
      <t xml:space="preserve">.
</t>
    </r>
    <r>
      <rPr>
        <u/>
        <sz val="12"/>
        <color rgb="FFFF0000"/>
        <rFont val="Calibri"/>
        <family val="2"/>
        <scheme val="minor"/>
      </rPr>
      <t xml:space="preserve">
</t>
    </r>
    <r>
      <rPr>
        <b/>
        <u/>
        <sz val="12"/>
        <color rgb="FFFF0000"/>
        <rFont val="Calibri"/>
        <family val="2"/>
        <scheme val="minor"/>
      </rPr>
      <t>Auditoria febrero 2018:</t>
    </r>
    <r>
      <rPr>
        <b/>
        <sz val="12"/>
        <rFont val="Calibri"/>
        <family val="2"/>
        <scheme val="minor"/>
      </rPr>
      <t xml:space="preserve"> </t>
    </r>
    <r>
      <rPr>
        <sz val="12"/>
        <rFont val="Calibri"/>
        <family val="2"/>
        <scheme val="minor"/>
      </rPr>
      <t xml:space="preserve">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t>
    </r>
    <r>
      <rPr>
        <sz val="12"/>
        <color rgb="FFFF0000"/>
        <rFont val="Calibri"/>
        <family val="2"/>
        <scheme val="minor"/>
      </rPr>
      <t>en atención a lo estipulado en el artículo 2.2.3.4.1.9. “Funciones del administrador del sistema en la entidad”, numeral 6 del Decreto 1069 de 2015</t>
    </r>
    <r>
      <rPr>
        <sz val="12"/>
        <rFont val="Calibri"/>
        <family val="2"/>
        <scheme val="minor"/>
      </rPr>
      <t>, y lo establecido en el instructivo adoptado por la Circular Externa 005 de 2016 de la de la ANDJE.</t>
    </r>
  </si>
  <si>
    <r>
      <t xml:space="preserve">7.2.3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t>
    </r>
    <r>
      <rPr>
        <sz val="12"/>
        <color rgb="FFFF0000"/>
        <rFont val="Calibri"/>
        <family val="2"/>
        <scheme val="minor"/>
      </rPr>
      <t>de conformidad con lo estipulado en artículo 2.2.3.4.1.10, numeral 1 del Decreto 1069 de 2015.</t>
    </r>
    <r>
      <rPr>
        <sz val="12"/>
        <rFont val="Calibri"/>
        <family val="2"/>
        <scheme val="minor"/>
      </rPr>
      <t xml:space="preserve">
</t>
    </r>
    <r>
      <rPr>
        <b/>
        <u/>
        <sz val="12"/>
        <color rgb="FFFF0000"/>
        <rFont val="Calibri"/>
        <family val="2"/>
        <scheme val="minor"/>
      </rPr>
      <t>Auditoría febrero 2018:</t>
    </r>
    <r>
      <rPr>
        <sz val="12"/>
        <rFont val="Calibri"/>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t>
    </r>
    <r>
      <rPr>
        <sz val="12"/>
        <color rgb="FFFF0000"/>
        <rFont val="Calibri"/>
        <family val="2"/>
        <scheme val="minor"/>
      </rPr>
      <t>de conformidad con lo estipulado en artículo 2.2.3.4.1.10, numeral 1 del Decreto 1069 de 2015</t>
    </r>
    <r>
      <rPr>
        <sz val="12"/>
        <rFont val="Calibri"/>
        <family val="2"/>
        <scheme val="minor"/>
      </rPr>
      <t xml:space="preserve"> y lo establecido en el instructivo adoptado por la Circular Externa 005 de 2016 de la ANDJE.</t>
    </r>
  </si>
  <si>
    <t>7.2.5 Se observó que a fecha 5 de febrero de 2018 una abogada no se encuentra activa como usuaria en el sistema Ekogui; no obstante, desempeña funciones tanto de defensa judicial como de apoyo al comité de conciliación, lo cual incumple lo previsto en el artículo 2.2.3.4.1.9 “Funciones del administrador del sistema en la entidad”, numeral 5 del Decreto 1069 de 2015, y  en el instructivo adoptado por la Circular Externa 005 de 2016 de la de la ANDJE.bi</t>
  </si>
  <si>
    <t xml:space="preserve">7.2.6 Se advierte que la administradora del sistema Ekogui durante el segundo semestre del año 2017 no reportó a la Agencia Nacional de Defensa Jurídica de Estado la ausencia temporal del usuario determinado como Jefe de la Oficina Jurídica (Gerente de Defensa Judicial), quien por Resolución No. 1158 de 2017 se le concedieron cinco (5) días correspondiente al disfrute de las vacaciones, lo cual implica una omisión al cumplimento de la función como administradora de sistema Ekogui prevista en el artículo 2.2.3.4.1.9. numeral 7 del Decreto 1069 de 2017 y en el instructivo adoptado por la Circular Externa 005 de 2016 de la Agencia Nacional de Defensa Jurídica del Estado.  </t>
  </si>
  <si>
    <t>Febrero 28 de 2018</t>
  </si>
  <si>
    <t>PLAN DE MEJORAMIENTO POR PROCESOS
FEBRERO 2018</t>
  </si>
  <si>
    <t>28 de Febrero 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</si>
</sst>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Arial"/>
    </font>
    <font>
      <sz val="10"/>
      <name val="Arial"/>
      <family val="2"/>
    </font>
    <font>
      <sz val="10"/>
      <name val="Arial"/>
      <family val="2"/>
    </font>
    <font>
      <sz val="9"/>
      <color indexed="81"/>
      <name val="Tahoma"/>
      <family val="2"/>
    </font>
    <font>
      <sz val="8"/>
      <color indexed="81"/>
      <name val="Tahoma"/>
      <family val="2"/>
    </font>
    <font>
      <b/>
      <sz val="9"/>
      <color indexed="81"/>
      <name val="Tahoma"/>
      <family val="2"/>
    </font>
    <font>
      <b/>
      <sz val="10"/>
      <name val="Arial"/>
      <family val="2"/>
    </font>
    <font>
      <sz val="10"/>
      <name val="Arial"/>
      <family val="2"/>
    </font>
    <font>
      <sz val="12"/>
      <name val="Arial"/>
      <family val="2"/>
    </font>
    <font>
      <sz val="8"/>
      <name val="Arial"/>
      <family val="2"/>
    </font>
    <font>
      <sz val="12"/>
      <name val="Calibri"/>
      <family val="2"/>
    </font>
    <font>
      <b/>
      <sz val="12"/>
      <name val="Calibri"/>
      <family val="2"/>
    </font>
    <font>
      <u/>
      <sz val="12"/>
      <name val="Calibri"/>
      <family val="2"/>
    </font>
    <font>
      <sz val="12"/>
      <color indexed="53"/>
      <name val="Calibri"/>
      <family val="2"/>
    </font>
    <font>
      <sz val="12"/>
      <color indexed="17"/>
      <name val="Calibri"/>
      <family val="2"/>
    </font>
    <font>
      <sz val="12"/>
      <color indexed="10"/>
      <name val="Calibri"/>
      <family val="2"/>
    </font>
    <font>
      <i/>
      <sz val="12"/>
      <name val="Calibri"/>
      <family val="2"/>
    </font>
    <font>
      <i/>
      <u/>
      <sz val="12"/>
      <name val="Calibri"/>
      <family val="2"/>
    </font>
    <font>
      <sz val="10"/>
      <name val="Calibri"/>
      <family val="2"/>
      <scheme val="minor"/>
    </font>
    <font>
      <sz val="12"/>
      <name val="Calibri"/>
      <family val="2"/>
      <scheme val="minor"/>
    </font>
    <font>
      <sz val="11"/>
      <name val="Calibri"/>
      <family val="2"/>
      <scheme val="minor"/>
    </font>
    <font>
      <b/>
      <sz val="12"/>
      <name val="Calibri"/>
      <family val="2"/>
      <scheme val="minor"/>
    </font>
    <font>
      <b/>
      <sz val="10"/>
      <name val="Calibri"/>
      <family val="2"/>
      <scheme val="minor"/>
    </font>
    <font>
      <sz val="12"/>
      <color indexed="63"/>
      <name val="Calibri"/>
      <family val="2"/>
      <scheme val="minor"/>
    </font>
    <font>
      <sz val="12"/>
      <color rgb="FFFF0000"/>
      <name val="Calibri"/>
      <family val="2"/>
      <scheme val="minor"/>
    </font>
    <font>
      <b/>
      <sz val="10"/>
      <color theme="1"/>
      <name val="Arial"/>
      <family val="2"/>
    </font>
    <font>
      <b/>
      <sz val="18"/>
      <color theme="9" tint="-0.249977111117893"/>
      <name val="Arial"/>
      <family val="2"/>
    </font>
    <font>
      <b/>
      <sz val="14"/>
      <color rgb="FF0070C0"/>
      <name val="Arial"/>
      <family val="2"/>
    </font>
    <font>
      <b/>
      <sz val="12"/>
      <color theme="9" tint="-0.249977111117893"/>
      <name val="Arial"/>
      <family val="2"/>
    </font>
    <font>
      <b/>
      <sz val="26"/>
      <color theme="9" tint="-0.249977111117893"/>
      <name val="Arial"/>
      <family val="2"/>
    </font>
    <font>
      <b/>
      <sz val="16"/>
      <color theme="9" tint="-0.249977111117893"/>
      <name val="Arial"/>
      <family val="2"/>
    </font>
    <font>
      <b/>
      <sz val="10"/>
      <color theme="1" tint="4.9989318521683403E-2"/>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u/>
      <sz val="12"/>
      <color indexed="30"/>
      <name val="Calibri"/>
      <family val="2"/>
    </font>
    <font>
      <b/>
      <sz val="12"/>
      <color indexed="30"/>
      <name val="Calibri"/>
      <family val="2"/>
    </font>
    <font>
      <b/>
      <sz val="8"/>
      <name val="Arial"/>
      <family val="2"/>
    </font>
    <font>
      <sz val="9"/>
      <name val="Arial"/>
      <family val="2"/>
    </font>
    <font>
      <b/>
      <sz val="9"/>
      <name val="Arial"/>
      <family val="2"/>
    </font>
    <font>
      <sz val="12"/>
      <color rgb="FF00B050"/>
      <name val="Calibri"/>
      <family val="2"/>
      <scheme val="minor"/>
    </font>
    <font>
      <sz val="12"/>
      <color theme="1"/>
      <name val="Calibri"/>
      <family val="2"/>
      <scheme val="minor"/>
    </font>
    <font>
      <b/>
      <sz val="11"/>
      <name val="Calibri"/>
      <family val="2"/>
      <scheme val="minor"/>
    </font>
    <font>
      <b/>
      <u/>
      <sz val="12"/>
      <color rgb="FFFF0000"/>
      <name val="Calibri"/>
      <family val="2"/>
      <scheme val="minor"/>
    </font>
    <font>
      <u/>
      <sz val="12"/>
      <color rgb="FFFF0000"/>
      <name val="Calibri"/>
      <family val="2"/>
      <scheme val="minor"/>
    </font>
  </fonts>
  <fills count="21">
    <fill>
      <patternFill patternType="none"/>
    </fill>
    <fill>
      <patternFill patternType="gray125"/>
    </fill>
    <fill>
      <patternFill patternType="solid">
        <fgColor indexed="29"/>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9D9D9"/>
        <bgColor indexed="64"/>
      </patternFill>
    </fill>
  </fills>
  <borders count="32">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9" tint="-0.24994659260841701"/>
      </left>
      <right style="thin">
        <color theme="9" tint="-0.24994659260841701"/>
      </right>
      <top/>
      <bottom/>
      <diagonal/>
    </border>
    <border>
      <left style="double">
        <color theme="6" tint="-0.24994659260841701"/>
      </left>
      <right/>
      <top style="double">
        <color theme="6" tint="-0.24994659260841701"/>
      </top>
      <bottom style="double">
        <color theme="6" tint="-0.24994659260841701"/>
      </bottom>
      <diagonal/>
    </border>
    <border>
      <left/>
      <right/>
      <top style="double">
        <color theme="6" tint="-0.24994659260841701"/>
      </top>
      <bottom style="double">
        <color theme="6" tint="-0.24994659260841701"/>
      </bottom>
      <diagonal/>
    </border>
    <border>
      <left/>
      <right style="double">
        <color theme="6" tint="-0.24994659260841701"/>
      </right>
      <top style="double">
        <color theme="6" tint="-0.24994659260841701"/>
      </top>
      <bottom style="double">
        <color theme="6" tint="-0.24994659260841701"/>
      </bottom>
      <diagonal/>
    </border>
    <border>
      <left style="double">
        <color theme="3" tint="0.39994506668294322"/>
      </left>
      <right style="double">
        <color theme="3" tint="0.39994506668294322"/>
      </right>
      <top style="double">
        <color theme="3" tint="0.39994506668294322"/>
      </top>
      <bottom style="double">
        <color theme="3" tint="0.39994506668294322"/>
      </bottom>
      <diagonal/>
    </border>
    <border>
      <left style="double">
        <color theme="6" tint="-0.24994659260841701"/>
      </left>
      <right style="double">
        <color theme="3" tint="0.39994506668294322"/>
      </right>
      <top style="double">
        <color theme="3" tint="0.39994506668294322"/>
      </top>
      <bottom style="double">
        <color theme="3" tint="0.39994506668294322"/>
      </bottom>
      <diagonal/>
    </border>
    <border>
      <left style="double">
        <color theme="1" tint="0.14996795556505021"/>
      </left>
      <right/>
      <top style="double">
        <color theme="1" tint="0.14993743705557422"/>
      </top>
      <bottom style="double">
        <color theme="1" tint="0.14993743705557422"/>
      </bottom>
      <diagonal/>
    </border>
    <border>
      <left/>
      <right/>
      <top style="double">
        <color theme="1" tint="0.14993743705557422"/>
      </top>
      <bottom style="double">
        <color theme="1" tint="0.14993743705557422"/>
      </bottom>
      <diagonal/>
    </border>
    <border>
      <left/>
      <right style="double">
        <color theme="1" tint="0.14993743705557422"/>
      </right>
      <top style="double">
        <color theme="1" tint="0.14993743705557422"/>
      </top>
      <bottom style="double">
        <color theme="1" tint="0.14993743705557422"/>
      </bottom>
      <diagonal/>
    </border>
    <border>
      <left style="thin">
        <color indexed="64"/>
      </left>
      <right style="thin">
        <color indexed="64"/>
      </right>
      <top style="double">
        <color theme="1" tint="0.14993743705557422"/>
      </top>
      <bottom style="thin">
        <color indexed="64"/>
      </bottom>
      <diagonal/>
    </border>
    <border>
      <left style="double">
        <color theme="1" tint="0.14993743705557422"/>
      </left>
      <right/>
      <top style="double">
        <color theme="5" tint="-0.24994659260841701"/>
      </top>
      <bottom style="double">
        <color theme="5" tint="-0.24994659260841701"/>
      </bottom>
      <diagonal/>
    </border>
    <border>
      <left/>
      <right/>
      <top style="double">
        <color theme="5" tint="-0.24994659260841701"/>
      </top>
      <bottom style="double">
        <color theme="5" tint="-0.24994659260841701"/>
      </bottom>
      <diagonal/>
    </border>
    <border>
      <left/>
      <right style="double">
        <color theme="5" tint="-0.24994659260841701"/>
      </right>
      <top style="double">
        <color theme="5" tint="-0.24994659260841701"/>
      </top>
      <bottom style="double">
        <color theme="5" tint="-0.24994659260841701"/>
      </bottom>
      <diagonal/>
    </border>
    <border>
      <left style="double">
        <color theme="5"/>
      </left>
      <right style="double">
        <color theme="1"/>
      </right>
      <top style="double">
        <color theme="1"/>
      </top>
      <bottom style="double">
        <color theme="1"/>
      </bottom>
      <diagonal/>
    </border>
    <border>
      <left style="double">
        <color theme="1"/>
      </left>
      <right style="double">
        <color theme="1"/>
      </right>
      <top style="double">
        <color theme="1"/>
      </top>
      <bottom style="double">
        <color theme="1"/>
      </bottom>
      <diagonal/>
    </border>
  </borders>
  <cellStyleXfs count="11">
    <xf numFmtId="0" fontId="0" fillId="0" borderId="0"/>
    <xf numFmtId="0" fontId="2" fillId="0" borderId="0"/>
    <xf numFmtId="0" fontId="2" fillId="0" borderId="0"/>
    <xf numFmtId="9" fontId="1" fillId="0" borderId="0" applyFont="0" applyFill="0" applyBorder="0" applyAlignment="0" applyProtection="0"/>
    <xf numFmtId="9" fontId="7" fillId="0" borderId="0" applyFont="0" applyFill="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4" fillId="19" borderId="0" applyNumberFormat="0" applyBorder="0" applyAlignment="0" applyProtection="0"/>
    <xf numFmtId="0" fontId="1" fillId="0" borderId="0"/>
    <xf numFmtId="0" fontId="1" fillId="0" borderId="0"/>
    <xf numFmtId="9" fontId="1" fillId="0" borderId="0" applyFont="0" applyFill="0" applyBorder="0" applyAlignment="0" applyProtection="0"/>
  </cellStyleXfs>
  <cellXfs count="166">
    <xf numFmtId="0" fontId="0" fillId="0" borderId="0" xfId="0"/>
    <xf numFmtId="0" fontId="18" fillId="0" borderId="0" xfId="0" applyFont="1"/>
    <xf numFmtId="0" fontId="18" fillId="0" borderId="0" xfId="0" applyFont="1" applyFill="1"/>
    <xf numFmtId="0" fontId="19" fillId="0" borderId="0" xfId="0" applyFont="1"/>
    <xf numFmtId="0" fontId="19" fillId="0" borderId="0" xfId="0" applyFont="1" applyAlignment="1">
      <alignment horizontal="center" vertical="center"/>
    </xf>
    <xf numFmtId="0" fontId="20" fillId="0" borderId="0" xfId="0" applyFont="1" applyAlignment="1">
      <alignment horizontal="left" vertical="center" wrapText="1"/>
    </xf>
    <xf numFmtId="0" fontId="19" fillId="0" borderId="0" xfId="0" applyFont="1" applyAlignment="1">
      <alignment horizontal="center"/>
    </xf>
    <xf numFmtId="0" fontId="19" fillId="0" borderId="0" xfId="0" applyNumberFormat="1" applyFont="1"/>
    <xf numFmtId="0" fontId="21" fillId="0" borderId="0" xfId="0" applyFont="1" applyAlignment="1">
      <alignment horizontal="center" vertical="center"/>
    </xf>
    <xf numFmtId="0" fontId="22" fillId="0" borderId="0" xfId="0" applyFont="1" applyFill="1"/>
    <xf numFmtId="0" fontId="0" fillId="0" borderId="0" xfId="0" applyBorder="1"/>
    <xf numFmtId="0" fontId="8" fillId="0" borderId="0" xfId="0" applyFont="1"/>
    <xf numFmtId="9" fontId="0" fillId="0" borderId="0" xfId="3" applyFont="1"/>
    <xf numFmtId="0" fontId="0" fillId="0" borderId="0" xfId="0" applyAlignment="1">
      <alignment horizontal="center"/>
    </xf>
    <xf numFmtId="0" fontId="19" fillId="0" borderId="0" xfId="0" applyFont="1" applyFill="1"/>
    <xf numFmtId="0" fontId="0" fillId="0" borderId="0" xfId="0" applyFill="1"/>
    <xf numFmtId="0" fontId="19" fillId="0" borderId="0" xfId="0" applyFont="1" applyAlignment="1">
      <alignment vertical="top"/>
    </xf>
    <xf numFmtId="0" fontId="2" fillId="0" borderId="0" xfId="0" applyFont="1" applyFill="1" applyBorder="1"/>
    <xf numFmtId="0" fontId="18" fillId="0" borderId="0" xfId="0" applyFont="1" applyFill="1" applyBorder="1" applyAlignment="1">
      <alignment horizontal="center" vertical="center"/>
    </xf>
    <xf numFmtId="0" fontId="19" fillId="0" borderId="2" xfId="0" applyFont="1" applyFill="1" applyBorder="1" applyAlignment="1" applyProtection="1">
      <alignment horizontal="justify" vertical="center" wrapText="1"/>
      <protection locked="0"/>
    </xf>
    <xf numFmtId="0" fontId="19" fillId="0" borderId="2" xfId="0" applyFont="1" applyBorder="1" applyAlignment="1">
      <alignment horizontal="justify" vertical="center" wrapText="1"/>
    </xf>
    <xf numFmtId="0" fontId="0" fillId="0" borderId="0" xfId="0" applyNumberFormat="1"/>
    <xf numFmtId="0" fontId="2" fillId="0" borderId="0" xfId="0" applyFont="1"/>
    <xf numFmtId="0" fontId="2" fillId="0" borderId="0" xfId="0" applyFont="1" applyAlignment="1">
      <alignment horizontal="center"/>
    </xf>
    <xf numFmtId="0" fontId="0" fillId="0" borderId="0" xfId="0" pivotButton="1"/>
    <xf numFmtId="0" fontId="0" fillId="0" borderId="0" xfId="0" applyAlignment="1">
      <alignment horizontal="center" vertical="center" wrapText="1"/>
    </xf>
    <xf numFmtId="0" fontId="0" fillId="0" borderId="0" xfId="0" applyNumberFormat="1" applyAlignment="1">
      <alignment horizontal="center"/>
    </xf>
    <xf numFmtId="0" fontId="0" fillId="0" borderId="0" xfId="0" applyNumberFormat="1" applyAlignment="1">
      <alignment horizontal="center" vertical="center"/>
    </xf>
    <xf numFmtId="0" fontId="9" fillId="0" borderId="0" xfId="0" applyFont="1" applyAlignment="1">
      <alignment horizontal="center"/>
    </xf>
    <xf numFmtId="0" fontId="2" fillId="0" borderId="0" xfId="0" applyFont="1" applyAlignment="1">
      <alignment vertical="center" wrapText="1"/>
    </xf>
    <xf numFmtId="0" fontId="19" fillId="4" borderId="2" xfId="0" applyFont="1" applyFill="1" applyBorder="1" applyAlignment="1">
      <alignment horizontal="justify" vertical="center" wrapText="1"/>
    </xf>
    <xf numFmtId="0" fontId="19" fillId="0" borderId="2" xfId="0" applyFont="1" applyBorder="1" applyAlignment="1">
      <alignment horizontal="justify" vertical="center"/>
    </xf>
    <xf numFmtId="0" fontId="21" fillId="0" borderId="2" xfId="0" applyFont="1" applyFill="1" applyBorder="1" applyAlignment="1">
      <alignment horizontal="justify" vertical="center" wrapText="1"/>
    </xf>
    <xf numFmtId="0" fontId="21" fillId="0" borderId="2" xfId="0" applyFont="1" applyFill="1" applyBorder="1" applyAlignment="1">
      <alignment horizontal="justify" vertical="center"/>
    </xf>
    <xf numFmtId="14" fontId="19" fillId="0" borderId="2" xfId="0" applyNumberFormat="1" applyFont="1" applyFill="1" applyBorder="1" applyAlignment="1">
      <alignment horizontal="justify" vertical="center" wrapText="1"/>
    </xf>
    <xf numFmtId="9" fontId="19" fillId="0" borderId="2" xfId="0" applyNumberFormat="1" applyFont="1" applyFill="1" applyBorder="1" applyAlignment="1">
      <alignment horizontal="justify" vertical="center"/>
    </xf>
    <xf numFmtId="14" fontId="19" fillId="0" borderId="2" xfId="0" applyNumberFormat="1" applyFont="1" applyBorder="1" applyAlignment="1" applyProtection="1">
      <alignment horizontal="justify" vertical="center"/>
    </xf>
    <xf numFmtId="14" fontId="24" fillId="0" borderId="2" xfId="0" applyNumberFormat="1" applyFont="1" applyFill="1" applyBorder="1" applyAlignment="1" applyProtection="1">
      <alignment horizontal="justify" vertical="center"/>
    </xf>
    <xf numFmtId="9" fontId="19" fillId="8" borderId="2" xfId="0" applyNumberFormat="1" applyFont="1" applyFill="1" applyBorder="1" applyAlignment="1">
      <alignment horizontal="justify" vertical="center" wrapText="1"/>
    </xf>
    <xf numFmtId="0" fontId="19" fillId="0" borderId="2" xfId="0" applyNumberFormat="1" applyFont="1" applyBorder="1" applyAlignment="1">
      <alignment horizontal="justify" vertical="center"/>
    </xf>
    <xf numFmtId="0" fontId="6" fillId="13" borderId="1" xfId="0" applyFont="1" applyFill="1" applyBorder="1" applyAlignment="1">
      <alignment horizontal="center"/>
    </xf>
    <xf numFmtId="0" fontId="6" fillId="13" borderId="8" xfId="0" applyFont="1" applyFill="1" applyBorder="1" applyAlignment="1">
      <alignment horizontal="center"/>
    </xf>
    <xf numFmtId="0" fontId="0" fillId="0" borderId="17" xfId="0" applyBorder="1" applyAlignment="1">
      <alignment horizontal="center"/>
    </xf>
    <xf numFmtId="0" fontId="6" fillId="13" borderId="7" xfId="0" applyFont="1" applyFill="1" applyBorder="1" applyAlignment="1">
      <alignment horizontal="center"/>
    </xf>
    <xf numFmtId="0" fontId="6" fillId="13" borderId="9" xfId="0" applyFont="1" applyFill="1" applyBorder="1" applyAlignment="1">
      <alignment horizontal="center"/>
    </xf>
    <xf numFmtId="0" fontId="6" fillId="13" borderId="10" xfId="0" applyFont="1" applyFill="1" applyBorder="1" applyAlignment="1">
      <alignment horizontal="center"/>
    </xf>
    <xf numFmtId="0" fontId="25" fillId="13" borderId="10" xfId="0" applyFont="1" applyFill="1" applyBorder="1" applyAlignment="1">
      <alignment horizontal="center" vertical="center" wrapText="1"/>
    </xf>
    <xf numFmtId="0" fontId="0" fillId="0" borderId="0" xfId="0" applyAlignment="1">
      <alignment horizontal="left"/>
    </xf>
    <xf numFmtId="0" fontId="25" fillId="1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6" fillId="13" borderId="1" xfId="0" applyFont="1" applyFill="1" applyBorder="1" applyAlignment="1">
      <alignment horizontal="center" vertical="center" wrapText="1"/>
    </xf>
    <xf numFmtId="0" fontId="25" fillId="13" borderId="14" xfId="0" applyFont="1" applyFill="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6" fillId="13" borderId="1" xfId="0" applyFont="1" applyFill="1" applyBorder="1" applyAlignment="1">
      <alignment horizontal="center" vertical="center"/>
    </xf>
    <xf numFmtId="0" fontId="0" fillId="0" borderId="10" xfId="0" applyBorder="1" applyAlignment="1">
      <alignment horizontal="center" vertical="center"/>
    </xf>
    <xf numFmtId="0" fontId="26" fillId="0" borderId="0" xfId="0" applyFont="1" applyAlignment="1">
      <alignment vertical="center" wrapText="1"/>
    </xf>
    <xf numFmtId="0" fontId="9" fillId="0" borderId="0" xfId="0" applyFont="1"/>
    <xf numFmtId="0" fontId="19" fillId="0" borderId="3" xfId="0" applyFont="1" applyBorder="1" applyAlignment="1">
      <alignment horizontal="justify" vertical="center" wrapText="1"/>
    </xf>
    <xf numFmtId="9" fontId="19" fillId="10" borderId="2" xfId="0" applyNumberFormat="1" applyFont="1" applyFill="1" applyBorder="1" applyAlignment="1">
      <alignment horizontal="justify" vertical="center" wrapText="1"/>
    </xf>
    <xf numFmtId="0" fontId="8" fillId="0" borderId="2" xfId="0" applyFont="1" applyBorder="1" applyAlignment="1">
      <alignment horizontal="justify" vertical="center"/>
    </xf>
    <xf numFmtId="14" fontId="19" fillId="0" borderId="3" xfId="0" applyNumberFormat="1" applyFont="1" applyFill="1" applyBorder="1" applyAlignment="1" applyProtection="1">
      <alignment horizontal="justify" vertical="center" wrapText="1"/>
    </xf>
    <xf numFmtId="0" fontId="19" fillId="10" borderId="3" xfId="0" applyFont="1" applyFill="1" applyBorder="1" applyAlignment="1" applyProtection="1">
      <alignment horizontal="justify" vertical="center" wrapText="1"/>
      <protection locked="0"/>
    </xf>
    <xf numFmtId="9" fontId="19" fillId="0" borderId="3" xfId="0" applyNumberFormat="1" applyFont="1" applyFill="1" applyBorder="1" applyAlignment="1">
      <alignment horizontal="justify" vertical="center" wrapText="1"/>
    </xf>
    <xf numFmtId="0" fontId="19" fillId="0" borderId="5" xfId="0" applyFont="1" applyBorder="1" applyAlignment="1">
      <alignment horizontal="justify" vertical="center"/>
    </xf>
    <xf numFmtId="0" fontId="33" fillId="18" borderId="0" xfId="6"/>
    <xf numFmtId="0" fontId="34" fillId="19" borderId="0" xfId="7"/>
    <xf numFmtId="0" fontId="32" fillId="17" borderId="0" xfId="5"/>
    <xf numFmtId="0" fontId="19" fillId="10" borderId="2" xfId="0" quotePrefix="1" applyFont="1" applyFill="1" applyBorder="1" applyAlignment="1" applyProtection="1">
      <alignment horizontal="justify" vertical="center" wrapText="1"/>
      <protection locked="0"/>
    </xf>
    <xf numFmtId="0" fontId="1" fillId="0" borderId="0" xfId="0" applyFont="1"/>
    <xf numFmtId="0" fontId="37" fillId="20" borderId="8" xfId="0" applyFont="1" applyFill="1" applyBorder="1" applyAlignment="1">
      <alignment horizontal="center" vertical="center" wrapText="1"/>
    </xf>
    <xf numFmtId="0" fontId="37" fillId="20" borderId="4" xfId="0" applyFont="1" applyFill="1" applyBorder="1" applyAlignment="1">
      <alignment horizontal="center" vertical="center" wrapText="1"/>
    </xf>
    <xf numFmtId="0" fontId="9" fillId="0" borderId="7" xfId="0" applyFont="1" applyBorder="1" applyAlignment="1">
      <alignment horizontal="justify" vertical="center" wrapText="1"/>
    </xf>
    <xf numFmtId="0" fontId="38" fillId="0" borderId="9" xfId="0" applyFont="1" applyBorder="1" applyAlignment="1">
      <alignment horizontal="center" vertical="center"/>
    </xf>
    <xf numFmtId="0" fontId="39" fillId="20" borderId="7" xfId="0" applyFont="1" applyFill="1" applyBorder="1" applyAlignment="1">
      <alignment horizontal="center" vertical="center"/>
    </xf>
    <xf numFmtId="0" fontId="39" fillId="20" borderId="9" xfId="0" applyFont="1" applyFill="1" applyBorder="1" applyAlignment="1">
      <alignment horizontal="center" vertical="center"/>
    </xf>
    <xf numFmtId="0" fontId="19" fillId="0" borderId="2" xfId="0" applyNumberFormat="1" applyFont="1" applyBorder="1" applyAlignment="1">
      <alignment horizontal="justify" vertical="center" wrapText="1"/>
    </xf>
    <xf numFmtId="1" fontId="0" fillId="0" borderId="0" xfId="0" applyNumberFormat="1"/>
    <xf numFmtId="0" fontId="24" fillId="0" borderId="2" xfId="0" applyFont="1" applyFill="1" applyBorder="1" applyAlignment="1">
      <alignment horizontal="justify" vertical="center" wrapText="1"/>
    </xf>
    <xf numFmtId="0" fontId="0" fillId="0" borderId="0" xfId="0" applyNumberFormat="1" applyFill="1" applyAlignment="1">
      <alignment horizontal="center" vertical="center"/>
    </xf>
    <xf numFmtId="0" fontId="18" fillId="0" borderId="2" xfId="0" applyFont="1" applyBorder="1" applyAlignment="1">
      <alignment horizontal="justify" vertical="center"/>
    </xf>
    <xf numFmtId="14" fontId="19" fillId="0" borderId="2" xfId="0" applyNumberFormat="1" applyFont="1" applyBorder="1" applyAlignment="1">
      <alignment horizontal="justify" vertical="center"/>
    </xf>
    <xf numFmtId="0" fontId="19" fillId="0" borderId="2" xfId="0" applyNumberFormat="1" applyFont="1" applyFill="1" applyBorder="1" applyAlignment="1" applyProtection="1">
      <alignment horizontal="justify" vertical="center" wrapText="1"/>
    </xf>
    <xf numFmtId="9" fontId="0" fillId="0" borderId="0" xfId="0" applyNumberFormat="1"/>
    <xf numFmtId="10" fontId="0" fillId="0" borderId="0" xfId="3" applyNumberFormat="1" applyFont="1"/>
    <xf numFmtId="10" fontId="0" fillId="0" borderId="0" xfId="0" applyNumberFormat="1"/>
    <xf numFmtId="9" fontId="19" fillId="0" borderId="2" xfId="3" applyFont="1" applyFill="1" applyBorder="1" applyAlignment="1">
      <alignment horizontal="justify" vertical="center" wrapText="1"/>
    </xf>
    <xf numFmtId="0" fontId="20" fillId="0" borderId="2" xfId="0" applyFont="1" applyBorder="1" applyAlignment="1">
      <alignment horizontal="justify" vertical="center" wrapText="1"/>
    </xf>
    <xf numFmtId="0" fontId="20" fillId="0" borderId="2" xfId="0" applyFont="1" applyBorder="1" applyAlignment="1">
      <alignment horizontal="justify" vertical="center"/>
    </xf>
    <xf numFmtId="0" fontId="19" fillId="10" borderId="2" xfId="0" applyFont="1" applyFill="1" applyBorder="1" applyAlignment="1" applyProtection="1">
      <alignment horizontal="justify" vertical="center" wrapText="1"/>
      <protection locked="0"/>
    </xf>
    <xf numFmtId="14" fontId="19" fillId="0" borderId="2" xfId="0" applyNumberFormat="1" applyFont="1" applyFill="1" applyBorder="1" applyAlignment="1" applyProtection="1">
      <alignment horizontal="justify" vertical="center"/>
    </xf>
    <xf numFmtId="14" fontId="19" fillId="0" borderId="2" xfId="0" applyNumberFormat="1" applyFont="1" applyFill="1" applyBorder="1" applyAlignment="1" applyProtection="1">
      <alignment horizontal="justify" vertical="center" wrapText="1"/>
    </xf>
    <xf numFmtId="0" fontId="19" fillId="0" borderId="2" xfId="0" applyFont="1" applyFill="1" applyBorder="1" applyAlignment="1">
      <alignment horizontal="justify" vertical="center" wrapText="1"/>
    </xf>
    <xf numFmtId="9" fontId="19" fillId="0" borderId="2" xfId="0" applyNumberFormat="1" applyFont="1" applyFill="1" applyBorder="1" applyAlignment="1">
      <alignment horizontal="justify" vertical="center" wrapText="1"/>
    </xf>
    <xf numFmtId="0" fontId="19" fillId="0" borderId="2" xfId="0" applyFont="1" applyFill="1" applyBorder="1" applyAlignment="1">
      <alignment horizontal="justify" vertical="center"/>
    </xf>
    <xf numFmtId="0" fontId="21" fillId="0" borderId="2" xfId="0" applyFont="1" applyBorder="1" applyAlignment="1">
      <alignment horizontal="justify" vertical="center" wrapText="1"/>
    </xf>
    <xf numFmtId="1" fontId="0" fillId="0" borderId="0" xfId="0" applyNumberFormat="1"/>
    <xf numFmtId="14" fontId="19" fillId="10" borderId="2" xfId="0" applyNumberFormat="1" applyFont="1" applyFill="1" applyBorder="1" applyAlignment="1" applyProtection="1">
      <alignment horizontal="justify" vertical="center" wrapText="1"/>
      <protection locked="0"/>
    </xf>
    <xf numFmtId="14" fontId="41" fillId="0" borderId="2" xfId="8" applyNumberFormat="1" applyFont="1" applyFill="1" applyBorder="1" applyAlignment="1" applyProtection="1">
      <alignment horizontal="justify" vertical="center"/>
    </xf>
    <xf numFmtId="14" fontId="41" fillId="10" borderId="2" xfId="8" applyNumberFormat="1" applyFont="1" applyFill="1" applyBorder="1" applyAlignment="1" applyProtection="1">
      <alignment horizontal="justify" vertical="center" wrapText="1"/>
      <protection locked="0"/>
    </xf>
    <xf numFmtId="0" fontId="41" fillId="10" borderId="2" xfId="8" applyFont="1" applyFill="1" applyBorder="1" applyAlignment="1" applyProtection="1">
      <alignment horizontal="justify" vertical="center" wrapText="1"/>
      <protection locked="0"/>
    </xf>
    <xf numFmtId="14" fontId="40" fillId="0" borderId="2" xfId="8" applyNumberFormat="1" applyFont="1" applyFill="1" applyBorder="1" applyAlignment="1" applyProtection="1">
      <alignment horizontal="justify" vertical="center"/>
    </xf>
    <xf numFmtId="9" fontId="19" fillId="0" borderId="2" xfId="8" applyNumberFormat="1" applyFont="1" applyFill="1" applyBorder="1" applyAlignment="1">
      <alignment horizontal="justify" vertical="center" wrapText="1"/>
    </xf>
    <xf numFmtId="0" fontId="24" fillId="10" borderId="2" xfId="0" applyFont="1" applyFill="1" applyBorder="1" applyAlignment="1" applyProtection="1">
      <alignment horizontal="justify" vertical="center" wrapText="1"/>
      <protection locked="0"/>
    </xf>
    <xf numFmtId="0" fontId="19" fillId="0" borderId="0" xfId="0" applyFont="1" applyBorder="1" applyAlignment="1">
      <alignment horizontal="justify" vertical="center" wrapText="1"/>
    </xf>
    <xf numFmtId="0" fontId="19" fillId="0" borderId="3" xfId="0" applyFont="1" applyBorder="1" applyAlignment="1">
      <alignment horizontal="justify" vertical="center"/>
    </xf>
    <xf numFmtId="0" fontId="21" fillId="0" borderId="3" xfId="0" applyFont="1" applyBorder="1" applyAlignment="1">
      <alignment horizontal="justify" vertical="center" wrapText="1"/>
    </xf>
    <xf numFmtId="0" fontId="19" fillId="0" borderId="3" xfId="0" applyFont="1" applyFill="1" applyBorder="1" applyAlignment="1">
      <alignment horizontal="justify" vertical="center" wrapText="1"/>
    </xf>
    <xf numFmtId="0" fontId="19" fillId="0" borderId="3" xfId="0" applyFont="1" applyFill="1" applyBorder="1" applyAlignment="1">
      <alignment horizontal="justify" vertical="center"/>
    </xf>
    <xf numFmtId="0" fontId="21" fillId="0" borderId="3" xfId="0" applyFont="1" applyFill="1" applyBorder="1" applyAlignment="1">
      <alignment horizontal="justify" vertical="center"/>
    </xf>
    <xf numFmtId="14" fontId="18" fillId="10" borderId="2" xfId="0" applyNumberFormat="1" applyFont="1" applyFill="1" applyBorder="1" applyAlignment="1" applyProtection="1">
      <alignment horizontal="justify" vertical="center" wrapText="1"/>
    </xf>
    <xf numFmtId="0" fontId="42" fillId="14" borderId="1" xfId="6" applyFont="1" applyFill="1" applyBorder="1" applyAlignment="1">
      <alignment horizontal="center" vertical="center" wrapText="1"/>
    </xf>
    <xf numFmtId="0" fontId="42" fillId="5" borderId="8" xfId="7" applyFont="1" applyFill="1" applyBorder="1" applyAlignment="1">
      <alignment horizontal="center" vertical="center" wrapText="1"/>
    </xf>
    <xf numFmtId="0" fontId="42" fillId="15" borderId="4" xfId="5" applyFont="1" applyFill="1" applyBorder="1" applyAlignment="1">
      <alignment horizontal="center" vertical="center" wrapText="1"/>
    </xf>
    <xf numFmtId="0" fontId="22" fillId="11" borderId="5" xfId="0" applyFont="1" applyFill="1" applyBorder="1" applyAlignment="1">
      <alignment horizontal="justify" vertical="center" wrapText="1"/>
    </xf>
    <xf numFmtId="0" fontId="21" fillId="11" borderId="5" xfId="0" applyFont="1" applyFill="1" applyBorder="1" applyAlignment="1">
      <alignment horizontal="justify" vertical="center" wrapText="1"/>
    </xf>
    <xf numFmtId="0" fontId="22" fillId="11" borderId="2" xfId="0" applyFont="1" applyFill="1" applyBorder="1" applyAlignment="1">
      <alignment horizontal="justify" vertical="center" wrapText="1"/>
    </xf>
    <xf numFmtId="0" fontId="22" fillId="3" borderId="5" xfId="0" applyFont="1" applyFill="1" applyBorder="1" applyAlignment="1">
      <alignment horizontal="justify" vertical="center" wrapText="1"/>
    </xf>
    <xf numFmtId="0" fontId="22" fillId="3" borderId="26" xfId="0" applyFont="1" applyFill="1" applyBorder="1" applyAlignment="1">
      <alignment horizontal="justify" vertical="center" wrapText="1"/>
    </xf>
    <xf numFmtId="0" fontId="22" fillId="11" borderId="6" xfId="0" applyFont="1" applyFill="1" applyBorder="1" applyAlignment="1">
      <alignment horizontal="justify" vertical="center" wrapText="1"/>
    </xf>
    <xf numFmtId="0" fontId="22" fillId="11" borderId="2" xfId="0" applyFont="1" applyFill="1" applyBorder="1" applyAlignment="1">
      <alignment horizontal="justify" vertical="center"/>
    </xf>
    <xf numFmtId="0" fontId="21" fillId="0" borderId="2" xfId="0" applyFont="1" applyFill="1" applyBorder="1" applyAlignment="1" applyProtection="1">
      <alignment horizontal="justify" vertical="center"/>
    </xf>
    <xf numFmtId="0" fontId="19" fillId="0" borderId="2" xfId="0" applyFont="1" applyFill="1" applyBorder="1" applyAlignment="1" applyProtection="1">
      <alignment horizontal="justify" vertical="center" wrapText="1"/>
    </xf>
    <xf numFmtId="0" fontId="23" fillId="0" borderId="2" xfId="0" applyFont="1" applyBorder="1" applyAlignment="1" applyProtection="1">
      <alignment horizontal="justify" vertical="center" wrapText="1"/>
    </xf>
    <xf numFmtId="9" fontId="19" fillId="2" borderId="2" xfId="3" applyFont="1" applyFill="1" applyBorder="1" applyAlignment="1">
      <alignment horizontal="justify" vertical="center"/>
    </xf>
    <xf numFmtId="14" fontId="41" fillId="10" borderId="2" xfId="0" applyNumberFormat="1" applyFont="1" applyFill="1" applyBorder="1" applyAlignment="1" applyProtection="1">
      <alignment horizontal="justify" vertical="center"/>
    </xf>
    <xf numFmtId="14" fontId="41" fillId="0" borderId="2" xfId="8" applyNumberFormat="1" applyFont="1" applyBorder="1" applyAlignment="1" applyProtection="1">
      <alignment horizontal="justify" vertical="center"/>
    </xf>
    <xf numFmtId="14" fontId="41" fillId="10" borderId="2" xfId="8" applyNumberFormat="1" applyFont="1" applyFill="1" applyBorder="1" applyAlignment="1" applyProtection="1">
      <alignment horizontal="justify" vertical="center"/>
    </xf>
    <xf numFmtId="0" fontId="19" fillId="6" borderId="2" xfId="0" applyFont="1" applyFill="1" applyBorder="1" applyAlignment="1" applyProtection="1">
      <alignment horizontal="justify" vertical="center" wrapText="1"/>
    </xf>
    <xf numFmtId="0" fontId="21" fillId="5" borderId="2" xfId="0" applyFont="1" applyFill="1" applyBorder="1" applyAlignment="1" applyProtection="1">
      <alignment horizontal="justify" vertical="center"/>
    </xf>
    <xf numFmtId="0" fontId="21" fillId="0" borderId="2" xfId="0" applyFont="1" applyBorder="1" applyAlignment="1">
      <alignment horizontal="justify" vertical="center"/>
    </xf>
    <xf numFmtId="0" fontId="21" fillId="5" borderId="2" xfId="0" applyFont="1" applyFill="1" applyBorder="1" applyAlignment="1">
      <alignment horizontal="justify" vertical="center"/>
    </xf>
    <xf numFmtId="9" fontId="19" fillId="0" borderId="2" xfId="3" applyFont="1" applyBorder="1" applyAlignment="1">
      <alignment horizontal="justify" vertical="center" wrapText="1"/>
    </xf>
    <xf numFmtId="0" fontId="18" fillId="0" borderId="2" xfId="0" applyFont="1" applyFill="1" applyBorder="1" applyAlignment="1">
      <alignment horizontal="justify" vertical="center"/>
    </xf>
    <xf numFmtId="0" fontId="19" fillId="0" borderId="2" xfId="0" applyFont="1" applyBorder="1" applyAlignment="1" applyProtection="1">
      <alignment horizontal="justify" vertical="center" wrapText="1"/>
    </xf>
    <xf numFmtId="14" fontId="41" fillId="0" borderId="2" xfId="8" applyNumberFormat="1" applyFont="1" applyBorder="1" applyAlignment="1">
      <alignment horizontal="justify" vertical="center" wrapText="1"/>
    </xf>
    <xf numFmtId="14" fontId="19" fillId="0" borderId="2" xfId="0" applyNumberFormat="1" applyFont="1" applyBorder="1" applyAlignment="1">
      <alignment horizontal="justify" vertical="center" wrapText="1"/>
    </xf>
    <xf numFmtId="0" fontId="21" fillId="0" borderId="3" xfId="0" applyFont="1" applyBorder="1" applyAlignment="1">
      <alignment horizontal="justify" vertical="center"/>
    </xf>
    <xf numFmtId="0" fontId="19" fillId="0" borderId="3" xfId="0" applyFont="1" applyFill="1" applyBorder="1" applyAlignment="1" applyProtection="1">
      <alignment horizontal="justify" vertical="center" wrapText="1"/>
    </xf>
    <xf numFmtId="14" fontId="19" fillId="0" borderId="3" xfId="0" applyNumberFormat="1" applyFont="1" applyBorder="1" applyAlignment="1">
      <alignment horizontal="justify" vertical="center"/>
    </xf>
    <xf numFmtId="14" fontId="41" fillId="0" borderId="2" xfId="0" applyNumberFormat="1" applyFont="1" applyFill="1" applyBorder="1" applyAlignment="1" applyProtection="1">
      <alignment horizontal="justify" vertical="center"/>
    </xf>
    <xf numFmtId="0" fontId="19" fillId="0" borderId="0" xfId="0" applyFont="1" applyFill="1" applyBorder="1" applyAlignment="1">
      <alignment horizontal="justify" vertical="center"/>
    </xf>
    <xf numFmtId="14" fontId="40" fillId="0" borderId="2" xfId="8" applyNumberFormat="1" applyFont="1" applyBorder="1" applyAlignment="1">
      <alignment horizontal="justify" vertical="center"/>
    </xf>
    <xf numFmtId="9" fontId="19" fillId="0" borderId="2" xfId="3" applyFont="1" applyBorder="1" applyAlignment="1">
      <alignment horizontal="justify" vertical="center"/>
    </xf>
    <xf numFmtId="0" fontId="27" fillId="0" borderId="0" xfId="0" applyFont="1" applyAlignment="1">
      <alignment horizontal="center"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2" fillId="16" borderId="18" xfId="0" applyFont="1" applyFill="1" applyBorder="1" applyAlignment="1">
      <alignment horizontal="center" vertical="center" wrapText="1"/>
    </xf>
    <xf numFmtId="0" fontId="22" fillId="16" borderId="19" xfId="0" applyFont="1" applyFill="1" applyBorder="1" applyAlignment="1">
      <alignment horizontal="center" vertical="center" wrapText="1"/>
    </xf>
    <xf numFmtId="0" fontId="22" fillId="16" borderId="20"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22" fillId="9" borderId="21"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7" borderId="27" xfId="0" applyFont="1" applyFill="1" applyBorder="1" applyAlignment="1">
      <alignment horizontal="center" vertical="center" wrapText="1"/>
    </xf>
    <xf numFmtId="0" fontId="22" fillId="7" borderId="28" xfId="0" applyFont="1" applyFill="1" applyBorder="1" applyAlignment="1">
      <alignment horizontal="center" vertical="center" wrapText="1"/>
    </xf>
    <xf numFmtId="0" fontId="22" fillId="7" borderId="29" xfId="0" applyFont="1" applyFill="1" applyBorder="1" applyAlignment="1">
      <alignment horizontal="center" vertical="center" wrapText="1"/>
    </xf>
    <xf numFmtId="0" fontId="31" fillId="12" borderId="30" xfId="0" applyFont="1" applyFill="1" applyBorder="1" applyAlignment="1">
      <alignment horizontal="center" vertical="center" wrapText="1"/>
    </xf>
    <xf numFmtId="0" fontId="31" fillId="12" borderId="31" xfId="0" applyFont="1" applyFill="1" applyBorder="1" applyAlignment="1">
      <alignment horizontal="center" vertical="center" wrapText="1"/>
    </xf>
    <xf numFmtId="0" fontId="30"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left" vertical="center" wrapText="1"/>
    </xf>
    <xf numFmtId="0" fontId="26" fillId="0" borderId="0" xfId="0" applyFont="1" applyAlignment="1">
      <alignment horizontal="center" vertical="center" wrapText="1"/>
    </xf>
    <xf numFmtId="0" fontId="26" fillId="0" borderId="0" xfId="0" applyFont="1" applyAlignment="1">
      <alignment horizontal="center" vertical="center"/>
    </xf>
  </cellXfs>
  <cellStyles count="11">
    <cellStyle name="Bueno" xfId="5" builtinId="26"/>
    <cellStyle name="Incorrecto" xfId="6" builtinId="27"/>
    <cellStyle name="Neutral" xfId="7" builtinId="28"/>
    <cellStyle name="Normal" xfId="0" builtinId="0"/>
    <cellStyle name="Normal 2 3" xfId="1"/>
    <cellStyle name="Normal 2 3 2" xfId="8"/>
    <cellStyle name="Normal 4 2" xfId="2"/>
    <cellStyle name="Normal 4 2 2" xfId="9"/>
    <cellStyle name="Porcentaje" xfId="3" builtinId="5"/>
    <cellStyle name="Porcentaje 2" xfId="4"/>
    <cellStyle name="Porcentaje 2 2" xfId="10"/>
  </cellStyles>
  <dxfs count="1712">
    <dxf>
      <alignment vertical="center" readingOrder="0"/>
    </dxf>
    <dxf>
      <alignment horizontal="center" readingOrder="0"/>
    </dxf>
    <dxf>
      <fill>
        <patternFill patternType="none">
          <bgColor indexed="65"/>
        </patternFill>
      </fill>
    </dxf>
    <dxf>
      <fill>
        <patternFill patternType="none">
          <bgColor indexed="65"/>
        </patternFill>
      </fill>
    </dxf>
    <dxf>
      <alignment vertic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9" tint="0.5999938962981048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bottom style="medium">
          <color indexed="64"/>
        </bottom>
      </border>
    </dxf>
    <dxf>
      <font>
        <b/>
        <i val="0"/>
        <strike val="0"/>
        <condense val="0"/>
        <extend val="0"/>
        <outline val="0"/>
        <shadow val="0"/>
        <u val="none"/>
        <vertAlign val="baseline"/>
        <sz val="10"/>
        <color theme="1"/>
        <name val="Arial"/>
        <scheme val="none"/>
      </font>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dxf>
    <dxf>
      <alignment horizontal="center" readingOrder="0"/>
    </dxf>
    <dxf>
      <alignment horizontal="center" readingOrder="0"/>
    </dxf>
    <dxf>
      <alignment vertical="center" readingOrder="0"/>
    </dxf>
    <dxf>
      <alignment horizontal="center" readingOrder="0"/>
    </dxf>
    <dxf>
      <alignment vertical="center" readingOrder="0"/>
    </dxf>
    <dxf>
      <alignment vertical="center" readingOrder="0"/>
    </dxf>
    <dxf>
      <alignment wrapText="1" readingOrder="0"/>
    </dxf>
    <dxf>
      <alignment wrapText="1" readingOrder="0"/>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1" defaultTableStyle="TableStyleMedium9" defaultPivotStyle="PivotStyleLight16">
    <tableStyle name="TableStyleMedium9 2" pivot="0" count="7">
      <tableStyleElement type="wholeTable" dxfId="1711"/>
      <tableStyleElement type="headerRow" dxfId="1710"/>
      <tableStyleElement type="totalRow" dxfId="1709"/>
      <tableStyleElement type="firstColumn" dxfId="1708"/>
      <tableStyleElement type="lastColumn" dxfId="1707"/>
      <tableStyleElement type="firstRowStripe" dxfId="1706"/>
      <tableStyleElement type="firstColumnStripe" dxfId="1705"/>
    </tableStyle>
  </tableStyles>
  <colors>
    <mruColors>
      <color rgb="FFF28D7C"/>
      <color rgb="FFEDB413"/>
      <color rgb="FFE2E21E"/>
      <color rgb="FF60C062"/>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9AE0-4217-8A6F-0AC346501C44}"/>
              </c:ext>
            </c:extLst>
          </c:dPt>
          <c:dPt>
            <c:idx val="1"/>
            <c:bubble3D val="0"/>
            <c:spPr>
              <a:solidFill>
                <a:srgbClr val="FFFF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9AE0-4217-8A6F-0AC346501C44}"/>
              </c:ext>
            </c:extLst>
          </c:dPt>
          <c:dPt>
            <c:idx val="2"/>
            <c:bubble3D val="0"/>
            <c:spPr>
              <a:solidFill>
                <a:srgbClr val="00B05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9AE0-4217-8A6F-0AC346501C44}"/>
              </c:ext>
            </c:extLst>
          </c:dPt>
          <c:dLbls>
            <c:dLbl>
              <c:idx val="0"/>
              <c:layout>
                <c:manualLayout>
                  <c:x val="-4.2225551074408382E-2"/>
                  <c:y val="0.1181637343178992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E0-4217-8A6F-0AC346501C44}"/>
                </c:ext>
              </c:extLst>
            </c:dLbl>
            <c:dLbl>
              <c:idx val="1"/>
              <c:layout>
                <c:manualLayout>
                  <c:x val="3.4072082453107996E-3"/>
                  <c:y val="-0.1746300970751862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E0-4217-8A6F-0AC346501C44}"/>
                </c:ext>
              </c:extLst>
            </c:dLbl>
            <c:dLbl>
              <c:idx val="2"/>
              <c:layout>
                <c:manualLayout>
                  <c:x val="7.2072893327358473E-2"/>
                  <c:y val="0.10867472905599719"/>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E0-4217-8A6F-0AC346501C44}"/>
                </c:ext>
              </c:extLst>
            </c:dLbl>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'PMP TECNICO'!$C$6:$E$6</c:f>
              <c:strCache>
                <c:ptCount val="3"/>
                <c:pt idx="0">
                  <c:v>NC ABIERTAS SIN PLAN</c:v>
                </c:pt>
                <c:pt idx="1">
                  <c:v>NC ABIERTAS CON PLAN</c:v>
                </c:pt>
                <c:pt idx="2">
                  <c:v>CERRADAS</c:v>
                </c:pt>
              </c:strCache>
            </c:strRef>
          </c:cat>
          <c:val>
            <c:numRef>
              <c:f>'PMP TECNICO'!$C$7:$E$7</c:f>
              <c:numCache>
                <c:formatCode>General</c:formatCode>
                <c:ptCount val="3"/>
                <c:pt idx="0">
                  <c:v>19</c:v>
                </c:pt>
                <c:pt idx="1">
                  <c:v>76</c:v>
                </c:pt>
                <c:pt idx="2">
                  <c:v>18</c:v>
                </c:pt>
              </c:numCache>
            </c:numRef>
          </c:val>
          <c:extLst>
            <c:ext xmlns:c16="http://schemas.microsoft.com/office/drawing/2014/chart" uri="{C3380CC4-5D6E-409C-BE32-E72D297353CC}">
              <c16:uniqueId val="{00000006-9AE0-4217-8A6F-0AC346501C4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75725292874975991"/>
          <c:y val="0.16088460234336738"/>
          <c:w val="0.22973894116893925"/>
          <c:h val="0.1614843838300116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A9FE-49DD-8AB0-673CD77F1B37}"/>
              </c:ext>
            </c:extLst>
          </c:dPt>
          <c:dPt>
            <c:idx val="1"/>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A9FE-49DD-8AB0-673CD77F1B37}"/>
              </c:ext>
            </c:extLst>
          </c:dPt>
          <c:dPt>
            <c:idx val="2"/>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5-A9FE-49DD-8AB0-673CD77F1B37}"/>
              </c:ext>
            </c:extLst>
          </c:dPt>
          <c:dLbls>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'PMP ORGANIZA'!$C$6:$E$6</c:f>
              <c:strCache>
                <c:ptCount val="3"/>
                <c:pt idx="0">
                  <c:v>NC ABIERTAS SIN PLAN</c:v>
                </c:pt>
                <c:pt idx="1">
                  <c:v>NC ABIERTAS CON PLAN</c:v>
                </c:pt>
                <c:pt idx="2">
                  <c:v>CERRADAS</c:v>
                </c:pt>
              </c:strCache>
            </c:strRef>
          </c:cat>
          <c:val>
            <c:numRef>
              <c:f>'PMP ORGANIZA'!$C$7:$E$7</c:f>
              <c:numCache>
                <c:formatCode>General</c:formatCode>
                <c:ptCount val="3"/>
                <c:pt idx="0">
                  <c:v>51</c:v>
                </c:pt>
                <c:pt idx="1">
                  <c:v>107</c:v>
                </c:pt>
                <c:pt idx="2">
                  <c:v>43</c:v>
                </c:pt>
              </c:numCache>
            </c:numRef>
          </c:val>
          <c:extLst>
            <c:ext xmlns:c16="http://schemas.microsoft.com/office/drawing/2014/chart" uri="{C3380CC4-5D6E-409C-BE32-E72D297353CC}">
              <c16:uniqueId val="{00000006-A9FE-49DD-8AB0-673CD77F1B3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1000"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stacked"/>
        <c:varyColors val="0"/>
        <c:ser>
          <c:idx val="0"/>
          <c:order val="0"/>
          <c:tx>
            <c:strRef>
              <c:f>'X AREAS'!$C$28</c:f>
              <c:strCache>
                <c:ptCount val="1"/>
                <c:pt idx="0">
                  <c:v>NC ABIERTAS SIN PLAN</c:v>
                </c:pt>
              </c:strCache>
            </c:strRef>
          </c:tx>
          <c:spPr>
            <a:solidFill>
              <a:srgbClr val="FF0000"/>
            </a:solidFill>
            <a:ln w="25400">
              <a:noFill/>
            </a:ln>
          </c:spPr>
          <c:invertIfNegative val="0"/>
          <c:dLbls>
            <c:dLbl>
              <c:idx val="0"/>
              <c:layout>
                <c:manualLayout>
                  <c:x val="-3.8603708738362115E-2"/>
                  <c:y val="-1.8404907975460124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71-40CC-BE7D-5A9BCD90DDE4}"/>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'X AREAS'!$B$29:$B$36</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AREAS'!$C$29:$C$36</c:f>
              <c:numCache>
                <c:formatCode>General</c:formatCode>
                <c:ptCount val="8"/>
                <c:pt idx="1">
                  <c:v>12</c:v>
                </c:pt>
                <c:pt idx="2">
                  <c:v>19</c:v>
                </c:pt>
                <c:pt idx="3">
                  <c:v>4</c:v>
                </c:pt>
                <c:pt idx="4">
                  <c:v>2</c:v>
                </c:pt>
                <c:pt idx="5">
                  <c:v>12</c:v>
                </c:pt>
                <c:pt idx="6">
                  <c:v>5</c:v>
                </c:pt>
                <c:pt idx="7">
                  <c:v>16</c:v>
                </c:pt>
              </c:numCache>
            </c:numRef>
          </c:val>
          <c:extLst>
            <c:ext xmlns:c16="http://schemas.microsoft.com/office/drawing/2014/chart" uri="{C3380CC4-5D6E-409C-BE32-E72D297353CC}">
              <c16:uniqueId val="{00000001-5A71-40CC-BE7D-5A9BCD90DDE4}"/>
            </c:ext>
          </c:extLst>
        </c:ser>
        <c:ser>
          <c:idx val="1"/>
          <c:order val="1"/>
          <c:tx>
            <c:strRef>
              <c:f>'X AREAS'!$D$28</c:f>
              <c:strCache>
                <c:ptCount val="1"/>
                <c:pt idx="0">
                  <c:v>NC ABIERTAS CON PLAN</c:v>
                </c:pt>
              </c:strCache>
            </c:strRef>
          </c:tx>
          <c:spPr>
            <a:solidFill>
              <a:srgbClr val="FFFF00"/>
            </a:solidFill>
            <a:ln w="25400">
              <a:noFill/>
            </a:ln>
          </c:spPr>
          <c:invertIfNegative val="0"/>
          <c:dLbls>
            <c:dLbl>
              <c:idx val="0"/>
              <c:layout>
                <c:manualLayout>
                  <c:x val="-3.7796812560592093E-2"/>
                  <c:y val="2.0449897750510499E-3"/>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71-40CC-BE7D-5A9BCD90DDE4}"/>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'X AREAS'!$B$29:$B$36</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AREAS'!$D$29:$D$36</c:f>
              <c:numCache>
                <c:formatCode>General</c:formatCode>
                <c:ptCount val="8"/>
                <c:pt idx="0">
                  <c:v>1</c:v>
                </c:pt>
                <c:pt idx="1">
                  <c:v>16</c:v>
                </c:pt>
                <c:pt idx="2">
                  <c:v>18</c:v>
                </c:pt>
                <c:pt idx="3">
                  <c:v>6</c:v>
                </c:pt>
                <c:pt idx="4">
                  <c:v>37</c:v>
                </c:pt>
                <c:pt idx="5">
                  <c:v>59</c:v>
                </c:pt>
                <c:pt idx="6">
                  <c:v>28</c:v>
                </c:pt>
                <c:pt idx="7">
                  <c:v>18</c:v>
                </c:pt>
              </c:numCache>
            </c:numRef>
          </c:val>
          <c:extLst>
            <c:ext xmlns:c16="http://schemas.microsoft.com/office/drawing/2014/chart" uri="{C3380CC4-5D6E-409C-BE32-E72D297353CC}">
              <c16:uniqueId val="{00000003-5A71-40CC-BE7D-5A9BCD90DDE4}"/>
            </c:ext>
          </c:extLst>
        </c:ser>
        <c:ser>
          <c:idx val="2"/>
          <c:order val="2"/>
          <c:tx>
            <c:strRef>
              <c:f>'X AREAS'!$E$28</c:f>
              <c:strCache>
                <c:ptCount val="1"/>
                <c:pt idx="0">
                  <c:v>NC CERRADAS</c:v>
                </c:pt>
              </c:strCache>
            </c:strRef>
          </c:tx>
          <c:spPr>
            <a:solidFill>
              <a:srgbClr val="00B050"/>
            </a:solidFill>
            <a:ln w="25400">
              <a:noFill/>
            </a:ln>
          </c:spPr>
          <c:invertIfNegative val="0"/>
          <c:dLbls>
            <c:dLbl>
              <c:idx val="0"/>
              <c:layout>
                <c:manualLayout>
                  <c:x val="8.309580194983757E-3"/>
                  <c:y val="-3.4764826175869123E-2"/>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71-40CC-BE7D-5A9BCD90DDE4}"/>
                </c:ext>
              </c:extLst>
            </c:dLbl>
            <c:dLbl>
              <c:idx val="1"/>
              <c:layout>
                <c:manualLayout>
                  <c:x val="-2.5730060769430848E-3"/>
                  <c:y val="0"/>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71-40CC-BE7D-5A9BCD90DDE4}"/>
                </c:ext>
              </c:extLst>
            </c:dLbl>
            <c:dLbl>
              <c:idx val="2"/>
              <c:layout>
                <c:manualLayout>
                  <c:x val="-2.5180298408644867E-3"/>
                  <c:y val="0"/>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71-40CC-BE7D-5A9BCD90DDE4}"/>
                </c:ext>
              </c:extLst>
            </c:dLbl>
            <c:dLbl>
              <c:idx val="3"/>
              <c:layout>
                <c:manualLayout>
                  <c:x val="2.1257477950391338E-3"/>
                  <c:y val="2.0449897750511249E-3"/>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71-40CC-BE7D-5A9BCD90DDE4}"/>
                </c:ext>
              </c:extLst>
            </c:dLbl>
            <c:dLbl>
              <c:idx val="4"/>
              <c:layout>
                <c:manualLayout>
                  <c:x val="7.5007162142218438E-4"/>
                  <c:y val="-4.0899795501022499E-3"/>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71-40CC-BE7D-5A9BCD90DDE4}"/>
                </c:ext>
              </c:extLst>
            </c:dLbl>
            <c:dLbl>
              <c:idx val="6"/>
              <c:layout>
                <c:manualLayout>
                  <c:x val="2.2201193979749225E-3"/>
                  <c:y val="-4.0899795501022499E-3"/>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71-40CC-BE7D-5A9BCD90DDE4}"/>
                </c:ext>
              </c:extLst>
            </c:dLbl>
            <c:dLbl>
              <c:idx val="7"/>
              <c:layout>
                <c:manualLayout>
                  <c:x val="2.0314014802203777E-3"/>
                  <c:y val="-8.1799591002045743E-3"/>
                </c:manualLayout>
              </c:layout>
              <c:spPr>
                <a:noFill/>
                <a:ln w="25400">
                  <a:noFill/>
                </a:ln>
              </c:spPr>
              <c:txPr>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71-40CC-BE7D-5A9BCD90DDE4}"/>
                </c:ext>
              </c:extLst>
            </c:dLbl>
            <c:spPr>
              <a:noFill/>
              <a:ln w="25400">
                <a:noFill/>
              </a:ln>
            </c:spPr>
            <c:txPr>
              <a:bodyPr wrap="square" lIns="38100" tIns="19050" rIns="38100" bIns="19050" anchor="ctr">
                <a:spAutoFit/>
              </a:bodyPr>
              <a:lstStyle/>
              <a:p>
                <a:pPr>
                  <a:defRPr sz="900" b="1" i="0" u="none" strike="noStrike" baseline="0">
                    <a:solidFill>
                      <a:srgbClr val="333333"/>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'X AREAS'!$B$29:$B$36</c:f>
              <c:strCache>
                <c:ptCount val="8"/>
                <c:pt idx="0">
                  <c:v>Oficina Comunicaciones (OC)</c:v>
                </c:pt>
                <c:pt idx="1">
                  <c:v>Vicepresidencia  Ejecutiva (VEJ)</c:v>
                </c:pt>
                <c:pt idx="2">
                  <c:v>Vicepresidencia Administrativa y Financiera. (VAF)</c:v>
                </c:pt>
                <c:pt idx="3">
                  <c:v>Vicepresidencia de Estructuración (VE)</c:v>
                </c:pt>
                <c:pt idx="4">
                  <c:v>Vicepresidencia de planeación, Riesgos y entorno (VPRE)</c:v>
                </c:pt>
                <c:pt idx="5">
                  <c:v>Vicepresidencia gestión contractual.(VGC)</c:v>
                </c:pt>
                <c:pt idx="6">
                  <c:v>Vicepresidencia Jurídica (VJ)</c:v>
                </c:pt>
                <c:pt idx="7">
                  <c:v>Vicepresidencias</c:v>
                </c:pt>
              </c:strCache>
            </c:strRef>
          </c:cat>
          <c:val>
            <c:numRef>
              <c:f>'X AREAS'!$E$29:$E$36</c:f>
              <c:numCache>
                <c:formatCode>General</c:formatCode>
                <c:ptCount val="8"/>
                <c:pt idx="0">
                  <c:v>1</c:v>
                </c:pt>
                <c:pt idx="1">
                  <c:v>3</c:v>
                </c:pt>
                <c:pt idx="2">
                  <c:v>20</c:v>
                </c:pt>
                <c:pt idx="3">
                  <c:v>12</c:v>
                </c:pt>
                <c:pt idx="4">
                  <c:v>6</c:v>
                </c:pt>
                <c:pt idx="5">
                  <c:v>13</c:v>
                </c:pt>
                <c:pt idx="6">
                  <c:v>2</c:v>
                </c:pt>
                <c:pt idx="7">
                  <c:v>4</c:v>
                </c:pt>
              </c:numCache>
            </c:numRef>
          </c:val>
          <c:extLst>
            <c:ext xmlns:c16="http://schemas.microsoft.com/office/drawing/2014/chart" uri="{C3380CC4-5D6E-409C-BE32-E72D297353CC}">
              <c16:uniqueId val="{0000000B-5A71-40CC-BE7D-5A9BCD90DDE4}"/>
            </c:ext>
          </c:extLst>
        </c:ser>
        <c:dLbls>
          <c:showLegendKey val="0"/>
          <c:showVal val="0"/>
          <c:showCatName val="0"/>
          <c:showSerName val="0"/>
          <c:showPercent val="0"/>
          <c:showBubbleSize val="0"/>
        </c:dLbls>
        <c:gapWidth val="55"/>
        <c:gapDepth val="55"/>
        <c:shape val="box"/>
        <c:axId val="1556804736"/>
        <c:axId val="1556798752"/>
        <c:axId val="0"/>
      </c:bar3DChart>
      <c:catAx>
        <c:axId val="1556804736"/>
        <c:scaling>
          <c:orientation val="minMax"/>
        </c:scaling>
        <c:delete val="0"/>
        <c:axPos val="b"/>
        <c:numFmt formatCode="General" sourceLinked="1"/>
        <c:majorTickMark val="none"/>
        <c:minorTickMark val="none"/>
        <c:tickLblPos val="nextTo"/>
        <c:spPr>
          <a:ln w="9525">
            <a:noFill/>
          </a:ln>
        </c:spPr>
        <c:txPr>
          <a:bodyPr rot="-5400000" vert="horz"/>
          <a:lstStyle/>
          <a:p>
            <a:pPr>
              <a:defRPr sz="1000" b="1" i="0" u="none" strike="noStrike" baseline="0">
                <a:solidFill>
                  <a:srgbClr val="333333"/>
                </a:solidFill>
                <a:latin typeface="Calibri"/>
                <a:ea typeface="Calibri"/>
                <a:cs typeface="Calibri"/>
              </a:defRPr>
            </a:pPr>
            <a:endParaRPr lang="es-CO"/>
          </a:p>
        </c:txPr>
        <c:crossAx val="1556798752"/>
        <c:crosses val="autoZero"/>
        <c:auto val="1"/>
        <c:lblAlgn val="ctr"/>
        <c:lblOffset val="100"/>
        <c:noMultiLvlLbl val="0"/>
      </c:catAx>
      <c:valAx>
        <c:axId val="15567987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556804736"/>
        <c:crosses val="autoZero"/>
        <c:crossBetween val="between"/>
      </c:valAx>
      <c:spPr>
        <a:noFill/>
        <a:ln w="25400">
          <a:noFill/>
        </a:ln>
      </c:spPr>
    </c:plotArea>
    <c:legend>
      <c:legendPos val="r"/>
      <c:overlay val="0"/>
      <c:spPr>
        <a:noFill/>
        <a:ln w="25400">
          <a:noFill/>
        </a:ln>
      </c:spPr>
      <c:txPr>
        <a:bodyPr/>
        <a:lstStyle/>
        <a:p>
          <a:pPr>
            <a:defRPr sz="755" b="1" i="0" u="none" strike="noStrike" baseline="0">
              <a:solidFill>
                <a:srgbClr val="333333"/>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'X AREAS'!$C$28:$E$28</c:f>
              <c:strCache>
                <c:ptCount val="3"/>
                <c:pt idx="0">
                  <c:v>NC ABIERTAS SIN PLAN</c:v>
                </c:pt>
                <c:pt idx="1">
                  <c:v>NC ABIERTAS CON PLAN</c:v>
                </c:pt>
                <c:pt idx="2">
                  <c:v>NC CERRADAS</c:v>
                </c:pt>
              </c:strCache>
            </c:strRef>
          </c:tx>
          <c:dPt>
            <c:idx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AAFA-4A27-9868-D91A1958A213}"/>
              </c:ext>
            </c:extLst>
          </c:dPt>
          <c:dPt>
            <c:idx val="1"/>
            <c:bubble3D val="0"/>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AAFA-4A27-9868-D91A1958A213}"/>
              </c:ext>
            </c:extLst>
          </c:dPt>
          <c:dPt>
            <c:idx val="2"/>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5-AAFA-4A27-9868-D91A1958A213}"/>
              </c:ext>
            </c:extLst>
          </c:dPt>
          <c:dLbls>
            <c:dLbl>
              <c:idx val="0"/>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1-AAFA-4A27-9868-D91A1958A213}"/>
                </c:ext>
              </c:extLst>
            </c:dLbl>
            <c:dLbl>
              <c:idx val="1"/>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3-AAFA-4A27-9868-D91A1958A213}"/>
                </c:ext>
              </c:extLst>
            </c:dLbl>
            <c:dLbl>
              <c:idx val="2"/>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txPr>
                <a:bodyPr wrap="square" lIns="38100" tIns="19050" rIns="38100" bIns="19050" anchor="ctr">
                  <a:spAutoFit/>
                </a:bodyPr>
                <a:lstStyle/>
                <a:p>
                  <a:pPr>
                    <a:defRPr>
                      <a:solidFill>
                        <a:schemeClr val="lt1"/>
                      </a:solidFill>
                      <a:latin typeface="+mn-lt"/>
                      <a:ea typeface="+mn-ea"/>
                      <a:cs typeface="+mn-cs"/>
                    </a:defRPr>
                  </a:pPr>
                  <a:endParaRPr lang="es-CO"/>
                </a:p>
              </c:txPr>
              <c:showLegendKey val="0"/>
              <c:showVal val="0"/>
              <c:showCatName val="0"/>
              <c:showSerName val="0"/>
              <c:showPercent val="1"/>
              <c:showBubbleSize val="0"/>
              <c:extLst>
                <c:ext xmlns:c16="http://schemas.microsoft.com/office/drawing/2014/chart" uri="{C3380CC4-5D6E-409C-BE32-E72D297353CC}">
                  <c16:uniqueId val="{00000005-AAFA-4A27-9868-D91A1958A213}"/>
                </c:ext>
              </c:extLst>
            </c:dLbl>
            <c:spPr>
              <a:noFill/>
              <a:ln w="25400">
                <a:noFill/>
              </a:ln>
            </c:spPr>
            <c:txPr>
              <a:bodyPr wrap="square" lIns="38100" tIns="19050" rIns="38100" bIns="19050" anchor="ctr">
                <a:spAutoFit/>
              </a:bodyPr>
              <a:lstStyle/>
              <a:p>
                <a:pPr>
                  <a:defRPr sz="1600" b="1" i="0" u="none" strike="noStrike" baseline="0">
                    <a:solidFill>
                      <a:srgbClr val="333333"/>
                    </a:solidFill>
                    <a:latin typeface="Calibri"/>
                    <a:ea typeface="Calibri"/>
                    <a:cs typeface="Calibri"/>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 AREAS'!$C$28:$E$28</c:f>
              <c:strCache>
                <c:ptCount val="3"/>
                <c:pt idx="0">
                  <c:v>NC ABIERTAS SIN PLAN</c:v>
                </c:pt>
                <c:pt idx="1">
                  <c:v>NC ABIERTAS CON PLAN</c:v>
                </c:pt>
                <c:pt idx="2">
                  <c:v>NC CERRADAS</c:v>
                </c:pt>
              </c:strCache>
            </c:strRef>
          </c:cat>
          <c:val>
            <c:numRef>
              <c:f>'X AREAS'!$C$37:$E$37</c:f>
              <c:numCache>
                <c:formatCode>General</c:formatCode>
                <c:ptCount val="3"/>
                <c:pt idx="0">
                  <c:v>70</c:v>
                </c:pt>
                <c:pt idx="1">
                  <c:v>183</c:v>
                </c:pt>
                <c:pt idx="2">
                  <c:v>61</c:v>
                </c:pt>
              </c:numCache>
            </c:numRef>
          </c:val>
          <c:extLst>
            <c:ext xmlns:c16="http://schemas.microsoft.com/office/drawing/2014/chart" uri="{C3380CC4-5D6E-409C-BE32-E72D297353CC}">
              <c16:uniqueId val="{00000006-AAFA-4A27-9868-D91A1958A213}"/>
            </c:ext>
          </c:extLst>
        </c:ser>
        <c:dLbls>
          <c:showLegendKey val="0"/>
          <c:showVal val="0"/>
          <c:showCatName val="0"/>
          <c:showSerName val="0"/>
          <c:showPercent val="0"/>
          <c:showBubbleSize val="0"/>
          <c:showLeaderLines val="1"/>
        </c:dLbls>
      </c:pie3DChart>
      <c:spPr>
        <a:noFill/>
        <a:ln w="25400">
          <a:noFill/>
        </a:ln>
      </c:spPr>
    </c:plotArea>
    <c:legend>
      <c:legendPos val="b"/>
      <c:overlay val="0"/>
      <c:spPr>
        <a:noFill/>
        <a:ln w="25400">
          <a:noFill/>
        </a:ln>
      </c:spPr>
      <c:txPr>
        <a:bodyPr/>
        <a:lstStyle/>
        <a:p>
          <a:pPr>
            <a:defRPr sz="885" b="1" i="0" u="none" strike="noStrike" baseline="0">
              <a:solidFill>
                <a:sysClr val="windowText" lastClr="000000"/>
              </a:solidFill>
              <a:latin typeface="Calibri"/>
              <a:ea typeface="Calibri"/>
              <a:cs typeface="Calibri"/>
            </a:defRPr>
          </a:pPr>
          <a:endParaRPr lang="es-CO"/>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[2_28_02_2018_pmp_web.xlsx]NC X AUDITOR!Tabla dinámica1</c:name>
    <c:fmtId val="0"/>
  </c:pivotSource>
  <c:chart>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'NC X AUDITOR'!$C$3:$C$4</c:f>
              <c:strCache>
                <c:ptCount val="1"/>
                <c:pt idx="0">
                  <c:v>Abierta con plan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'NC X AUDITOR'!$B$5:$B$26</c:f>
              <c:strCache>
                <c:ptCount val="21"/>
                <c:pt idx="0">
                  <c:v>Alvaro Sandoval</c:v>
                </c:pt>
                <c:pt idx="1">
                  <c:v>Carlos Felipe Sánchez Pinzón</c:v>
                </c:pt>
                <c:pt idx="2">
                  <c:v>Cesar Augusto Godoy</c:v>
                </c:pt>
                <c:pt idx="3">
                  <c:v>Daniel Felipe Saenz</c:v>
                </c:pt>
                <c:pt idx="4">
                  <c:v>Diana Carolina Medina Peña</c:v>
                </c:pt>
                <c:pt idx="5">
                  <c:v>Héctor Eduardo Vanegas Gámez</c:v>
                </c:pt>
                <c:pt idx="6">
                  <c:v>Ivan Mauricio Mejia Alarcon</c:v>
                </c:pt>
                <c:pt idx="7">
                  <c:v>Javier León</c:v>
                </c:pt>
                <c:pt idx="8">
                  <c:v>Juan Carlos Sáenz</c:v>
                </c:pt>
                <c:pt idx="9">
                  <c:v>Juan Diego Toro Bautista</c:v>
                </c:pt>
                <c:pt idx="10">
                  <c:v>Lucero Masmela</c:v>
                </c:pt>
                <c:pt idx="11">
                  <c:v>Luis Miguel Sabogal Camargo</c:v>
                </c:pt>
                <c:pt idx="12">
                  <c:v>Luz Jeni Fung Muñoz</c:v>
                </c:pt>
                <c:pt idx="13">
                  <c:v>Luz Mary Hernández Villadiego</c:v>
                </c:pt>
                <c:pt idx="14">
                  <c:v>Maria Imelda Gonzalez Guevara</c:v>
                </c:pt>
                <c:pt idx="15">
                  <c:v>Maria Natalia Norato</c:v>
                </c:pt>
                <c:pt idx="16">
                  <c:v>Mariela Grass</c:v>
                </c:pt>
                <c:pt idx="17">
                  <c:v>Mónica Bibiana Forero </c:v>
                </c:pt>
                <c:pt idx="18">
                  <c:v>T Luz Jeni Fung Muñoz</c:v>
                </c:pt>
                <c:pt idx="19">
                  <c:v>Víctor Alfonso Trespalacios </c:v>
                </c:pt>
                <c:pt idx="20">
                  <c:v>Yuly Andrea Ujueta Castillo </c:v>
                </c:pt>
              </c:strCache>
            </c:strRef>
          </c:cat>
          <c:val>
            <c:numRef>
              <c:f>'NC X AUDITOR'!$C$5:$C$26</c:f>
              <c:numCache>
                <c:formatCode>General</c:formatCode>
                <c:ptCount val="21"/>
                <c:pt idx="0">
                  <c:v>2</c:v>
                </c:pt>
                <c:pt idx="1">
                  <c:v>6</c:v>
                </c:pt>
                <c:pt idx="2">
                  <c:v>10</c:v>
                </c:pt>
                <c:pt idx="3">
                  <c:v>25</c:v>
                </c:pt>
                <c:pt idx="4">
                  <c:v>22</c:v>
                </c:pt>
                <c:pt idx="5">
                  <c:v>4</c:v>
                </c:pt>
                <c:pt idx="6">
                  <c:v>31</c:v>
                </c:pt>
                <c:pt idx="7">
                  <c:v>2</c:v>
                </c:pt>
                <c:pt idx="8">
                  <c:v>5</c:v>
                </c:pt>
                <c:pt idx="9">
                  <c:v>4</c:v>
                </c:pt>
                <c:pt idx="10">
                  <c:v>1</c:v>
                </c:pt>
                <c:pt idx="11">
                  <c:v>4</c:v>
                </c:pt>
                <c:pt idx="12">
                  <c:v>1</c:v>
                </c:pt>
                <c:pt idx="13">
                  <c:v>8</c:v>
                </c:pt>
                <c:pt idx="14">
                  <c:v>4</c:v>
                </c:pt>
                <c:pt idx="15">
                  <c:v>29</c:v>
                </c:pt>
                <c:pt idx="16">
                  <c:v>7</c:v>
                </c:pt>
                <c:pt idx="17">
                  <c:v>3</c:v>
                </c:pt>
                <c:pt idx="18">
                  <c:v>1</c:v>
                </c:pt>
                <c:pt idx="19">
                  <c:v>1</c:v>
                </c:pt>
                <c:pt idx="20">
                  <c:v>13</c:v>
                </c:pt>
              </c:numCache>
            </c:numRef>
          </c:val>
          <c:extLst>
            <c:ext xmlns:c16="http://schemas.microsoft.com/office/drawing/2014/chart" uri="{C3380CC4-5D6E-409C-BE32-E72D297353CC}">
              <c16:uniqueId val="{00000000-7EC8-4E63-A563-7791EB21A551}"/>
            </c:ext>
          </c:extLst>
        </c:ser>
        <c:ser>
          <c:idx val="1"/>
          <c:order val="1"/>
          <c:tx>
            <c:strRef>
              <c:f>'NC X AUDITOR'!$D$3:$D$4</c:f>
              <c:strCache>
                <c:ptCount val="1"/>
                <c:pt idx="0">
                  <c:v>Abierta sin plan</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'NC X AUDITOR'!$B$5:$B$26</c:f>
              <c:strCache>
                <c:ptCount val="21"/>
                <c:pt idx="0">
                  <c:v>Alvaro Sandoval</c:v>
                </c:pt>
                <c:pt idx="1">
                  <c:v>Carlos Felipe Sánchez Pinzón</c:v>
                </c:pt>
                <c:pt idx="2">
                  <c:v>Cesar Augusto Godoy</c:v>
                </c:pt>
                <c:pt idx="3">
                  <c:v>Daniel Felipe Saenz</c:v>
                </c:pt>
                <c:pt idx="4">
                  <c:v>Diana Carolina Medina Peña</c:v>
                </c:pt>
                <c:pt idx="5">
                  <c:v>Héctor Eduardo Vanegas Gámez</c:v>
                </c:pt>
                <c:pt idx="6">
                  <c:v>Ivan Mauricio Mejia Alarcon</c:v>
                </c:pt>
                <c:pt idx="7">
                  <c:v>Javier León</c:v>
                </c:pt>
                <c:pt idx="8">
                  <c:v>Juan Carlos Sáenz</c:v>
                </c:pt>
                <c:pt idx="9">
                  <c:v>Juan Diego Toro Bautista</c:v>
                </c:pt>
                <c:pt idx="10">
                  <c:v>Lucero Masmela</c:v>
                </c:pt>
                <c:pt idx="11">
                  <c:v>Luis Miguel Sabogal Camargo</c:v>
                </c:pt>
                <c:pt idx="12">
                  <c:v>Luz Jeni Fung Muñoz</c:v>
                </c:pt>
                <c:pt idx="13">
                  <c:v>Luz Mary Hernández Villadiego</c:v>
                </c:pt>
                <c:pt idx="14">
                  <c:v>Maria Imelda Gonzalez Guevara</c:v>
                </c:pt>
                <c:pt idx="15">
                  <c:v>Maria Natalia Norato</c:v>
                </c:pt>
                <c:pt idx="16">
                  <c:v>Mariela Grass</c:v>
                </c:pt>
                <c:pt idx="17">
                  <c:v>Mónica Bibiana Forero </c:v>
                </c:pt>
                <c:pt idx="18">
                  <c:v>T Luz Jeni Fung Muñoz</c:v>
                </c:pt>
                <c:pt idx="19">
                  <c:v>Víctor Alfonso Trespalacios </c:v>
                </c:pt>
                <c:pt idx="20">
                  <c:v>Yuly Andrea Ujueta Castillo </c:v>
                </c:pt>
              </c:strCache>
            </c:strRef>
          </c:cat>
          <c:val>
            <c:numRef>
              <c:f>'NC X AUDITOR'!$D$5:$D$26</c:f>
              <c:numCache>
                <c:formatCode>General</c:formatCode>
                <c:ptCount val="21"/>
                <c:pt idx="1">
                  <c:v>11</c:v>
                </c:pt>
                <c:pt idx="3">
                  <c:v>5</c:v>
                </c:pt>
                <c:pt idx="4">
                  <c:v>4</c:v>
                </c:pt>
                <c:pt idx="6">
                  <c:v>1</c:v>
                </c:pt>
                <c:pt idx="11">
                  <c:v>7</c:v>
                </c:pt>
                <c:pt idx="12">
                  <c:v>4</c:v>
                </c:pt>
                <c:pt idx="13">
                  <c:v>17</c:v>
                </c:pt>
                <c:pt idx="14">
                  <c:v>17</c:v>
                </c:pt>
                <c:pt idx="15">
                  <c:v>1</c:v>
                </c:pt>
                <c:pt idx="20">
                  <c:v>3</c:v>
                </c:pt>
              </c:numCache>
            </c:numRef>
          </c:val>
          <c:extLst>
            <c:ext xmlns:c16="http://schemas.microsoft.com/office/drawing/2014/chart" uri="{C3380CC4-5D6E-409C-BE32-E72D297353CC}">
              <c16:uniqueId val="{00000001-7EC8-4E63-A563-7791EB21A551}"/>
            </c:ext>
          </c:extLst>
        </c:ser>
        <c:ser>
          <c:idx val="2"/>
          <c:order val="2"/>
          <c:tx>
            <c:strRef>
              <c:f>'NC X AUDITOR'!$E$3:$E$4</c:f>
              <c:strCache>
                <c:ptCount val="1"/>
                <c:pt idx="0">
                  <c:v>Cerrada</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'NC X AUDITOR'!$B$5:$B$26</c:f>
              <c:strCache>
                <c:ptCount val="21"/>
                <c:pt idx="0">
                  <c:v>Alvaro Sandoval</c:v>
                </c:pt>
                <c:pt idx="1">
                  <c:v>Carlos Felipe Sánchez Pinzón</c:v>
                </c:pt>
                <c:pt idx="2">
                  <c:v>Cesar Augusto Godoy</c:v>
                </c:pt>
                <c:pt idx="3">
                  <c:v>Daniel Felipe Saenz</c:v>
                </c:pt>
                <c:pt idx="4">
                  <c:v>Diana Carolina Medina Peña</c:v>
                </c:pt>
                <c:pt idx="5">
                  <c:v>Héctor Eduardo Vanegas Gámez</c:v>
                </c:pt>
                <c:pt idx="6">
                  <c:v>Ivan Mauricio Mejia Alarcon</c:v>
                </c:pt>
                <c:pt idx="7">
                  <c:v>Javier León</c:v>
                </c:pt>
                <c:pt idx="8">
                  <c:v>Juan Carlos Sáenz</c:v>
                </c:pt>
                <c:pt idx="9">
                  <c:v>Juan Diego Toro Bautista</c:v>
                </c:pt>
                <c:pt idx="10">
                  <c:v>Lucero Masmela</c:v>
                </c:pt>
                <c:pt idx="11">
                  <c:v>Luis Miguel Sabogal Camargo</c:v>
                </c:pt>
                <c:pt idx="12">
                  <c:v>Luz Jeni Fung Muñoz</c:v>
                </c:pt>
                <c:pt idx="13">
                  <c:v>Luz Mary Hernández Villadiego</c:v>
                </c:pt>
                <c:pt idx="14">
                  <c:v>Maria Imelda Gonzalez Guevara</c:v>
                </c:pt>
                <c:pt idx="15">
                  <c:v>Maria Natalia Norato</c:v>
                </c:pt>
                <c:pt idx="16">
                  <c:v>Mariela Grass</c:v>
                </c:pt>
                <c:pt idx="17">
                  <c:v>Mónica Bibiana Forero </c:v>
                </c:pt>
                <c:pt idx="18">
                  <c:v>T Luz Jeni Fung Muñoz</c:v>
                </c:pt>
                <c:pt idx="19">
                  <c:v>Víctor Alfonso Trespalacios </c:v>
                </c:pt>
                <c:pt idx="20">
                  <c:v>Yuly Andrea Ujueta Castillo </c:v>
                </c:pt>
              </c:strCache>
            </c:strRef>
          </c:cat>
          <c:val>
            <c:numRef>
              <c:f>'NC X AUDITOR'!$E$5:$E$26</c:f>
              <c:numCache>
                <c:formatCode>General</c:formatCode>
                <c:ptCount val="21"/>
                <c:pt idx="1">
                  <c:v>3</c:v>
                </c:pt>
                <c:pt idx="3">
                  <c:v>5</c:v>
                </c:pt>
                <c:pt idx="4">
                  <c:v>2</c:v>
                </c:pt>
                <c:pt idx="6">
                  <c:v>9</c:v>
                </c:pt>
                <c:pt idx="9">
                  <c:v>3</c:v>
                </c:pt>
                <c:pt idx="12">
                  <c:v>2</c:v>
                </c:pt>
                <c:pt idx="13">
                  <c:v>18</c:v>
                </c:pt>
                <c:pt idx="14">
                  <c:v>10</c:v>
                </c:pt>
                <c:pt idx="20">
                  <c:v>9</c:v>
                </c:pt>
              </c:numCache>
            </c:numRef>
          </c:val>
          <c:extLst>
            <c:ext xmlns:c16="http://schemas.microsoft.com/office/drawing/2014/chart" uri="{C3380CC4-5D6E-409C-BE32-E72D297353CC}">
              <c16:uniqueId val="{00000002-7EC8-4E63-A563-7791EB21A551}"/>
            </c:ext>
          </c:extLst>
        </c:ser>
        <c:dLbls>
          <c:showLegendKey val="0"/>
          <c:showVal val="1"/>
          <c:showCatName val="0"/>
          <c:showSerName val="0"/>
          <c:showPercent val="0"/>
          <c:showBubbleSize val="0"/>
        </c:dLbls>
        <c:gapWidth val="79"/>
        <c:shape val="box"/>
        <c:axId val="1291986576"/>
        <c:axId val="1291990928"/>
        <c:axId val="0"/>
      </c:bar3DChart>
      <c:catAx>
        <c:axId val="129198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cap="all" spc="120" normalizeH="0" baseline="0">
                <a:solidFill>
                  <a:schemeClr val="tx1">
                    <a:lumMod val="65000"/>
                    <a:lumOff val="35000"/>
                  </a:schemeClr>
                </a:solidFill>
                <a:latin typeface="+mn-lt"/>
                <a:ea typeface="+mn-ea"/>
                <a:cs typeface="+mn-cs"/>
              </a:defRPr>
            </a:pPr>
            <a:endParaRPr lang="es-CO"/>
          </a:p>
        </c:txPr>
        <c:crossAx val="1291990928"/>
        <c:crosses val="autoZero"/>
        <c:auto val="1"/>
        <c:lblAlgn val="ctr"/>
        <c:lblOffset val="100"/>
        <c:noMultiLvlLbl val="0"/>
      </c:catAx>
      <c:valAx>
        <c:axId val="1291990928"/>
        <c:scaling>
          <c:orientation val="minMax"/>
        </c:scaling>
        <c:delete val="1"/>
        <c:axPos val="l"/>
        <c:numFmt formatCode="General" sourceLinked="1"/>
        <c:majorTickMark val="none"/>
        <c:minorTickMark val="none"/>
        <c:tickLblPos val="nextTo"/>
        <c:crossAx val="1291986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MP ORGANIZA'!A1"/><Relationship Id="rId3" Type="http://schemas.openxmlformats.org/officeDocument/2006/relationships/image" Target="../media/image2.png"/><Relationship Id="rId7" Type="http://schemas.openxmlformats.org/officeDocument/2006/relationships/hyperlink" Target="#'PMP TECNICO'!A1"/><Relationship Id="rId2" Type="http://schemas.openxmlformats.org/officeDocument/2006/relationships/hyperlink" Target="#'PLAN DE MEJORAMIENTO- AP-AC'!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hyperlink" Target="#'X PROYECTOS'!A1"/><Relationship Id="rId5" Type="http://schemas.openxmlformats.org/officeDocument/2006/relationships/image" Target="../media/image4.png"/><Relationship Id="rId10" Type="http://schemas.openxmlformats.org/officeDocument/2006/relationships/hyperlink" Target="#'X AREAS'!A1"/><Relationship Id="rId4" Type="http://schemas.openxmlformats.org/officeDocument/2006/relationships/image" Target="../media/image3.png"/><Relationship Id="rId9" Type="http://schemas.openxmlformats.org/officeDocument/2006/relationships/hyperlink" Target="#'ESTADO DEL PMP'!A1"/></Relationships>
</file>

<file path=xl/drawings/_rels/drawing2.xml.rels><?xml version="1.0" encoding="UTF-8" standalone="yes"?>
<Relationships xmlns="http://schemas.openxmlformats.org/package/2006/relationships"><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15</xdr:row>
      <xdr:rowOff>152400</xdr:rowOff>
    </xdr:from>
    <xdr:to>
      <xdr:col>14</xdr:col>
      <xdr:colOff>0</xdr:colOff>
      <xdr:row>20</xdr:row>
      <xdr:rowOff>104775</xdr:rowOff>
    </xdr:to>
    <xdr:pic>
      <xdr:nvPicPr>
        <xdr:cNvPr id="16997488" name="Imagen 11">
          <a:extLst>
            <a:ext uri="{FF2B5EF4-FFF2-40B4-BE49-F238E27FC236}">
              <a16:creationId xmlns:a16="http://schemas.microsoft.com/office/drawing/2014/main" id="{00000000-0008-0000-0000-0000705C0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4838700"/>
          <a:ext cx="9715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5</xdr:row>
      <xdr:rowOff>161926</xdr:rowOff>
    </xdr:from>
    <xdr:to>
      <xdr:col>7</xdr:col>
      <xdr:colOff>752475</xdr:colOff>
      <xdr:row>5</xdr:row>
      <xdr:rowOff>504826</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xdr:nvSpPr>
      <xdr:spPr bwMode="auto">
        <a:xfrm>
          <a:off x="2724150" y="1743076"/>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BASE</a:t>
          </a:r>
          <a:r>
            <a:rPr lang="es-CO" sz="1100" b="1" baseline="0">
              <a:solidFill>
                <a:srgbClr val="0070C0"/>
              </a:solidFill>
            </a:rPr>
            <a:t> DE DATOS PLAN DE MEJORAMIENTO POR PROCESOS</a:t>
          </a:r>
          <a:endParaRPr lang="es-CO" sz="1100" b="1">
            <a:solidFill>
              <a:srgbClr val="0070C0"/>
            </a:solidFill>
          </a:endParaRPr>
        </a:p>
      </xdr:txBody>
    </xdr:sp>
    <xdr:clientData/>
  </xdr:twoCellAnchor>
  <xdr:twoCellAnchor>
    <xdr:from>
      <xdr:col>23</xdr:col>
      <xdr:colOff>180975</xdr:colOff>
      <xdr:row>1</xdr:row>
      <xdr:rowOff>304800</xdr:rowOff>
    </xdr:from>
    <xdr:to>
      <xdr:col>33</xdr:col>
      <xdr:colOff>304800</xdr:colOff>
      <xdr:row>9</xdr:row>
      <xdr:rowOff>209550</xdr:rowOff>
    </xdr:to>
    <xdr:pic>
      <xdr:nvPicPr>
        <xdr:cNvPr id="16997490" name="Imagen 6">
          <a:extLst>
            <a:ext uri="{FF2B5EF4-FFF2-40B4-BE49-F238E27FC236}">
              <a16:creationId xmlns:a16="http://schemas.microsoft.com/office/drawing/2014/main" id="{00000000-0008-0000-0000-0000725C03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59375" y="1095375"/>
          <a:ext cx="77438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0</xdr:row>
      <xdr:rowOff>28575</xdr:rowOff>
    </xdr:from>
    <xdr:to>
      <xdr:col>14</xdr:col>
      <xdr:colOff>9525</xdr:colOff>
      <xdr:row>0</xdr:row>
      <xdr:rowOff>590550</xdr:rowOff>
    </xdr:to>
    <xdr:pic>
      <xdr:nvPicPr>
        <xdr:cNvPr id="16997491" name="Imagen 16">
          <a:extLst>
            <a:ext uri="{FF2B5EF4-FFF2-40B4-BE49-F238E27FC236}">
              <a16:creationId xmlns:a16="http://schemas.microsoft.com/office/drawing/2014/main" id="{00000000-0008-0000-0000-0000735C03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4425" y="28575"/>
          <a:ext cx="9715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5</xdr:row>
      <xdr:rowOff>114300</xdr:rowOff>
    </xdr:from>
    <xdr:to>
      <xdr:col>2</xdr:col>
      <xdr:colOff>1038225</xdr:colOff>
      <xdr:row>5</xdr:row>
      <xdr:rowOff>552450</xdr:rowOff>
    </xdr:to>
    <xdr:pic>
      <xdr:nvPicPr>
        <xdr:cNvPr id="16997492" name="Imagen 1">
          <a:extLst>
            <a:ext uri="{FF2B5EF4-FFF2-40B4-BE49-F238E27FC236}">
              <a16:creationId xmlns:a16="http://schemas.microsoft.com/office/drawing/2014/main" id="{00000000-0008-0000-0000-0000745C0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81150" y="169545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9</xdr:row>
      <xdr:rowOff>114300</xdr:rowOff>
    </xdr:from>
    <xdr:to>
      <xdr:col>2</xdr:col>
      <xdr:colOff>1038225</xdr:colOff>
      <xdr:row>9</xdr:row>
      <xdr:rowOff>552450</xdr:rowOff>
    </xdr:to>
    <xdr:pic>
      <xdr:nvPicPr>
        <xdr:cNvPr id="16997493" name="Imagen 2">
          <a:extLst>
            <a:ext uri="{FF2B5EF4-FFF2-40B4-BE49-F238E27FC236}">
              <a16:creationId xmlns:a16="http://schemas.microsoft.com/office/drawing/2014/main" id="{00000000-0008-0000-0000-0000755C03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71625" y="2838450"/>
          <a:ext cx="5715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13</xdr:row>
      <xdr:rowOff>133350</xdr:rowOff>
    </xdr:from>
    <xdr:to>
      <xdr:col>2</xdr:col>
      <xdr:colOff>1028700</xdr:colOff>
      <xdr:row>13</xdr:row>
      <xdr:rowOff>571500</xdr:rowOff>
    </xdr:to>
    <xdr:pic>
      <xdr:nvPicPr>
        <xdr:cNvPr id="16997494" name="Imagen 7">
          <a:extLst>
            <a:ext uri="{FF2B5EF4-FFF2-40B4-BE49-F238E27FC236}">
              <a16:creationId xmlns:a16="http://schemas.microsoft.com/office/drawing/2014/main" id="{00000000-0008-0000-0000-0000765C0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71625" y="40005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5</xdr:row>
      <xdr:rowOff>114300</xdr:rowOff>
    </xdr:from>
    <xdr:to>
      <xdr:col>9</xdr:col>
      <xdr:colOff>0</xdr:colOff>
      <xdr:row>5</xdr:row>
      <xdr:rowOff>552450</xdr:rowOff>
    </xdr:to>
    <xdr:pic>
      <xdr:nvPicPr>
        <xdr:cNvPr id="16997495" name="Imagen 8">
          <a:extLst>
            <a:ext uri="{FF2B5EF4-FFF2-40B4-BE49-F238E27FC236}">
              <a16:creationId xmlns:a16="http://schemas.microsoft.com/office/drawing/2014/main" id="{00000000-0008-0000-0000-0000775C0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48425" y="169545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9</xdr:row>
      <xdr:rowOff>142875</xdr:rowOff>
    </xdr:from>
    <xdr:to>
      <xdr:col>8</xdr:col>
      <xdr:colOff>1038225</xdr:colOff>
      <xdr:row>9</xdr:row>
      <xdr:rowOff>581025</xdr:rowOff>
    </xdr:to>
    <xdr:pic>
      <xdr:nvPicPr>
        <xdr:cNvPr id="16997496" name="Imagen 9">
          <a:extLst>
            <a:ext uri="{FF2B5EF4-FFF2-40B4-BE49-F238E27FC236}">
              <a16:creationId xmlns:a16="http://schemas.microsoft.com/office/drawing/2014/main" id="{00000000-0008-0000-0000-0000785C0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8900" y="2867025"/>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13</xdr:row>
      <xdr:rowOff>171450</xdr:rowOff>
    </xdr:from>
    <xdr:to>
      <xdr:col>8</xdr:col>
      <xdr:colOff>1028700</xdr:colOff>
      <xdr:row>13</xdr:row>
      <xdr:rowOff>609600</xdr:rowOff>
    </xdr:to>
    <xdr:pic>
      <xdr:nvPicPr>
        <xdr:cNvPr id="16997497" name="Imagen 10">
          <a:extLst>
            <a:ext uri="{FF2B5EF4-FFF2-40B4-BE49-F238E27FC236}">
              <a16:creationId xmlns:a16="http://schemas.microsoft.com/office/drawing/2014/main" id="{00000000-0008-0000-0000-0000795C0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29375" y="40386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xdr:colOff>
      <xdr:row>9</xdr:row>
      <xdr:rowOff>133350</xdr:rowOff>
    </xdr:from>
    <xdr:to>
      <xdr:col>7</xdr:col>
      <xdr:colOff>752475</xdr:colOff>
      <xdr:row>9</xdr:row>
      <xdr:rowOff>476250</xdr:rowOff>
    </xdr:to>
    <xdr:sp macro="" textlink="">
      <xdr:nvSpPr>
        <xdr:cNvPr id="12" name="Rectángulo redondead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bwMode="auto">
        <a:xfrm>
          <a:off x="2724150" y="2857500"/>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AUDITORÍAS</a:t>
          </a:r>
          <a:r>
            <a:rPr lang="es-CO" sz="1100" b="1" baseline="0">
              <a:solidFill>
                <a:srgbClr val="0070C0"/>
              </a:solidFill>
            </a:rPr>
            <a:t> TÉCNICAS</a:t>
          </a:r>
          <a:endParaRPr lang="es-CO" sz="1100" b="1">
            <a:solidFill>
              <a:srgbClr val="0070C0"/>
            </a:solidFill>
          </a:endParaRPr>
        </a:p>
      </xdr:txBody>
    </xdr:sp>
    <xdr:clientData/>
  </xdr:twoCellAnchor>
  <xdr:twoCellAnchor>
    <xdr:from>
      <xdr:col>9</xdr:col>
      <xdr:colOff>9525</xdr:colOff>
      <xdr:row>9</xdr:row>
      <xdr:rowOff>123826</xdr:rowOff>
    </xdr:from>
    <xdr:to>
      <xdr:col>13</xdr:col>
      <xdr:colOff>733425</xdr:colOff>
      <xdr:row>9</xdr:row>
      <xdr:rowOff>466726</xdr:rowOff>
    </xdr:to>
    <xdr:sp macro="" textlink="">
      <xdr:nvSpPr>
        <xdr:cNvPr id="14" name="Rectángulo redondeado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bwMode="auto">
        <a:xfrm>
          <a:off x="7019925" y="2847976"/>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AUDITORÍAS ORGANIZACIONALES</a:t>
          </a:r>
        </a:p>
      </xdr:txBody>
    </xdr:sp>
    <xdr:clientData/>
  </xdr:twoCellAnchor>
  <xdr:twoCellAnchor>
    <xdr:from>
      <xdr:col>9</xdr:col>
      <xdr:colOff>19050</xdr:colOff>
      <xdr:row>5</xdr:row>
      <xdr:rowOff>161925</xdr:rowOff>
    </xdr:from>
    <xdr:to>
      <xdr:col>13</xdr:col>
      <xdr:colOff>742950</xdr:colOff>
      <xdr:row>5</xdr:row>
      <xdr:rowOff>504825</xdr:rowOff>
    </xdr:to>
    <xdr:sp macro="" textlink="">
      <xdr:nvSpPr>
        <xdr:cNvPr id="15" name="Rectángulo redondeado 14">
          <a:hlinkClick xmlns:r="http://schemas.openxmlformats.org/officeDocument/2006/relationships" r:id="rId9"/>
          <a:extLst>
            <a:ext uri="{FF2B5EF4-FFF2-40B4-BE49-F238E27FC236}">
              <a16:creationId xmlns:a16="http://schemas.microsoft.com/office/drawing/2014/main" id="{00000000-0008-0000-0000-00000F000000}"/>
            </a:ext>
          </a:extLst>
        </xdr:cNvPr>
        <xdr:cNvSpPr/>
      </xdr:nvSpPr>
      <xdr:spPr bwMode="auto">
        <a:xfrm>
          <a:off x="7572375" y="174307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a:t>
          </a:r>
        </a:p>
      </xdr:txBody>
    </xdr:sp>
    <xdr:clientData/>
  </xdr:twoCellAnchor>
  <xdr:twoCellAnchor>
    <xdr:from>
      <xdr:col>3</xdr:col>
      <xdr:colOff>28575</xdr:colOff>
      <xdr:row>13</xdr:row>
      <xdr:rowOff>142875</xdr:rowOff>
    </xdr:from>
    <xdr:to>
      <xdr:col>7</xdr:col>
      <xdr:colOff>752475</xdr:colOff>
      <xdr:row>13</xdr:row>
      <xdr:rowOff>485775</xdr:rowOff>
    </xdr:to>
    <xdr:sp macro="" textlink="">
      <xdr:nvSpPr>
        <xdr:cNvPr id="16" name="Rectángulo redondeado 15">
          <a:hlinkClick xmlns:r="http://schemas.openxmlformats.org/officeDocument/2006/relationships" r:id="rId10"/>
          <a:extLst>
            <a:ext uri="{FF2B5EF4-FFF2-40B4-BE49-F238E27FC236}">
              <a16:creationId xmlns:a16="http://schemas.microsoft.com/office/drawing/2014/main" id="{00000000-0008-0000-0000-000010000000}"/>
            </a:ext>
          </a:extLst>
        </xdr:cNvPr>
        <xdr:cNvSpPr/>
      </xdr:nvSpPr>
      <xdr:spPr bwMode="auto">
        <a:xfrm>
          <a:off x="2181225" y="401002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 DEL PMP POR AREAS</a:t>
          </a:r>
        </a:p>
      </xdr:txBody>
    </xdr:sp>
    <xdr:clientData/>
  </xdr:twoCellAnchor>
  <xdr:twoCellAnchor>
    <xdr:from>
      <xdr:col>9</xdr:col>
      <xdr:colOff>19050</xdr:colOff>
      <xdr:row>13</xdr:row>
      <xdr:rowOff>180975</xdr:rowOff>
    </xdr:from>
    <xdr:to>
      <xdr:col>13</xdr:col>
      <xdr:colOff>742950</xdr:colOff>
      <xdr:row>13</xdr:row>
      <xdr:rowOff>523875</xdr:rowOff>
    </xdr:to>
    <xdr:sp macro="" textlink="">
      <xdr:nvSpPr>
        <xdr:cNvPr id="17" name="Rectángulo redondeado 16">
          <a:hlinkClick xmlns:r="http://schemas.openxmlformats.org/officeDocument/2006/relationships" r:id="rId11"/>
          <a:extLst>
            <a:ext uri="{FF2B5EF4-FFF2-40B4-BE49-F238E27FC236}">
              <a16:creationId xmlns:a16="http://schemas.microsoft.com/office/drawing/2014/main" id="{00000000-0008-0000-0000-000011000000}"/>
            </a:ext>
          </a:extLst>
        </xdr:cNvPr>
        <xdr:cNvSpPr/>
      </xdr:nvSpPr>
      <xdr:spPr bwMode="auto">
        <a:xfrm>
          <a:off x="7029450" y="4048125"/>
          <a:ext cx="3771900" cy="34290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ESTADO</a:t>
          </a:r>
          <a:r>
            <a:rPr lang="es-CO" sz="1100" b="1" baseline="0">
              <a:solidFill>
                <a:srgbClr val="0070C0"/>
              </a:solidFill>
            </a:rPr>
            <a:t> DEL PMP POR PROYECTOS</a:t>
          </a:r>
          <a:endParaRPr lang="es-CO" sz="1100" b="1">
            <a:solidFill>
              <a:srgbClr val="0070C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24493</xdr:colOff>
      <xdr:row>0</xdr:row>
      <xdr:rowOff>204107</xdr:rowOff>
    </xdr:from>
    <xdr:to>
      <xdr:col>1</xdr:col>
      <xdr:colOff>721179</xdr:colOff>
      <xdr:row>1</xdr:row>
      <xdr:rowOff>402772</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bwMode="auto">
        <a:xfrm>
          <a:off x="24493" y="204107"/>
          <a:ext cx="925286" cy="4082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19050</xdr:colOff>
      <xdr:row>2</xdr:row>
      <xdr:rowOff>133350</xdr:rowOff>
    </xdr:from>
    <xdr:to>
      <xdr:col>14</xdr:col>
      <xdr:colOff>9525</xdr:colOff>
      <xdr:row>21</xdr:row>
      <xdr:rowOff>66675</xdr:rowOff>
    </xdr:to>
    <xdr:graphicFrame macro="">
      <xdr:nvGraphicFramePr>
        <xdr:cNvPr id="16858189" name="Gráfico 1">
          <a:extLst>
            <a:ext uri="{FF2B5EF4-FFF2-40B4-BE49-F238E27FC236}">
              <a16:creationId xmlns:a16="http://schemas.microsoft.com/office/drawing/2014/main" id="{00000000-0008-0000-0200-00004D3C0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409575</xdr:colOff>
      <xdr:row>1</xdr:row>
      <xdr:rowOff>66675</xdr:rowOff>
    </xdr:from>
    <xdr:to>
      <xdr:col>1</xdr:col>
      <xdr:colOff>142875</xdr:colOff>
      <xdr:row>1</xdr:row>
      <xdr:rowOff>495300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409575" y="5572125"/>
          <a:ext cx="838200" cy="42862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INICIO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19050</xdr:colOff>
      <xdr:row>2</xdr:row>
      <xdr:rowOff>133349</xdr:rowOff>
    </xdr:from>
    <xdr:to>
      <xdr:col>14</xdr:col>
      <xdr:colOff>723900</xdr:colOff>
      <xdr:row>24</xdr:row>
      <xdr:rowOff>9524</xdr:rowOff>
    </xdr:to>
    <xdr:graphicFrame macro="">
      <xdr:nvGraphicFramePr>
        <xdr:cNvPr id="12910524" name="Gráfico 3">
          <a:extLst>
            <a:ext uri="{FF2B5EF4-FFF2-40B4-BE49-F238E27FC236}">
              <a16:creationId xmlns:a16="http://schemas.microsoft.com/office/drawing/2014/main" id="{00000000-0008-0000-0300-0000BCFFC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504825</xdr:colOff>
      <xdr:row>1</xdr:row>
      <xdr:rowOff>28575</xdr:rowOff>
    </xdr:from>
    <xdr:to>
      <xdr:col>1</xdr:col>
      <xdr:colOff>142875</xdr:colOff>
      <xdr:row>1</xdr:row>
      <xdr:rowOff>389165</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bwMode="auto">
        <a:xfrm>
          <a:off x="504825" y="5695950"/>
          <a:ext cx="742950" cy="36059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1247775</xdr:colOff>
      <xdr:row>5</xdr:row>
      <xdr:rowOff>0</xdr:rowOff>
    </xdr:from>
    <xdr:to>
      <xdr:col>4</xdr:col>
      <xdr:colOff>460176</xdr:colOff>
      <xdr:row>36</xdr:row>
      <xdr:rowOff>98432</xdr:rowOff>
    </xdr:to>
    <xdr:sp macro="" textlink="">
      <xdr:nvSpPr>
        <xdr:cNvPr id="15" name="Rombo 14">
          <a:extLst>
            <a:ext uri="{FF2B5EF4-FFF2-40B4-BE49-F238E27FC236}">
              <a16:creationId xmlns:a16="http://schemas.microsoft.com/office/drawing/2014/main" id="{00000000-0008-0000-0400-00000F000000}"/>
            </a:ext>
          </a:extLst>
        </xdr:cNvPr>
        <xdr:cNvSpPr/>
      </xdr:nvSpPr>
      <xdr:spPr>
        <a:xfrm>
          <a:off x="1247775" y="3267075"/>
          <a:ext cx="5184576" cy="5118107"/>
        </a:xfrm>
        <a:prstGeom prst="diamond">
          <a:avLst/>
        </a:prstGeom>
        <a:solidFill>
          <a:srgbClr val="FFC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s-CO" sz="1662" b="1">
            <a:solidFill>
              <a:schemeClr val="bg1"/>
            </a:solidFill>
          </a:endParaRPr>
        </a:p>
      </xdr:txBody>
    </xdr:sp>
    <xdr:clientData/>
  </xdr:twoCellAnchor>
  <xdr:twoCellAnchor>
    <xdr:from>
      <xdr:col>1</xdr:col>
      <xdr:colOff>509198</xdr:colOff>
      <xdr:row>10</xdr:row>
      <xdr:rowOff>54471</xdr:rowOff>
    </xdr:from>
    <xdr:to>
      <xdr:col>2</xdr:col>
      <xdr:colOff>1017572</xdr:colOff>
      <xdr:row>30</xdr:row>
      <xdr:rowOff>139417</xdr:rowOff>
    </xdr:to>
    <xdr:sp macro="" textlink="">
      <xdr:nvSpPr>
        <xdr:cNvPr id="16" name="Rectángulo redondeado 15">
          <a:extLst>
            <a:ext uri="{FF2B5EF4-FFF2-40B4-BE49-F238E27FC236}">
              <a16:creationId xmlns:a16="http://schemas.microsoft.com/office/drawing/2014/main" id="{00000000-0008-0000-0400-000010000000}"/>
            </a:ext>
          </a:extLst>
        </xdr:cNvPr>
        <xdr:cNvSpPr/>
      </xdr:nvSpPr>
      <xdr:spPr>
        <a:xfrm>
          <a:off x="2909498" y="4131171"/>
          <a:ext cx="1927599" cy="3323446"/>
        </a:xfrm>
        <a:prstGeom prst="roundRect">
          <a:avLst/>
        </a:prstGeom>
        <a:solidFill>
          <a:schemeClr val="bg2">
            <a:lumMod val="25000"/>
          </a:schemeClr>
        </a:solidFill>
        <a:ln>
          <a:solidFill>
            <a:srgbClr val="FFFF00"/>
          </a:solid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s-CO" sz="1662" b="1">
            <a:solidFill>
              <a:schemeClr val="bg1"/>
            </a:solidFill>
          </a:endParaRPr>
        </a:p>
      </xdr:txBody>
    </xdr:sp>
    <xdr:clientData/>
  </xdr:twoCellAnchor>
  <xdr:twoCellAnchor>
    <xdr:from>
      <xdr:col>1</xdr:col>
      <xdr:colOff>1065874</xdr:colOff>
      <xdr:row>10</xdr:row>
      <xdr:rowOff>120940</xdr:rowOff>
    </xdr:from>
    <xdr:to>
      <xdr:col>2</xdr:col>
      <xdr:colOff>565358</xdr:colOff>
      <xdr:row>16</xdr:row>
      <xdr:rowOff>104880</xdr:rowOff>
    </xdr:to>
    <xdr:sp macro="" textlink="">
      <xdr:nvSpPr>
        <xdr:cNvPr id="17" name="Conector 16">
          <a:extLst>
            <a:ext uri="{FF2B5EF4-FFF2-40B4-BE49-F238E27FC236}">
              <a16:creationId xmlns:a16="http://schemas.microsoft.com/office/drawing/2014/main" id="{00000000-0008-0000-0400-000011000000}"/>
            </a:ext>
          </a:extLst>
        </xdr:cNvPr>
        <xdr:cNvSpPr/>
      </xdr:nvSpPr>
      <xdr:spPr>
        <a:xfrm>
          <a:off x="3466174" y="4197640"/>
          <a:ext cx="918709" cy="955490"/>
        </a:xfrm>
        <a:prstGeom prst="flowChartConnector">
          <a:avLst/>
        </a:prstGeom>
        <a:solidFill>
          <a:srgbClr val="FF0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bg1"/>
              </a:solidFill>
            </a:rPr>
            <a:t>70</a:t>
          </a:r>
        </a:p>
      </xdr:txBody>
    </xdr:sp>
    <xdr:clientData/>
  </xdr:twoCellAnchor>
  <xdr:twoCellAnchor>
    <xdr:from>
      <xdr:col>1</xdr:col>
      <xdr:colOff>1037401</xdr:colOff>
      <xdr:row>17</xdr:row>
      <xdr:rowOff>59276</xdr:rowOff>
    </xdr:from>
    <xdr:to>
      <xdr:col>2</xdr:col>
      <xdr:colOff>565359</xdr:colOff>
      <xdr:row>23</xdr:row>
      <xdr:rowOff>18291</xdr:rowOff>
    </xdr:to>
    <xdr:sp macro="" textlink="">
      <xdr:nvSpPr>
        <xdr:cNvPr id="18" name="Conector 17">
          <a:extLst>
            <a:ext uri="{FF2B5EF4-FFF2-40B4-BE49-F238E27FC236}">
              <a16:creationId xmlns:a16="http://schemas.microsoft.com/office/drawing/2014/main" id="{00000000-0008-0000-0400-000012000000}"/>
            </a:ext>
          </a:extLst>
        </xdr:cNvPr>
        <xdr:cNvSpPr/>
      </xdr:nvSpPr>
      <xdr:spPr>
        <a:xfrm>
          <a:off x="3437701" y="5269451"/>
          <a:ext cx="947183" cy="930565"/>
        </a:xfrm>
        <a:prstGeom prst="flowChartConnector">
          <a:avLst/>
        </a:prstGeom>
        <a:solidFill>
          <a:srgbClr val="FFFF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tx1"/>
              </a:solidFill>
            </a:rPr>
            <a:t>183</a:t>
          </a:r>
        </a:p>
      </xdr:txBody>
    </xdr:sp>
    <xdr:clientData/>
  </xdr:twoCellAnchor>
  <xdr:twoCellAnchor>
    <xdr:from>
      <xdr:col>1</xdr:col>
      <xdr:colOff>1037400</xdr:colOff>
      <xdr:row>23</xdr:row>
      <xdr:rowOff>151214</xdr:rowOff>
    </xdr:from>
    <xdr:to>
      <xdr:col>2</xdr:col>
      <xdr:colOff>565358</xdr:colOff>
      <xdr:row>29</xdr:row>
      <xdr:rowOff>110229</xdr:rowOff>
    </xdr:to>
    <xdr:sp macro="" textlink="">
      <xdr:nvSpPr>
        <xdr:cNvPr id="19" name="Conector 18">
          <a:extLst>
            <a:ext uri="{FF2B5EF4-FFF2-40B4-BE49-F238E27FC236}">
              <a16:creationId xmlns:a16="http://schemas.microsoft.com/office/drawing/2014/main" id="{00000000-0008-0000-0400-000013000000}"/>
            </a:ext>
          </a:extLst>
        </xdr:cNvPr>
        <xdr:cNvSpPr/>
      </xdr:nvSpPr>
      <xdr:spPr>
        <a:xfrm>
          <a:off x="3437700" y="6332939"/>
          <a:ext cx="947183" cy="930565"/>
        </a:xfrm>
        <a:prstGeom prst="flowChartConnector">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2215" b="1">
              <a:solidFill>
                <a:schemeClr val="bg1"/>
              </a:solidFill>
            </a:rPr>
            <a:t>61</a:t>
          </a:r>
        </a:p>
      </xdr:txBody>
    </xdr:sp>
    <xdr:clientData/>
  </xdr:twoCellAnchor>
  <xdr:twoCellAnchor>
    <xdr:from>
      <xdr:col>2</xdr:col>
      <xdr:colOff>574883</xdr:colOff>
      <xdr:row>13</xdr:row>
      <xdr:rowOff>112910</xdr:rowOff>
    </xdr:from>
    <xdr:to>
      <xdr:col>4</xdr:col>
      <xdr:colOff>991935</xdr:colOff>
      <xdr:row>13</xdr:row>
      <xdr:rowOff>112910</xdr:rowOff>
    </xdr:to>
    <xdr:cxnSp macro="">
      <xdr:nvCxnSpPr>
        <xdr:cNvPr id="20" name="Conector recto de flecha 19">
          <a:extLst>
            <a:ext uri="{FF2B5EF4-FFF2-40B4-BE49-F238E27FC236}">
              <a16:creationId xmlns:a16="http://schemas.microsoft.com/office/drawing/2014/main" id="{00000000-0008-0000-0400-000014000000}"/>
            </a:ext>
          </a:extLst>
        </xdr:cNvPr>
        <xdr:cNvCxnSpPr>
          <a:stCxn id="17" idx="6"/>
        </xdr:cNvCxnSpPr>
      </xdr:nvCxnSpPr>
      <xdr:spPr>
        <a:xfrm>
          <a:off x="4384883" y="4675385"/>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1016852</xdr:colOff>
      <xdr:row>12</xdr:row>
      <xdr:rowOff>33350</xdr:rowOff>
    </xdr:from>
    <xdr:to>
      <xdr:col>8</xdr:col>
      <xdr:colOff>8998</xdr:colOff>
      <xdr:row>16</xdr:row>
      <xdr:rowOff>55962</xdr:rowOff>
    </xdr:to>
    <xdr:sp macro="" textlink="">
      <xdr:nvSpPr>
        <xdr:cNvPr id="21" name="CuadroTexto 8">
          <a:extLst>
            <a:ext uri="{FF2B5EF4-FFF2-40B4-BE49-F238E27FC236}">
              <a16:creationId xmlns:a16="http://schemas.microsoft.com/office/drawing/2014/main" id="{00000000-0008-0000-0400-000015000000}"/>
            </a:ext>
          </a:extLst>
        </xdr:cNvPr>
        <xdr:cNvSpPr txBox="1"/>
      </xdr:nvSpPr>
      <xdr:spPr>
        <a:xfrm>
          <a:off x="6989027" y="4710125"/>
          <a:ext cx="2240171" cy="670312"/>
        </a:xfrm>
        <a:prstGeom prst="rect">
          <a:avLst/>
        </a:prstGeom>
        <a:solidFill>
          <a:srgbClr val="FF0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4"/>
        </a:lnRef>
        <a:fillRef idx="3">
          <a:schemeClr val="accent4"/>
        </a:fillRef>
        <a:effectRef idx="3">
          <a:schemeClr val="accent4"/>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effectLst>
                <a:outerShdw blurRad="38100" dist="38100" dir="2700000" algn="tl">
                  <a:srgbClr val="000000">
                    <a:alpha val="43137"/>
                  </a:srgbClr>
                </a:outerShdw>
              </a:effectLst>
            </a:rPr>
            <a:t>No conformidades</a:t>
          </a:r>
        </a:p>
        <a:p>
          <a:pPr algn="ctr"/>
          <a:r>
            <a:rPr lang="es-CO" sz="1846" b="1">
              <a:effectLst>
                <a:outerShdw blurRad="38100" dist="38100" dir="2700000" algn="tl">
                  <a:srgbClr val="000000">
                    <a:alpha val="43137"/>
                  </a:srgbClr>
                </a:outerShdw>
              </a:effectLst>
            </a:rPr>
            <a:t>abiertas sin plan</a:t>
          </a:r>
        </a:p>
      </xdr:txBody>
    </xdr:sp>
    <xdr:clientData/>
  </xdr:twoCellAnchor>
  <xdr:twoCellAnchor>
    <xdr:from>
      <xdr:col>2</xdr:col>
      <xdr:colOff>565358</xdr:colOff>
      <xdr:row>20</xdr:row>
      <xdr:rowOff>38783</xdr:rowOff>
    </xdr:from>
    <xdr:to>
      <xdr:col>4</xdr:col>
      <xdr:colOff>991927</xdr:colOff>
      <xdr:row>20</xdr:row>
      <xdr:rowOff>38783</xdr:rowOff>
    </xdr:to>
    <xdr:cxnSp macro="">
      <xdr:nvCxnSpPr>
        <xdr:cNvPr id="22" name="Conector recto de flecha 21">
          <a:extLst>
            <a:ext uri="{FF2B5EF4-FFF2-40B4-BE49-F238E27FC236}">
              <a16:creationId xmlns:a16="http://schemas.microsoft.com/office/drawing/2014/main" id="{00000000-0008-0000-0400-000016000000}"/>
            </a:ext>
          </a:extLst>
        </xdr:cNvPr>
        <xdr:cNvCxnSpPr/>
      </xdr:nvCxnSpPr>
      <xdr:spPr>
        <a:xfrm>
          <a:off x="4384883" y="5734733"/>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565358</xdr:colOff>
      <xdr:row>26</xdr:row>
      <xdr:rowOff>128713</xdr:rowOff>
    </xdr:from>
    <xdr:to>
      <xdr:col>4</xdr:col>
      <xdr:colOff>991927</xdr:colOff>
      <xdr:row>26</xdr:row>
      <xdr:rowOff>128713</xdr:rowOff>
    </xdr:to>
    <xdr:cxnSp macro="">
      <xdr:nvCxnSpPr>
        <xdr:cNvPr id="23" name="Conector recto de flecha 22">
          <a:extLst>
            <a:ext uri="{FF2B5EF4-FFF2-40B4-BE49-F238E27FC236}">
              <a16:creationId xmlns:a16="http://schemas.microsoft.com/office/drawing/2014/main" id="{00000000-0008-0000-0400-000017000000}"/>
            </a:ext>
          </a:extLst>
        </xdr:cNvPr>
        <xdr:cNvCxnSpPr/>
      </xdr:nvCxnSpPr>
      <xdr:spPr>
        <a:xfrm>
          <a:off x="4384883" y="6796213"/>
          <a:ext cx="2579219"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1022005</xdr:colOff>
      <xdr:row>18</xdr:row>
      <xdr:rowOff>121148</xdr:rowOff>
    </xdr:from>
    <xdr:to>
      <xdr:col>8</xdr:col>
      <xdr:colOff>8998</xdr:colOff>
      <xdr:row>22</xdr:row>
      <xdr:rowOff>143760</xdr:rowOff>
    </xdr:to>
    <xdr:sp macro="" textlink="">
      <xdr:nvSpPr>
        <xdr:cNvPr id="24" name="CuadroTexto 11">
          <a:extLst>
            <a:ext uri="{FF2B5EF4-FFF2-40B4-BE49-F238E27FC236}">
              <a16:creationId xmlns:a16="http://schemas.microsoft.com/office/drawing/2014/main" id="{00000000-0008-0000-0400-000018000000}"/>
            </a:ext>
          </a:extLst>
        </xdr:cNvPr>
        <xdr:cNvSpPr txBox="1"/>
      </xdr:nvSpPr>
      <xdr:spPr>
        <a:xfrm>
          <a:off x="6994180" y="5769473"/>
          <a:ext cx="2235018" cy="670312"/>
        </a:xfrm>
        <a:prstGeom prst="rect">
          <a:avLst/>
        </a:prstGeom>
        <a:solidFill>
          <a:srgbClr val="FFC00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4"/>
        </a:lnRef>
        <a:fillRef idx="3">
          <a:schemeClr val="accent4"/>
        </a:fillRef>
        <a:effectRef idx="3">
          <a:schemeClr val="accent4"/>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solidFill>
                <a:schemeClr val="tx1"/>
              </a:solidFill>
              <a:effectLst>
                <a:outerShdw blurRad="38100" dist="38100" dir="2700000" algn="tl">
                  <a:srgbClr val="000000">
                    <a:alpha val="43137"/>
                  </a:srgbClr>
                </a:outerShdw>
              </a:effectLst>
            </a:rPr>
            <a:t>No conformidades abiertas con plan</a:t>
          </a:r>
        </a:p>
      </xdr:txBody>
    </xdr:sp>
    <xdr:clientData/>
  </xdr:twoCellAnchor>
  <xdr:twoCellAnchor>
    <xdr:from>
      <xdr:col>4</xdr:col>
      <xdr:colOff>1016852</xdr:colOff>
      <xdr:row>25</xdr:row>
      <xdr:rowOff>49153</xdr:rowOff>
    </xdr:from>
    <xdr:to>
      <xdr:col>8</xdr:col>
      <xdr:colOff>8998</xdr:colOff>
      <xdr:row>29</xdr:row>
      <xdr:rowOff>71765</xdr:rowOff>
    </xdr:to>
    <xdr:sp macro="" textlink="">
      <xdr:nvSpPr>
        <xdr:cNvPr id="25" name="CuadroTexto 12">
          <a:extLst>
            <a:ext uri="{FF2B5EF4-FFF2-40B4-BE49-F238E27FC236}">
              <a16:creationId xmlns:a16="http://schemas.microsoft.com/office/drawing/2014/main" id="{00000000-0008-0000-0400-000019000000}"/>
            </a:ext>
          </a:extLst>
        </xdr:cNvPr>
        <xdr:cNvSpPr txBox="1"/>
      </xdr:nvSpPr>
      <xdr:spPr>
        <a:xfrm>
          <a:off x="6989027" y="6830953"/>
          <a:ext cx="2240171" cy="670312"/>
        </a:xfrm>
        <a:prstGeom prst="rect">
          <a:avLst/>
        </a:prstGeom>
        <a:solidFill>
          <a:srgbClr val="00B050"/>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5"/>
        </a:lnRef>
        <a:fillRef idx="3">
          <a:schemeClr val="accent5"/>
        </a:fillRef>
        <a:effectRef idx="3">
          <a:schemeClr val="accent5"/>
        </a:effectRef>
        <a:fontRef idx="minor">
          <a:schemeClr val="lt1"/>
        </a:fontRef>
      </xdr:style>
      <xdr:txBody>
        <a:bodyPr wrap="square" rtlCol="0">
          <a:spAutoFit/>
        </a:bodyPr>
        <a:lstStyle>
          <a:defPPr>
            <a:defRPr lang="es-CO"/>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s-CO" sz="1846" b="1">
              <a:effectLst>
                <a:outerShdw blurRad="38100" dist="38100" dir="2700000" algn="tl">
                  <a:srgbClr val="000000">
                    <a:alpha val="43137"/>
                  </a:srgbClr>
                </a:outerShdw>
              </a:effectLst>
            </a:rPr>
            <a:t>No conformidades cerradas</a:t>
          </a:r>
        </a:p>
      </xdr:txBody>
    </xdr:sp>
    <xdr:clientData/>
  </xdr:twoCellAnchor>
  <xdr:twoCellAnchor>
    <xdr:from>
      <xdr:col>0</xdr:col>
      <xdr:colOff>676275</xdr:colOff>
      <xdr:row>2</xdr:row>
      <xdr:rowOff>28575</xdr:rowOff>
    </xdr:from>
    <xdr:to>
      <xdr:col>0</xdr:col>
      <xdr:colOff>1601561</xdr:colOff>
      <xdr:row>3</xdr:row>
      <xdr:rowOff>274865</xdr:rowOff>
    </xdr:to>
    <xdr:sp macro="" textlink="">
      <xdr:nvSpPr>
        <xdr:cNvPr id="27" name="Rectángulo redondeado 26">
          <a:hlinkClick xmlns:r="http://schemas.openxmlformats.org/officeDocument/2006/relationships" r:id="rId1"/>
          <a:extLst>
            <a:ext uri="{FF2B5EF4-FFF2-40B4-BE49-F238E27FC236}">
              <a16:creationId xmlns:a16="http://schemas.microsoft.com/office/drawing/2014/main" id="{00000000-0008-0000-0400-00001B000000}"/>
            </a:ext>
          </a:extLst>
        </xdr:cNvPr>
        <xdr:cNvSpPr/>
      </xdr:nvSpPr>
      <xdr:spPr bwMode="auto">
        <a:xfrm>
          <a:off x="676275" y="2971800"/>
          <a:ext cx="925286" cy="4082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41</xdr:row>
      <xdr:rowOff>38100</xdr:rowOff>
    </xdr:from>
    <xdr:to>
      <xdr:col>6</xdr:col>
      <xdr:colOff>447675</xdr:colOff>
      <xdr:row>79</xdr:row>
      <xdr:rowOff>66675</xdr:rowOff>
    </xdr:to>
    <xdr:graphicFrame macro="">
      <xdr:nvGraphicFramePr>
        <xdr:cNvPr id="16460006" name="Gráfico 1">
          <a:extLst>
            <a:ext uri="{FF2B5EF4-FFF2-40B4-BE49-F238E27FC236}">
              <a16:creationId xmlns:a16="http://schemas.microsoft.com/office/drawing/2014/main" id="{00000000-0008-0000-0500-0000E628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25</xdr:row>
      <xdr:rowOff>114300</xdr:rowOff>
    </xdr:from>
    <xdr:to>
      <xdr:col>12</xdr:col>
      <xdr:colOff>533400</xdr:colOff>
      <xdr:row>41</xdr:row>
      <xdr:rowOff>123825</xdr:rowOff>
    </xdr:to>
    <xdr:graphicFrame macro="">
      <xdr:nvGraphicFramePr>
        <xdr:cNvPr id="16460007" name="Gráfico 2">
          <a:extLst>
            <a:ext uri="{FF2B5EF4-FFF2-40B4-BE49-F238E27FC236}">
              <a16:creationId xmlns:a16="http://schemas.microsoft.com/office/drawing/2014/main" id="{00000000-0008-0000-0500-0000E728F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904875</xdr:colOff>
      <xdr:row>23</xdr:row>
      <xdr:rowOff>142875</xdr:rowOff>
    </xdr:from>
    <xdr:to>
      <xdr:col>1</xdr:col>
      <xdr:colOff>485775</xdr:colOff>
      <xdr:row>23</xdr:row>
      <xdr:rowOff>474890</xdr:rowOff>
    </xdr:to>
    <xdr:sp macro="" textlink="">
      <xdr:nvSpPr>
        <xdr:cNvPr id="4" name="Rectángulo redondeado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bwMode="auto">
        <a:xfrm>
          <a:off x="904875" y="5162550"/>
          <a:ext cx="723900" cy="3320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1</xdr:row>
      <xdr:rowOff>9525</xdr:rowOff>
    </xdr:from>
    <xdr:to>
      <xdr:col>1</xdr:col>
      <xdr:colOff>114299</xdr:colOff>
      <xdr:row>2</xdr:row>
      <xdr:rowOff>46265</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bwMode="auto">
        <a:xfrm>
          <a:off x="114300" y="171450"/>
          <a:ext cx="790574" cy="332015"/>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400" b="1">
              <a:solidFill>
                <a:srgbClr val="0070C0"/>
              </a:solidFill>
            </a:rPr>
            <a:t>INICIO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771525</xdr:colOff>
      <xdr:row>32</xdr:row>
      <xdr:rowOff>4762</xdr:rowOff>
    </xdr:from>
    <xdr:to>
      <xdr:col>12</xdr:col>
      <xdr:colOff>9525</xdr:colOff>
      <xdr:row>67</xdr:row>
      <xdr:rowOff>9525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28</xdr:row>
      <xdr:rowOff>152400</xdr:rowOff>
    </xdr:from>
    <xdr:to>
      <xdr:col>1</xdr:col>
      <xdr:colOff>304800</xdr:colOff>
      <xdr:row>28</xdr:row>
      <xdr:rowOff>552450</xdr:rowOff>
    </xdr:to>
    <xdr:sp macro="" textlink="">
      <xdr:nvSpPr>
        <xdr:cNvPr id="3" name="Rectángulo redondeado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bwMode="auto">
        <a:xfrm>
          <a:off x="266700" y="4686300"/>
          <a:ext cx="800100" cy="400050"/>
        </a:xfrm>
        <a:prstGeom prst="roundRect">
          <a:avLst/>
        </a:prstGeom>
        <a:ln>
          <a:noFill/>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hemeClr val="accent6"/>
        </a:lnRef>
        <a:fillRef idx="3">
          <a:schemeClr val="accent6"/>
        </a:fillRef>
        <a:effectRef idx="3">
          <a:schemeClr val="accent6"/>
        </a:effectRef>
        <a:fontRef idx="minor">
          <a:schemeClr val="lt1"/>
        </a:fontRef>
      </xdr:style>
      <xdr:txBody>
        <a:bodyPr vertOverflow="clip" horzOverflow="clip" wrap="square" lIns="18288" tIns="0" rIns="0" bIns="0" rtlCol="0" anchor="ctr" upright="1"/>
        <a:lstStyle/>
        <a:p>
          <a:pPr algn="ctr"/>
          <a:r>
            <a:rPr lang="es-CO" sz="1100" b="1">
              <a:solidFill>
                <a:srgbClr val="0070C0"/>
              </a:solidFill>
            </a:rPr>
            <a:t>INICIO</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Yuly Andrea Ujueta Castillo" refreshedDate="42831.492710763887" createdVersion="5" refreshedVersion="5" minRefreshableVersion="3" recordCount="320">
  <cacheSource type="worksheet">
    <worksheetSource ref="B5:AB325" sheet="PLAN DE MEJORAMIENTO- AP-AC"/>
  </cacheSource>
  <cacheFields count="27">
    <cacheField name="No._x000a_(1)" numFmtId="0">
      <sharedItems containsSemiMixedTypes="0" containsString="0" containsNumber="1" containsInteger="1" minValue="1017" maxValue="3328"/>
    </cacheField>
    <cacheField name="CÓDIGO (2)" numFmtId="0">
      <sharedItems containsMixedTypes="1" containsNumber="1" containsInteger="1" minValue="1" maxValue="831"/>
    </cacheField>
    <cacheField name="AÑO" numFmtId="0">
      <sharedItems containsSemiMixedTypes="0" containsString="0" containsNumber="1" containsInteger="1" minValue="2012" maxValue="2017" count="6">
        <n v="2012"/>
        <n v="2014"/>
        <n v="2015"/>
        <n v="2013"/>
        <n v="2016"/>
        <n v="2017"/>
      </sharedItems>
    </cacheField>
    <cacheField name="DESCRIPCIÓN E IDENTIFICACIÓN NO CONFORMIDAD ._x000a_(3)" numFmtId="0">
      <sharedItems longText="1"/>
    </cacheField>
    <cacheField name="PROCESO_x000a_ (4)" numFmtId="0">
      <sharedItems count="11">
        <s v="GESTIÓN DE LA  INFORMACIÓN Y  COMUNICACIONES"/>
        <s v="SISTEMA ESTRATÉGICO DE PLANEACIÓN Y  GESTIÓN "/>
        <s v="GESTIÓN DEL TALENTO HUMANO"/>
        <s v="GESTIÓN CONTRACTUAL Y SEGUIMIENTO DE PROYECTOS DE INFRAESTRUCTURA DE TRANSPORTE"/>
        <s v="TRANSPARENCIA,  PARTICIPACIÓN,  SERVICIO AL  CIUDADANO Y  COMUNICACIÓN"/>
        <s v="GESTIÓN DE LA CONTRATACIÓN PÚBLICA"/>
        <s v="ESTRUCTURACIÓN DE PROYECTOS DE INFRAESTRUCTURA DE TRANSPORTE"/>
        <s v="TODOS LOS PROCESOS "/>
        <s v="GESTIÓN JURÍDICA"/>
        <s v="GESTIÓN ADMINISTRATIVA Y FINANCIERA"/>
        <s v="ALGUNOS PROCESOS"/>
      </sharedItems>
    </cacheField>
    <cacheField name="_x000a_ CARGO RESPONSABLE_x000a_DEL PROCESO._x000a_  (5)" numFmtId="0">
      <sharedItems count="8">
        <s v="Oficina Comunicaciones (OC)"/>
        <s v="Vicepresidencia de planeación, Riesgos y entorno (VPRE)"/>
        <s v="Vicepresidencia Administrativa y Financiera. (VAF)"/>
        <s v="Vicepresidencia gestión contractual.(VGC)"/>
        <s v="Vicepresidencia Jurídica (VJ)"/>
        <s v="Vicepresidencia  Ejecutiva (VEJ)"/>
        <s v="Vicepresidencia de Estructuración (VE)"/>
        <s v="Vicepresidencias"/>
      </sharedItems>
    </cacheField>
    <cacheField name="CONCESIÓN / ÁREA (RESPONSABLE DE LA IMPLEMENTACIÓN)_x000a_(6)" numFmtId="0">
      <sharedItems count="73">
        <s v="Comunicaciones"/>
        <s v="Gerencia de Planeación "/>
        <s v="Gerencia Riesgos"/>
        <s v="Talento Humano"/>
        <s v="Fontibón Facatativá los Alpes"/>
        <s v="Contratación y prestación de servicio"/>
        <s v="Atención al ciudadano"/>
        <s v="Gerencia de Contratación"/>
        <s v="ZMB"/>
        <s v="Ruta del Sol II"/>
        <s v="Área metropolitana de Cúcuta"/>
        <s v="Puerto Regional de Santa Marta "/>
        <s v="Férreo Pacifico"/>
        <s v="FENOCO"/>
        <s v="Gerencia de Estructuración Legal"/>
        <s v="Estructuración."/>
        <s v="Gerencia carretero 3"/>
        <s v="Aeropuerto el Dorado-Aspectos de Operación, Ambientales y Mantenimiento terminal y zonas aledañas"/>
        <s v="Activos fijos"/>
        <s v="Santa Marta – Riohacha - Paraguachón"/>
        <s v="Briceño – Tunja – Sogamoso "/>
        <s v="Autopista del café"/>
        <s v="Pereira la victoria"/>
        <s v="DEVIMED"/>
        <s v="Defensa Judicial "/>
        <s v="Gerencia de Sistemas "/>
        <s v="Córdoba-Sucre"/>
        <s v="Girardot-Ibagué-Cajamarca GIC"/>
        <s v="Siberia – La Punta – El Vino – La Vega - Villeta"/>
        <s v="Gerencia Jurídica"/>
        <s v="Gerencia de Contratación_x000a_Gerencia de Estructuración Legal"/>
        <s v="Contabilidad"/>
        <s v="IP  4G, Chirajara - Fundadores "/>
        <s v="Gerencia Financiera."/>
        <s v="Ruta del sol tramo I"/>
        <s v="IP 4G GICA "/>
        <s v="Aeropuerto Ernesto Cortissoz de Barranquilla "/>
        <s v="Autopista al Mar 1 (4G)"/>
        <s v="Aeropuerto el Dorado (Financiera) "/>
        <s v="Presupuesto"/>
        <s v="Pacífico 1"/>
        <s v="Servicios generales"/>
        <s v=" IP 4G, Transversal del Sisga "/>
        <s v="Bosa-Granada-Girardot"/>
        <s v="Contratación"/>
        <s v="Aeropuerto el Dorado-modernización y expansión del nuevo terminal."/>
        <s v="Vicepresidencias"/>
        <s v="Autopista Conexión Norte (4G)"/>
        <s v="Aeropuertos de Centronorte "/>
        <s v="Aeropuerto Alfonso Bonilla Aragón Cali"/>
        <s v="VGC_x000a_VE_x000a_VPRE_x000a_VJ"/>
        <s v="VGC_x000a_VAF_x000a_VPRE_x000a_VJ"/>
        <s v="IP Cambao-Manizales "/>
        <s v="Portuario de Aguadulce"/>
        <s v="VPRE"/>
        <s v="VAF"/>
        <s v="Zipaquira- Palenque"/>
        <s v="Mulaló-Loboguerrero"/>
        <s v="Control interno disciplinario"/>
        <s v="Gerencia de sistemas de información y tecnologia"/>
        <s v="Cartagena - Barranquilla (Via al Mar)"/>
        <s v="Grupo interno de trabajo disciplinario"/>
        <s v="Grupo Interno de Trabajo Apoyo a la Gestión"/>
        <s v="VE_x000a_VJ"/>
        <s v="Jurídica"/>
        <s v="pendiente definir por el auditor"/>
        <s v="Vilavicencio-Yopal"/>
        <s v="VGC_x000a_VAF_x000a_VPRE_x000a_VJ_x000a_VEJ_x000a_VEST"/>
        <s v="VJ"/>
        <s v="VAF_x000a_VPRE_x000a_VJ"/>
        <s v="Cordoba-Sucre"/>
        <s v="VGC"/>
        <s v="VGC Y VEJ"/>
      </sharedItems>
    </cacheField>
    <cacheField name="_x000a_AUDITOR_x000a_ (7)" numFmtId="0">
      <sharedItems/>
    </cacheField>
    <cacheField name="FECHA AUDITORIA (dd/mm/aa)_x000a_ (8)" numFmtId="0">
      <sharedItems containsDate="1" containsMixedTypes="1" minDate="2017-03-01T00:00:00" maxDate="2017-03-22T00:00:00"/>
    </cacheField>
    <cacheField name="MES DE APERTURA" numFmtId="0">
      <sharedItems/>
    </cacheField>
    <cacheField name="AÑO2" numFmtId="0">
      <sharedItems containsSemiMixedTypes="0" containsString="0" containsNumber="1" containsInteger="1" minValue="2012" maxValue="2017" count="6">
        <n v="2012"/>
        <n v="2014"/>
        <n v="2015"/>
        <n v="2013"/>
        <n v="2016"/>
        <n v="2017"/>
      </sharedItems>
    </cacheField>
    <cacheField name="TIPO DE INFORME" numFmtId="0">
      <sharedItems/>
    </cacheField>
    <cacheField name="N° DE INFORME" numFmtId="0">
      <sharedItems containsMixedTypes="1" containsNumber="1" containsInteger="1" minValue="1" maxValue="155"/>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NonDate="0" containsDate="1" containsString="0" containsBlank="1" minDate="2013-08-01T00:00:00" maxDate="2016-11-23T00:00:00"/>
    </cacheField>
    <cacheField name="FECHA DE TERMINACIÓN (13)" numFmtId="0">
      <sharedItems containsNonDate="0" containsDate="1" containsString="0" containsBlank="1" minDate="2013-12-31T00:00:00" maxDate="2017-07-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tring="0" containsBlank="1" containsNumber="1" minValue="0" maxValue="1"/>
    </cacheField>
    <cacheField name="ESTADO (17)" numFmtId="9">
      <sharedItems count="3">
        <s v="Abierta con plan"/>
        <s v="Cerrada"/>
        <s v="Abierta sin plan"/>
      </sharedItems>
    </cacheField>
    <cacheField name="OBSERVACIONES OCI (18)" numFmtId="0">
      <sharedItems containsBlank="1" longText="1"/>
    </cacheField>
    <cacheField name="MES DE CIERRE" numFmtId="0">
      <sharedItems containsBlank="1" count="4">
        <m/>
        <s v="MARZO"/>
        <s v="FEBRERO"/>
        <s v="ENERO"/>
      </sharedItems>
    </cacheField>
    <cacheField name="AÑO DE CIERRE" numFmtId="0">
      <sharedItems containsString="0" containsBlank="1" containsNumber="1" containsInteger="1" minValue="2017" maxValue="2017" count="2">
        <m/>
        <n v="2017"/>
      </sharedItems>
    </cacheField>
    <cacheField name="TIPO" numFmtId="0">
      <sharedItems count="3">
        <s v="Organizacionales"/>
        <s v="Técnicas "/>
        <s v="Técnicas"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Yuly Andrea Ujueta Castillo" refreshedDate="43143.480844097219" createdVersion="5" refreshedVersion="5" minRefreshableVersion="3" recordCount="531">
  <cacheSource type="worksheet">
    <worksheetSource ref="B5:AB536" sheet="PLAN DE MEJORAMIENTO- AP-AC"/>
  </cacheSource>
  <cacheFields count="27">
    <cacheField name="No._x000a_(1)" numFmtId="0">
      <sharedItems containsString="0" containsBlank="1" containsNumber="1" containsInteger="1" minValue="1017" maxValue="3539"/>
    </cacheField>
    <cacheField name="CÓDIGO (2)" numFmtId="0">
      <sharedItems containsBlank="1" containsMixedTypes="1" containsNumber="1" containsInteger="1" minValue="1" maxValue="831"/>
    </cacheField>
    <cacheField name="AÑO" numFmtId="0">
      <sharedItems containsString="0" containsBlank="1" containsNumber="1" containsInteger="1" minValue="2012" maxValue="2017" count="7">
        <n v="2012"/>
        <n v="2013"/>
        <n v="2014"/>
        <n v="2015"/>
        <n v="2016"/>
        <n v="2017"/>
        <m/>
      </sharedItems>
    </cacheField>
    <cacheField name="DESCRIPCIÓN E IDENTIFICACIÓN NO CONFORMIDAD ._x000a_(3)" numFmtId="0">
      <sharedItems containsBlank="1" longText="1"/>
    </cacheField>
    <cacheField name="PROCESO_x000a_ (4)" numFmtId="0">
      <sharedItems containsBlank="1" count="12">
        <s v="GESTIÓN DE LA  INFORMACIÓN Y  COMUNICACIONES"/>
        <s v="GESTIÓN CONTRACTUAL Y SEGUIMIENTO DE PROYECTOS DE INFRAESTRUCTURA DE TRANSPORTE"/>
        <s v="GESTIÓN DEL TALENTO HUMANO"/>
        <s v="TRANSPARENCIA, PARTICIPACIÓN, SERVICIO AL CIUDADANO Y COMUNICACIÓN"/>
        <s v="GESTIÓN JURÍDICA"/>
        <s v="ESTRUCTURACIÓN DE PROYECTOS DE INFRAESTRUCTURA DE TRANSPORTE"/>
        <s v="TODOS LOS PROCESOS"/>
        <s v="SISTEMA ESTRATÉGICO DE PLANEACIÓN Y GESTIÓN"/>
        <s v="GESTIÓN ADMINISTRATIVA Y FINANCIERA"/>
        <s v="GESTIÓN DE LA CONTRATACIÓN PÚBLICA"/>
        <s v="ALGUNOS PROCESOS"/>
        <m/>
      </sharedItems>
    </cacheField>
    <cacheField name="_x000a_ CARGO RESPONSABLE_x000a_DEL PROCESO._x000a_  (5)" numFmtId="0">
      <sharedItems containsBlank="1" count="9">
        <s v="Oficina Comunicaciones (OC)"/>
        <s v="Vicepresidencia gestión contractual.(VGC)"/>
        <s v="Vicepresidencia Administrativa y Financiera. (VAF)"/>
        <s v="Vicepresidencia Jurídica (VJ)"/>
        <s v="Vicepresidencia de Estructuración (VE)"/>
        <s v="Vicepresidencias"/>
        <s v="Vicepresidencia de planeación, Riesgos y entorno (VPRE)"/>
        <s v="Vicepresidencia  Ejecutiva (VEJ)"/>
        <m/>
      </sharedItems>
    </cacheField>
    <cacheField name="CONCESIÓN / ÁREA (RESPONSABLE DE LA IMPLEMENTACIÓN)_x000a_(6)" numFmtId="0">
      <sharedItems containsBlank="1" count="99">
        <s v="Oficina de comunicaciones"/>
        <s v="Fontibón Facatativá los Alpes"/>
        <s v="Grupo interno de trabajo de talento humano."/>
        <s v="Grupo interno de trabajo disciplinario, atención al ciudadano y apoyo a la gestión."/>
        <s v="Área metropolitana de Cúcuta"/>
        <s v="Puerto Regional de Santa Marta "/>
        <s v="Férreo Pacifico"/>
        <s v="FENOCO"/>
        <s v="Grupo interno de trabajo asesoria estructuración."/>
        <s v="Estructuración."/>
        <s v="Grupo interno de trabajo proyectos carreteros, estrategia contractual, permisos y modificaciones."/>
        <s v="Grupo interno de trabajo planeación."/>
        <m/>
        <s v="Grupo interno de trabajo de planeación."/>
        <s v="Grupo interno de trabajo contratación."/>
        <s v="Girardot-Ibagué-Cajamarca GIC"/>
        <s v="Siberia – La Punta – El Vino – La Vega - Villeta"/>
        <s v="Grupo interno de trabajo riesgos."/>
        <s v="Grupo interno de trabajo administrativo y financiero"/>
        <s v="Grupo interno de trabajo contratación._x000a__x000a_Grupo interno de trabajo asesoria estructuración."/>
        <s v="Córdoba-Sucre"/>
        <s v="Grupo interno de trabajo financiero."/>
        <s v="Ruta del sol tramo I"/>
        <s v="Grupo interno de trabajo defensa judicial"/>
        <s v="Pacífico 1"/>
        <s v="Vicepresidencias"/>
        <s v="Equipo sistemas de información y tecnología."/>
        <s v="Aeropuertos de Centronorte "/>
        <s v="VGC_x000a_VE_x000a_VPRE_x000a_VJ"/>
        <s v="VGC_x000a_VJ_x000a_VPRE"/>
        <s v="DEVIMED"/>
        <s v="Grupo interno de trabajo contratación._x000a__x000a_Grupo interno de planeación._x000a__x000a_Grupo interno de trabajo disciplinario, atención al ciudadano y apoyo a la gestión."/>
        <s v="VE_x000a_VJ"/>
        <s v="VGC_x000a_VPRE_x000a_VEJ_x000a_VJ_x000a_VE_x000a_VAF"/>
        <s v="VGC_x000a_VAF_x000a_VPRE_x000a_VJ_x000a_VEJ_x000a_VEST"/>
        <s v="VGC_x000a_VPRE_x000a_VJ"/>
        <s v="VGC"/>
        <s v="VGC Y VEJ"/>
        <s v="Bucaramanga - Pamplona"/>
        <s v="VEJ"/>
        <s v="VGC_x000a_VEJ"/>
        <s v="Rumichaca-Pasto"/>
        <s v="4G- Segunda Ola - Autopista Mar 2."/>
        <s v="IP- Vía al Puerto"/>
        <s v="Equipo financiero"/>
        <s v="Estructuración._x000a__x000a_Grupo interno de trabajo riesgos"/>
        <s v="IP NEIVA-ESPINAL-GIRARDOT"/>
        <s v="Autopista al Mar 1 (4G)"/>
        <s v="IP - Antioquia - Bolivar"/>
        <s v="Ruta Caribe"/>
        <s v="Cartagena - Barranquilla - Circunvalar 4G."/>
        <s v="IP  4G, Chirajara - Fundadores "/>
        <s v="Transversal del Sisga "/>
        <s v="Autopista Pacífico 2"/>
        <s v="Aeropuerto el Dorado construcción y mantenimiento de la segunda pista."/>
        <s v="Aeropuertos de Nororiente"/>
        <s v="Vicepresidencia Administrativa y Financiera Vicepresidencia de Gestión Contractual Vicepresidencia de Planeación Riesgos y entorno"/>
        <s v="Vicepresidencia de Gestión Contractual Vicepresidencia de Planeación Riesgos y entorno._x000a_Vicepresidencia Ejecutiva._x000a_Vicepresidencia Jurídica."/>
        <s v="TODAS LAS VICEPRESIDENCIAS"/>
        <s v="Grupo interno de trabajo de defensa judicial"/>
        <s v="Puerta del hierro - Palmar de varela y carreto - Cuz de viso."/>
        <s v="Santander de Quilichao-Popayán."/>
        <s v="Grupo interno de talento humano"/>
        <s v="VEJ_x000a_VGC_x000a_VPRE_x000a_VE"/>
        <s v="VGC_x000a_VJ"/>
        <s v="Ampliación a tercer carril doble calzada bogota-girardot - 4G"/>
        <s v="Grupo interno de trabajo asesoría a la gestión contractual I, II Y III"/>
        <s v="VAF Y VPRE"/>
        <s v="IP accesos norte"/>
        <s v=" IP Vías del Nus"/>
        <s v="Sociedad Portuaria Regional de Buenaventura"/>
        <s v="Grupo interno de trabajo predial"/>
        <s v="Grupo juríco predial"/>
        <s v="SANTANA -MOCOA -NEIVA" u="1"/>
        <s v="Aeropuerto el Dorado-Aspectos de Operación, Ambientales y Mantenimiento terminal y zonas aledañas" u="1"/>
        <s v="Bucaramanga-Barranca- Yondo" u="1"/>
        <s v="Bosa-Granada-Girardot" u="1"/>
        <s v="Aeropuerto Ernesto Cortissoz de Barranquilla " u="1"/>
        <s v="Vilavicencio-Yopal" u="1"/>
        <s v="Santa Marta – Riohacha - Paraguachón" u="1"/>
        <s v="Autopista Conexión Norte (4G)" u="1"/>
        <s v="VGC_x000a_VAF_x000a_VPRE_x000a_VJ" u="1"/>
        <s v="Briceño – Tunja – Sogamoso " u="1"/>
        <s v="Autopista del café" u="1"/>
        <s v="VEJ_x000a_VGC" u="1"/>
        <s v="Aeropuerto el Dorado-modernización y expansión del nuevo terminal." u="1"/>
        <s v="Mulaló-Loboguerrero" u="1"/>
        <s v="Cartagena - Barranquilla (Via al Mar)" u="1"/>
        <s v="Aeropuerto Alfonso Bonilla Aragón Cali" u="1"/>
        <s v="IP Cambao-Manizales " u="1"/>
        <s v="Zipaquira- Palenque" u="1"/>
        <s v="Pereira la victoria" u="1"/>
        <s v="Ruta del Sol II" u="1"/>
        <s v="Autopista Pacífico 3" u="1"/>
        <s v="Portuario de Aguadulce" u="1"/>
        <s v="ZMB" u="1"/>
        <s v="IP 4G GICA " u="1"/>
        <s v="Aeropuerto el Dorado (Financiera) " u="1"/>
        <s v="VJ" u="1"/>
      </sharedItems>
    </cacheField>
    <cacheField name="_x000a_AUDITOR_x000a_ (7)" numFmtId="0">
      <sharedItems containsBlank="1" count="24">
        <s v="Héctor Eduardo Vanegas Gámez"/>
        <s v="Juan Carlos Sáenz"/>
        <s v="Lucero Masmela"/>
        <s v="Luz Mary Hernández Villadiego"/>
        <s v="Javier León"/>
        <s v="Cesar Augusto Godoy"/>
        <s v="Ivan Mauricio Mejia Alarcon"/>
        <s v="Maria Natalia Norato"/>
        <s v="Alvaro Sandoval"/>
        <s v="Juan Diego Toro Bautista"/>
        <s v="Mariela Grass"/>
        <s v="T Luz Jeni Fung Muñoz"/>
        <s v="Luz Jeni Fung Muñoz"/>
        <s v="Mónica Bibiana Forero "/>
        <s v="Yuly Andrea Ujueta Castillo "/>
        <s v="Luis Miguel Sabogal Camargo"/>
        <s v="Maria Imelda Gonzalez Guevara"/>
        <s v="Diana Carolina Medina Peña"/>
        <s v="Víctor Alfonso Trespalacios "/>
        <s v="Daniel Felipe Saenz"/>
        <s v="Carlos Felipe Sánchez Pinzón"/>
        <m/>
        <s v="Marcos Gabriel Peña Noguera" u="1"/>
        <s v="Roberto Daza" u="1"/>
      </sharedItems>
    </cacheField>
    <cacheField name="FECHA AUDITORIA (dd/mm/aa)_x000a_ (8)" numFmtId="0">
      <sharedItems containsDate="1" containsBlank="1" containsMixedTypes="1" minDate="2017-03-01T00:00:00" maxDate="2017-03-22T00:00:00"/>
    </cacheField>
    <cacheField name="MES DE APERTURA" numFmtId="0">
      <sharedItems containsBlank="1"/>
    </cacheField>
    <cacheField name="AÑO2" numFmtId="0">
      <sharedItems containsString="0" containsBlank="1" containsNumber="1" containsInteger="1" minValue="2012" maxValue="2017" count="7">
        <n v="2012"/>
        <n v="2013"/>
        <n v="2014"/>
        <n v="2015"/>
        <n v="2016"/>
        <n v="2017"/>
        <m/>
      </sharedItems>
    </cacheField>
    <cacheField name="TIPO DE INFORME" numFmtId="0">
      <sharedItems containsBlank="1"/>
    </cacheField>
    <cacheField name="N° DE INFORME" numFmtId="0">
      <sharedItems containsBlank="1" containsMixedTypes="1" containsNumber="1" containsInteger="1" minValue="1" maxValue="177"/>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Date="1" containsBlank="1" containsMixedTypes="1" minDate="2013-10-07T00:00:00" maxDate="1899-12-31T17:50:04"/>
    </cacheField>
    <cacheField name="FECHA DE TERMINACIÓN (13)" numFmtId="0">
      <sharedItems containsDate="1" containsBlank="1" containsMixedTypes="1" minDate="2013-12-31T00:00:00" maxDate="2019-01-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tring="0" containsBlank="1" containsNumber="1" minValue="0" maxValue="1"/>
    </cacheField>
    <cacheField name="ESTADO (17)" numFmtId="9">
      <sharedItems containsBlank="1" count="4">
        <s v="Abierta con plan"/>
        <s v="Abierta sin plan"/>
        <s v="Cerrada"/>
        <m/>
      </sharedItems>
    </cacheField>
    <cacheField name="OBSERVACIONES OCI (18)" numFmtId="0">
      <sharedItems containsBlank="1" longText="1"/>
    </cacheField>
    <cacheField name="MES DE CIERRE" numFmtId="0">
      <sharedItems containsBlank="1" count="13">
        <m/>
        <s v="SEPTIEMBRE"/>
        <s v="ENERO"/>
        <s v="MAYO" u="1"/>
        <s v="NOVIEMBRE" u="1"/>
        <s v="ABRIL" u="1"/>
        <s v="DICIEMBRE" u="1"/>
        <s v="JULIO" u="1"/>
        <s v="JUNIO" u="1"/>
        <s v="OCTUBRE" u="1"/>
        <s v="FEBRERO" u="1"/>
        <s v="MARZO" u="1"/>
        <s v="AGOSTO" u="1"/>
      </sharedItems>
    </cacheField>
    <cacheField name="AÑO DE CIERRE" numFmtId="0">
      <sharedItems containsString="0" containsBlank="1" containsNumber="1" containsInteger="1" minValue="2017" maxValue="20017" count="4">
        <m/>
        <n v="2017"/>
        <n v="2018"/>
        <n v="20017" u="1"/>
      </sharedItems>
    </cacheField>
    <cacheField name="TIPO" numFmtId="0">
      <sharedItems containsBlank="1" count="3">
        <s v="Organizacional"/>
        <s v="Técnica"/>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Yuly Andrea Ujueta Castillo" refreshedDate="43171.761065509258" createdVersion="5" refreshedVersion="5" minRefreshableVersion="3" recordCount="314">
  <cacheSource type="worksheet">
    <worksheetSource ref="B5:AB319" sheet="PLAN DE MEJORAMIENTO- AP-AC"/>
  </cacheSource>
  <cacheFields count="27">
    <cacheField name="No._x000a_(1)" numFmtId="0">
      <sharedItems containsSemiMixedTypes="0" containsString="0" containsNumber="1" containsInteger="1" minValue="1017" maxValue="3554"/>
    </cacheField>
    <cacheField name="CÓDIGO (2)" numFmtId="0">
      <sharedItems containsMixedTypes="1" containsNumber="1" containsInteger="1" minValue="1" maxValue="831"/>
    </cacheField>
    <cacheField name="AÑO" numFmtId="0">
      <sharedItems containsSemiMixedTypes="0" containsString="0" containsNumber="1" containsInteger="1" minValue="2012" maxValue="2018"/>
    </cacheField>
    <cacheField name="DESCRIPCIÓN E IDENTIFICACIÓN NO CONFORMIDAD ._x000a_(3)" numFmtId="0">
      <sharedItems longText="1"/>
    </cacheField>
    <cacheField name="PROCESO_x000a_ (4)" numFmtId="0">
      <sharedItems/>
    </cacheField>
    <cacheField name="_x000a_ CARGO RESPONSABLE_x000a_DEL PROCESO._x000a_  (5)" numFmtId="0">
      <sharedItems count="8">
        <s v="Oficina Comunicaciones (OC)"/>
        <s v="Vicepresidencia gestión contractual.(VGC)"/>
        <s v="Vicepresidencia Administrativa y Financiera. (VAF)"/>
        <s v="Vicepresidencia Jurídica (VJ)"/>
        <s v="Vicepresidencia de Estructuración (VE)"/>
        <s v="Vicepresidencias"/>
        <s v="Vicepresidencia de planeación, Riesgos y entorno (VPRE)"/>
        <s v="Vicepresidencia  Ejecutiva (VEJ)"/>
      </sharedItems>
    </cacheField>
    <cacheField name="CONCESIÓN / ÁREA (RESPONSABLE DE LA IMPLEMENTACIÓN)_x000a_(6)" numFmtId="0">
      <sharedItems containsBlank="1" count="73">
        <s v="Oficina de comunicaciones"/>
        <s v="Fontibón Facatativá los Alpes"/>
        <s v="Grupo interno de trabajo de talento humano."/>
        <s v="Grupo interno de trabajo disciplinario, atención al ciudadano y apoyo a la gestión."/>
        <s v="Área metropolitana de Cúcuta"/>
        <s v="Puerto Regional de Santa Marta "/>
        <s v="Férreo Pacifico"/>
        <s v="FENOCO"/>
        <s v="Grupo interno de trabajo asesoria estructuración."/>
        <s v="Estructuración."/>
        <s v="Grupo interno de trabajo proyectos carreteros, estrategia contractual, permisos y modificaciones."/>
        <s v="Grupo interno de trabajo planeación."/>
        <m/>
        <s v="Grupo interno de trabajo de planeación."/>
        <s v="Grupo interno de trabajo contratación."/>
        <s v="Girardot-Ibagué-Cajamarca GIC"/>
        <s v="Siberia – La Punta – El Vino – La Vega - Villeta"/>
        <s v="Grupo interno de trabajo riesgos."/>
        <s v="Grupo interno de trabajo administrativo y financiero"/>
        <s v="Grupo interno de trabajo contratación._x000a__x000a_Grupo interno de trabajo asesoria estructuración."/>
        <s v="Córdoba-Sucre"/>
        <s v="Grupo interno de trabajo financiero."/>
        <s v="Ruta del sol tramo I"/>
        <s v="Grupo interno de trabajo de defensa judicial"/>
        <s v="Grupo interno de trabajo defensa judicial"/>
        <s v="Pacífico 1"/>
        <s v="Vicepresidencias"/>
        <s v="Equipo sistemas de información y tecnología."/>
        <s v="Aeropuertos de Centronorte "/>
        <s v="VGC_x000a_VE_x000a_VPRE_x000a_VJ"/>
        <s v="VGC_x000a_VJ_x000a_VPRE"/>
        <s v="DEVIMED"/>
        <s v="Grupo interno de trabajo contratación._x000a__x000a_Grupo interno de planeación._x000a__x000a_Grupo interno de trabajo disciplinario, atención al ciudadano y apoyo a la gestión."/>
        <s v="VE_x000a_VJ"/>
        <s v="VGC_x000a_VPRE_x000a_VEJ_x000a_VJ_x000a_VE_x000a_VAF"/>
        <s v="VGC_x000a_VAF_x000a_VPRE_x000a_VJ_x000a_VEJ_x000a_VEST"/>
        <s v="VGC_x000a_VPRE_x000a_VJ"/>
        <s v="VGC"/>
        <s v="VGC Y VEJ"/>
        <s v="Bucaramanga - Pamplona"/>
        <s v="VEJ"/>
        <s v="VGC_x000a_VEJ"/>
        <s v="Rumichaca-Pasto"/>
        <s v="4G- Segunda Ola - Autopista Mar 2."/>
        <s v="IP- Vía al Puerto"/>
        <s v="Equipo financiero"/>
        <s v="Estructuración._x000a__x000a_Grupo interno de trabajo riesgos"/>
        <s v="IP NEIVA-ESPINAL-GIRARDOT"/>
        <s v="Autopista al Mar 1 (4G)"/>
        <s v="IP - Antioquia - Bolivar"/>
        <s v="Ruta Caribe"/>
        <s v="Cartagena - Barranquilla - Circunvalar 4G."/>
        <s v="IP  4G, Chirajara - Fundadores "/>
        <s v="Transversal del Sisga "/>
        <s v="Autopista Pacífico 2"/>
        <s v="Aeropuerto el Dorado construcción y mantenimiento de la segunda pista."/>
        <s v="Aeropuertos de Nororiente"/>
        <s v="Vicepresidencia Administrativa y Financiera Vicepresidencia de Gestión Contractual Vicepresidencia de Planeación Riesgos y entorno"/>
        <s v="Vicepresidencia de Gestión Contractual Vicepresidencia de Planeación Riesgos y entorno._x000a_Vicepresidencia Ejecutiva._x000a_Vicepresidencia Jurídica."/>
        <s v="TODAS LAS VICEPRESIDENCIAS"/>
        <s v="Puerta del hierro - Palmar de varela y carreto - Cuz de viso."/>
        <s v="Santander de Quilichao-Popayán."/>
        <s v="VEJ_x000a_VGC_x000a_VPRE_x000a_VE"/>
        <s v="VGC_x000a_VJ"/>
        <s v="Ampliación a tercer carril doble calzada bogota-girardot - 4G"/>
        <s v="Grupo interno de trabajo asesoría a la gestión contractual I, II Y III"/>
        <s v="VAF Y VPRE"/>
        <s v="IP accesos norte"/>
        <s v=" IP Vías del Nus"/>
        <s v="Sociedad Portuaria Regional de Buenaventura"/>
        <s v="Grupo interno de trabajo predial"/>
        <s v="Grupo juríco predial"/>
        <s v="Perimetral de Oriente"/>
      </sharedItems>
    </cacheField>
    <cacheField name="_x000a_AUDITOR_x000a_ (7)" numFmtId="0">
      <sharedItems count="21">
        <s v="Héctor Eduardo Vanegas Gámez"/>
        <s v="Juan Carlos Sáenz"/>
        <s v="Lucero Masmela"/>
        <s v="Luz Mary Hernández Villadiego"/>
        <s v="Javier León"/>
        <s v="Cesar Augusto Godoy"/>
        <s v="Ivan Mauricio Mejia Alarcon"/>
        <s v="Maria Natalia Norato"/>
        <s v="Alvaro Sandoval"/>
        <s v="Juan Diego Toro Bautista"/>
        <s v="Mariela Grass"/>
        <s v="T Luz Jeni Fung Muñoz"/>
        <s v="Luz Jeni Fung Muñoz"/>
        <s v="Mónica Bibiana Forero "/>
        <s v="Yuly Andrea Ujueta Castillo "/>
        <s v="Luis Miguel Sabogal Camargo"/>
        <s v="Maria Imelda Gonzalez Guevara"/>
        <s v="Diana Carolina Medina Peña"/>
        <s v="Víctor Alfonso Trespalacios "/>
        <s v="Daniel Felipe Saenz"/>
        <s v="Carlos Felipe Sánchez Pinzón"/>
      </sharedItems>
    </cacheField>
    <cacheField name="FECHA AUDITORIA (dd/mm/aa)_x000a_ (8)" numFmtId="0">
      <sharedItems containsDate="1" containsMixedTypes="1" minDate="2017-03-01T00:00:00" maxDate="2017-03-22T00:00:00"/>
    </cacheField>
    <cacheField name="MES DE APERTURA" numFmtId="0">
      <sharedItems/>
    </cacheField>
    <cacheField name="AÑO2" numFmtId="0">
      <sharedItems containsSemiMixedTypes="0" containsString="0" containsNumber="1" containsInteger="1" minValue="2012" maxValue="2018" count="7">
        <n v="2012"/>
        <n v="2013"/>
        <n v="2014"/>
        <n v="2015"/>
        <n v="2016"/>
        <n v="2017"/>
        <n v="2018"/>
      </sharedItems>
    </cacheField>
    <cacheField name="TIPO DE INFORME" numFmtId="0">
      <sharedItems/>
    </cacheField>
    <cacheField name="N° DE INFORME" numFmtId="0">
      <sharedItems containsMixedTypes="1" containsNumber="1" containsInteger="1" minValue="1" maxValue="177"/>
    </cacheField>
    <cacheField name="CGR (hallazgo)" numFmtId="0">
      <sharedItems containsNonDate="0" containsString="0" containsBlank="1"/>
    </cacheField>
    <cacheField name="OTRO (NOMBRE)" numFmtId="0">
      <sharedItems containsNonDate="0" containsString="0" containsBlank="1"/>
    </cacheField>
    <cacheField name="TIPO DE ACCION (10)" numFmtId="0">
      <sharedItems containsBlank="1"/>
    </cacheField>
    <cacheField name="ACCIONES DE MEJORAMIENTO (11)" numFmtId="0">
      <sharedItems containsBlank="1" longText="1"/>
    </cacheField>
    <cacheField name="FECHA DE INICIO (12)" numFmtId="0">
      <sharedItems containsDate="1" containsBlank="1" containsMixedTypes="1" minDate="2013-10-07T00:00:00" maxDate="2018-06-02T00:00:00"/>
    </cacheField>
    <cacheField name="FECHA DE TERMINACIÓN (13)" numFmtId="0">
      <sharedItems containsDate="1" containsBlank="1" containsMixedTypes="1" minDate="2013-12-31T00:00:00" maxDate="2019-01-01T00:00:00"/>
    </cacheField>
    <cacheField name="DESCRIPCIÓN DEL SEGUIMIENTO, RESPONSABLE IMPLEMENTACIÓN (14)" numFmtId="0">
      <sharedItems containsBlank="1" longText="1"/>
    </cacheField>
    <cacheField name="DESCRIPCIÓN DE LA VERIFICACIÓN SERVIDOR PÚBLICO  OCI (15)" numFmtId="0">
      <sharedItems containsBlank="1" longText="1"/>
    </cacheField>
    <cacheField name="AVANCE_x000a_FINAL (%)_x000a_(16)" numFmtId="9">
      <sharedItems containsSemiMixedTypes="0" containsString="0" containsNumber="1" minValue="0" maxValue="1"/>
    </cacheField>
    <cacheField name="ESTADO (17)" numFmtId="9">
      <sharedItems count="3">
        <s v="Abierta con plan"/>
        <s v="Cerrada"/>
        <s v="Abierta sin plan"/>
      </sharedItems>
    </cacheField>
    <cacheField name="OBSERVACIONES OCI (18)" numFmtId="0">
      <sharedItems containsBlank="1" longText="1"/>
    </cacheField>
    <cacheField name="MES DE CIERRE" numFmtId="0">
      <sharedItems containsBlank="1" count="4">
        <m/>
        <s v="FEBRERO"/>
        <s v="SEPTIEMBRE"/>
        <s v="ENERO"/>
      </sharedItems>
    </cacheField>
    <cacheField name="AÑO DE CIERRE" numFmtId="0">
      <sharedItems containsString="0" containsBlank="1" containsNumber="1" containsInteger="1" minValue="2017" maxValue="2018"/>
    </cacheField>
    <cacheField name="TIPO" numFmtId="0">
      <sharedItems count="2">
        <s v="Organizacional"/>
        <s v="Técnic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0">
  <r>
    <n v="1017"/>
    <s v="113-12"/>
    <x v="0"/>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x v="0"/>
    <x v="0"/>
    <x v="0"/>
    <s v="Héctor Eduardo Vanegas Gámez"/>
    <s v="Julio de 2012"/>
    <s v="JULIO"/>
    <x v="0"/>
    <s v="PEI"/>
    <n v="76"/>
    <m/>
    <m/>
    <s v="Acción correctiva"/>
    <m/>
    <m/>
    <m/>
    <s v="04/03/2016, a la fecha la OC esta trabando en la actualización del manual el cual será integrado al SIG y entregado en la vigencia 2016."/>
    <m/>
    <n v="0"/>
    <x v="0"/>
    <m/>
    <x v="0"/>
    <x v="0"/>
    <x v="0"/>
  </r>
  <r>
    <n v="2491"/>
    <n v="444"/>
    <x v="1"/>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x v="1"/>
    <x v="1"/>
    <x v="1"/>
    <s v="Héctor Eduardo Vanegas Gámez"/>
    <s v="Septiembre de 2014"/>
    <s v="SEPTIEMBRE"/>
    <x v="1"/>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x v="0"/>
    <x v="0"/>
  </r>
  <r>
    <n v="2834"/>
    <n v="130"/>
    <x v="2"/>
    <s v="• Se observa que el cumplimiento de las actividades propuestas para los 8 riesgos identificados en la vigencia 2014 es muy bajo, solo tres actividades el 16% de las 19 propuestas para mitigar los riesgos se cumplieron al 100%. Queda pendiente el seguimiento del 2015 en esta materia."/>
    <x v="1"/>
    <x v="1"/>
    <x v="2"/>
    <s v="Maria Natalia Norato"/>
    <s v="Junio de 2015"/>
    <s v="JUNIO"/>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5"/>
    <n v="131"/>
    <x v="2"/>
    <s v="Se vislumbra que el seguimiento del mapa de riesgo de proceso, no fue riguroso por parte de los responsables, porque no registran las actividades que se realizaron. "/>
    <x v="1"/>
    <x v="1"/>
    <x v="2"/>
    <s v="Maria Natalia Norato"/>
    <s v="Junio de 2015"/>
    <s v="JUNIO"/>
    <x v="2"/>
    <s v="PVAR"/>
    <n v="1"/>
    <m/>
    <m/>
    <s v="Acción preventivo"/>
    <s v="1. Gerencia de Riesgos revisará mediante seguimiento yo monitoreos el avance semestral de las actividades propuestas en el proceso._x000a_2. El GITP realizara seguimientos periódicos a las acciones planteadas para mitigar los riesgos."/>
    <d v="2016-06-01T00:00:00"/>
    <d v="2017-01-31T00:00:00"/>
    <m/>
    <s v="El 28/04/2016 la VPRE  entrega su plan de mejoramiento"/>
    <n v="0"/>
    <x v="0"/>
    <m/>
    <x v="0"/>
    <x v="0"/>
    <x v="0"/>
  </r>
  <r>
    <n v="2836"/>
    <n v="132"/>
    <x v="2"/>
    <s v="En las actividades propuestas no hay clasificación de acciones preventivas y/o correctivas."/>
    <x v="1"/>
    <x v="1"/>
    <x v="2"/>
    <s v="Maria Natalia Norato"/>
    <s v="Junio de 2015"/>
    <s v="JUNIO"/>
    <x v="2"/>
    <s v="PVAR"/>
    <n v="1"/>
    <m/>
    <m/>
    <s v="Acción preventivo"/>
    <s v="1. Gerencia de Riesgos incluirá en el formato del mapa de riesgos  una columna que identifique el tipo de acción (preventiva /correctiva)"/>
    <d v="2016-06-01T00:00:00"/>
    <d v="2017-01-31T00:00:00"/>
    <m/>
    <s v="El 28/04/2016 la VPRE  entrega su plan de mejoramiento"/>
    <n v="0"/>
    <x v="0"/>
    <m/>
    <x v="0"/>
    <x v="0"/>
    <x v="0"/>
  </r>
  <r>
    <n v="2837"/>
    <n v="133"/>
    <x v="2"/>
    <s v="• No se presentan indicadores pertinentes para medir las actividades propuestas, como se muestra a renglón seguido:"/>
    <x v="1"/>
    <x v="1"/>
    <x v="2"/>
    <s v="Maria Natalia Norato"/>
    <s v="Junio de 2015"/>
    <s v="JUNIO"/>
    <x v="2"/>
    <s v="PVAR"/>
    <n v="1"/>
    <m/>
    <m/>
    <s v="Acción preventivo"/>
    <s v="1. La Gerencia de Riesgos realizará acompañamiento en el mejoramiento de los indicadores del mapa de riesgos del Proceso"/>
    <d v="2016-06-01T00:00:00"/>
    <d v="2017-01-31T00:00:00"/>
    <m/>
    <s v="El 28/04/2016 la VPRE  entrega su plan de mejoramiento"/>
    <n v="0"/>
    <x v="0"/>
    <m/>
    <x v="0"/>
    <x v="0"/>
    <x v="0"/>
  </r>
  <r>
    <n v="2838"/>
    <n v="134"/>
    <x v="2"/>
    <s v="Las actividades propuestas para mitigar los riesgos: Aprobación insuficiente de recursos y demoras de trámites presupuestales y Formulación incoherente del Plan de Infraestructura de Transportes y sus planes programas y proyectos; no se desarrollaron en la vigencia 2014 lo que genera extrañeza por estar evaluadas con una probabilidad, posible e improbable respectivamente y riesgo alto."/>
    <x v="1"/>
    <x v="1"/>
    <x v="2"/>
    <s v="Maria Natalia Norato"/>
    <s v="Junio de 2015"/>
    <s v="JUNIO"/>
    <x v="2"/>
    <s v="PVAR"/>
    <n v="1"/>
    <m/>
    <m/>
    <s v="Acción preventivo"/>
    <s v="1. El GITP realizara seguimientos periódicos a las acciones planteadas para mitigar los riesgos."/>
    <d v="2016-06-01T00:00:00"/>
    <d v="2017-01-31T00:00:00"/>
    <m/>
    <s v="El 28/04/2016 la VPRE  entrega su plan de mejoramiento"/>
    <n v="0"/>
    <x v="0"/>
    <m/>
    <x v="0"/>
    <x v="0"/>
    <x v="0"/>
  </r>
  <r>
    <n v="2839"/>
    <n v="135"/>
    <x v="2"/>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x v="1"/>
    <x v="1"/>
    <x v="2"/>
    <s v="Maria Natalia Norato"/>
    <s v="Junio de 2015"/>
    <s v="JUNIO"/>
    <x v="2"/>
    <s v="PVAR"/>
    <n v="1"/>
    <m/>
    <m/>
    <s v="Acción preventivo"/>
    <s v="1. El GITP realizara seguimientos periódicos a las acciones planteadas para mitigar los riesgos."/>
    <d v="2016-06-01T00:00:00"/>
    <d v="2017-01-31T00:00:00"/>
    <m/>
    <s v="El 28/04/2016 la VPRE  entrega su plan de mejoramiento"/>
    <n v="0"/>
    <x v="0"/>
    <m/>
    <x v="0"/>
    <x v="0"/>
    <x v="0"/>
  </r>
  <r>
    <n v="2872"/>
    <n v="168"/>
    <x v="2"/>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x v="1"/>
    <x v="1"/>
    <x v="1"/>
    <s v="Maria Natalia Norato"/>
    <s v="Agosto de 2015"/>
    <s v="AGOSTO"/>
    <x v="2"/>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x v="0"/>
    <x v="0"/>
  </r>
  <r>
    <n v="2938"/>
    <n v="234"/>
    <x v="2"/>
    <s v="2. Diecisiete (17) de los veinte cuatro (24) funcionarios públicos evaluados, (el 71%), no reportan la totalidad de soportes exigidos de la hoja de vida en el aplicativo-SIGEP los cuales se listan a continuación:  _x000a_1. Rueda Ochoa Sandra Milena (foto, RUT)_x000a_2. Rosero Jiménez Oscar Laureano (foto, RUT)_x000a_3. Gersain Alberto Ostos Giraldo (foto)_x000a_4. García Quintana Ángela Teresa (RUT)_x000a_5. Pachon Márquez Luis Gonzalo (RUT)_x000a_6. Morales Celedón Luis Fernando (Pasado Judicial, Certificado de antecedentes fiscales)_x000a_7. Rojas Sandoval Nancy Marcela (RUT)_x000a_8. Rojas Llanos Holman (RUT)_x000a_9. Jiménez Franco Fabián Augusto (Libreta militar, RUT)_x000a_10. Piñeros Barrero Paula Andrea (RUT, Pasado Judicial)_x000a_11. Villarreal Hernández Mauricio (RUT, Pasado Judicial, Certificado de antecedentes fiscales y disciplinarios)_x000a_12. Gonzalez Mendez Juan Camilo (foto, Libreta militar RUT, Pasado Judicial, Certificado de antecedentes fiscales y disciplinarios y soporte de experiencia laboral)_x000a_13. Ruiz Castro Luz Elena (foto)_x000a_14. Camacho Sánchez Martha Lucia (RUT y soportes de estudio)_x000a_15. Pérez Collazos Alma Doris (RUT y experiencia laboral)_x000a_16. Mayorga Mayorga Adriana Judith (soportes de postgrado y experiencia laboral)_x000a_17. Pulido Lago Maria Esperanza (foto)_x000a_"/>
    <x v="2"/>
    <x v="2"/>
    <x v="3"/>
    <s v="Maria Natalia Norato"/>
    <s v="Septiembre de 2015"/>
    <s v="SEPTIEMBRE"/>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Abril 2016: Se verificaron en el aplicativo SIGEP los soportes faltantes de las hojas de vida y se evidenció la totalidad de los soportes en catorce (14) funcionarios de planta. Faltando el 18% es decir 3 servidores de planta no cumplen con la totalidad de los soportes exigidos por el aplicativo SIGEP._x000a_Se listan a continuación las personas de planta que no cuentan con la totalidad de soportes:_x000a__x000a_1. Rosero Jiménez Oscar Laureano (foto)_x000a_2. Gersain Alberto Ostos Giraldo (foto)_x000a_3. Ruiz Castro Luz Elena (foto)_x000a__x000a_Septiembre 2016: Se verificó, en el aplicativo SIGEP, los soportes faltantes de las hojas de vida y se evidenció que solo un funcionario falta:  Gersain Alberto Ostos Giraldo (foto)"/>
    <n v="0.94"/>
    <x v="0"/>
    <m/>
    <x v="0"/>
    <x v="0"/>
    <x v="0"/>
  </r>
  <r>
    <n v="2939"/>
    <n v="235"/>
    <x v="2"/>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x v="2"/>
    <x v="2"/>
    <x v="3"/>
    <s v="Maria Natalia Norato"/>
    <s v="Septiembre de 2015"/>
    <s v="SEPTIEMBRE"/>
    <x v="2"/>
    <s v="PIL"/>
    <n v="9"/>
    <m/>
    <m/>
    <m/>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m/>
    <n v="0.66"/>
    <x v="0"/>
    <m/>
    <x v="0"/>
    <x v="0"/>
    <x v="0"/>
  </r>
  <r>
    <n v="2941"/>
    <n v="237"/>
    <x v="2"/>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x v="2"/>
    <x v="2"/>
    <x v="3"/>
    <s v="Maria Natalia Norato"/>
    <s v="Septiembre de 2015"/>
    <s v="SEPTIEMBRE"/>
    <x v="2"/>
    <s v="PIL"/>
    <n v="9"/>
    <m/>
    <m/>
    <m/>
    <s v="Se revisará la  Hoja de Vida de cada Funcionario y se solicitará la declaración de Bienes y Rentas si esta faltará. "/>
    <d v="2015-11-06T00:00:00"/>
    <d v="2016-03-31T00:00:00"/>
    <m/>
    <m/>
    <n v="0"/>
    <x v="0"/>
    <m/>
    <x v="0"/>
    <x v="0"/>
    <x v="0"/>
  </r>
  <r>
    <n v="2943"/>
    <n v="239"/>
    <x v="2"/>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x v="1"/>
    <x v="1"/>
    <x v="1"/>
    <s v="Maria Natalia Norato"/>
    <s v="Septiembre de 2015"/>
    <s v="SEPTIEMBRE"/>
    <x v="2"/>
    <s v="PIL"/>
    <n v="10"/>
    <m/>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x v="0"/>
    <x v="0"/>
  </r>
  <r>
    <n v="2965"/>
    <n v="261"/>
    <x v="2"/>
    <s v="La entidad cuenta con indicadores de  gestión SISMEG, pero aún están en proceso de elaboración  y validación,  los indicadores asociados a los procesos._x000a_Faltan las fichas de indicadores donde se registra y hace seguimiento a la gestión._x000a_"/>
    <x v="1"/>
    <x v="1"/>
    <x v="1"/>
    <s v="Maria Natalia Norato"/>
    <s v="Noviembre de 2015"/>
    <s v="NOVIEMBRE"/>
    <x v="2"/>
    <s v="PIL"/>
    <n v="32"/>
    <m/>
    <m/>
    <m/>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x v="0"/>
    <x v="0"/>
  </r>
  <r>
    <n v="2966"/>
    <n v="262"/>
    <x v="2"/>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x v="1"/>
    <x v="1"/>
    <x v="2"/>
    <s v="Maria Natalia Norato"/>
    <s v="Noviembre de 2015"/>
    <s v="NOVIEMBRE"/>
    <x v="2"/>
    <s v="PIL"/>
    <n v="32"/>
    <m/>
    <m/>
    <m/>
    <s v="11/03/2016, _x000a_Se realizara revisión y seguimiento tanto a los riesgos como a los indicadores de los mismos  para el año 2016."/>
    <m/>
    <m/>
    <s v="11/03/2016, _x000a_Se realizara revisión y seguimiento tanto a los riesgos como a los indicadores de los mismos  para el año 2016."/>
    <s v="Se evidencio que el GIT  de riesgos coordino el seguimiento a los mapas de riesgos, falta los soportes de estos"/>
    <n v="0"/>
    <x v="0"/>
    <m/>
    <x v="0"/>
    <x v="0"/>
    <x v="0"/>
  </r>
  <r>
    <n v="2967"/>
    <n v="263"/>
    <x v="2"/>
    <s v="La entidad cuenta con la política de comunicación externa código TPSC-PT-0002 y con la política de comunicación interna código TPSC-PT-0001; no obstante, falta incluir en estas, una matriz de comunicaciones y guía de comunicaciones y socializarla  a todos los servidores. "/>
    <x v="1"/>
    <x v="1"/>
    <x v="1"/>
    <s v="Maria Natalia Norato"/>
    <s v="Noviembre de 2015"/>
    <s v="NOVIEMBRE"/>
    <x v="2"/>
    <s v="PIL"/>
    <n v="32"/>
    <m/>
    <m/>
    <m/>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x v="0"/>
    <x v="0"/>
  </r>
  <r>
    <n v="1212"/>
    <s v="001-13"/>
    <x v="3"/>
    <s v="Recomendaciones para supervisión del proyecto, en cabeza del Ingeniero Luis Antonio Rodriguez:_x000a_1º. Realizar seguimiento a las solicitudes escritas de Interventoría hacia la concesión de información totalmente inherente al proyecto y que en dado caso se colocan trabas o se demora el suministro de la misma hacia la Interventoría. Es fundamental para la labor de  Interventoría, el análisis de la mencionada información, oportuna y completa y que debe ser suministrada sin inconveniente por parte del concesionario._x000a_"/>
    <x v="3"/>
    <x v="3"/>
    <x v="4"/>
    <s v="Juan Carlos Sáenz"/>
    <s v="Enero de 2013"/>
    <s v="ENERO"/>
    <x v="3"/>
    <s v="PEI"/>
    <n v="46"/>
    <m/>
    <m/>
    <s v="Acción correctiva"/>
    <s v="Actualmente se realiza un seguimiento a la correspondencia enviada de la interventoría al concesionario y en los comités de obra y operación se realiza la verificación de la respuesta dada por el concesionario."/>
    <d v="2013-11-05T00:00:00"/>
    <d v="2013-12-31T00:00:00"/>
    <m/>
    <s v="Actualmente se realiza un seguimiento a la correspondencia enviada de la interventoría al concesionario y en los comités de obra y operación se realiza la verificación de la respuesta dada por el concesionario. Mediante correo electrónico del 11/12/15 se anexa Acta de comité en donde se toca el tema. Es necesario revisar la periodicidad"/>
    <n v="0.8"/>
    <x v="0"/>
    <m/>
    <x v="0"/>
    <x v="0"/>
    <x v="1"/>
  </r>
  <r>
    <n v="1214"/>
    <s v="003-13"/>
    <x v="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x v="3"/>
    <x v="3"/>
    <x v="4"/>
    <s v="Juan Carlos Sáenz"/>
    <s v="Enero de 2013"/>
    <s v="ENERO"/>
    <x v="3"/>
    <s v="PEI"/>
    <n v="46"/>
    <m/>
    <m/>
    <s v="Acción correctiva"/>
    <m/>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n v="0.8"/>
    <x v="0"/>
    <m/>
    <x v="0"/>
    <x v="0"/>
    <x v="1"/>
  </r>
  <r>
    <n v="1218"/>
    <s v="007-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3º. Se deberá realizar el seguimiento y comunicación respectiva al concesionario cuando aplique, sobre la operatividad permanente y continúa en las zonas de las básculas, para evitar, como se evidencio en la auditoria, lapsos de días que no funcionan los mencionados elementos mecánicos. La Interventoría deberá requerir al concesionario para efectos que de manera anticipada se tengan los repuestos y las estrategias operativas, con el fin de que los trabajos de reparación no demoren tanto tiempo._x000a_"/>
    <x v="3"/>
    <x v="3"/>
    <x v="4"/>
    <s v="Juan Carlos Sáenz"/>
    <s v="Enero de 2013"/>
    <s v="ENERO"/>
    <x v="3"/>
    <s v="PEI"/>
    <n v="46"/>
    <m/>
    <m/>
    <s v="Acción correctiva"/>
    <s v="Mediante radicado ANI No. 2013-409-018680-2 de fecha 16 de mayo de 2013, la interventoría del proyecto dio respuesta a este requerimiento en el PUNTO 3. Lineamiento. Mediante correo electrónico se adjunta oficio mencionado."/>
    <d v="2013-11-05T00:00:00"/>
    <d v="2013-12-31T00:00:00"/>
    <m/>
    <s v="Mediante radicado ANI No. 2013-409-018680-2 de fecha 16 de mayo de 2013, la interventoría del proyecto dio respuesta a este requerimiento en el PUNTO 3. Mediante correo electrónico del 11/12/15 se anexa memorando en mención, aunque es necesario aportar comunicación No. CO-CRQS-0107-2013._x000a_Se evidencia en la auditoria nuevamente fallas en la operación de la báscula del Corzo que desde abril esta fuera de funcionamiento."/>
    <n v="0.5"/>
    <x v="0"/>
    <m/>
    <x v="0"/>
    <x v="0"/>
    <x v="1"/>
  </r>
  <r>
    <n v="1229"/>
    <s v="018-13"/>
    <x v="3"/>
    <s v="Será labor para la Interventoría del proyecto tener en cuenta las recomendaciones y lineamientos que ésta oficina esta planteando en el presente informe, producto de la Auditoria realizada de manera pormenorizada, y que en particular trata sobre los siguientes puntos:_x000a__x000a_14º. Realizar las gestiones ante el concesionario para dar solución en los sitios de postes de emergencias, distribuidos a lo largo del corredor concesionado, toda vez que se realizo verificación con interventoría y se encontró un mensaje muy largo, lapso de tiempo muy prolongado si se tiene en cuenta que este dispositivo se acciona en momentos de emergencias importantes. Adicionalmente se deberá realizar requerimiento al concesionario para solucionar los bajos volúmenes del sonido del mensaje pregrabado que se denotaron en diferentes postes de emergencia al momento de realizar pruebas en la Auditoria._x000a_"/>
    <x v="3"/>
    <x v="3"/>
    <x v="4"/>
    <s v="Juan Carlos Sáenz"/>
    <s v="Enero de 2013"/>
    <s v="ENERO"/>
    <x v="3"/>
    <s v="PEI"/>
    <n v="46"/>
    <m/>
    <m/>
    <s v="Acción correctiva"/>
    <s v="Mediante radicado ANI No. 2013-409-018680-2 de fecha 16 de mayo de 2013, la interventoría del proyecto dio respuesta a este requerimiento en el PUNTO 14. Lineamiento. Mediante correo electrónico se adjunta oficio mencionado."/>
    <m/>
    <m/>
    <m/>
    <s v="Mediante correo electrónico del 1612/15 se anexa comunicación No. CO-CRQS-0079-2014 en donde se evidencia que aún la concesión no ha realizado la gestión._x000a_Mediante radicado ANI No. 2013-409-018680-2 de fecha 16 de mayo de 2013, la interventoría del proyecto dio respuesta a este requerimiento en el PUNTO 14. Mediante correo electrónico del 1612/15 se anexa comunicación No. CO-CRQS-0079-2014 en donde se evidencia que aún la concesión no ha realizado la gestión. En la auditoria se evidencia que persisten las dificultades de los postes SOS y la atención de los mismos no es 100% eficiente."/>
    <n v="0.7"/>
    <x v="0"/>
    <m/>
    <x v="0"/>
    <x v="0"/>
    <x v="1"/>
  </r>
  <r>
    <n v="1289"/>
    <s v="078-13"/>
    <x v="3"/>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x v="2"/>
    <x v="2"/>
    <x v="5"/>
    <s v="Lucero Masmela"/>
    <s v="Febrero de 2013"/>
    <s v="FEBRERO"/>
    <x v="3"/>
    <s v="PEI"/>
    <n v="39"/>
    <m/>
    <m/>
    <s v="Acción correctiva"/>
    <m/>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x v="0"/>
    <x v="0"/>
  </r>
  <r>
    <n v="1408"/>
    <s v="197-13"/>
    <x v="3"/>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x v="4"/>
    <x v="2"/>
    <x v="6"/>
    <s v="Luz Mary Hernández Villadiego"/>
    <s v="Abril de 2013"/>
    <s v="ABRIL"/>
    <x v="3"/>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
    <n v="0.95"/>
    <x v="0"/>
    <m/>
    <x v="0"/>
    <x v="0"/>
    <x v="0"/>
  </r>
  <r>
    <n v="1612"/>
    <n v="401"/>
    <x v="3"/>
    <s v="Al realizar la auditoría a los contratos por prestación de servicios se recomienda hacer las correcciones a los contratos que se registraron erróneamente en la base de datos del SECOP adjudicándose a una dependencia distinta a la que inicialmente suscribió el contrato._x000a_Se sugiere que al momento de suscribir un contrato por prestación de servicios tener en cuenta los hallazgos de la Contraloría General de la República con respecto a los contratos por prestación de servicios, en donde describen que existen cargos vacantes en la planta de personal y un alto número de contratistas._x000a_"/>
    <x v="5"/>
    <x v="4"/>
    <x v="7"/>
    <s v="Marcos Gabriel Peña Noguera"/>
    <s v="Julio de 2013"/>
    <s v="JULIO"/>
    <x v="3"/>
    <s v="PIL"/>
    <n v="37"/>
    <m/>
    <m/>
    <s v="Acción preventivo"/>
    <m/>
    <d v="2013-08-01T00:00:00"/>
    <d v="2013-12-31T00:00:00"/>
    <m/>
    <s v="Con respecto a esta no conformidad, se logró vislumbrar el avance respectivo dentro del informe SECOP del año 2015, donde no se encontraron alarmas, atrasos ni falta de publicaciones dentro del sistema."/>
    <n v="0"/>
    <x v="0"/>
    <m/>
    <x v="0"/>
    <x v="0"/>
    <x v="0"/>
  </r>
  <r>
    <n v="1621"/>
    <n v="410"/>
    <x v="3"/>
    <s v="Será labor para la Interventoría del proyecto tener en cuenta las recomendaciones y lineamientos que ésta oficina está planteando en el presente informe, producto de la Auditoría realizada de manera pormenorizada, y que en particular resalta los siguientes puntos:_x000a__x000a_f) La Interventoría debe cumplir lo reglamentado por Ley en Colombia, respecto a examen que los ciclos de los recursos del concesionario garanticen que no hay violación a los LA/FT (lavado de activos y financiación de terrorismo)."/>
    <x v="3"/>
    <x v="5"/>
    <x v="8"/>
    <s v="Juan Carlos Sáenz"/>
    <s v="Julio de 2013"/>
    <s v="JULIO"/>
    <x v="3"/>
    <s v="PEI"/>
    <n v="35"/>
    <m/>
    <m/>
    <s v="Acción correctiva"/>
    <m/>
    <d v="2013-08-01T00:00:00"/>
    <d v="2013-12-31T00:00:00"/>
    <m/>
    <s v="Mediante memorando No. 2015-500-015428-3 del 29/12/15, se informa que se solicitará dicha labor a la interventoría. Revisar avance en 2016._x000a__x000a__x000a_Se da cierre en marzo de 2017 debido a la terminación del contrato."/>
    <n v="1"/>
    <x v="1"/>
    <m/>
    <x v="1"/>
    <x v="1"/>
    <x v="1"/>
  </r>
  <r>
    <n v="1623"/>
    <n v="412"/>
    <x v="3"/>
    <s v="Será labor para la Interventoría_x000a_h) Adicional al punto anterior, se deberá continuar con el seguimiento al tema del Paseo de las Frutas, dados los aspectos que actualmente se siguen teniendo como lo son los de tipo ambiental, lo referente a la licencia de construcción que aún no se tiene aprobadas, legalización del suministro de los servicios públicos debidamente aprobados por los entes municipales, y todo trámite y acciones que permitirán el traslado de los fruteros del sector hacia ésta nueva construcción, con condiciones que garanticen su trabajo bajo las circunstancias ambientales y de higiene que se asocian a venta de alimentos."/>
    <x v="3"/>
    <x v="5"/>
    <x v="8"/>
    <s v="Juan Carlos Sáenz"/>
    <s v="Julio de 2013"/>
    <s v="JULIO"/>
    <x v="3"/>
    <s v="PEI"/>
    <n v="35"/>
    <m/>
    <m/>
    <s v="Acción correctiva"/>
    <m/>
    <d v="2013-08-01T00:00:00"/>
    <d v="2013-12-31T00:00:00"/>
    <m/>
    <s v="Mediante memorando No. 2015-500-015428-3 del 29/12/15, se informa que se han realizado oficios y se han obtenido licencias de construcción; sin embargo, es necesario aportar soportes"/>
    <n v="0.5"/>
    <x v="0"/>
    <m/>
    <x v="0"/>
    <x v="0"/>
    <x v="1"/>
  </r>
  <r>
    <n v="1642"/>
    <n v="431"/>
    <x v="3"/>
    <s v="2.       Se debe realizar, documentar y anexar el seguimiento que se efectúa al equipo de control de calidad interno del Concesionario, el cual verifica las funciones de control de las actividades de los subcontratistas._x000a_"/>
    <x v="3"/>
    <x v="3"/>
    <x v="9"/>
    <s v="Javier León"/>
    <s v="Agosto de 2013"/>
    <s v="AGOSTO"/>
    <x v="3"/>
    <s v="PEI"/>
    <n v="55"/>
    <m/>
    <m/>
    <s v="Acción correctiva"/>
    <s v="no es clara la no conformidad reportada y es difierente a lo enviado y respondido por la Interventoría._x000a__x000a_El cuadro de activiades 4.4 se señala claramente que &quot;el Interventor no ejercerá funciones de control de las actividades de los subcontratistas, ni dará aprobacion a las mismas…&quot;   Se anexa soporte de los anexos del pliego de Interventoría sobre el cual se presenta esta informacion. "/>
    <m/>
    <m/>
    <m/>
    <s v="Mediante memorando No. 2015-305-014868-3 del 18/12/15, se informa que se realiza el seguimiento de calidad; sin embargo, es necesario enviar documentos soporte_x000a__x000a_Mediante correo electrónico del 16/05/2016 y CD`s entregrados el 18/05/2016, se informa que no es una obligación y que nunca se ha realizado. Enviar soportes._x000a__x000a_Medianrte correo electrónico del 24/06/2016, se informa que se programa revisión semestral de verificación de subcontratistas  del Concesionario realizado por el equipo interno  a partir de julio de 2016._x000a__x000a_Mediante correo electrónico del 15/09/2016 se anexa comunicación de la interventoría, en donde se solicita al concesionario resultado de las auditorías internas, de tal manera que se realice el respectivo seguimiento._x000a__x000a_Seguimiento en diciembre"/>
    <n v="0"/>
    <x v="0"/>
    <m/>
    <x v="0"/>
    <x v="0"/>
    <x v="1"/>
  </r>
  <r>
    <n v="1665"/>
    <n v="454"/>
    <x v="3"/>
    <s v="Se presentan observaciones a la gestión realizada por parte del Supervisor,[1] _x000a_ _x000a_Además de tener en cuenta las observaciones detectadas a la interventoría, para el ejercicio de las acciones a que haya lugar, se presentan las siguientes:_x000a_ _x000a_7.       Se presenta inconveniente con la base aérea de Palenquero, se debe definir alcance de la construcción de la doble calzada._x000a_ _x000a_"/>
    <x v="3"/>
    <x v="3"/>
    <x v="9"/>
    <s v="Javier León"/>
    <s v="Agosto de 2013"/>
    <s v="AGOSTO"/>
    <x v="3"/>
    <s v="PEI"/>
    <n v="55"/>
    <m/>
    <m/>
    <s v="Acción correctiva"/>
    <s v="La desafectacion del Hito 1, el cual se encuentra afectado por la Base Aerea German Olano, se ha venido trabajando con el fin de lograr suscribir un Otrosi al Contrato de Concesion que permita la desafectacion del este Hito, sin embargo este tema de gestion no se encuentra concluido por diferencias en la valoracion del OPEX entre la Concesionaria y Agencia.."/>
    <m/>
    <m/>
    <m/>
    <s v="Mediante memorando No. 2015-305-014868-3 del 18/12/15, se informa que se está buscando un otrosí que abarque la situación. _x000a__x000a_Mediante correo electrónico del 24/06/2016, se informa que debido a la interferencia de se presenta en el sector, es ncesario modificar el alcance de las obras.  Se encuentra en revisión documento contractual (otrosí), de tal manera que se suscriba entre las partes._x000a__x000a_Mediante correo electrónico del 15/09/2016 se informa que se sigue trabajando en el documento, aunque varios temas hacen parte de los dos tribunales en curso._x000a__x000a_Seguimiento en diciembre"/>
    <n v="0"/>
    <x v="0"/>
    <m/>
    <x v="0"/>
    <x v="0"/>
    <x v="1"/>
  </r>
  <r>
    <n v="1692"/>
    <n v="481"/>
    <x v="3"/>
    <s v="_x000a_8.       Se encuentra pendiente por recibir algunas obras ya terminadas por el concesionario, como son  las rehabilitaciones de tramo 8, y la segunda calzada Cúcuta Pamplona_x000a_"/>
    <x v="3"/>
    <x v="3"/>
    <x v="10"/>
    <s v="Javier León"/>
    <s v="Septiembre de 2013"/>
    <s v="SEPTIEMBRE"/>
    <x v="3"/>
    <s v="PEI"/>
    <n v="57"/>
    <m/>
    <m/>
    <s v="Acción correctiva"/>
    <s v="No es clara la no conformidad reportada y es difierente a lo enviado y respondido por la Interventoría.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d v="2013-10-07T00:00:00"/>
    <d v="2013-12-31T00:00:00"/>
    <m/>
    <s v="Mediante correo electrónico del 21/12/15, se informa que falta el recibo de Cúcuta - Pamplona; sin embargo, es necesario enviar soportes._x000a__x000a_Mediante correo electrónico del 01/07/2016, se informa que aún se ha efectuado el recibo de la construcción de la segunda calzada Cúcuta-Pamplona.  _x000a__x000a_Mediante radicado 2016-409-110053-2 del 01 de diciembre de 2016 se indica que tenía programada mesa de trabajo con el Concesionario para evaluar el Acta de Entrega de la 2da. Calzada Cúcuta-Pamplona, la terminación del Tramo 8 y la construcción del puente sobre el Río Pamplonita. Se tiene pendiente Acta de Entrega de obras como evidencia para subsanar NO CONFORMIDAD._x000a__x000a_Por medio de correo electrónico del 03/03/2017 se evidencia que se han venido realizando mesas de trabajo y se efectuó los borradores de las Actas de Recibo de la 2da. Calzada Cúcuta-Pplona y la Construcción del Pte. sobre el Río Pplonita. La terminaqción del Tramo 8 está pendiente de realizar unas obras"/>
    <n v="0.9"/>
    <x v="0"/>
    <m/>
    <x v="0"/>
    <x v="0"/>
    <x v="1"/>
  </r>
  <r>
    <n v="1704"/>
    <n v="493"/>
    <x v="3"/>
    <s v=" _x000a_Temas pendientes a la fecha[#_ftn3][3]:_x000a_·         No se ha suscrito acta de inicio de etapa de operación_x000a_"/>
    <x v="3"/>
    <x v="3"/>
    <x v="10"/>
    <s v="Javier León"/>
    <s v="Septiembre de 2013"/>
    <s v="SEPTIEMBRE"/>
    <x v="3"/>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_x000a__x000a_Por medio de correo electrónico del 03/03/2017 se evidencia que continúa sin firmarse el Acta de Inicio de la tapa de Operación y Mantenimiento."/>
    <n v="0"/>
    <x v="0"/>
    <m/>
    <x v="0"/>
    <x v="0"/>
    <x v="1"/>
  </r>
  <r>
    <n v="1782"/>
    <n v="571"/>
    <x v="3"/>
    <s v="A renglón seguido se detallan estas recomendaciones para la supervisión del proyecto de la ANI, direccionadas en la época de la auditoría hacia la ingeniera Maria Patricia Vargas:_x000a__x000a__x000a_c) El tema predial del proyecto igualmente requiere de una estrategia integral para lograr terminar de adquirir los terrenos importantes para el desarrollo de las obras que en el futuro cercano se deben ejecutar, como parte de los alcances del proyecto de concesión en su fase II._x000a__x000a_"/>
    <x v="3"/>
    <x v="3"/>
    <x v="4"/>
    <s v="Juan Carlos Sáenz"/>
    <s v="Octubre de 2013 "/>
    <s v="OCTUBRE"/>
    <x v="3"/>
    <s v="PEI"/>
    <n v="46"/>
    <m/>
    <m/>
    <s v="Acción correctiva"/>
    <m/>
    <d v="2013-11-05T00:00:00"/>
    <d v="2013-12-31T00:00:00"/>
    <m/>
    <s v="Mediante correo electrónico del 16/12/15 se anexa Informe predial y metas de adquisición de predios para 2016, lo que evidencia gestión respecto al tema; sin embargo, aún hace falta adquirir 10 predios._x000a_En la Auditoria  de mayo de 2016 se evidencia que aún hay complicaciones en algunas adquisiciones, particularmente en el predio de Corpoica."/>
    <n v="0.8"/>
    <x v="0"/>
    <m/>
    <x v="0"/>
    <x v="0"/>
    <x v="1"/>
  </r>
  <r>
    <n v="1787"/>
    <n v="576"/>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c) Dentro de los resultados identificados y arrojados por la matriz MED, producto de su aplicación a la interventoría Consorcio R&amp;Q SERVINC, se encontró que la mejora debe procurarse en los siguientes puntos:_x000a__x000a_o Actualización científica y tecnológica hacia el personal de interventoría._x000a_o Capacitaciones internas al personal de interventoría._x000a_o Registros fotográficos organizados y almacenados de labores de seguimiento y control._x000a_o Control predial sobre invasiones._x000a_o Control de riesgos del concesionario._x000a_o Control de riesgos de la interventoría._x000a_o Control de riesgos del proyecto integral._x000a_o Inventario vial del proyecto en operación._x000a_o Ficha técnica del proyecto actualizada en página WEB y mejoramiento de su contenido._x000a_o Auditorías de seguridad vial._x000a_o Señalización en sitios de pesaje y recaudo._x000a_o Aspectos de seguimiento financiero._x000a_o Cronogramas de actividades mensuales para realizar la interventoría en el periodo._x000a_o Controles gráficos de tema de adquisición predial._x000a_o Metodología para el control de invasiones._x000a__x000a__x000a_"/>
    <x v="3"/>
    <x v="3"/>
    <x v="4"/>
    <s v="Juan Carlos Sáenz"/>
    <s v="Octubre de 2013 "/>
    <s v="OCTUBRE"/>
    <x v="3"/>
    <s v="PEI"/>
    <n v="46"/>
    <m/>
    <m/>
    <s v="Acción correctiva"/>
    <s v="Actualmente, la interventoría envía informes mensuales, en los cuales se pueden evidenciar el seguimiento en los diferentes aspectos mencionados en la No conformidad. Mediante correo electrónico se envía copia de los tres últimos informes mensuales de la interventoría."/>
    <d v="2013-11-05T00:00:00"/>
    <d v="2013-12-31T00:00:00"/>
    <m/>
    <s v="Mediante correo electrónico del 16/12/15 se anexan Informes mensuales en donde se evidencia control de riesgos, seguimiento a la señalización de la vía y el cronograma de trabajo. Sin embargo, es necesario adjuntar soportes relacionados a capacitaciones  y ficha técnica._x000a_Actualmente, la interventoría envía informes mensuales, en los cuales se pueden evidenciar el seguimiento en los diferentes aspectos mencionados en la No conformidad. Mediante correo electrónico del 16/12/15 se anexan Informes mensuales en donde se evidencia control de riesgos, seguimiento a la señalización de la vía y el cronograma de trabajo. Sin embargo, es necesario adjuntar soportes relacionados a capacitaciones y ficha técnica. _x000a_En Auditoria realizada, se evidencia que persiste la ficha técnica desactualizada en la página web. Los demás aspectos se vienen realizando y se evidencian en gran medida en los informes mensuales._x000a_"/>
    <n v="0.9"/>
    <x v="0"/>
    <m/>
    <x v="0"/>
    <x v="0"/>
    <x v="1"/>
  </r>
  <r>
    <n v="1795"/>
    <n v="584"/>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k) Como se solicitó durante la presente auditoría, la interventoría debe verificar si existe algún tipo de evidencias sobre la negociación realizada con los propietarios de los terrenos aledaños al box coulvert tipo pasa-ganado, construido a la altura del Km 15 + 850, obra que a la fecha presenta un esquema incierto de operación y mantenimiento, tanto en su parte estructural como en la estación de bombeo que funciona en el sitio. El aspecto a determinar, es el de verificar si a los precios de negociación de los terrenos que se realizaron en su momento en ese sector, se tuvo en cuenta el valor de esta estructura de concreto en el valor final negociado. Los resultados de ésta verificación ayudarán para el tema del mantenimiento de esta estructura._x000a_"/>
    <x v="3"/>
    <x v="3"/>
    <x v="4"/>
    <s v="Juan Carlos Sáenz"/>
    <s v="Octubre de 2013 "/>
    <s v="OCTUBRE"/>
    <x v="3"/>
    <s v="PEI"/>
    <n v="46"/>
    <m/>
    <m/>
    <s v="Acción correctiva"/>
    <m/>
    <m/>
    <m/>
    <m/>
    <s v="Mediante correo electrónico del 16/12/15 se anexa comunicación de la Interventoría en donde se solicita respuesta por parte del concesionario._x000a_Mediante correo electrónico del 07/03/2016 se anexa comunicación de la interventoría del 2016 solicitando adecuaciones al box coulvert y respuesta de la concesión con un presupuesto para realizar las obras solicitadas._x000a_A la espera de aprobación y ejecución. Se revisará avance en Junio_x000a_"/>
    <n v="0.8"/>
    <x v="0"/>
    <m/>
    <x v="0"/>
    <x v="0"/>
    <x v="1"/>
  </r>
  <r>
    <n v="1901"/>
    <n v="690"/>
    <x v="3"/>
    <s v="Se presentan observaciones a la gestión realizada por parte del Supervisor,[5]_x000a_ _x000a_Además de tener en cuenta las observaciones detectadas a la interventoría, para el ejercicio de las acciones a que haya lugar, se presentan las siguientes:_x000a_ _x000a_13. Al no estar aprobado el plan bianual no se ha podido hacer un adecuado seguimiento por parte de la firma interventora del proceso constructivo de dicha inversión.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se están realizando el adecuado seguimiento de los planes bianuales, los cuales permiten ajustar las inversiones pactadas mediane otrosí 6 de 2008; sin embargo, es necesario evidenciar metodología._x000a__x000a_Mediante correo electrónico del 09 de diciembre de 2016 se informa que la No Conformidad esta siendo revisada con el fin de dar alcance a lo faltante._x000a__x000a_Mediante correo electrónico del 15 de marzo de 2017 se indica que las inversiones a realizar por el Concesionario se encuentran aprobadas en el otrosí 006 en su cláusula tercera – Plan de Inversión, numeral 3.2 – Inversiones aprobadas, las cuales fueron modificadas mediante el otrosí 007/2010, donde el Concesionario se obliga a ejecutar inversiones en infraestructura y equipamiento portuario hasta la finalización del plazo ampliado de la concesión portuaria, es decir hasta el año 2033, por un valor total mínimo de US$127.355.455 a precios constantes del año 2007. En el correo mencionado se adjuntan las resoluciones donde se aprueban los Planes Bienales (1104 de 2015, 462 de 2016 y 962 de 2016)._x000a__x000a_En el correo se indica, adicionalmente: En aras de iniciar con antelación la revisión de los próximos planes bienales, mediante el Rad. 2016-303-002775-1 del 08/02/2016 (anexo) se solicitó al concesionario aportarlo con anterioridad a la fecha límite establecida contractualmente, es decir, antes del mes de noviembre, de tal manera que se obtenga la respectiva decisión por parte de la Entidad lo antes posible. A pesar de lo anterior, Sociedad Portuaria Regional de Santa Marta aportó su Plan Bianual 2017-2018 hasta el 30 de noviembre de 2016 mediante el Rad. 20164091094392 y Rad. 20164091101862 del 01/12/2016, los cuales son objeto de revisión y análisis por parte de la firma interventora Consorcio Interpuertos."/>
    <n v="1"/>
    <x v="1"/>
    <m/>
    <x v="1"/>
    <x v="1"/>
    <x v="1"/>
  </r>
  <r>
    <n v="1904"/>
    <n v="693"/>
    <x v="3"/>
    <s v="Se presentan observaciones a la gestión realizada por parte del Supervisor,[5]_x000a_ _x000a_Además de tener en cuenta las observaciones detectadas a la interventoría, para el ejercicio de las acciones a que haya lugar, se presentan las siguientes:_x000a_16. Es importante tener en cuenta que todo tipo de equipo adquirido e imputado al plan de inversión, deben estar a nombre de la SPRSM y deben realizar operaciones solo dentro del terminal.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la interventoría realiza la verficación del formato 044 en donde se evidencia que los equipos están a nombre de SPRSM; sin embargo, es necesario enviar documentación soporte._x000a__x000a_Mediante correo electrónico del 09 de diciembre de 2016 se informa que la No Conformidad esta siendo revisada con el fin de dar alcance a lo faltante._x000a__x000a_Por medio de correo electrónico del 15 de marzo de 2017 se indica que las inversiones aprobadas dentro del Plan Maestro de Inversiones se puede ejecutar por terceros diferentes al concesionario, conforme a los principios aplicables a las inversiones, contenidas en el numeral 3.1 de la cláusula 3 del Otrosí No. 6 del Contrato de Concesión (Rad ANI No. 2016-409-113892-2)"/>
    <n v="1"/>
    <x v="1"/>
    <m/>
    <x v="1"/>
    <x v="1"/>
    <x v="1"/>
  </r>
  <r>
    <n v="1906"/>
    <n v="695"/>
    <x v="3"/>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_x000a_Mediante correo electrónico del 09 de diciembre de 2016 se informa que la No Conformidad esta siendo revisada con el fin de dar alcance a lo faltante."/>
    <n v="0"/>
    <x v="0"/>
    <m/>
    <x v="0"/>
    <x v="0"/>
    <x v="1"/>
  </r>
  <r>
    <n v="1907"/>
    <n v="696"/>
    <x v="3"/>
    <s v="Se presentan observaciones a la gestión realizada por parte del Supervisor,[5]_x000a_ _x000a_Además de tener en cuenta las observaciones detectadas a la interventoría, para el ejercicio de las acciones a que haya lugar, se presentan las siguientes:_x000a_19. Dentro del inventario a presentar por parte de la Interventoría, se debe verificar el nivel de detalle del mismo y la verificación de los componentes mecánicos y eléctricos del sistema de cargue directo._x000a_"/>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informa que la interventoría realizará un informe detallado al respecto._x000a__x000a_No se evidencian soportes a diciembre de 2016 para cerrar NO CONFORMIDAD."/>
    <n v="0"/>
    <x v="0"/>
    <m/>
    <x v="0"/>
    <x v="0"/>
    <x v="1"/>
  </r>
  <r>
    <n v="1909"/>
    <n v="698"/>
    <x v="3"/>
    <s v="Se presentan observaciones a la gestión realizada por parte del Supervisor,[5]_x000a_ _x000a_Además de tener en cuenta las observaciones detectadas a la interventoría, para el ejercicio de las acciones a que haya lugar, se presentan las siguientes:_x000a_21. Temas pendientes a la fecha[7]:_x000a_a.       Anexar informe de seguimiento a la parte social por parte de Clara Galeano_x000a_b.       El  monitoreo en partículas y gases  a cargo de CORPOMAG,  se encuentra desconectado_x000a_c.       Para 2011 se debió invertir US$ 4.766.281 - y se invirtieron 5.338.476 - No se ha podido determinar la ejecución financiera (proceso contable)_x000a_d.       Para 2012 se debió invertir US$11.493.232 - y se invirtieron 2.446.283, sustentado en priorización de inversiones en el plan bianual de inversiones 2011-2012._x000a_e.       falta concepto, financiero y jurídico para aprobación del Plan de inversiones para 2013-2014_x000a_f.        Allegar la aprobación de cumplimiento final del plan bianual vigencias 2011-2012._x000a_g.       Verificar pólizas al decreto 320 del 27 de febrero de 2013[8], ya que a la fecha no ha sido ajustado_x000a_h.       Reubicación de línea férrea para culminación de las obras de la nueva entrada al terminal_x000a_i.         Pago de interventoría a cargo del Plan de Inversión, definiendo cuando es obligación del fondeo de la subcuenta a cargo de la SPRSM._x000a_j.         Requerir al concesionario para que se aporte ante la interventoría el modelo que utilizara para el nuevo cálculo de la contraprestación, y de esta forma la firma interventora realice la verificación pertinente y emita concepto_x000a_ "/>
    <x v="3"/>
    <x v="3"/>
    <x v="11"/>
    <s v="Javier León"/>
    <s v="Noviembre de 2013"/>
    <s v="NOVIEMBRE"/>
    <x v="3"/>
    <s v="PEI"/>
    <n v="56"/>
    <m/>
    <m/>
    <s v="Acción correctiva"/>
    <m/>
    <m/>
    <m/>
    <m/>
    <s v="Se redireccionó de Ruta del Sol III al Puerto regional de Santa Marta. A la espera de respuesta._x000a__x000a_Mediante memorando No. 2016-303-011501-3 del 22/09/2016, se anexa la explicación y soportes al respecto. Falta lo referido a la línea férrea_x000a__x000a_Mediante correo electrónico del 09 de diciembre de 2016 se informa que la No Conformidad esta siendo revisada con el fin de dar alcance a lo faltante."/>
    <n v="0"/>
    <x v="0"/>
    <m/>
    <x v="0"/>
    <x v="0"/>
    <x v="1"/>
  </r>
  <r>
    <n v="2015"/>
    <n v="804"/>
    <x v="3"/>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x v="3"/>
    <x v="3"/>
    <x v="12"/>
    <s v="Juan Carlos Sáenz"/>
    <s v="diciembre  de 2013"/>
    <s v="DICIEMBRE"/>
    <x v="3"/>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4-07-31T00:00:00"/>
    <m/>
    <s v="Mediante correo electrónico del 01/12/15 se informa que mediante resolución se declaró incumplimiento a Tren de Occidente; sin embargo, a hoy no se ha definido responsable del tramo._x000a__x000a_Revisión avance en Marzo"/>
    <n v="0"/>
    <x v="0"/>
    <m/>
    <x v="0"/>
    <x v="0"/>
    <x v="1"/>
  </r>
  <r>
    <n v="2018"/>
    <n v="807"/>
    <x v="3"/>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x v="3"/>
    <x v="3"/>
    <x v="12"/>
    <s v="Juan Carlos Sáenz"/>
    <s v="diciembre  de 2013"/>
    <s v="DICIEMBRE"/>
    <x v="3"/>
    <s v="PEI"/>
    <n v="18"/>
    <m/>
    <m/>
    <s v="Acción correctiva"/>
    <m/>
    <d v="2013-12-09T00:00:00"/>
    <d v="2014-07-31T00:00:00"/>
    <m/>
    <s v="Mediante correo electrónico del 01/12/15 se informa que la interventoría ha enviado comunicaciones respecto al tema; sin embargo, es necesario enviar doc. soporte"/>
    <n v="0"/>
    <x v="0"/>
    <m/>
    <x v="0"/>
    <x v="0"/>
    <x v="1"/>
  </r>
  <r>
    <n v="2026"/>
    <n v="815"/>
    <x v="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x v="3"/>
    <x v="3"/>
    <x v="12"/>
    <s v="Juan Carlos Sáenz"/>
    <s v="diciembre  de 2013"/>
    <s v="DICIEMBRE"/>
    <x v="3"/>
    <s v="PEI"/>
    <n v="18"/>
    <m/>
    <m/>
    <s v="Acción correctiva"/>
    <m/>
    <d v="2013-12-09T00:00:00"/>
    <d v="2014-07-31T00:00:00"/>
    <m/>
    <s v="Mediante correo electrónico del 01/12/15 se informa que se está trabajando en el Plan de regularización al igual que la interventoría ha realizado actividades relacionadas; sin embargo, es necesario aportar doc. soporte_x000a_"/>
    <n v="0"/>
    <x v="0"/>
    <m/>
    <x v="0"/>
    <x v="0"/>
    <x v="1"/>
  </r>
  <r>
    <n v="2042"/>
    <n v="831"/>
    <x v="3"/>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x v="3"/>
    <x v="3"/>
    <x v="13"/>
    <s v="Juan Carlos Sáenz"/>
    <s v="diciembre  de 2013"/>
    <s v="DICIEMBRE"/>
    <x v="3"/>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4-07-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Seguimiento en septiembre"/>
    <n v="0"/>
    <x v="0"/>
    <m/>
    <x v="0"/>
    <x v="0"/>
    <x v="1"/>
  </r>
  <r>
    <n v="2048"/>
    <n v="1"/>
    <x v="1"/>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x v="6"/>
    <x v="4"/>
    <x v="14"/>
    <s v="Cesar Augusto Godoy"/>
    <s v="Enero de 2014"/>
    <s v="ENERO"/>
    <x v="1"/>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x v="0"/>
    <x v="0"/>
  </r>
  <r>
    <n v="2051"/>
    <n v="4"/>
    <x v="1"/>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x v="6"/>
    <x v="6"/>
    <x v="15"/>
    <s v="Cesar Augusto Godoy"/>
    <s v="Enero de 2014"/>
    <s v="ENERO"/>
    <x v="1"/>
    <s v="PEI"/>
    <n v="119"/>
    <m/>
    <m/>
    <s v="Acción preventivo"/>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x v="0"/>
    <x v="0"/>
  </r>
  <r>
    <n v="2056"/>
    <n v="9"/>
    <x v="1"/>
    <s v="4.2.3. Interventoría Corredor Loboguerrero – Buga – Revisión de consistencia entre documentos físicos y documentos magnéticos_x000a__x000a_Hallazgo # 11 – No se encontró evidencia de la certificación de debida diligencia en la Bitácora de estructuración. _x000a_"/>
    <x v="6"/>
    <x v="3"/>
    <x v="16"/>
    <s v="Cesar Augusto Godoy"/>
    <s v="Enero de 2014"/>
    <s v="ENERO"/>
    <x v="1"/>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x v="0"/>
    <x v="0"/>
  </r>
  <r>
    <n v="2058"/>
    <n v="11"/>
    <x v="1"/>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x v="6"/>
    <x v="4"/>
    <x v="14"/>
    <s v="Cesar Augusto Godoy"/>
    <s v="Enero de 2014"/>
    <s v="ENERO"/>
    <x v="1"/>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x v="0"/>
    <x v="0"/>
  </r>
  <r>
    <n v="2106"/>
    <n v="59"/>
    <x v="1"/>
    <s v="A reglón seguido se detallan estas recomendaciones para la supervisión del proyecto, en cabeza del funcionario Bladimir Castilla Nieto:_x000a_3. Tener muy en cuenta el aspecto contractual con que se cuenta en la coyuntura frente a la magnitud e importancia que tiene aeropuerto EL Dorado en Bogotá, debido al poco personal con que cuenta la interventoría. Con la directriz que actualmente se tiene en la ANI y que es bien conocida, respecto a los fundamentos que se deben tener para las posibles adiciones de los contratos de interventorías y/o concesionarios, el tema de análisis de la situación aquí planteada para el contrato actual de interventoría de Operación, Ambiental y de mantenimiento, debe ser muy bien analizada desde todos los aspectos contractuales, y con la celeridad que el tema amerita._x000a_"/>
    <x v="3"/>
    <x v="3"/>
    <x v="17"/>
    <s v="Juan Carlos Sáenz"/>
    <s v="Marzo de 2014"/>
    <s v="MARZO"/>
    <x v="1"/>
    <s v="PEI"/>
    <n v="135"/>
    <m/>
    <m/>
    <s v="Acción correctiva"/>
    <s v="la VGC revisará la capacidad de COA frente a las actividades contractuales que debe realizar en el aeropuerto y su eventual adición de personal"/>
    <d v="2014-04-01T00:00:00"/>
    <d v="2014-12-31T00:00:00"/>
    <m/>
    <s v="Mediante memorandos internos  remitidos por la Gerencia de Proyectos Aeroportuario No. 2015-309-005517-3, 2015-309-005518-3, 2015-309-005519-3 y 2015-309-005520-3, se solicta   verificación y concepto la adición de personal a la Interventoría a las Gerencias de Riesgos, Ambiental, Financiera y Contractual respectivamente. _x000a_Mediante correo electrónico, se anexan copia de las actas de las mesas de trabajo que se han realizado con la Interventoria Operativa en relación con las actividades para la adición de personal. Se revisará avance en Junio de 2016_x000a__x000a_Mediante correo electrónico del 13/06/2016, se informa que ya se tiene una propuesta y valor de la interventoría respecto a la solicitud de adición de personal. A la espera de respuesta de Grupo Gestión Contractual 2 de la Vicepresidencia Jurídica de la ANI, con el fin de poder establecer lo mecanismos legales que se pueden utilizar para la solicitud de la interventoría para la ampliación de personal._x000a__x000a_Mediante correo electrónico recibido el 27/02/2017 se indica que no se ha suscrito el otrosí al Contrato de Interventoría No. 9000070OK de 2009; sin embargo, a la fecha se continua con las gestiones para llevar a cabo dicho plan de trabajo que refuerce el personal de la interventoría operativa. En el correo electrónico se adjunta copia del memorando de justificación técnico operativo y el financiero. "/>
    <n v="0"/>
    <x v="0"/>
    <m/>
    <x v="0"/>
    <x v="0"/>
    <x v="1"/>
  </r>
  <r>
    <n v="2123"/>
    <n v="76"/>
    <x v="1"/>
    <s v="2. Configurar en el menor tiempo posible los sensores de apertura de las puertas de acceso a los centros de cómputo para impedir el ingreso de personas ajenas al área._x000a_"/>
    <x v="0"/>
    <x v="2"/>
    <x v="18"/>
    <s v="Juan Diego Toro Bautista"/>
    <s v="Marzo de 2014"/>
    <s v="MARZO"/>
    <x v="1"/>
    <s v="PEI"/>
    <n v="124"/>
    <m/>
    <m/>
    <s v="Acción correctiva"/>
    <s v="Suscripción de contrato para mantenimiento de los sistemas de acceso (mayo de 2016)_x000a_Configuración de los sensores de apertura centros de cómputo"/>
    <d v="2016-04-01T00:00:00"/>
    <d v="2016-06-30T00:00:00"/>
    <s v="Ya se esta tramitando el proceso de contratación;_x000a_Luis Fabian Ramos"/>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166"/>
    <n v="119"/>
    <x v="1"/>
    <s v="Se presentan observaciones a la gestión realizada por parte de la Interventoría así:_x000a_32.   Se deben verificar los procedimientos del Concesionario con respecto al control de transporte de cargas extra dimensionadas y/o extra pesadas y/o peligrosas."/>
    <x v="3"/>
    <x v="3"/>
    <x v="19"/>
    <s v="Javier León"/>
    <s v="Marzo de 2014"/>
    <s v="MARZO"/>
    <x v="1"/>
    <s v="PEI"/>
    <n v="43"/>
    <m/>
    <m/>
    <s v="Acción correctiva"/>
    <s v="El concesionario tiene como parte del sistema de gestion el procedimiento con código I-O-005 &quot;Contingencias para Control de Transportes Especiales en la Vía&quot;, en el mismo establece textualmente: &quot;Se debe llevar un registro de descripción detallada de todos los eventos de transporte de cargas sobredimensionadas y peligrosas presentados en el sector, el supervisor de peaje en el F-O-008.&quot; al respecto la Interventoría 3B PROYECTOS S.A.S. hará seguimiento a los Permisos para el Transporte de cargas Extra Pesadas y Extra Dimensionadas y se solicitará en los peajes la diligencia del formato F-O-008, el resultado de la verificación se incluira en los informes mensuales que elabora la Interventoría y entregará a la ANI."/>
    <d v="2014-04-01T00:00:00"/>
    <d v="2014-12-31T00:00:00"/>
    <m/>
    <s v="Mediante memorando No. 2015-306-030091-1 y correo electrónico del11/02/16, se informa existen unos procedimientos: sin embargo, no se anexa evidencia._x000a__x000a_Mediante correo electrónico del 24/06/2016, y considerando que el proyecto cambió de interventoría, la interventoría 3B PROYECTOS S.A.S envía plan de acción sobre las no conformidades._x000a__x000a_Mediante correo electrónico del 28/09/2016, se envía informe mensual de la interventoria, en donde se evidencia que se está realizando seguimiento al respecto. _x000a__x000a_Mediante correo electrónico del 24/02/2017 se evidencia que que el Concesionario Santa Marta Paraguachón S.A. implementó el formato F-O-036 “REVISION CARGA EXTRADIMENSIONADA” con el fin de ejercer control de transporte de cargas extra dimensionadas y/o extra pesadas y/o peligrosas, el cual la interventoría ha venido haciendo seguimiento y los reporta en los informes mensuales. "/>
    <n v="1"/>
    <x v="1"/>
    <m/>
    <x v="2"/>
    <x v="1"/>
    <x v="1"/>
  </r>
  <r>
    <n v="2189"/>
    <n v="142"/>
    <x v="1"/>
    <s v="A reglón seguido se detallan estas recomendaciones para la supervisión del proyecto, en cabeza de la ingeniera Lauren Iguarán:_x000a_5. Del punto anterior, es pertinente resaltar que la supervisión deberá realizar seguimiento al Plan de Mejoramiento planteado por la propia interventoría con el propósito de verificar las acciones de mejora en la calidad del servicio prestado hacia nuestra Entidad._x000a__x000a_"/>
    <x v="3"/>
    <x v="5"/>
    <x v="20"/>
    <s v="Juan Carlos Sáenz"/>
    <s v="Abril de 2014"/>
    <s v="ABRIL"/>
    <x v="1"/>
    <s v="PEI"/>
    <n v="47"/>
    <m/>
    <m/>
    <s v="Acción correctiva"/>
    <m/>
    <d v="2014-05-02T00:00:00"/>
    <d v="2014-12-31T00:00:00"/>
    <m/>
    <s v="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Mediante reunión del 16/12/15, se informa que una vez se cierre en su totalidad el PMP, esta no conformidad será modificada._x000a__x000a_Mediante correo electrónico 23/06/2016, se anexa solicitud de prórroga respecto al cumplimiento del hallazgo 382, la cual se otorga hasta el 21 de diciembre._x000a__x000a_Mediante correo electrónico del 16/09/2016, se informa que aún quedan hallazgos para cierre, y se encuentran replanteando los abiertos - no efectivos._x000a__x000a_Se evidencia seguimiento a PMP. Se cierra no conformidad en febrero de 2017."/>
    <n v="1"/>
    <x v="1"/>
    <m/>
    <x v="2"/>
    <x v="1"/>
    <x v="1"/>
  </r>
  <r>
    <n v="2278"/>
    <n v="231"/>
    <x v="1"/>
    <s v="Las principales observaciones y recomendaciones en el desempeño de la interventoría tratan sobre los siguientes puntos:_x000a_h) Mejorar la verificación del archivo documental del concesionario, a fin de vigilar la organización y conservación de la memoria histórica del contrato de concesión. _x000a__x000a__x000a_"/>
    <x v="3"/>
    <x v="3"/>
    <x v="21"/>
    <s v="Roberto Daza"/>
    <s v="Mayo de 2014"/>
    <s v="MAYO"/>
    <x v="1"/>
    <s v="PEI"/>
    <n v="44"/>
    <m/>
    <m/>
    <s v="Acción correctiva"/>
    <s v="Está en proceso de organización de la información  del archivo documental del Concesionario."/>
    <d v="2014-06-03T00:00:00"/>
    <d v="2014-12-31T00:00:00"/>
    <m/>
    <s v="Mediante correo electrónico del  16/03/2016 e información entregada mediante CD el 17/03/2016, se informa que se está realizando._x000a__x000a_Mediante correo electrónico del 24/06/2016, se informa que se solicitó al concesionario los formatos sobre el tema, con el fin de realizar seguimiento._x000a__x000a_Mediante correo electrónico del 16/09/2016, se anexa la comunicación respuesta del concesionario; sin embargo, se revisará el alcance jurídico del mismo. _x000a__x000a_Mediante correo electrónico del 16/12/2016 se evidencia comunicación enviada el 28/11/16  a la supervisión en la ANI en la que se demuestra que el concesionario se opone a permitir el acceso a su archivo documental. "/>
    <n v="0.8"/>
    <x v="0"/>
    <m/>
    <x v="0"/>
    <x v="0"/>
    <x v="1"/>
  </r>
  <r>
    <n v="2292"/>
    <n v="245"/>
    <x v="1"/>
    <s v="Las principales observaciones y recomendaciones en el desempeño de la interventoría tratan sobre los siguientes puntos:_x000a_f) Mejorar la comprobación de los ensayos de materiales de construcción de la vía, mediante la realización de sus propias pruebas de laboratorio, de manera que se pueda generar un contraste con otra fuente, de los datos presentados por el concesionario._x000a__x000a__x000a_"/>
    <x v="3"/>
    <x v="3"/>
    <x v="22"/>
    <s v="Roberto Daza"/>
    <s v="Mayo de 2014"/>
    <s v="MAYO"/>
    <x v="1"/>
    <s v="PEI"/>
    <n v="45"/>
    <m/>
    <m/>
    <s v="Acción correctiva"/>
    <m/>
    <d v="2014-06-03T00:00:00"/>
    <d v="2014-12-31T00:00:00"/>
    <m/>
    <s v="Mediante memorando No. 2015-305-014676-3 se indica que en el momento en que se reinicie obra, se solicitará a la interventoría los ensayos solicitados._x000a__x000a_Mediante memorando No. 2016-305-007286-3 del 13/06/2016, se informa que la ejecución de la obra aún se encuentra en controversia jurídica, razón por la cual sólo hasta que se llegue a un acuerdo se solicitará a la interventoría la realización de ensayos._x000a__x000a_Mediante correo electrónico del 08/09/2016 se informa que ala fecha el contrato se encuentra en un 99.5% y se está a la espera de resolución de controversia con la Glorieta Victoria._x000a__x000a_Seguimirento Diciembre._x000a__x000a_Por medio de correo electrónico del 3 de marzo de 2017 se evidencia seguimiento por parte de la supervsión, en el cual se solicita redireccionar no conformidad a la Gerencia de Defensa Judicial."/>
    <n v="0"/>
    <x v="0"/>
    <m/>
    <x v="0"/>
    <x v="0"/>
    <x v="1"/>
  </r>
  <r>
    <n v="2377"/>
    <n v="330"/>
    <x v="1"/>
    <s v="Se presentan observaciones a la gestión realizada por parte del supervisor como:_x000a_3. No se aprobó por parte de la Gerencia de proyectos Carretero 2, el Plan de acción de auditorías de seguridad vial, remitido mediante oficio N° 20134090508862 de diciembre 12 de 2013._x000a_"/>
    <x v="3"/>
    <x v="3"/>
    <x v="23"/>
    <s v="Javier León"/>
    <s v="Mayo de 2014"/>
    <s v="MAYO"/>
    <x v="1"/>
    <s v="PEI"/>
    <n v="51"/>
    <m/>
    <m/>
    <s v="Acción correctiva"/>
    <s v="A la fecha el Consorcio Intercarreteros no ha tenido respuesta de este radicado._x000a__x000a_"/>
    <d v="2014-06-03T00:00:00"/>
    <d v="2014-12-31T00:00:00"/>
    <m/>
    <s v="Mediante correo electrónico del 18/03/2016 se informa que no se ha dado respuesta. Gestionar por parte del supervisor. Mediante radicado No. 2016-409-117199-2 se recibió plan propuesto. Se tienen No Conformidades que deben ser tratadas por la Supervisión."/>
    <n v="0"/>
    <x v="0"/>
    <m/>
    <x v="0"/>
    <x v="0"/>
    <x v="1"/>
  </r>
  <r>
    <n v="2391"/>
    <n v="344"/>
    <x v="1"/>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x v="7"/>
    <x v="7"/>
    <x v="1"/>
    <s v="Héctor Eduardo Vanegas Gámez"/>
    <s v="Junio de 2014"/>
    <s v="JUNIO"/>
    <x v="1"/>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x v="0"/>
    <x v="0"/>
  </r>
  <r>
    <n v="2392"/>
    <n v="345"/>
    <x v="1"/>
    <s v="7. La  Vicepresidente de Estructuración (Beatriz Eugenia Morales Vélez),  no realizó el seguimiento a los compromisos pactados en los acuerdos de gestión de la vigencia 2013, en las fechas pactadas.( Ver tabla No.3 )_x000a_"/>
    <x v="7"/>
    <x v="7"/>
    <x v="1"/>
    <s v="Héctor Eduardo Vanegas Gámez"/>
    <s v="Junio de 2014"/>
    <s v="JUNIO"/>
    <x v="1"/>
    <s v="PEI"/>
    <n v="111"/>
    <m/>
    <m/>
    <s v="Acción correctiva"/>
    <s v="22/03/2016, (VPRE)_x000a_* Ídem No. 2391"/>
    <m/>
    <m/>
    <s v="22/03/2016, (VPRE)_x000a_* Ídem No. 2391"/>
    <m/>
    <n v="0"/>
    <x v="0"/>
    <m/>
    <x v="0"/>
    <x v="0"/>
    <x v="0"/>
  </r>
  <r>
    <n v="2468"/>
    <n v="421"/>
    <x v="1"/>
    <s v="8. Adquirir las guayas necesarias, para garantizar la seguridad de  los equipos portátiles con que cuenta la entidad._x000a_"/>
    <x v="0"/>
    <x v="2"/>
    <x v="18"/>
    <s v="Juan Diego Toro Bautista"/>
    <s v="Julio de 2014"/>
    <s v="JULIO"/>
    <x v="1"/>
    <s v="PEI"/>
    <n v="32"/>
    <m/>
    <m/>
    <s v="Acción correctiva"/>
    <s v="Adquirir e instalar las guayas de seguridad de los equipos portátiles "/>
    <d v="2014-12-01T00:00:00"/>
    <d v="2016-07-01T00:00:00"/>
    <m/>
    <s v="Se han adquirido e instalado pero aun faltan alrededor de un diez por ciento_x000a_Auditoria de mayo de 2016 &quot;4. Como parte del cumplimiento de la política de seguridad informática es necesario adquirir las guayas faltantes, para garantizar la seguridad de  los equipos portátiles con que cuenta la entidad. Por lo anterior, se mantiene la no conformidad por su baja efectividad en las acciones de mejora implementadas para corregir la causalidad.&quot;"/>
    <n v="0.9"/>
    <x v="0"/>
    <m/>
    <x v="0"/>
    <x v="0"/>
    <x v="0"/>
  </r>
  <r>
    <n v="2482"/>
    <n v="435"/>
    <x v="1"/>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x v="4"/>
    <x v="2"/>
    <x v="6"/>
    <s v="Luz Mary Hernández Villadiego"/>
    <s v="Agosto de 2014"/>
    <s v="AGOSTO"/>
    <x v="1"/>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
    <n v="0.6"/>
    <x v="0"/>
    <m/>
    <x v="0"/>
    <x v="0"/>
    <x v="0"/>
  </r>
  <r>
    <n v="2485"/>
    <n v="438"/>
    <x v="1"/>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x v="4"/>
    <x v="2"/>
    <x v="6"/>
    <s v="Luz Mary Hernández Villadiego"/>
    <s v="Agosto de 2014"/>
    <s v="AGOSTO"/>
    <x v="1"/>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n v="0.9"/>
    <x v="0"/>
    <m/>
    <x v="0"/>
    <x v="0"/>
    <x v="0"/>
  </r>
  <r>
    <n v="2515"/>
    <n v="468"/>
    <x v="1"/>
    <s v="5. Es importante para esta auditoría la introducción de indicadores de gestión para el proceso de conciliación, toda vez que el Decreto 1716 de 2009 en su artículo 21 y la directiva presidencial No. 05 de 2009 lo hace exigible. En esta oportunidad, sugerimos algunos (acápite relacionado con la lista de chequeo). "/>
    <x v="8"/>
    <x v="4"/>
    <x v="24"/>
    <s v="Marcos Gabriel Peña Noguera"/>
    <s v="Octubre de 2014"/>
    <s v="OCTUBRE"/>
    <x v="1"/>
    <s v="PIL"/>
    <n v="8"/>
    <m/>
    <m/>
    <s v="Acción correctiva"/>
    <s v="Desde el año 2015, luego del informe de auditoria de la OCI hemos realizado la introducción de dichos indicadores, acogiéndonos a dicha recomendación."/>
    <d v="2016-05-02T00:00:00"/>
    <d v="2016-12-30T00:00:00"/>
    <m/>
    <s v="Con respecto a esta no conformidad dentro del informe de auditoría del 2015 se logró observar la introducción de indicadores por parte de la dependencia competente para la mejora del proceso, pero no son suficientes._x000a_La &quot;no conformidad&quot; ya tiene plan y se está tratando bajo los plazos que se mencionan para su posterior cierre."/>
    <n v="0"/>
    <x v="0"/>
    <m/>
    <x v="0"/>
    <x v="0"/>
    <x v="0"/>
  </r>
  <r>
    <n v="2560"/>
    <n v="513"/>
    <x v="1"/>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x v="6"/>
    <x v="4"/>
    <x v="7"/>
    <s v="Cesar Augusto Godoy"/>
    <s v="Septiembre de 2014"/>
    <s v="SEPTIEMBRE"/>
    <x v="1"/>
    <s v="PEI"/>
    <n v="119"/>
    <m/>
    <m/>
    <s v="Acción correctiva"/>
    <m/>
    <m/>
    <m/>
    <s v="Dar traslado a la Vicepresidencia Jurídica – Gerencia de Contratación por competencia"/>
    <m/>
    <n v="0"/>
    <x v="0"/>
    <m/>
    <x v="0"/>
    <x v="0"/>
    <x v="0"/>
  </r>
  <r>
    <n v="2563"/>
    <n v="516"/>
    <x v="1"/>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x v="6"/>
    <x v="6"/>
    <x v="15"/>
    <s v="Cesar Augusto Godoy"/>
    <s v="Septiembre de 2014"/>
    <s v="SEPTIEMBRE"/>
    <x v="1"/>
    <s v="PEI"/>
    <n v="119"/>
    <m/>
    <m/>
    <s v="Acción preventivo"/>
    <s v="No conformidad #07: Se realizara un cronograma y se efectuara un seguimiento por parte de la Vicepresidencia de estructuración"/>
    <d v="2016-04-28T00:00:00"/>
    <d v="2016-12-31T00:00:00"/>
    <s v="Cronograma de seguimiento en tiempo y responsables para cada Bitácora"/>
    <m/>
    <n v="0"/>
    <x v="0"/>
    <m/>
    <x v="0"/>
    <x v="0"/>
    <x v="0"/>
  </r>
  <r>
    <n v="2568"/>
    <n v="521"/>
    <x v="1"/>
    <s v="2. Garantizar la actualización y veracidad de la información publicada en Sistema de Información Institucional –SIINCO / SI-ANI, dado que esta es una fuente de consulta para las diferentes partes interesadas en el tema de las concesiones y el público en general. "/>
    <x v="0"/>
    <x v="1"/>
    <x v="25"/>
    <s v="Juan Diego Toro Bautista"/>
    <s v="Noviembre de 2014"/>
    <s v="NOVIEMBRE"/>
    <x v="1"/>
    <s v="PEI"/>
    <n v="7"/>
    <m/>
    <m/>
    <s v="Acción correctiva"/>
    <s v="Implementación de una herramienta que permita contar con la información actualizada de los proyectos"/>
    <d v="2014-12-01T00:00:00"/>
    <d v="2016-07-01T00:00:00"/>
    <m/>
    <s v="Se implementó la herramienta, pero a marzo de 2016 se cuenta únicamente con el modo carretero. Pendiente incorporar información de los demás modos_x000a_05/09/2016  Se e videncio la suscripción del  contrato el día viernes 29 de julio se adjudicó el contrato VPRE 243 del 29 de julio de 2016 a la firma PriceWaterhouseCoopers asesores gerenciales ltda., cuyo objeto es contratar los servicios de asesoría en la adopción del sistema de información, seguimiento y control de proyectos férreos, portuarios y aeroportuarios, con la herramienta que la agencia actualmente cuenta sobre la plataforma Project Online, con plazo de 5 meses, hasta el 30 de diciembre de 2016, para ello._x000a__x000a_30/12/2016 Se verificó el cumplimiento del plan y se entregaron a satisfacción los modulos férreo, portuario y aeroportuario y se ajusto el modo carretero."/>
    <n v="1"/>
    <x v="1"/>
    <s v="link https://anionline.sharepoint.com/sites/pwa/Projects.aspx"/>
    <x v="2"/>
    <x v="1"/>
    <x v="0"/>
  </r>
  <r>
    <n v="2622"/>
    <n v="575"/>
    <x v="1"/>
    <s v="14. No se han recibido tramos puestos al servicio por parte del concesionario, no se garantiza cumplimiento en diseño geométrico, ni de señalización, condiciones vitales para el usuario."/>
    <x v="3"/>
    <x v="5"/>
    <x v="26"/>
    <s v="Javier León"/>
    <s v="Noviembre de 2014"/>
    <s v="NOVIEMBRE"/>
    <x v="1"/>
    <s v="PEI"/>
    <n v="16"/>
    <m/>
    <m/>
    <s v="Acción correctiva"/>
    <s v="Mediante memorando No. 2015-500-015325-3 del 24/12/15 se informó e hizo entrega de copia de comunicaciones emitidas por la interventoría al Concesionario, requiriéndole la terminación de las obras dentro del plazo contractual, entre otros._x000a_Ahora bien, con la firma del Otrosí No.7, se fijó como fecha de terminación del total de las obras el 31/12/2016, por lo cual el recibo total de las obras y la entrada a la etapa de operación y firma de la respectiva acta, debe surtirse en enero de 2017. Se adjunta copia del mencionado otrosí. "/>
    <d v="2014-12-01T00:00:00"/>
    <d v="2015-12-02T00:00:00"/>
    <m/>
    <s v="Mediante memorando No. 2016-500-003794-3 del 16/03/2016 se informa que mediante firma del otrosí No. 7 (11/12/15) se fijó fecha de terminación de las obras para el 31 de diciembre de 2016._x000a_Es necesario realizar seguimiento sobre el cumplimiento del cronograma de obras._x000a__x000a_Mediante correo electrónico del 24/06/2016, se anexa Otrosí No. 7 y se explica que en él no se pactó un  cronograma de obras, mas si las fechas de entrega.A la fecha, el concesionario está dando cumplimiento a la entrega de obras._x000a__x000a_Mediante correo electrónico del 16/09/2016 y memorando No. 2016-500-012220-3 del 03/10/2016, se anexa Plan de acción del proyecto, en donde se evidencia que se reporta avance._x000a__x000a_Durante la auditoría técnica de febereo de 2017  se encontró que la ANI adelanta proceso de incumplimiento por no haber finalizado y entregado la totalidad de las obras conforme lo estipulado en el otrosí No. 7, lo que conllevó a no iniciar la fase de operación y mantenimiento el 01/01/2017. "/>
    <n v="0"/>
    <x v="0"/>
    <m/>
    <x v="0"/>
    <x v="0"/>
    <x v="1"/>
  </r>
  <r>
    <n v="2698"/>
    <n v="651"/>
    <x v="1"/>
    <s v="4. Le es extraño a esta auditoría que en el período cubierto por esta auditoría no se hayan realizado sesiones tendientes a mejorar y/o arraigar las políticas de prevención del daño antijurídico dentro de la entidad como cumplimiento de los lineamientos exigidos por la ANDJE."/>
    <x v="8"/>
    <x v="4"/>
    <x v="24"/>
    <s v="Marcos Gabriel Peña Noguera"/>
    <s v="Octubre de 2014"/>
    <s v="OCTUBRE"/>
    <x v="1"/>
    <s v="PIL"/>
    <n v="8"/>
    <m/>
    <m/>
    <s v="Acción correctiva"/>
    <s v="Las políticas de prevención del daño antijurídico en la entidad se encuentran en proceso de ser planteadas y aprobadas en razón de la implementación del Modelo Óptimo de Gestión-MOG, que se viene tratando en conjunto con la ANDJE"/>
    <d v="2016-05-02T00:00:00"/>
    <d v="2016-12-30T00:00:00"/>
    <m/>
    <s v="La &quot;no conformidad&quot; ya tiene plan y se está tratando bajo los plazos que se mencionan para su posterior cierre."/>
    <n v="0"/>
    <x v="0"/>
    <m/>
    <x v="0"/>
    <x v="0"/>
    <x v="0"/>
  </r>
  <r>
    <n v="2790"/>
    <n v="86"/>
    <x v="2"/>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x v="3"/>
    <x v="3"/>
    <x v="27"/>
    <s v="Ivan Mauricio Mejia Alarcon"/>
    <s v="Mayo de 2015"/>
    <s v="MAYO"/>
    <x v="2"/>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m/>
    <m/>
    <s v="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
    <n v="0"/>
    <x v="0"/>
    <m/>
    <x v="0"/>
    <x v="0"/>
    <x v="1"/>
  </r>
  <r>
    <n v="2805"/>
    <n v="101"/>
    <x v="2"/>
    <s v="8.1 Para la Interventoría_x000a_4. Llevar a cabo seguimiento estricto a los trámites ambientales pendientes, esto con el fin de poder dar vía libre a la construcción de tramos pendientes, es el caso del trayecto 3.1 y 4ª, en los cuales en el primer caso se desistió del licenciamiento luego de haber transcurrido un tiempo importante en miras de la consecución de la licencia donde al final no era requerida la misma, sino apenas una modificación dando alcance a documento PAGA._x000a_"/>
    <x v="3"/>
    <x v="3"/>
    <x v="28"/>
    <s v="Ivan Mauricio Mejia Alarcon"/>
    <s v="Mayo de 2015"/>
    <s v="MAYO"/>
    <x v="2"/>
    <s v="PEI"/>
    <n v="37"/>
    <m/>
    <m/>
    <s v="Acción correctiva"/>
    <s v="Para el caso del Tramo 4A, ya se otorgó el licenciamiento solicitado. Para el caso del tramo 3.1 en su subsector 2, aún se está a la espera del pronunciamiento de la ANLA. Las acciones de mejora son el envío de correspondencia solicitando pronunciamiento al respecto de la Entidad."/>
    <m/>
    <m/>
    <m/>
    <s v="Mediante correo electrónico del 14/12/15, se anexan pronunciamiento de la ANLA sobre le primer tramo. A la espera del segundo. Se menciona mediante correo electrónico del 05/04/2016 que sigue pendiente._x000a__x000a_Mediante correo electrónico del 29/08/2016 se anexa la comunicación de la ANLA respecto al tramo 3.1 subsector 2, en donde se evidencia que aun no se cuenta con licencia ambiental debido a unos procedimientos que debe realizar el concesionario._x000a__x000a_Seguimiento el diciembre"/>
    <n v="0"/>
    <x v="0"/>
    <m/>
    <x v="0"/>
    <x v="0"/>
    <x v="1"/>
  </r>
  <r>
    <n v="2814"/>
    <n v="110"/>
    <x v="2"/>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x v="3"/>
    <x v="3"/>
    <x v="28"/>
    <s v="Ivan Mauricio Mejia Alarcon"/>
    <s v="Mayo de 2015"/>
    <s v="MAYO"/>
    <x v="2"/>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m/>
    <m/>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Seguimiento el diciembre"/>
    <n v="0"/>
    <x v="0"/>
    <m/>
    <x v="0"/>
    <x v="0"/>
    <x v="1"/>
  </r>
  <r>
    <n v="2818"/>
    <n v="114"/>
    <x v="2"/>
    <s v="6. Gestionar de manera proactiva las observaciones y recomendaciones de PMP que vienen desde la auditoría del año 2013 y 2014 ya que aún no han sido subsanadas en su totalidad, dar un adecuado seguimiento para su cierre ya que no se evidencia estricto seguimiento."/>
    <x v="3"/>
    <x v="3"/>
    <x v="28"/>
    <s v="Ivan Mauricio Mejia Alarcon"/>
    <s v="Mayo de 2015"/>
    <s v="MAYO"/>
    <x v="2"/>
    <s v="PEI"/>
    <n v="37"/>
    <m/>
    <m/>
    <s v="Acción correctiva"/>
    <s v="Se envía respuesta de las mismas, con sus debidos soportes."/>
    <m/>
    <m/>
    <m/>
    <s v="S evidencia gestión y respuesta periódicas asobre el PMP. Se cerrará la no conformidad una vez quede al 100% el PMP._x000a__x000a_"/>
    <n v="0"/>
    <x v="0"/>
    <m/>
    <x v="0"/>
    <x v="0"/>
    <x v="1"/>
  </r>
  <r>
    <n v="2819"/>
    <n v="115"/>
    <x v="2"/>
    <s v="6. A la fecha, esta auditoría no se pudo detectar con toda la certeza qué concesionarios cuentan con las garantías (pólizas) vigentes, en tanto que el control ejercido por la Vicepresidencia Jurídica no es alimentado permanentemente por los supervisores de la Vicepresidencia de Gestión Contractual."/>
    <x v="8"/>
    <x v="4"/>
    <x v="29"/>
    <s v="Marcos Gabriel Peña Noguera"/>
    <s v="Mayo de 2015"/>
    <s v="MAYO"/>
    <x v="2"/>
    <s v="PEI"/>
    <n v="146"/>
    <m/>
    <m/>
    <s v="Acción correctiva"/>
    <m/>
    <m/>
    <m/>
    <m/>
    <s v="En proceso de subsanar, teniendo en cuenta reuniones y seguimiento a partir del mes de septiembre de 2015 y memorando bajo radicación No. 2015-102-014983-3 de fecha 21 de diciembre de 2015."/>
    <n v="0"/>
    <x v="0"/>
    <m/>
    <x v="0"/>
    <x v="0"/>
    <x v="0"/>
  </r>
  <r>
    <n v="2829"/>
    <n v="125"/>
    <x v="2"/>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x v="7"/>
    <x v="7"/>
    <x v="1"/>
    <s v="Maria Natalia Norato"/>
    <s v="Julio de 2015"/>
    <s v="JULIO"/>
    <x v="2"/>
    <s v="PEI "/>
    <n v="111"/>
    <m/>
    <m/>
    <s v="Acción correctiva"/>
    <s v="22/03/2016, (VPRE)_x000a_* Ídem No. 2391"/>
    <m/>
    <m/>
    <s v="22/03/2016, (VPRE)_x000a_* Ídem No. 2391"/>
    <m/>
    <n v="0"/>
    <x v="0"/>
    <m/>
    <x v="0"/>
    <x v="0"/>
    <x v="0"/>
  </r>
  <r>
    <n v="2830"/>
    <n v="126"/>
    <x v="2"/>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x v="7"/>
    <x v="7"/>
    <x v="1"/>
    <s v="Maria Natalia Norato"/>
    <s v="Julio de 2015"/>
    <s v="JULIO"/>
    <x v="2"/>
    <s v="PEI "/>
    <n v="111"/>
    <m/>
    <m/>
    <s v="Acción correctiva"/>
    <s v="22/03/2016, (VPRE)_x000a_* Ídem No. 2391"/>
    <m/>
    <m/>
    <s v="22/03/2016, (VPRE)_x000a_* Ídem No. 2391"/>
    <m/>
    <n v="0"/>
    <x v="0"/>
    <m/>
    <x v="0"/>
    <x v="0"/>
    <x v="0"/>
  </r>
  <r>
    <n v="2831"/>
    <n v="127"/>
    <x v="2"/>
    <s v="3. El  Vicepresidente Ejecutivo (Javier Alberto Hernández),  no alineó los compromisos del acuerdo de gestión con el plan de acción de la vigencia 2014 ( Ver tabla No.4 )"/>
    <x v="7"/>
    <x v="7"/>
    <x v="1"/>
    <s v="Maria Natalia Norato"/>
    <s v="Julio de 2015"/>
    <s v="JULIO"/>
    <x v="2"/>
    <s v="PEI "/>
    <n v="111"/>
    <m/>
    <m/>
    <s v="Acción correctiva"/>
    <s v="22/03/2016, (VPRE)_x000a_* Ídem No. 2391"/>
    <m/>
    <m/>
    <s v="22/03/2016, (VPRE)_x000a_* Ídem No. 2391"/>
    <m/>
    <n v="0"/>
    <x v="0"/>
    <m/>
    <x v="0"/>
    <x v="0"/>
    <x v="0"/>
  </r>
  <r>
    <n v="2832"/>
    <n v="128"/>
    <x v="2"/>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x v="7"/>
    <x v="7"/>
    <x v="1"/>
    <s v="Maria Natalia Norato"/>
    <s v="Julio de 2015"/>
    <s v="JULIO"/>
    <x v="2"/>
    <s v="PEI "/>
    <n v="111"/>
    <m/>
    <m/>
    <s v="Acción correctiva"/>
    <s v="22/03/2016, (VPRE)_x000a_* Ídem No. 2391"/>
    <m/>
    <m/>
    <s v="22/03/2016, (VPRE)_x000a_* Ídem No. 2391"/>
    <m/>
    <n v="0"/>
    <x v="0"/>
    <m/>
    <x v="0"/>
    <x v="0"/>
    <x v="0"/>
  </r>
  <r>
    <n v="2833"/>
    <n v="129"/>
    <x v="2"/>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x v="7"/>
    <x v="7"/>
    <x v="1"/>
    <s v="Maria Natalia Norato"/>
    <s v="Julio de 2015"/>
    <s v="JULIO"/>
    <x v="2"/>
    <s v="PEI "/>
    <n v="111"/>
    <m/>
    <m/>
    <s v="Acción correctiva"/>
    <s v="22/03/2016, (VPRE)_x000a_* Ídem No. 2391"/>
    <m/>
    <m/>
    <s v="22/03/2016, (VPRE)_x000a_* Ídem No. 2391"/>
    <m/>
    <n v="0"/>
    <x v="0"/>
    <m/>
    <x v="0"/>
    <x v="0"/>
    <x v="0"/>
  </r>
  <r>
    <n v="2854"/>
    <n v="150"/>
    <x v="2"/>
    <s v="2. Dentro de la señalización requerida en los pasos a nivel, se evidencia en campo la falencia de los elementos de control en el paso por el municipio de Bosconia; la talanquera instalada, y que supone una maniobra automática en el paso del tren, no se encuentra en funcionamiento, ejerciéndose manualmente el control, pese a la infraestructura instalada. Se solicita a la interventoría asegurar el adecuado funcionamiento de los 3 pasos a nivel instalados recientemente con este tipo de tecnología para beneficio del proyecto y de la comunidad._x000a__x000a_De la misma manera, se solicita hacer seguimiento estricto a los demás pasos a nivel en función de la señalización requerida, tal como se deja comentado en el numeral 6.3.3, según lo dispuesto en el Manual de Señalización Vial del Ministerio de Transporte._x000a_"/>
    <x v="3"/>
    <x v="3"/>
    <x v="13"/>
    <s v="Ivan Mauricio Mejia Alarcon"/>
    <s v="Julio de 2015"/>
    <s v="JULIO"/>
    <x v="2"/>
    <s v="PEI "/>
    <n v="41"/>
    <m/>
    <m/>
    <m/>
    <m/>
    <m/>
    <m/>
    <m/>
    <s v="Mediante memorando No. 2015-307-015140-3, se revisará avance en 2016._x000a__x000a_Mediante correo electrónico del 01/07/2016, se verifica que en el informe mensual de la interventoría  se lleva registro de seguimiento y verificación sobre el funcionamiento de las barreras ubicadas en los pasos a nivel Concesionados, efectuados en diferentes recorridos llevados a cabo de manera periodica. FENOCO informa que realizará el cambio de señalización y las modificaciones solicitadas por la interventoría, por lo que se evidenciará hasta mayo._x000a__x000a_Seguimiento en septiembre_x000a__x000a_Seguimiento en Noviembre, luego de reunión del 25/11/2016 con Flabio Aguirre se define el aporte del ultimo informe de interventoría del Consorcio IRFA para validar el seguimiento que se le realiza a los 3 pasos férreos regulares que cuenta el corredor ferreo."/>
    <n v="0"/>
    <x v="0"/>
    <m/>
    <x v="0"/>
    <x v="0"/>
    <x v="1"/>
  </r>
  <r>
    <n v="2857"/>
    <n v="153"/>
    <x v="2"/>
    <s v="La Interventoría debe cumplir lo reglamentado por Ley en Colombia, respecto a examen que los ciclos de los recursos del concesionario garanticen que no hay violación a los LA/FT (lavado de activos y financiación de terrorismo). "/>
    <x v="3"/>
    <x v="3"/>
    <x v="12"/>
    <s v="Alvaro Sandoval"/>
    <s v="Mayo de 2015"/>
    <s v="MAYO"/>
    <x v="2"/>
    <s v="PEI"/>
    <n v="18"/>
    <m/>
    <m/>
    <m/>
    <m/>
    <m/>
    <m/>
    <m/>
    <s v="Mediante correo electrónico del 01/12/15 se informa que sya está aprobada la Preforma No. 10; sin embargo, es necesario aportar doc soporte_x000a_"/>
    <n v="0"/>
    <x v="0"/>
    <m/>
    <x v="0"/>
    <x v="0"/>
    <x v="1"/>
  </r>
  <r>
    <n v="2892"/>
    <n v="188"/>
    <x v="2"/>
    <s v="4. Ubicar la señalización necesaria y recomendada en los centros de cómputo."/>
    <x v="0"/>
    <x v="1"/>
    <x v="25"/>
    <s v="Juan Diego Toro Bautista"/>
    <s v="Septiembre de 2015"/>
    <s v="SEPTIEMBRE"/>
    <x v="2"/>
    <s v="PEI"/>
    <n v="124"/>
    <m/>
    <m/>
    <s v="Acción correctiva"/>
    <s v="Adquisición de la señalización faltante e instalación en los centros de cómputo"/>
    <d v="2016-04-01T00:00:00"/>
    <d v="2016-07-01T00:00:00"/>
    <m/>
    <s v="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12/2016 Se verificó la implementación de los avisos "/>
    <n v="1"/>
    <x v="1"/>
    <m/>
    <x v="2"/>
    <x v="1"/>
    <x v="0"/>
  </r>
  <r>
    <n v="2893"/>
    <n v="189"/>
    <x v="2"/>
    <s v="6. Dotar de mecanismos de riego de agua para eventualidades de incendio en los centros de cómputo de los pisos 6 y 7. Igualmente dotar de sendos equipos extintores los cuartos que conforman el centro de cómputo del piso octavo."/>
    <x v="0"/>
    <x v="2"/>
    <x v="18"/>
    <s v="Juan Diego Toro Bautista"/>
    <s v="Septiembre de 2015"/>
    <s v="SEPTIEMBRE"/>
    <x v="2"/>
    <s v="PEI"/>
    <n v="124"/>
    <m/>
    <m/>
    <s v="Acción correctiva"/>
    <s v="- Incluir en el anteproyecto de presupuesto rubro mantenimiento_x000a_- Instalación de equipos de riego_x000a_- Instalación equipos extintores"/>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894"/>
    <n v="190"/>
    <x v="2"/>
    <s v="8. Dotar de un aire acondicionado portátil con control de temperatura el centro de cómputo del piso 7, similar al que se encuentra operando en el piso 8."/>
    <x v="0"/>
    <x v="2"/>
    <x v="18"/>
    <s v="Juan Diego Toro Bautista"/>
    <s v="Septiembre de 2015"/>
    <s v="SEPTIEMBRE"/>
    <x v="2"/>
    <s v="PEI"/>
    <n v="124"/>
    <m/>
    <m/>
    <s v="Acción correctiva"/>
    <s v="- Incluir en el anteproyecto de presupuesto rubro mantenimiento_x000a_- Instalación de equipos de refrigeración"/>
    <d v="2016-04-01T00:00:00"/>
    <d v="2017-04-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
    <n v="0.5"/>
    <x v="0"/>
    <m/>
    <x v="0"/>
    <x v="0"/>
    <x v="0"/>
  </r>
  <r>
    <n v="2908"/>
    <n v="204"/>
    <x v="2"/>
    <s v="5. Actualizar la página web de la entidad ya que no se encontró información alguna concerniente a: Provisión por vacancia temporal, comisión para desempeñar empleos de libre nombramiento y remoción o de periodo, vacancia propiamente dicha y encargos."/>
    <x v="2"/>
    <x v="2"/>
    <x v="3"/>
    <s v="Marcos Gabriel Peña Noguera"/>
    <s v="Septiembre de 2015"/>
    <s v="SEPTIEMBRE"/>
    <x v="2"/>
    <s v="PEI"/>
    <n v="28"/>
    <m/>
    <m/>
    <m/>
    <m/>
    <m/>
    <m/>
    <m/>
    <s v="se verifico en la pagina de la entidad que se publico un link con los ASPIRANTES A CARGOS DE LIBRE NOMBRAMIENTO Y REMOCIÓN http://www.ani.gov.co/contratacion/aspirantes"/>
    <n v="0"/>
    <x v="0"/>
    <m/>
    <x v="0"/>
    <x v="0"/>
    <x v="0"/>
  </r>
  <r>
    <n v="2925"/>
    <n v="221"/>
    <x v="2"/>
    <s v="c) No se evidenció que se lleve una matriz o metodología para identificar periódicamente los riesgos del desarrollo del contrato de concesión y del de interventoría. todos los riesgos son del privado pero deberían señalarse de manera más específica y puntual."/>
    <x v="3"/>
    <x v="3"/>
    <x v="11"/>
    <s v="Alvaro Sandoval"/>
    <s v="Septiembre de 2015"/>
    <s v="SEPTIEMBRE"/>
    <x v="2"/>
    <s v="PEI"/>
    <n v="63"/>
    <m/>
    <m/>
    <m/>
    <m/>
    <m/>
    <m/>
    <m/>
    <s v="Mediante correo electrónico del 18/12/15 y memorando No. 2016-303.003674-3  se informa que no es una obligación de la interventoría; sin embargo, es necesario contar con un sistema de identificación y previsión de los principales riesgos asociados al contrato de concesión que permita a la entidad estar atenta a las alertas que dicho seguimiento pueda impulsar acciones sobre el desarrollo del contrato de concesión portuario._x000a__x000a_Mediante memorando No. 2016-303-008005-3 del 27/06/2016, se informa que se está concertando con la Gerencia de riesgos una metodología a utilizar._x000a__x000a_Mediante memorando No. 2016-303-011501-3 del 22/09/2016, se anexa una propuesta de matriz de seguimiento de riesgos. A la espera de aprobación por parte de la Gerencia._x000a__x000a_Por medio de correo electrónico del 09/12/2016 se indica que se está revisando la No Conformidad para dar alcance a lo faltante."/>
    <n v="0"/>
    <x v="0"/>
    <m/>
    <x v="0"/>
    <x v="0"/>
    <x v="1"/>
  </r>
  <r>
    <n v="2932"/>
    <n v="228"/>
    <x v="2"/>
    <s v="e) No se encontró evidencia de la aplicación al procedimiento PD- 26 – EVCI-F-004 ”PLAN DE MEJORAMIENTO POR PROCESO (ACCIÓN PREVENTIVA, ACCIÓN CORRECTIVA)” por parte del Supervisor Fernando Hoyos quien ejercía la supervisión por la ANI en el año 2013."/>
    <x v="3"/>
    <x v="3"/>
    <x v="11"/>
    <s v="Alvaro Sandoval"/>
    <s v="Septiembre de 2015"/>
    <s v="SEPTIEMBRE"/>
    <x v="2"/>
    <s v="PEI"/>
    <n v="63"/>
    <m/>
    <m/>
    <m/>
    <m/>
    <m/>
    <m/>
    <m/>
    <s v="Mediante memorando No. 2016-303.003674-3  se informa quese está realizando backup para conseguir soportes. A la espera de documentación._x000a__x000a_Seguimiento a diciembre: Se cerrará NO CONFORMIDAD una vez se subsanen NO CONFORMIDADES generadas en 2013."/>
    <n v="0"/>
    <x v="0"/>
    <m/>
    <x v="0"/>
    <x v="0"/>
    <x v="1"/>
  </r>
  <r>
    <n v="2960"/>
    <n v="256"/>
    <x v="2"/>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x v="3"/>
    <x v="3"/>
    <x v="10"/>
    <s v="Ivan Mauricio Mejia Alarcon"/>
    <s v="Octubre de 2015"/>
    <s v="OCTUBRE"/>
    <x v="2"/>
    <s v="PEI"/>
    <n v="57"/>
    <m/>
    <m/>
    <m/>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_x000a__x000a_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
    <n v="0"/>
    <x v="0"/>
    <m/>
    <x v="0"/>
    <x v="0"/>
    <x v="1"/>
  </r>
  <r>
    <n v="2961"/>
    <n v="257"/>
    <x v="2"/>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x v="3"/>
    <x v="3"/>
    <x v="10"/>
    <s v="Ivan Mauricio Mejia Alarcon"/>
    <d v="2017-03-01T00:00:00"/>
    <s v="OCTUBRE"/>
    <x v="2"/>
    <s v="PEI"/>
    <n v="57"/>
    <m/>
    <m/>
    <m/>
    <m/>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x v="0"/>
    <x v="1"/>
  </r>
  <r>
    <n v="2962"/>
    <n v="258"/>
    <x v="2"/>
    <s v="2. Tener en cuenta las alarmas arrojadas dentro del sistema y realizar su efectiva corrección como lo son:_x000a_La entidad 41 procesos judiciales sin provisión contable y calificación del riesgo._x000a_Existen 6 procesos con inconsistencias entre la instancia y los fallos reportados no incluidos en el sistema._x000a_"/>
    <x v="8"/>
    <x v="4"/>
    <x v="24"/>
    <s v="Marcos Gabriel Peña Noguera"/>
    <s v="Octubre de 2015"/>
    <s v="OCTUBRE"/>
    <x v="2"/>
    <s v="PIL"/>
    <n v="11"/>
    <m/>
    <m/>
    <s v="Acción preventivo"/>
    <s v="Se tomarán las medidas pertinentes para actualizar el Sistema eKOGUI y evitar las alarmas que se mencionan en la &quot;no conformidad&quot;"/>
    <d v="2016-05-02T00:00:00"/>
    <d v="2016-12-30T00:00:00"/>
    <m/>
    <s v="La &quot;no conformidad&quot; ya tiene plan y se está tratando bajo los plazos que se mencionan para su posterior cierre."/>
    <n v="0"/>
    <x v="0"/>
    <m/>
    <x v="0"/>
    <x v="0"/>
    <x v="0"/>
  </r>
  <r>
    <n v="2968"/>
    <n v="264"/>
    <x v="2"/>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x v="6"/>
    <x v="4"/>
    <x v="30"/>
    <s v="Mariela Grass"/>
    <s v="Noviembre de 2015"/>
    <s v="NOVIEMBRE"/>
    <x v="2"/>
    <s v="PEI"/>
    <n v="119"/>
    <m/>
    <m/>
    <s v="Acción preventivo"/>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x v="0"/>
    <x v="0"/>
  </r>
  <r>
    <n v="2970"/>
    <n v="266"/>
    <x v="2"/>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x v="6"/>
    <x v="6"/>
    <x v="15"/>
    <s v="Mariela Grass"/>
    <s v="Noviembre de 2015"/>
    <s v="NOVIEMBRE"/>
    <x v="2"/>
    <s v="PEI"/>
    <n v="119"/>
    <m/>
    <m/>
    <s v="Acción preventivo"/>
    <s v="Con el código que asigna planeación para la Bitácora de Estructuración se asocia al proyecto y se evita de esta manera la distinta denominación del nombre del Proyecto"/>
    <d v="2016-04-28T00:00:00"/>
    <d v="2016-12-31T00:00:00"/>
    <m/>
    <m/>
    <n v="0"/>
    <x v="0"/>
    <m/>
    <x v="0"/>
    <x v="0"/>
    <x v="0"/>
  </r>
  <r>
    <n v="2971"/>
    <n v="267"/>
    <x v="2"/>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x v="6"/>
    <x v="6"/>
    <x v="15"/>
    <s v="Mariela Grass"/>
    <s v="Noviembre de 2015"/>
    <s v="NOVIEMBRE"/>
    <x v="2"/>
    <s v="PEI"/>
    <n v="119"/>
    <m/>
    <m/>
    <s v="Acción preventivo"/>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x v="0"/>
    <x v="0"/>
  </r>
  <r>
    <n v="2972"/>
    <n v="268"/>
    <x v="2"/>
    <s v="5. La Gerencia Jurídica de Estructuración legal,  a 25 de septiembre de 2015, no ha radicado las bitácoras de Proyecto a su cargo. El último registro de radicación, data del 29 de noviembre de 2013."/>
    <x v="6"/>
    <x v="4"/>
    <x v="14"/>
    <s v="Mariela Grass"/>
    <s v="Noviembre de 2015"/>
    <s v="NOVIEMBRE"/>
    <x v="2"/>
    <s v="PEI"/>
    <n v="119"/>
    <m/>
    <m/>
    <m/>
    <m/>
    <m/>
    <m/>
    <s v="Se debe dar traslado a la Vicepresidencia Jurídica por ser de su competencia"/>
    <m/>
    <n v="0"/>
    <x v="0"/>
    <m/>
    <x v="0"/>
    <x v="0"/>
    <x v="0"/>
  </r>
  <r>
    <n v="2981"/>
    <n v="277"/>
    <x v="2"/>
    <s v="5. Proyectos que presentaron diferencias mínimas en saldos:_x000a_• Bogotá – Villavicencio, diferencia $1=, que corresponde al redondear los decimales._x000a_"/>
    <x v="9"/>
    <x v="2"/>
    <x v="31"/>
    <s v="Luz Jeni Fung Muñoz"/>
    <s v="Noviembre de 2015"/>
    <s v="NOVIEMBRE"/>
    <x v="2"/>
    <s v="PEI"/>
    <n v="83"/>
    <m/>
    <m/>
    <s v="Acción correctiva"/>
    <s v="Se solicitó al Concesionario e interventoría de nuevo el formato GCSP-F-009 del mes de diciembre del año 2015 con el fin que dicho formato coincida con el valor certificado por la fiduciaria, el cual será remitido por la interventoría en el mes de junio de 2016."/>
    <m/>
    <m/>
    <s v="ESTA NO CONFORMIDAD SE TRASLADA PARA LA VGC MESA DE TRABAJO DEL 27 DE ABRIL DE 2016."/>
    <s v="Y se subsanará en el próximo formato por parte de la VGC"/>
    <n v="1"/>
    <x v="1"/>
    <s v="Mediante formato GCSP-F-009 del mes de Junio de 2016, Radicado por la Interventoria bajo memorando 2016-308-009041-3 del 22/07/2016 , donde se subsana la diferencia por decimales."/>
    <x v="1"/>
    <x v="1"/>
    <x v="0"/>
  </r>
  <r>
    <n v="2983"/>
    <n v="279"/>
    <x v="2"/>
    <s v="15. Se evidencian que ocho (8) hallazgos imputados por la CGR, se encuentran con un porcentaje de avance del 75% por retirarse estos de la reforma de la demanda de reconvención, situación que la Oficina de Control Interno no comprende puesto que se supeditó la acción correctiva del hallazgo al concepto de un abogado externo sobre la inclusión o no del mismo en la reforma de la demanda y ya han transcurrido cuatro (4) años desde la imputación por parte de la CGR; adicionalmente, el área de Defensa Judicial de la ANI no ha iniciado procesos de incumplimiento en contra del concesionario o arraigado responsabilidades a los funcionarios que en su momento incumplieron con el debido seguimiento al contrato de concesión y que dieron origen a dichos hallazgos."/>
    <x v="3"/>
    <x v="5"/>
    <x v="26"/>
    <s v="T Luz Jeni Fung Muñoz"/>
    <s v="Noviembre de 2015"/>
    <s v="NOVIEMBRE"/>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De acuerdo con lo trabajado conjuntamente con el área de Control Interno, la Gerencia de Defensa Judicial, la Gerencia Predial y la Vicepresidencia Ejecutiva entre noviembre y diciembre de 2015, se tiene que de los ocho (8) hallazgos que aún aparecían vigentes en la matriz del PMI, a la fecha de la Auditoria (hallazgos Nos. 524, 533, 534, 568, 573, 576, 580 y 581), a diciembre de 2015 se tenían todos al 100%, a excepción de los hallazgos 580 y 581, para los cuales se solicitó ampliar el plazo a 30 de junio de 2016 por parte de la gerencia de Defensa Judicial que lo tiene a su cargo._x000a_Se adjunta matriz PMI vigente._x000a_"/>
    <m/>
    <m/>
    <m/>
    <s v="Mediante memorando No. 2016-500-003794-3 del 16/03/2016 se informa que de los 8 hallazgos vigentes, 6 se encuentran al 100% y 2 tienen plazo de cumplimiento para el 30 de junio de 2016._x000a__x000a_Mediante correo electrónico del 24/06/2016, se informa que a la fecha quedan pendientes los hallazgos Nos.115 y 578. Los dos tienen plan de mejoramiento._x000a__x000a__x000a_Mediante correo electrónico del 16/09/2016 y memorando No. 2016-500-012220-3 del 03/10/2016, se informa el estado del PMI a la fecha_x000a__x000a_La supervisión reporta en su informe mensual de noviembre de 2016 el siguiente balance del PMI:_x000a__x000a_- De 38 hallazgos contenidos en el PMI para este proyecto se distribuyen de la siguiente manera:_x000a_*27 cumplidos en SIRECI jun-2015. Revisado por la CGR. Pendiente informe de auditoría de la CGR._x000a_*3 cumplidos en SIRECI dic-2014. Revisado por la CGR. Pendiente informe auditoria._x000a_*6 cumplido en SIRECI dic-2015._x000a_*2 en término."/>
    <n v="0"/>
    <x v="0"/>
    <m/>
    <x v="0"/>
    <x v="0"/>
    <x v="1"/>
  </r>
  <r>
    <n v="2988"/>
    <n v="284"/>
    <x v="2"/>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x v="3"/>
    <x v="5"/>
    <x v="26"/>
    <s v="T Luz Jeni Fung Muñoz"/>
    <s v="Noviembre de 2015"/>
    <s v="NOVIEMBRE"/>
    <x v="2"/>
    <s v="PEI"/>
    <s v="16F"/>
    <m/>
    <m/>
    <m/>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
    <m/>
    <m/>
    <m/>
    <s v="Mediante memorando No. 2016-500-003794-3 del 16/03/2016 se informa que la interventoría ya generó un concepto al respecto; sin embargo, la problemática sigue vigente razón por la cual se realizará seguimiento por parte de la OCI._x000a_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n v="0"/>
    <x v="0"/>
    <m/>
    <x v="0"/>
    <x v="0"/>
    <x v="1"/>
  </r>
  <r>
    <n v="3003"/>
    <n v="299"/>
    <x v="2"/>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x v="5"/>
    <x v="4"/>
    <x v="7"/>
    <s v="Mariela Grass"/>
    <s v="Diciembre de 2015"/>
    <s v="DICIEMBRE"/>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x v="0"/>
    <x v="0"/>
  </r>
  <r>
    <n v="3004"/>
    <n v="300"/>
    <x v="2"/>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x v="5"/>
    <x v="4"/>
    <x v="7"/>
    <s v="Mariela Grass"/>
    <s v="Diciembre de 2015"/>
    <s v="DICIEMBRE"/>
    <x v="2"/>
    <s v="PEI"/>
    <n v="125"/>
    <m/>
    <m/>
    <s v="Acción preventivo"/>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x v="0"/>
    <x v="0"/>
  </r>
  <r>
    <n v="3005"/>
    <n v="301"/>
    <x v="2"/>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x v="5"/>
    <x v="4"/>
    <x v="7"/>
    <s v="Mariela Grass"/>
    <s v="Diciembre de 2015"/>
    <s v="DICIEMBRE"/>
    <x v="2"/>
    <s v="PEI"/>
    <n v="125"/>
    <m/>
    <m/>
    <s v="Acción preventivo"/>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x v="0"/>
    <x v="0"/>
  </r>
  <r>
    <n v="3006"/>
    <n v="1"/>
    <x v="4"/>
    <s v="5.1. Incumplimiento en el término de atención de 58 solicitudes que representan el 25% del total de las 537 comunicaciones recibidas durante el primer semestre de 2015, que se describen al detalle en el anexo."/>
    <x v="4"/>
    <x v="2"/>
    <x v="6"/>
    <s v="Luz Mary Hernández Villadiego"/>
    <s v="Enero de 2016"/>
    <s v="ENERO"/>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7"/>
    <n v="2"/>
    <x v="4"/>
    <s v="5.2. Incumplimiento en el término de atención de siete (7) oficios de observaciones preliminares, en los que la Contralorí0a General de la República señalaba que “era la única oportunidad dentro de la auditoría, para que la Agencia Nacional de Infraestructura en ejercicio al derecho a la contradicción y defensa presentara los argumentos y soportes que permitieran desvirtuar las observaciones…”."/>
    <x v="4"/>
    <x v="2"/>
    <x v="6"/>
    <s v="Luz Mary Hernández Villadiego"/>
    <s v="Enero de 2016"/>
    <s v="ENERO"/>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6"/>
    <x v="0"/>
    <m/>
    <x v="0"/>
    <x v="0"/>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x v="4"/>
    <x v="2"/>
    <x v="6"/>
    <s v="Luz Mary Hernández Villadiego"/>
    <s v="Enero de 2016"/>
    <s v="ENERO"/>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
    <n v="0.8"/>
    <x v="0"/>
    <m/>
    <x v="0"/>
    <x v="0"/>
    <x v="0"/>
  </r>
  <r>
    <n v="3018"/>
    <n v="13"/>
    <x v="4"/>
    <s v="8.1.2 Para la Supervisión_x000a_1. Verificar y justificar la razón por la cual el concesionario pretende disminuir la longitud de todos los túneles, estos cambios son sustanciales a la propuesta inicialmente aprobada por la entidad y deben denotar un ajuste dentro del modelo financiero por menor cantidad de obra a realizar. Particularmente el túnel 3 de la unidad funcional 2 donde se plantea una disminución en longitud mayor al 10%, lo cual no puede permitirse y debe justificarse o plantearse la posibilidad de reinversión de los recursos derivados del recorte de la longitud del túnel._x000a_"/>
    <x v="3"/>
    <x v="6"/>
    <x v="32"/>
    <s v="Ivan Mauricio Mejia Alarcon"/>
    <s v="Febrero de 2016"/>
    <s v="FEBRERO"/>
    <x v="4"/>
    <s v="PEI"/>
    <n v="107"/>
    <m/>
    <m/>
    <m/>
    <s v="A la espera de lo que se definirá en el otrosí, en donde se incluirá si la disminución del la longitud del Túnel 3 es menor al 10%, y si los recursos restantes de reinvertirán en el proyecto"/>
    <m/>
    <m/>
    <m/>
    <s v="Mediante correo electrónico del 21/03/2016, se anexa plan de mejoramiento_x000a__x000a_Mediante memorando No. 20161020029083 del 04/03/2016, se informa las razones por las cuales la VGC no está de acuerdo con la no conformidad. Se traslado a VE"/>
    <n v="0"/>
    <x v="0"/>
    <m/>
    <x v="0"/>
    <x v="0"/>
    <x v="1"/>
  </r>
  <r>
    <n v="3019"/>
    <n v="14"/>
    <x v="4"/>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x v="1"/>
    <x v="1"/>
    <x v="1"/>
    <s v="Maria Natalia Norato"/>
    <s v="Febrero de 2016"/>
    <s v="FEBRERO"/>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
    <m/>
    <m/>
    <m/>
    <m/>
    <n v="0"/>
    <x v="0"/>
    <m/>
    <x v="0"/>
    <x v="0"/>
    <x v="0"/>
  </r>
  <r>
    <n v="3020"/>
    <n v="15"/>
    <x v="4"/>
    <s v="2.      Se publicaron en la página web de la entidad los indicadores por proceso, generados del plan de acción; sin embargo, falta que los indicadores sean validados por los líderes de proceso y realicen el análisis de estos."/>
    <x v="1"/>
    <x v="1"/>
    <x v="1"/>
    <s v="Maria Natalia Norato"/>
    <s v="Febrero de 2016"/>
    <s v="FEBRERO"/>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x v="0"/>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x v="1"/>
    <x v="1"/>
    <x v="1"/>
    <s v="Maria Natalia Norato"/>
    <s v="Febrero de 2016"/>
    <s v="FEBRERO"/>
    <x v="4"/>
    <s v="PIL_x000a_PEI "/>
    <s v="40_x000a_52"/>
    <m/>
    <m/>
    <s v="Acción correctiva"/>
    <s v="• Se ajustara el instructivo SEPG-I-006 (Metodología plan de acción)_x000a_o Se complementará el instructivo en cuanto al tipo de evidencias que soporten el reporte._x000a_"/>
    <m/>
    <m/>
    <m/>
    <m/>
    <n v="0"/>
    <x v="0"/>
    <m/>
    <x v="0"/>
    <x v="0"/>
    <x v="0"/>
  </r>
  <r>
    <n v="3022"/>
    <n v="17"/>
    <x v="4"/>
    <s v="5.1. Se mantiene la NO conformidad relacionada con los incumplimientos de términos toda vez que en los cuatro (4)  trimestres de 2015 examinados, persiste un alto índice (37%) de radicados con reporte de incumplimiento de términos y sin respuestas a las PQRS._x000a_"/>
    <x v="4"/>
    <x v="2"/>
    <x v="6"/>
    <s v="Luz Mary Hernández Villadiego"/>
    <s v="Febrero de 2016"/>
    <s v="FEBRERO"/>
    <x v="4"/>
    <s v="PIL"/>
    <n v="35"/>
    <m/>
    <m/>
    <m/>
    <s v="En el plan de mejoramiento propuesto se indica que &quot; se continuaran con las charlas de peticiones//inclusión de nuevo aviso en Outlook a cada usuario// Dar continuidad a los procesos disciplinarios&quot;."/>
    <d v="2016-07-01T00:00:00"/>
    <d v="2016-12-31T00:00:00"/>
    <s v="Se verificará el cumplimiento de las acciones propuestas trimestralmente. Se tendrá en cuenta los porcentajes de cumplimiento señalados en los informes trimestrales de atención al ciudadano."/>
    <s v="Se evidencia los avances en las diferentes gestiones que la dependencia competente ha venido efectuando, refentes con las alarmas, seguimientos,  reportes de cierre mensuales enviados a las Vicepresidencias y la apertura de procesos disciplinarios. Por otra parte, se observa que en los informes trimestrales la dependencia incluye una pestaña en donde se relacionan los radicado que aparecen sin respuesta y a su vez envía correos a los responsables con copia a Control Interno a fin de que se realice el enlace o pronunciamiento del incumplimiento._x000a_"/>
    <n v="0.8"/>
    <x v="0"/>
    <m/>
    <x v="0"/>
    <x v="0"/>
    <x v="0"/>
  </r>
  <r>
    <n v="3023"/>
    <n v="18"/>
    <x v="4"/>
    <s v="5.2. Se evidenció que persiste el incumplimiento parcial a los criterios establecidos en la circular No. 2013-409-000009-4 del 10 de mayo de 2013, referente al manejo del sistema de gestión documental y derechos de petición. Las situaciones más renuentes y que conllevan a la pérdida de trazabilidad son las relacionadas con los siguientes eventos:_x000a_o Falta adecuada del enlace entre el radicado de entrada y del de salida._x000a_o Se archivan los documentos sin haberse dado respuesta completa y definitiva. _x000a_"/>
    <x v="4"/>
    <x v="2"/>
    <x v="6"/>
    <s v="Luz Mary Hernández Villadiego"/>
    <s v="Febrero de 2016"/>
    <s v="FEBRERO"/>
    <x v="4"/>
    <s v="PIL"/>
    <n v="35"/>
    <m/>
    <m/>
    <m/>
    <s v="En el plan de mejoramiento propuesto se precisa que se continuara adelantando capacitaciones de ORFEO a través de Talento Humano."/>
    <d v="2016-07-01T00:00:00"/>
    <d v="2016-12-31T00:00:00"/>
    <s v="En el memorando Rad. 201-402-005325-3 del 27/04/2016, se precisa la acción ( Adelantar capacitaciones de Orfeo a través de Talento Humano) que se realizará para subsanar la no conformidad._x000a_A partir de la fecha de elaboración del Plan de Mejoramiento los bibliotecologos asignados a cada Vicepresidencia han adelantado jornadas de capacitación en Orfeo a los profesionales que conforman dichas oficinas//Asi mismo, se adelanta la elaboración de un aplicativo en UNIANI para la capacitación en línea de servidores y colaboradores de la Agencia y se dispondran acciones para que su conocimiento sea obligatorio// "/>
    <s v="Se verificará el cumplimiento de las acciones propuestas trimestralmente. Se realizará pruebas aleatorias sobre la inclusión del los enlaces de las entradas Vs. Repuestas. Por otra parte, se revisarán soportes de asistencias a las capacitaciones._x000a_Agosto 2016:El GIT- Atención al ciudadano en reunión efectuada el 18/08/2016 informa las diferentes acciones sobre este tema. Para el primer y segundo trimestre de 2016 se evidencian las mismas falencias informadas en el anterior informe de evaluación, que serán  trasladadas a los competentes."/>
    <n v="0.8"/>
    <x v="0"/>
    <m/>
    <x v="0"/>
    <x v="0"/>
    <x v="0"/>
  </r>
  <r>
    <n v="3027"/>
    <n v="22"/>
    <x v="4"/>
    <s v="No se ha generado “check lista” donde se controlen variables de los procesos judiciales y de los procesos de adquisición predial – expropiaciones judiciales."/>
    <x v="8"/>
    <x v="4"/>
    <x v="24"/>
    <s v="Marcos Gabriel Peña Noguera"/>
    <s v="Febrero de 2016"/>
    <s v="FEBRERO"/>
    <x v="4"/>
    <s v="PIL"/>
    <n v="11"/>
    <m/>
    <m/>
    <s v="Acción correctiva"/>
    <s v="Se generarán las listas de chequeo propuestas dentro del informe de auditoría emanado de la OCI, con respecto a la verificación y control de los procesos judiciales en la ANI, pero el tema de la adquisición predial y de expropiaciones es de otro GIT."/>
    <d v="2016-05-02T00:00:00"/>
    <d v="2016-12-30T00:00:00"/>
    <m/>
    <s v="La &quot;no conformidad&quot; ya tiene plan y se está tratando bajo los plazos que se mencionan para su posterior cierre."/>
    <n v="0"/>
    <x v="0"/>
    <m/>
    <x v="0"/>
    <x v="0"/>
    <x v="0"/>
  </r>
  <r>
    <n v="3028"/>
    <n v="23"/>
    <x v="4"/>
    <s v="Se hace necesario realizar el registro oportuno y la constante actualización por parte de los apoderados internos y/o externos de la entidad del Sistema “EKOGUI”, toda vez que en el presente informe aún persisten desactualizaciones (no se está actualizando la información en debida forma)."/>
    <x v="8"/>
    <x v="4"/>
    <x v="24"/>
    <s v="Marcos Gabriel Peña Noguera"/>
    <s v="Febrero de 2016"/>
    <s v="FEBRERO"/>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0"/>
    <n v="25"/>
    <x v="4"/>
    <s v="La entidad cuenta con 501 procesos judiciales sin provisión contable y calificación del riesgo, en el informe anterior esta cifra era de 41 el número de procesos, es decir, no ha habido mejora. "/>
    <x v="8"/>
    <x v="4"/>
    <x v="24"/>
    <s v="Marcos Gabriel Peña Noguera"/>
    <s v="Febrero de 2016"/>
    <s v="FEBRERO"/>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1"/>
    <n v="26"/>
    <x v="4"/>
    <s v="De la misma manera siguen existiendo 6 procesos con inconsistencias entre la instancia y los fallos reportados no incluidos en el sistema, igualmente no hubo mejora."/>
    <x v="8"/>
    <x v="4"/>
    <x v="24"/>
    <s v="Marcos Gabriel Peña Noguera"/>
    <s v="Febrero de 2016"/>
    <s v="FEBRERO"/>
    <x v="4"/>
    <s v="PIL"/>
    <n v="11"/>
    <m/>
    <m/>
    <s v="Acción preventivo"/>
    <s v="Se tomarán las medidas pertinentes para actualizar el Sistema eKOGUI y evitar las alarmas y desactualizaciones que se mencionan en la &quot;no conformidad&quot;"/>
    <d v="2016-05-02T00:00:00"/>
    <d v="2016-12-30T00:00:00"/>
    <m/>
    <s v="La &quot;no conformidad&quot; ya tiene plan y se está tratando bajo los plazos que se mencionan para su posterior cierre."/>
    <n v="0"/>
    <x v="0"/>
    <m/>
    <x v="0"/>
    <x v="0"/>
    <x v="0"/>
  </r>
  <r>
    <n v="3033"/>
    <n v="28"/>
    <x v="4"/>
    <s v="* La Agencia realizó y publicó antes del 31 de enero, el mapa de riesgos de corrupción y las medidas para mitigarlos para la vigencia, no obstante falta actualizar dicho mapa de acuerdo a las directrices del decreto 124 de 2016, donde se determina la metodología para diseñar y hacer seguimiento establecida en la “guía para la gestión riesgo de corrupción”._x000a_* Es cierto que la entidad cuenta con un Manual para la Administración de Riesgos Institucionales y Anticorrupción en la ANI, pero aún falta desarrollar una estrategia para involucrar a los actores sociales, en la construcción de riesgos de corrupción._x000a_* Si bien, en la página web de la entidad se tiene un enlace para la administración de riesgos, donde se publica el manual, la política y los mapas de riesgos de procesos y de corrupción, falta publicar el seguimiento que se realiza de los mapas  vigencia 2015 y los mapas vigencia 2016._x000a_"/>
    <x v="1"/>
    <x v="1"/>
    <x v="2"/>
    <s v="Maria Natalia Norato"/>
    <s v="Marzo de 2016"/>
    <s v="MARZO"/>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x v="1"/>
    <x v="1"/>
    <x v="1"/>
    <s v="Maria Natalia Norato"/>
    <s v="Marzo de 2016"/>
    <s v="MARZO"/>
    <x v="4"/>
    <s v="PIL"/>
    <n v="32"/>
    <m/>
    <m/>
    <m/>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x v="3"/>
    <x v="3"/>
    <x v="33"/>
    <s v="Luz Jeni Fung Muñoz"/>
    <s v="Marzo de 2016"/>
    <s v="MARZO"/>
    <x v="4"/>
    <s v="PEI"/>
    <n v="155"/>
    <m/>
    <m/>
    <m/>
    <m/>
    <m/>
    <m/>
    <m/>
    <m/>
    <n v="0"/>
    <x v="2"/>
    <m/>
    <x v="0"/>
    <x v="0"/>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x v="3"/>
    <x v="3"/>
    <x v="33"/>
    <s v="Luz Jeni Fung Muñoz"/>
    <s v="Marzo de 2016"/>
    <s v="MARZO"/>
    <x v="4"/>
    <s v="PEI"/>
    <n v="155"/>
    <m/>
    <m/>
    <m/>
    <m/>
    <m/>
    <m/>
    <m/>
    <m/>
    <n v="0"/>
    <x v="2"/>
    <m/>
    <x v="0"/>
    <x v="0"/>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x v="3"/>
    <x v="3"/>
    <x v="33"/>
    <s v="Luz Jeni Fung Muñoz"/>
    <s v="Marzo de 2016"/>
    <s v="MARZO"/>
    <x v="4"/>
    <s v="PEI"/>
    <n v="155"/>
    <m/>
    <m/>
    <m/>
    <m/>
    <m/>
    <m/>
    <m/>
    <m/>
    <n v="0"/>
    <x v="2"/>
    <m/>
    <x v="0"/>
    <x v="0"/>
    <x v="0"/>
  </r>
  <r>
    <n v="3061"/>
    <n v="56"/>
    <x v="4"/>
    <s v="2. Gestionar con el concesionario y realizar seguimiento a los compromisos  sobre el cumplimiento del  programa de inversión del 1%, al igual que las obligaciones que se tienen frente a las solicitudes por parte de la ANLA de las 4 licencias ambientales que tiene el proyecto, de tal manera que se tomen acciones frente a los mismos."/>
    <x v="3"/>
    <x v="3"/>
    <x v="21"/>
    <s v="Mónica Bibiana Forero "/>
    <s v="Marzo de 2016"/>
    <s v="MARZO"/>
    <x v="4"/>
    <s v="PEI"/>
    <n v="44"/>
    <m/>
    <m/>
    <m/>
    <s v=" -Seguimiento a la definición por parte del Concesionario respecto a los programas y proyectos objeto e la inversión del 1 % para cada una de las Corporaciones Autónomas Regionales_x000a_- Seguimiento a la actualización el valor a ejecutar para cada una de estas Corporaciones. _x000a_- Seguimiento al pronunciamiento por parte del ANLA para el inicio de la inversión del 1% para CORPOCALDAS_x000a_- Se implementaran comites ambientales virtuales de seguimiento con una frecuencia mensual para avanzar en los temas pendientes "/>
    <m/>
    <m/>
    <m/>
    <s v="Mediante correo electrónico del  06/05/2016 se envía el plan de mejoramiento_x000a__x000a_Mediante correo electrónico del 24/06/2016, se informa las distintas actividades que está realizando la interventoría sobre el tema._x000a__x000a_Mediante correo electrónico del 16/09/2016, se informa el seguimiento que se está realizando al programa d einversión del 1%._x000a__x000a_Mediante correo electrónico del 16/12/2016 se evidencian comunicados entre el Concesionario y la ANLA donde se hace seguimiento a los proyectos que se incluyen en el &quot;Plan de Inversiones del 1%&quot;.  _x000a__x000a_Mediante correo electrónico del 16/12/2016 se recibe informe mensual de interventoría de octubre de 2016 donde se evidencia seguimiento a los programas y proyectos objeto de la inversión del 1% para cada una de las Corporaciones Autonomas Regionales. Se evidencia seguimiento a la actualización del valor a ejecutar para estas Corporaciones y seguimiento al pronunciamiento por parte del ANLA para el inicio de la inversión del 1% para CORPOCALDAS. _x000a__x000a_A diciembre de 2016 no se evidencia soporte a los comites ambientales virtuales. Pendientes para subsanar la No Conformidad."/>
    <n v="0"/>
    <x v="0"/>
    <m/>
    <x v="0"/>
    <x v="0"/>
    <x v="1"/>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x v="3"/>
    <x v="5"/>
    <x v="34"/>
    <s v="Ivan Mauricio Mejia Alarcon"/>
    <s v="Marzo de 2016"/>
    <s v="MARZO"/>
    <x v="4"/>
    <s v="PEI"/>
    <n v="54"/>
    <m/>
    <m/>
    <m/>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m/>
    <m/>
    <m/>
    <s v="Mediante memorando No. 2016-500-005282-3 del 26/04/2016 se envía plan de mejoramiento._x000a_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_x000a_Mediante memorando No. 2016-500-010798-3 del 05/09/2016 se remite documento de Defensa Judicial, en donde se inicia un proceso de incumplimiento al concesionario por la no estabilización de taludes, de acuerdo a sus obligaciones contractuales._x000a__x000a_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
    <n v="0"/>
    <x v="0"/>
    <m/>
    <x v="0"/>
    <x v="0"/>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ticulares."/>
    <x v="3"/>
    <x v="5"/>
    <x v="34"/>
    <s v="Ivan Mauricio Mejia Alarcon"/>
    <s v="Marzo de 2016"/>
    <s v="MARZO"/>
    <x v="4"/>
    <s v="PEI"/>
    <n v="54"/>
    <m/>
    <m/>
    <m/>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m/>
    <m/>
    <m/>
    <s v="Mediante memorando No. 2016-500-005282-3 del 26/04/2016 se envía plan de mejoramiento.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Mediante memorando No. 2016-500-010798-3 del 05/09/2016 se remite documento de Defensa Judicial, en donde se inicia un proceso de incumplimiento al concesionario por la no estabilización de taludes, de acuerdo a sus obligaciones contractuales._x000a__x000a_Seguimiento diciembre de 2016"/>
    <n v="0"/>
    <x v="0"/>
    <m/>
    <x v="0"/>
    <x v="0"/>
    <x v="1"/>
  </r>
  <r>
    <n v="3066"/>
    <n v="61"/>
    <x v="4"/>
    <s v="1. Proyectos que no enviaron el formato GCSP-F-008 al área de contabilidad dentro del tiempo establecido a la ANI para el mes de enero del año en curso:_x000a_ _x000a_• Malla Vial del Meta._x000a_• Corredor Perimetral del Oriente de Cundinamarca._x000a_"/>
    <x v="9"/>
    <x v="2"/>
    <x v="31"/>
    <s v="Luz Jeni Fung Muñoz"/>
    <s v="Abril de 2016"/>
    <s v="ABRIL"/>
    <x v="4"/>
    <s v="PEI"/>
    <n v="83"/>
    <m/>
    <m/>
    <m/>
    <m/>
    <m/>
    <m/>
    <s v="Como se observa en la descripción de la no conformidad, esta se estableció por la no presentación del formato al Área Contable, luego la acción de mejora debe relizarla el Área responsable de enviar el formato al  Área contable para su correspondiene registro."/>
    <s v="•Para la concesión Malla vial del Meta se recibió el formato  GCSP-F-008 del segundo semestre del año 2015, radicado por la Interventoria bajo memorando 2016-308-003873-3 del 17/03/2016                                   •Para la concesión corredor perimetral del oriente de Cundinamarca se recibió el formato GCSP-F-008 del segundo semestre de 2015, radicado por la interventoria bajo el memorando 2016-308-001826-3 del 03/02/2016, el cual fue registrado con el comprobante 837-675 del 31/12/2016"/>
    <n v="1"/>
    <x v="1"/>
    <m/>
    <x v="1"/>
    <x v="1"/>
    <x v="0"/>
  </r>
  <r>
    <n v="3067"/>
    <n v="62"/>
    <x v="4"/>
    <s v="2. Proyectos que presentaron diferencias mínimas en saldos:_x000a_• Bosa – Granada - Girardot, diferencia de $3,00= que corresponde a un mayor valor certificado por la fiducia._x000a_• Corredor Perimetral del Oriente de Cundinamarca, diferencia de $0,01= que corresponde a un mayor valor certificado por la fiducia._x000a_• Pacífico 2, diferencia de $1,01= que corresponde a un menor valor certificado por la fiducia._x000a_• Bogotá – Villavicencio, diferencia de $1,00= que corresponde a un menor valor certificado por la fiducia._x000a_• Cambao – La Esperanza – Ibagué – Honda, diferencia de $21.300,00=, corresponde a la comisión de 19.7% dejada de cobrar por Odinsa, en virtud del contrato de recaudo de peajes suscrito con el Invías._x000a_"/>
    <x v="9"/>
    <x v="2"/>
    <x v="31"/>
    <s v="Luz Jeni Fung Muñoz"/>
    <s v="Abril de 2016"/>
    <s v="ABRIL"/>
    <x v="4"/>
    <s v="PEI"/>
    <n v="83"/>
    <m/>
    <m/>
    <m/>
    <s v="Corredor Perimetral del Oriente de Cundinamarca Se envió correo a la Interventoría solicitando incluir Observación en el Formato explicando la diferencia, la cual según lo indicado corresponde al Redondeo de Decimales, según les ha informado la Fiducia. El formato y la certificación de Fiducia serán corregidos y enviados en el mes de junio._x000a_Bogotá - Villavicencio Se solicitó al Concesionario e interventoría de nuevo el formato GCSP-F-009 del mes de diciembre del año 2015 con el fin que dicho formato coincida con el valor certificado por la fiduciaria, el cual será remitido por la interventoría en el mes de junio de 2016._x000a_Cambao - La Esperanza - Ibagué - Honda De acuerdo a los soportes que reposan en la Agencia, se realizó la gestión correspondiente para que Fiduciaria corrija la certificación del valor reportado en peajes del mes de diciembre de 2015, teniendo en cuenta se incluyó un valor adicional por comisiones. La certificación será enviada en el mes de junio de 2016._x000a__x000a__x000a_"/>
    <m/>
    <m/>
    <s v="Pacífico 2 Se realizó el análisis respectivo y se identificó que la Fiducia debería corregir la certificación, la cual remiten con los ajustes correspondientes mediante memorando No.  20164090435572 del 26 de mayo de 2016."/>
    <s v="mediante correo 17/05/2016 enviaron certificado de fiduciaria del occidente SA  del proyecto Bosa – Granada - Girardo._x000a_Queda pendiente la remisión de los certificados de los  proyectos: Corredor Perimetral del Oriente de Cundinamarca,Bogotá - Villavicencio y Cambao - La Esperanza - Ibagué - Honda_x000a__x000a_•Para la concesión corredor perimetral del oriente de Cundinamarca se recibió el formato  GCSP-F-008 del primer semestre del año 2016, radicado por la Interventoria bajo memorando 2016-308-001060-3 del 17/08/2016 donde se subsana la diferencia por decimales.                                  •Para la concesión Bogotá - Villavicencio se recibio  formato GCSP-F-009 del mes de Junio de 2016, Radicado por la Interventoria bajo memorando 2016-308-009041-3 del 22/07/2016 , donde se subsana la diferencia por decimales. (es iden al hallazgo 2981-277 de 2015)                                     •Para la concesión Pacifico 2 se recibió el formato  GCSP-F-008 del primer semestre del año 2016, radicado por la Interventoria bajo memorando 2016-308-009701-3 del 05/08/2016 donde se subsana la diferencia por decimales.                                  • Para la concesión Cambao- la Esperanza - Ibague - Honda  se recibió el formato  GCSP-F-009 de Enero de 2016, radicado por la Interventoria bajo memorando 2016-308-002927-3 el26/02/2016 donde se subsana la diferencia de los peajes."/>
    <n v="1"/>
    <x v="1"/>
    <m/>
    <x v="1"/>
    <x v="1"/>
    <x v="0"/>
  </r>
  <r>
    <n v="3070"/>
    <n v="65"/>
    <x v="4"/>
    <s v="7.1.2 Para la Supervisión_x000a_1. Gestionar al interior de la Entidad para que se dé respuesta inmediata respecto a los dineros faltantes en la subcuenta predial, partiendo de la premisa que no se había dado aprobación para este tipo de movimiento. Además,  considerar la aplicación de algún tipo de acción preventiva al respecto, de tal manera que este tipo de situación no se vuelva a presentar._x000a_"/>
    <x v="3"/>
    <x v="3"/>
    <x v="35"/>
    <s v="Mónica Bibiana Forero "/>
    <s v="Abril de 2016"/>
    <s v="ABRIL"/>
    <x v="4"/>
    <s v="PEI"/>
    <n v="65"/>
    <m/>
    <m/>
    <m/>
    <m/>
    <m/>
    <m/>
    <m/>
    <s v="Mediante memorando No. 2016-306-006413-3 del 23/05/2016, se anexa comunicación enviada al concesionario, en donde se solicita la restitución de los dineros a la subcuenta de predios del proyecto._x000a_A la espera de respuesta por parte del concesionario._x000a__x000a_Mediante memorando No. 2016-306-011232-3 del 16/09/2016, se informa que ya se informó a la fiducia para que realice el reintegro de los dineros. Una vez se tenga la certificación, se remitirá._x000a__x000a_Por medio de correo electrónico del 15 de marzo de 2017 la supervisión del pryoecto evidencia:_x000a__x000a_1) Mediante memorando No. 2016-306-006413-3 del 23/05/2016, se anexa comunicación enviada al concesionario, en donde se solicita la restitución de los dineros a la subcuenta de predios del proyecto._x000a_A la espera de respuesta por parte del concesionario._x000a_2) Mediante memorando No. 2016-306-011232-3 del 16/09/2016, se informa que ya se informó a la fiducia para que realice el reintegro de los dineros. Una vez se tenga la certificación, se remitirá. _x000a_3) Mediante radicado No 20174090247032 del 8 de marzo de 2017 el Concesionario informa que en el mes de septiembre de 2016 se reintegraron los recursos con sus rendimientos la suma que ingreso a la subcuenta de predios del proyecto GICA es de $516,488,449,60, adicionalmente se envía el certificado de la fiducia, (adjuntos a correo electrónico). Así las cosas, se da por atendida la no conformidad."/>
    <n v="1"/>
    <x v="1"/>
    <m/>
    <x v="1"/>
    <x v="1"/>
    <x v="1"/>
  </r>
  <r>
    <n v="3071"/>
    <n v="66"/>
    <x v="4"/>
    <s v="1. Se evidencia que la interventoría basa las estadísticas de operación en la información aportada por la concesión directamente, lo cual no permite cotejar datos sino plasmar los reportados por la concesión. Se requiere buscar mecanismos alternativos para cotejar las cifras dadas por la concesión en virtud de verificar los datos suministrados por ellos en los controles operacionales que adelanta y certifica la interventoría, tales como pasajeros movilizados, operaciones realizadas, entre otros. Esto con el fin de que los indicadores de la infraestructura aeroportuaria disponible sean calculados con información corroborada"/>
    <x v="3"/>
    <x v="3"/>
    <x v="36"/>
    <s v="Ivan Mauricio Mejia Alarcon"/>
    <s v="Abril de 2016"/>
    <s v="ABRIL"/>
    <x v="4"/>
    <s v="PEI"/>
    <n v="106"/>
    <m/>
    <m/>
    <m/>
    <s v="Acotejar la información estadística de operaciones qje suministra la Concesión con la información contenida en el documento &quot;control superficie que lleva la Aeronáutica civil a través del área de tránsito aéreo; de tal manera que se cuente con una información final y comparada"/>
    <m/>
    <m/>
    <m/>
    <s v="Mediante memorando No. 2016-409-041347-2 del 20/05/2016, se anexa el plan de mejoramiento. _x000a__x000a_El 15 de marzo de 2017 se llevó a cabo reunión con la participación del auditor técnico, personal de la supervisión y de la interventoría. Se evidenció que la interventoría viene aplicando planillas donde valida los datos del concesionario. En caso de haber inconsistencias se generan informes de seguimiento. Estas inconsistencias se trabajan con el concesionario, una vez tratadas se generan actas de conciliación. Se evidenció seguimiento al tema para los años 2015 y 2016. La interventoría entregó evidencias en físico sobre este particular."/>
    <n v="1"/>
    <x v="1"/>
    <m/>
    <x v="1"/>
    <x v="1"/>
    <x v="1"/>
  </r>
  <r>
    <n v="3072"/>
    <n v="67"/>
    <x v="4"/>
    <s v="2. Se evidencia un contenido de página web deficiente, lo cual requiere de un mejoramiento completo; esta debe incluir información de interés general sobre el proyecto, etapas, avances, galería fotográfica, logos de la ANI, ultimas noticias del proyecto, entre otro contenido que pueda ser de utilidad para cualquier interesado en el proyecto. En el mismo sentido se requiere una revisión de la página web del concesionario, que involucre un contenido más específico del proyecto, destacando servicios, noticias, avances, entre otras particularidades que son de total interés para la zona caribe."/>
    <x v="3"/>
    <x v="3"/>
    <x v="36"/>
    <s v="Ivan Mauricio Mejia Alarcon"/>
    <s v="Abril de 2016"/>
    <s v="ABRIL"/>
    <x v="4"/>
    <s v="PEI"/>
    <n v="106"/>
    <m/>
    <m/>
    <m/>
    <s v="Actualizar la página web con la misión, visión y objetivos de la empresa con el creador de la página web actual"/>
    <m/>
    <m/>
    <m/>
    <s v="Mediante memorando No. 2016-409-041347-2 del 20/05/2016, se anexa el plan de mejoramiento. _x000a__x000a_El 15 de marzo de 2017 se llevó a cabo reunión con la participación del auditor técnico, personal de la supervisión y de la interventoría. En esta se evidenció seguimiento a la actualización de la página web. Adicionalmente se evidenció que se han venido implementando redes sociales. La interventoría entregó en evidencias en físico sobre el tratamiento a esta gestión. El link de la página web es: www.consorciointeraeropuertos.com"/>
    <n v="1"/>
    <x v="1"/>
    <m/>
    <x v="1"/>
    <x v="1"/>
    <x v="1"/>
  </r>
  <r>
    <n v="3073"/>
    <n v="68"/>
    <x v="4"/>
    <s v="8.1.2 Para la Supervisión_x000a_1. Debido a los reiterados incumplimientos del concesionario, verificados en los informes de interventoría sustentados específicamente para cada componente y/o actividad no realizada; se evidencian pocas acciones de fondo sobre el actuar del concesionario, a fin de cumplir con los plazos estimados del contrato y que siguen generando retrasos tan considerables como los que ya se han evidenciado._x000a_"/>
    <x v="3"/>
    <x v="3"/>
    <x v="36"/>
    <s v="Ivan Mauricio Mejia Alarcon"/>
    <s v="Abril de 2016"/>
    <s v="ABRIL"/>
    <x v="4"/>
    <s v="PEI"/>
    <n v="106"/>
    <m/>
    <m/>
    <m/>
    <s v="Con el ánimo de conminar al concesionario a cumplir de forma oportuna con las obligaciones establecidas en el Contrato de Concesión No. 003 de 2015, el equipo de supervisión viene utilizando todas las herramientas de apremio estipuladas en el numeral 12 de la parte General del Contrato de Concesión “Sanciones y Esquemas de_x000a_Apremio”._x000a_Se le ha indicado a la interventoría que se debe notificar a la Agencia el inicio del procedimiento de imposición de_x000a_multas al concesionario por incumplimiento al contrato ante cualquier retraso en la ejecución de las obligaciones previstas, asimismo, se le ha indicado que las notificaciones de incumplimiento deben ser expeditas, evidenciadas a la luz del contrato y comunicadas a la Agencia en el menor tiempo posible para la expedición del aval al periodo de cura._x000a_Por otra parte, la supervisión ha tomado la decisión de avalar periodos de cura razonables inferiores al plazo_x000a_máximo establecido en el contrato (60 días), con el ánimo de apremiar al concesionario al cumplimiento de las_x000a_obligaciones._x000a_El equipo de supervisión sigue de cerca las actividades desarrolladas por el concesionario, llevando a cabo comités_x000a_de seguimiento cada semana con la interventoría y quincenales con el Concesionario, en donde se logra visualizar los avances e inconvenientes presentados en el proyecto."/>
    <m/>
    <m/>
    <m/>
    <s v="Mediante correo electrónico del 03/06/2016, se anexa el plan de mejoramiento. _x000a__x000a_El 15 de marzo de 2017 se llevó a cabo reunión con la participación del auditor técnico, personal de la supervisión y de la interventoría. Se evidenció cumplimiento de las acciones de mejoramiento propuestas. Adicionalmente se evidenció que la supervisión ha venido implementando una matriz donde relaciona las obligaciones incumplidas del concesionario. Se han relacionado más de 50 presuntos incumplimientos a la fecha; no obstante, se evidencia gestión por parte del concesionario para cerrarlos. En la reunión la supervisión entregó copia física de la matriz con trazabilidad a los presuntos incumplimientos. "/>
    <n v="1"/>
    <x v="1"/>
    <m/>
    <x v="1"/>
    <x v="1"/>
    <x v="1"/>
  </r>
  <r>
    <n v="3078"/>
    <n v="73"/>
    <x v="4"/>
    <s v="2. Informar si el formato “Información Estadística de los Costos” ya ha sido homologado internamente por parte de la ANI, y en caso afirmativo notificar si el concesionario ya cumplió con su entrega."/>
    <x v="3"/>
    <x v="3"/>
    <x v="37"/>
    <s v="Víctor Alfonso Trespalacios "/>
    <s v="Abril de 2016"/>
    <s v="ABRIL"/>
    <x v="4"/>
    <s v="PEI"/>
    <n v="129"/>
    <m/>
    <m/>
    <m/>
    <s v="1. Reunión con la Gerencia Financiera y la Oficina de Planeación para conocer avances y fecha de entrega del formato_x000a_2. Socializar a la interventoria el formato preliminar para comentarios"/>
    <m/>
    <m/>
    <m/>
    <s v="Mediante memorando No. 2016-300-007379-3 del 15/06/2016 se envia en plan de mejoramiento._x000a__x000a_Mediante memorando No. 2016-300-007379-3 del 15/06/2016 se envia en plan de mejoramiento._x000a__x000a_Mediante correo electrónico del 16/09/2016, se informa que se realizó reunión con Planeación con el fin de realiza robservaciones al formato. Se encuentra en revisión y aprobación del mismo. _x000a__x000a_Por medio de correo electrónico del 19 de diciembre de 2016 se entrega memorando No. 2016-300-016233-3 del 16 de diciembre de 2016 en el que se evidencia solicitud del estado actual y gestiones realizadas en relación a puesta en marcha del Formato &quot;Información Estadística de los Costos&quot;a la Vicepresidencia de Planeación Riesgos y Entorno por parte de la Vicepresidencia Ejecutiva. Se requiere evidencia sobre homologación del mismo al igual que cumplimiento por parte del concesionario para subsanar No Conformidad._x000a__x000a_Por medio de correo electrónico del 14 de febrero de 2017 se evidencia que se realizó circular directriz por parte de la Gerencia de Planeación dando a conocer el formato de Información Estadística implementado por dicha gerencia (radicado ANI No. 2017-409-000001-4 del 4 de enero de 2017). _x000a__x000a_El concesionario envía información retroalimentada y revisada por la Interventoría el día  01 de febrero de 2017, para lo cual se envía a Planeación mediante correo electrónico según instrucciones de la circular. El Concesionario radica información estadística el día 14 de febrero de 2017con No. 2017-409-015444-2."/>
    <n v="1"/>
    <x v="1"/>
    <m/>
    <x v="2"/>
    <x v="1"/>
    <x v="1"/>
  </r>
  <r>
    <n v="3079"/>
    <n v="74"/>
    <x v="4"/>
    <s v="La no conformidad detectada en la presente auditoría, es la negativa del concesionario de entregar los estados financieros ante la solicitud hecha por esta jefatura en ejercicio de las facultades que se le otorgan a este despacho como autoridad de control, en virtud de lo dispuesto por la Ley 87 de 1993, Artículo 12, literal d), tanto como la prevista en el Decreto 2649 de 1993, en su Artículo 26; y la falta de acompañamiento de la interventoría en la solicitud de los mismos ante OPAIN.E700"/>
    <x v="3"/>
    <x v="3"/>
    <x v="38"/>
    <s v="T Luz Jeni Fung Muñoz"/>
    <s v="Abril de 2016"/>
    <s v="ABRIL"/>
    <x v="4"/>
    <s v="PEI"/>
    <n v="134"/>
    <m/>
    <m/>
    <m/>
    <s v="Se adelantarán mesas de trabajo con el concesionario con el propósito de que dicha información sea enviada y adicional a esto, se tratará en el comité financiero del mes de junio la falta de acompañamiento por parte de la interventoría financiera en la solicitud de dicha información para que este tipo de situaciones no se generen en solicitudes posteriores"/>
    <m/>
    <m/>
    <m/>
    <s v="Mediante memorando No. 2016-308-006972-3 del 03/06/2016, se envía plan de mejoramiento._x000a__x000a_Se revisará avance de las actividades propuestas"/>
    <n v="0"/>
    <x v="0"/>
    <s v="Mediante memorando No. 2016-308-006972-3 del 03/06/2016, se envía plan de mejoramiento._x000a__x000a_Se revisará avance de las actividades propuestas"/>
    <x v="0"/>
    <x v="0"/>
    <x v="1"/>
  </r>
  <r>
    <n v="3080"/>
    <n v="75"/>
    <x v="4"/>
    <s v="1. Cinco (5) de los veinticuatro (24) funcionarios públicos evaluados en la auditoria, es decir el (21%) de la muestra, a la fecha de la auditoria no registran las declaraciones de bienes y rentas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a sabiendas que su identificación está reseñada en el cuerpo del este informe, a saber:_x000a_1. LORA PINEDA AIDEE JEANETTE _x000a_2. RAMIREZ YEPEZ NATALIA _x000a_3. RODRIGUEZ MORENO ROGER _x000a_4. ROMERO RIVERA PABLO ANDRES _x000a_5. VALLEJO GUZMAN XIMENA_x000a_"/>
    <x v="2"/>
    <x v="2"/>
    <x v="3"/>
    <s v="Maria Natalia Norato"/>
    <s v="Abril de 2016"/>
    <s v="ABRIL"/>
    <x v="4"/>
    <s v="PIL"/>
    <n v="9"/>
    <m/>
    <m/>
    <m/>
    <m/>
    <m/>
    <m/>
    <m/>
    <m/>
    <n v="0"/>
    <x v="2"/>
    <m/>
    <x v="0"/>
    <x v="0"/>
    <x v="0"/>
  </r>
  <r>
    <n v="3081"/>
    <n v="76"/>
    <x v="4"/>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x v="9"/>
    <x v="2"/>
    <x v="39"/>
    <s v="Luz Jeni Fung Muñoz"/>
    <s v="Mayo de 2016"/>
    <s v="MAYO"/>
    <x v="4"/>
    <s v="PEI"/>
    <n v="26"/>
    <m/>
    <m/>
    <m/>
    <m/>
    <m/>
    <m/>
    <m/>
    <m/>
    <n v="0"/>
    <x v="2"/>
    <m/>
    <x v="0"/>
    <x v="0"/>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x v="9"/>
    <x v="4"/>
    <x v="24"/>
    <s v="Luz Jeni Fung Muñoz"/>
    <s v="Mayo de 2016"/>
    <s v="MAYO"/>
    <x v="4"/>
    <s v="PEI"/>
    <n v="26"/>
    <m/>
    <m/>
    <m/>
    <m/>
    <m/>
    <m/>
    <m/>
    <m/>
    <n v="0"/>
    <x v="2"/>
    <m/>
    <x v="0"/>
    <x v="0"/>
    <x v="0"/>
  </r>
  <r>
    <n v="3083"/>
    <n v="78"/>
    <x v="4"/>
    <s v="3. Se evidenció, que en los ingresos de capital se dejó de recaudar un valor de $10.405.126.803,19=, que corresponde a los rendimientos financieros que se dejaron de percibir por la entrada en vigencia de la “cuenta única nacional”, que exige trasladar los títulos de deuda pública emitidos por la Nación al sistema de cuenta única nacional. "/>
    <x v="9"/>
    <x v="2"/>
    <x v="39"/>
    <s v="Luz Jeni Fung Muñoz"/>
    <s v="Mayo de 2016"/>
    <s v="MAYO"/>
    <x v="4"/>
    <s v="PEI"/>
    <n v="26"/>
    <m/>
    <m/>
    <m/>
    <m/>
    <m/>
    <m/>
    <m/>
    <s v="De acuerdo al Decreto 1780 del 18 de septiembre de 2014 por el cual se modifica el Decreto 2785 de 2015 se  establece el traslado de los recursos administrados por la Agencia Nacional de Infraestructura a la Cuenta Única Nacional."/>
    <n v="1"/>
    <x v="1"/>
    <m/>
    <x v="1"/>
    <x v="1"/>
    <x v="0"/>
  </r>
  <r>
    <n v="3089"/>
    <n v="84"/>
    <x v="4"/>
    <s v="3. Es necesario que la Entidad adopte una posición clara respecto a los recursos que se invirtieron para el Protocolo de la POLCA por parte del concesionario, y que aún no han sido reincorporados al patrimonio autónomo, considerando que mediante otrosí 2 se evidenció el cambio de los equipos requeridos, lo que generó que el valor fuera menor al inicial. Lo anterior, en vista de que estos recursos son inherentes al proyecto, por lo que es necesario tomar las medidas pertinentes."/>
    <x v="3"/>
    <x v="3"/>
    <x v="40"/>
    <s v="Mónica Bibiana Forero "/>
    <s v="Mayo de 2016"/>
    <s v="MAYO"/>
    <x v="4"/>
    <s v="PEI"/>
    <n v="151"/>
    <m/>
    <m/>
    <m/>
    <s v="Oficiar al concesionario para establecer la subcuenta donde serán depositados los recursos y el monto de los mismos, que se hubieren establecido como el real efecto financiero"/>
    <m/>
    <m/>
    <m/>
    <s v="Mediante memorando No. 2016-300-008218-3 del 30/06/2016, se comenta los ejercicios que se están realizando, con el fin de oficiar al concesionario._x000a__x000a_Mediante memorando No. 2016-300-011293-3 del 19/09/2016, se informa que se continua revisando el tema y ya se cuenta con un documento borrador._x000a__x000a_Mediante memorando No. 2016-500-016308-3 se menciona transición del empalme de los proyectos con la Vicepresidencia Ejecutiva. Se informa que el asunto está en análisis, en busca de la solución contractual más idónea._x000a__x000a_Mediante correo electrónico del 17 de marzo de 2017 se recibió borrador de oficio. En este se indica:_x000a__x000a_ &quot;El resultado de la indexación a febrero de 2017 es de $32,861,143._x000a__x000a_Finalmente, es importante tener presente que la diferencia a favor del concesionario, debe ser reconocida cada vez que se dé la necesidad de hacer reposción de los equipos por el agotamiento de su vida útil. Lo anterior debido a que en el otrosí No. 2 quedó establecido el cambio en las especificaciones técnicas de los equipos y por lo tanto se generará siembre un beneficio al concesionario&quot;_x000a__x000a_Este oficio tiene pendiente la firma del vicepresidente ejecutivo: Luis Fernando Mejía Gómez._x000a__x000a_Por medio de correo electrónico del 27/03/2017 se recibe copia del oficio firmado, radicado ANI No. 2017-500-008615-1 del 22 de marzo de 2017."/>
    <n v="1"/>
    <x v="1"/>
    <m/>
    <x v="1"/>
    <x v="1"/>
    <x v="1"/>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x v="3"/>
    <x v="4"/>
    <x v="40"/>
    <s v="Mónica Bibiana Forero "/>
    <s v="Mayo de 2016"/>
    <s v="MAYO"/>
    <x v="4"/>
    <s v="PEI"/>
    <n v="151"/>
    <m/>
    <m/>
    <m/>
    <s v="Oficiar a la dependencia encargada, para dar respuesta a la no conformidad"/>
    <m/>
    <m/>
    <m/>
    <s v="Se realizaron mesas de trabajo entre la OCI y  GIT DJ, los dias 08/10/2016 y 08/11/2016, en donde se llegaron a compromisos._x000a__x000a_Mediante memorando No. 2016-701-014362 del 17/11/2016, el GIT DJ envia plan de mejoramiento._x000a__x000a_Mediante correo electrónico del 17 de marzo de 2017 de la supervisión se indica que Defensa Judicial se encuentra en la actualización de los procedimientos correspondientes."/>
    <n v="0"/>
    <x v="0"/>
    <m/>
    <x v="0"/>
    <x v="0"/>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x v="1"/>
    <x v="1"/>
    <x v="2"/>
    <s v="Maria Natalia Norato"/>
    <s v="Mayo de 2016"/>
    <s v="MAYO"/>
    <x v="4"/>
    <s v="PIL"/>
    <n v="36"/>
    <m/>
    <m/>
    <m/>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m/>
    <s v="a través de correo institucuonal del  25/07/2016 remitieron el plan de acción y los avances de las tareas realizadas_x000a__x000a_seguimiento septiembre"/>
    <n v="0"/>
    <x v="0"/>
    <m/>
    <x v="0"/>
    <x v="0"/>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x v="1"/>
    <x v="1"/>
    <x v="2"/>
    <s v="Maria Natalia Norato"/>
    <s v="Mayo de 2016"/>
    <s v="MAYO"/>
    <x v="4"/>
    <s v="PIL"/>
    <n v="36"/>
    <m/>
    <m/>
    <s v="Acción preventivo"/>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m/>
    <s v="15/09/2016 a trevés de correo el GIT de riesgos envía plan de mejoremiento para no conformidad 3097"/>
    <n v="0"/>
    <x v="0"/>
    <m/>
    <x v="0"/>
    <x v="0"/>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x v="9"/>
    <x v="2"/>
    <x v="41"/>
    <s v="Luz Jeni Fung Muñoz"/>
    <s v="Mayo de 2016"/>
    <s v="MAYO"/>
    <x v="4"/>
    <s v="PIL"/>
    <n v="2"/>
    <m/>
    <m/>
    <m/>
    <m/>
    <m/>
    <m/>
    <m/>
    <m/>
    <n v="0"/>
    <x v="2"/>
    <m/>
    <x v="0"/>
    <x v="0"/>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x v="1"/>
    <x v="1"/>
    <x v="2"/>
    <s v="Cesar Augusto Godoy"/>
    <s v="Mayo de 2016"/>
    <s v="MAYO"/>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_x000a_"/>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
    <m/>
    <n v="0"/>
    <x v="0"/>
    <m/>
    <x v="0"/>
    <x v="0"/>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x v="1"/>
    <x v="1"/>
    <x v="2"/>
    <s v="Cesar Augusto Godoy"/>
    <s v="Mayo de 2016"/>
    <s v="MAYO"/>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 sus riesg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de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_x000a__x000a_"/>
    <n v="0"/>
    <x v="0"/>
    <m/>
    <x v="0"/>
    <x v="0"/>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x v="1"/>
    <x v="1"/>
    <x v="2"/>
    <s v="Cesar Augusto Godoy"/>
    <s v="Mayo de 2016"/>
    <s v="MAYO"/>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Revisar avances en el mes de marzo. _x000a_"/>
    <n v="0"/>
    <x v="0"/>
    <m/>
    <x v="0"/>
    <x v="0"/>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x v="1"/>
    <x v="1"/>
    <x v="2"/>
    <s v="Cesar Augusto Godoy"/>
    <s v="Mayo de 2016"/>
    <s v="MAYO"/>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_x000a_Revisar avances en el mes de marzo. _x000a_"/>
    <n v="0"/>
    <x v="0"/>
    <m/>
    <x v="0"/>
    <x v="0"/>
    <x v="0"/>
  </r>
  <r>
    <n v="3108"/>
    <n v="103"/>
    <x v="4"/>
    <s v="1. Noventa y dos (92) equipos de cómputo que equivalen al 16,58% de 555 equipos que constituyen la planta de equipos con que cuenta la entidad  se encuentran con más de 5 años de uso, es decir, son obsoletos; y no se cuenta actualmente con una política que instaure procesos de renovación tecnológica que permita controlar o subsanar esta situación."/>
    <x v="0"/>
    <x v="1"/>
    <x v="25"/>
    <s v="Juan Diego Toro Bautista"/>
    <s v="Mayo de 2016"/>
    <s v="MAYO"/>
    <x v="4"/>
    <s v="PEI"/>
    <n v="32"/>
    <m/>
    <m/>
    <s v="Acción correctiva"/>
    <s v="- Adquirir equipos de computo para reemplazar por obsolescencia"/>
    <m/>
    <m/>
    <m/>
    <s v="30/12/2016 A través del contrato de compraventa No. 357 de 2016 celebrado el 21 oct de 2016, con la firma NEX_Computer S.A. adquirió 94 portatiles."/>
    <n v="1"/>
    <x v="1"/>
    <m/>
    <x v="2"/>
    <x v="1"/>
    <x v="0"/>
  </r>
  <r>
    <n v="3109"/>
    <n v="104"/>
    <x v="4"/>
    <s v="2. Ciento veintitrés (123) equipos de cómputo no tienen cobertura de riesgos asociados a una garantía dada por el fabricante o proveedor. Por lo anterior se levanta una no conformidad con respecto a la ausencia de garantías de estos equipos que equivalen al 22,16% de 555 equipos que constituyen la planta de equipos de cómputo con que cuenta la entidad."/>
    <x v="0"/>
    <x v="1"/>
    <x v="25"/>
    <s v="Juan Diego Toro Bautista"/>
    <s v="Mayo de 2016"/>
    <s v="MAYO"/>
    <x v="4"/>
    <s v="PEI"/>
    <n v="32"/>
    <m/>
    <m/>
    <s v="Acción correctiva"/>
    <s v="- Adquirir equipos de computo para reemplazar por obsolescencia"/>
    <m/>
    <m/>
    <m/>
    <s v="30/12/2016 A través del contrato de compraventa No. 357 de 2016 celebrado el 21 oct de 2016, con la firma NEX_Computer S.A. adquirió 94 portatiles."/>
    <n v="1"/>
    <x v="1"/>
    <m/>
    <x v="2"/>
    <x v="1"/>
    <x v="0"/>
  </r>
  <r>
    <n v="3110"/>
    <n v="105"/>
    <x v="4"/>
    <s v="3. A pesar de contar con póliza todo riesgo - con cobertura por incendio, terremoto, hurto y AMIT-, esta carece del criterio relacionado con daños moderados o graves que requieran el reemplazo de algunas piezas o incluso el reemplazo del equipo de cómputo, como sí lo hace una garantía dada por el fabricante o proveedor. Por lo anterior se levanta una no conformidad con respecto a la carencia de este criterio en la póliza que cubre la totalidad de equipos de cómputo de la entidad."/>
    <x v="0"/>
    <x v="1"/>
    <x v="25"/>
    <s v="Juan Diego Toro Bautista"/>
    <s v="Mayo de 2016"/>
    <s v="MAYO"/>
    <x v="4"/>
    <s v="PEI"/>
    <n v="32"/>
    <m/>
    <m/>
    <s v="Acción correctiva"/>
    <s v="- Adquirir equipos de computo para reemplazar por obsolescencia"/>
    <m/>
    <m/>
    <m/>
    <s v="30/12/2016 A través del contrato de compraventa No. 357 de 2016 celebrado el 21 oct de 2016, con la firma NEX_Computer S.A. adquirió 94 portatiles."/>
    <n v="1"/>
    <x v="1"/>
    <m/>
    <x v="2"/>
    <x v="1"/>
    <x v="0"/>
  </r>
  <r>
    <n v="3111"/>
    <n v="106"/>
    <x v="4"/>
    <s v="_x000a_1. Los sobrantes producto del recaudo de peajes y que ascienden a la suma de $209.537.838= con corte a abril de 2016, los cuales son consignados al concesionario y sobre los cuales la gerencia de gestión contractual 2 de la ANI no se ha pronunciado el respecto._x000a_"/>
    <x v="3"/>
    <x v="3"/>
    <x v="9"/>
    <s v="T Luz Jeni Fung Muñoz"/>
    <s v="Mayo de 2016"/>
    <s v="MAYO"/>
    <x v="4"/>
    <s v="PEI"/>
    <n v="55"/>
    <m/>
    <m/>
    <m/>
    <s v="Con relación a los sobrantes producto del recaudo de peaje, se reiteró a la Gerencia Gestion Contractual 2 (Jurídica) la solicitud de concepto y procedimiento a seguir con radicado 20163050070553 de fecha 8 de junio de 2016, estamos a la espera del concepto para impartir las instrucciones"/>
    <m/>
    <m/>
    <m/>
    <s v="Mediante correo electrónico del 15/09/2016 se informa que se sigue trabajando en el documento, aunque varios temas hacen parte de los dos tribunales en curso."/>
    <n v="0"/>
    <x v="0"/>
    <m/>
    <x v="0"/>
    <x v="0"/>
    <x v="1"/>
  </r>
  <r>
    <n v="3116"/>
    <n v="111"/>
    <x v="4"/>
    <s v="3. No se corresponde la duración de la etapa pre-operativa (48 meses) estipulada en la parte especial del contrato de concesión (numeral 3.8), con el plazo establecido en el contrato de interventoría (capítulo 1, cláusula 1.2) para esta misma etapa (60 meses)."/>
    <x v="3"/>
    <x v="6"/>
    <x v="42"/>
    <s v="Víctor Alfonso Trespalacios "/>
    <s v="Mayo de 2016"/>
    <s v="MAYO"/>
    <x v="4"/>
    <s v="PEI"/>
    <n v="145"/>
    <m/>
    <m/>
    <m/>
    <s v="Se trasladó la no conformidad a la Vicepresidencia de Estructuración, para su respectivo trámite y respuesta"/>
    <m/>
    <m/>
    <m/>
    <s v="Esta no conformidad hace parte de los temas tratados mediante mesa de trabajo con VE y la OCI._x000a__x000a_Mediante correos electrónicos del 05/09/2016 y 14/09/2016 se envio documentación solicitada._x000a__x000a_De acuerdo a lo conversado en la reunión de mesa de trabajo el 24/10/2016 y documentación enviada el 25/10/2016, se está a la espera de documentación soporte a cargo de Estructuración._x000a__x000a_Seguimiento a diciembre. Pendiente de acción por parte de Gestión Contractual._x000a__x000a_Mediante correo electrónico del 6 de marzo de 2017 se informa que está en proceso la realización de Otrosí, para llevar a cabo la respectiva modificación a la duración de la etapa pre-operativa."/>
    <n v="0"/>
    <x v="0"/>
    <m/>
    <x v="0"/>
    <x v="0"/>
    <x v="1"/>
  </r>
  <r>
    <n v="3121"/>
    <n v="116"/>
    <x v="4"/>
    <s v="2. Es necesario que la Entidad adopte una posición clara respecto al procedimiento que se realizará para la liquidación de contrato, de tal manera que se establezca un cronograma claro y detallado de los responsables, actividades y plazos establecidos legalmente para tal fin. "/>
    <x v="3"/>
    <x v="5"/>
    <x v="43"/>
    <s v="Mónica Bibiana Forero "/>
    <s v="Mayo de 2016"/>
    <s v="MAYO"/>
    <x v="4"/>
    <s v="PEI"/>
    <n v="6"/>
    <m/>
    <m/>
    <m/>
    <s v="1. Aplicación de la normatividad existente sobre el partícular.                                                                               2. Cronograma de Liquidación.                                                                                                                                                     "/>
    <m/>
    <m/>
    <m/>
    <s v="Mediante correo electrónico del 19/07/2016, se envía el plan de mejoramiento._x000a_Mediante correo electrónico del 15/09/2016, se envía el onograma de ejecución, aunque es necesario allegar el cumplimiento del mismo._x000a_Mediante correo electrónico del 27/09/2016, se informa que la Entidad consideró pertinente realiza runa liquidación bilateral, cumpliendo los 4 meses siguientes a la terminacion del contrato, para lo cual envío un acta de liquidación a la concesión. Adicionalmente, se informa que actualmente se encuentra en desarrollo por parte de la Agencia, del Acta de Liquidación Unilateral al Contrato de Concesión GG – 040 – 2004._x000a_Seguimiento en diciembre"/>
    <n v="0"/>
    <x v="0"/>
    <m/>
    <x v="0"/>
    <x v="0"/>
    <x v="1"/>
  </r>
  <r>
    <n v="3122"/>
    <n v="117"/>
    <x v="4"/>
    <s v="3. Dentro del proceso de reversión se entregó el plan de gestión social y las actividades que realizó el concesionario; sin embargo, a la fecha no se tiene el  levantamiento de actas de vecindad de todos los predios del corredor, evidenciando que de 1669 sólo se tienen 480 registrados. Por tal motivo, es necesario reactivar el tema, de tal manera que se reprograme la revisión en compañía del INVIAS."/>
    <x v="3"/>
    <x v="5"/>
    <x v="43"/>
    <s v="Mónica Bibiana Forero "/>
    <s v="Mayo de 2016"/>
    <s v="MAYO"/>
    <x v="4"/>
    <s v="PEI"/>
    <n v="6"/>
    <m/>
    <m/>
    <m/>
    <s v="1. se verificará la viabilidad de levantamiento de las actas de vecindad."/>
    <m/>
    <m/>
    <m/>
    <s v="Mediante correo electrónico del 19/07/2016, se envía el plan de mejoramiento._x000a__x000a_Mediante correo electrónico del 27/09/2016, se informa que el desarrollo de la acciones de mejoramiento con el fin de subsanar esta no conformidad, se  encuentra a cargo de la Dra. Stella Aldana Alonso de la Gerencia Social._x000a__x000a_Seguimiento en diciembre"/>
    <n v="0"/>
    <x v="0"/>
    <m/>
    <x v="0"/>
    <x v="0"/>
    <x v="1"/>
  </r>
  <r>
    <n v="3123"/>
    <n v="118"/>
    <x v="4"/>
    <s v="7.1.3. Para la Vicepresidencia de Gestión Contractual (Coordinación Estrategia Contractual y Permisos)_x000a__x000a_1. Analizar con detenimiento los formatos solicitados por el manual de reversión, ya que se evidencia que se deja sin inventariar una serie de elementos importantes del corredor, principalmente los relacionados a obras de estabilización, drenajes en la vía y señalización. _x000a_"/>
    <x v="3"/>
    <x v="3"/>
    <x v="43"/>
    <s v="Mónica Bibiana Forero "/>
    <s v="Mayo de 2016"/>
    <s v="MAYO"/>
    <x v="4"/>
    <s v="PEI"/>
    <n v="6"/>
    <m/>
    <m/>
    <m/>
    <s v="Mediante comunicación interna se informara a la Vicepresidencia Ejecutiva que el GIT de Estrategia Contractual, permisos y modificaciones realizara una revisión al manual de reversiones de la entidad (versión 1) teniendo en cuenta las observaciones hechas por la Contraloría General de la Republica."/>
    <m/>
    <m/>
    <m/>
    <s v="Mediante correo electrónico del 25/07/2016, se informa que se realizarán las modificaciones pertienentes._x000a_Mediante correo electrónico del 19/09/2016, se anexa comunicación de VGC en donde se tendrán ern cuenta las consideraciones realizadas por la OCI._x000a_Se revisara avance en diciembre_x000a_"/>
    <n v="0"/>
    <x v="0"/>
    <m/>
    <x v="0"/>
    <x v="0"/>
    <x v="1"/>
  </r>
  <r>
    <n v="3124"/>
    <n v="119"/>
    <x v="4"/>
    <s v="Como se muestra en el acápite correspondiente, se logró vislumbrar falta de publicación en la modalidad de “iniciativas privadas”, considerando que no se encontró lo concerniente las siguientes IP: Malla vial del Meta; Chirajara – Villavicencio; Cesar – Guajira; Cambao – Manizales."/>
    <x v="5"/>
    <x v="4"/>
    <x v="44"/>
    <s v="Marcos Gabriel Peña Noguera"/>
    <s v="Mayo de 2016"/>
    <s v="MAYO"/>
    <x v="4"/>
    <s v="PEI"/>
    <n v="3"/>
    <m/>
    <m/>
    <m/>
    <m/>
    <m/>
    <m/>
    <m/>
    <m/>
    <n v="0"/>
    <x v="2"/>
    <m/>
    <x v="0"/>
    <x v="0"/>
    <x v="0"/>
  </r>
  <r>
    <n v="3125"/>
    <n v="120"/>
    <x v="4"/>
    <s v="8.1.1 Para la Interventoría_x000a_1. Debido a la compensación ambiental que requirió el proyecto emanado del licenciamiento ambiental no se evidencia una implementación adecuada debido a que, en junio del presente año, se vence el plazo otorgado por la autoridad ambiental, lo que a la fecha no ha surtido efecto._x000a_"/>
    <x v="3"/>
    <x v="3"/>
    <x v="4"/>
    <s v="Ivan Mauricio Mejia Alarcon"/>
    <s v="Mayo de 2016"/>
    <s v="MAYO"/>
    <x v="4"/>
    <s v="PEI"/>
    <n v="46"/>
    <m/>
    <m/>
    <m/>
    <s v="El seguimiento se realiza de manera mensual por parte de la ingeniera ambienta."/>
    <m/>
    <m/>
    <m/>
    <s v="Mediante correo electrónico del 22/09/2016, se envía plan de mejoramiento._x000a_"/>
    <n v="0"/>
    <x v="0"/>
    <m/>
    <x v="0"/>
    <x v="0"/>
    <x v="1"/>
  </r>
  <r>
    <n v="3126"/>
    <n v="121"/>
    <x v="4"/>
    <s v="2. No se evidencia justificación y seguimiento a la no operación de la báscula de pesaje ubicada en inmediaciones del peaje Corzo, luego del incidente presentado por la sobrecarga eléctrica generada por una tormenta eléctrica que afectó la operación total de la misma desde el mes de abril de 2016."/>
    <x v="3"/>
    <x v="3"/>
    <x v="4"/>
    <s v="Ivan Mauricio Mejia Alarcon"/>
    <s v="Mayo de 2016"/>
    <s v="MAYO"/>
    <x v="4"/>
    <s v="PEI"/>
    <n v="46"/>
    <m/>
    <m/>
    <m/>
    <s v="Se enviará comunicación al Concesionario solicitando informe. "/>
    <m/>
    <m/>
    <m/>
    <s v="Mediante correo electrónico del 22/09/2016, se envía plan de mejoramiento._x000a_"/>
    <n v="0"/>
    <x v="0"/>
    <m/>
    <x v="0"/>
    <x v="0"/>
    <x v="1"/>
  </r>
  <r>
    <n v="3127"/>
    <n v="122"/>
    <x v="4"/>
    <s v="3. La ficha del proyecto en la página web de la interventoría se encuentra desactualizada; esta información siempre debe estar al día y su actualización debe ser mensual según los avances del proyecto."/>
    <x v="3"/>
    <x v="3"/>
    <x v="4"/>
    <s v="Ivan Mauricio Mejia Alarcon"/>
    <s v="Mayo de 2016"/>
    <s v="MAYO"/>
    <x v="4"/>
    <s v="PEI"/>
    <n v="46"/>
    <m/>
    <m/>
    <m/>
    <s v="Se notificará al área encarga de la actualización mensual y se realizará su verificación mensualmente."/>
    <m/>
    <m/>
    <m/>
    <s v="Mediante correo electrónico del 22/09/2016, se envía plan de mejoramiento._x000a_"/>
    <n v="0"/>
    <x v="0"/>
    <m/>
    <x v="0"/>
    <x v="0"/>
    <x v="1"/>
  </r>
  <r>
    <n v="3128"/>
    <n v="123"/>
    <x v="4"/>
    <s v="4. Se evidencia un regular funcionamiento de los postes SOS, lo cual no ha sido advertido de manera estricta llevando a que el servicio prestado no sea al 100% durante varios meses consecutivos, en marzo 71% y en abril del 63% de acuerdo a lo reportado en los informes mensuales."/>
    <x v="3"/>
    <x v="3"/>
    <x v="4"/>
    <s v="Ivan Mauricio Mejia Alarcon"/>
    <s v="Mayo de 2016"/>
    <s v="MAYO"/>
    <x v="4"/>
    <s v="PEI"/>
    <n v="46"/>
    <m/>
    <m/>
    <m/>
    <s v="Se oficiará nuevamente al Concesionario detallando claramente los meses en que se ha evidenciado el regular funcionamiento y los postes que han generado matores inconvenientes."/>
    <m/>
    <m/>
    <m/>
    <s v="Mediante correo electrónico del 22/09/2016, se envía plan de mejoramiento._x000a_"/>
    <n v="0"/>
    <x v="0"/>
    <m/>
    <x v="0"/>
    <x v="0"/>
    <x v="1"/>
  </r>
  <r>
    <n v="3129"/>
    <n v="124"/>
    <x v="4"/>
    <s v="8.1.2 Para la supervisión_x000a__x000a_1. Se evidencia falencia en el cargue de información en la plataforma Project Online, ya que se encuentra desactualizada respecto al avance del proyecto._x000a_"/>
    <x v="3"/>
    <x v="3"/>
    <x v="4"/>
    <s v="Ivan Mauricio Mejia Alarcon"/>
    <s v="Mayo de 2016"/>
    <s v="MAYO"/>
    <x v="4"/>
    <s v="PEI"/>
    <n v="46"/>
    <m/>
    <m/>
    <m/>
    <s v="Durante el mes de diciembre de 2016 se envió un memorando a los supervisores e interventoría, en el cual se exigía que con corte al 31 de enero del año 2017 se debía tener actualizado al 100% la plataforma project online"/>
    <m/>
    <m/>
    <m/>
    <s v="El 28/02/2017 se hace revisión de cargue de información en la plataforma Project Online. Se evidencia actualización. Por medio de correo electrónico del 28/02/2017 se recibe matriz diligenciada a por la oficina de planeación (Miguel Alberto Marulanda) donde, se evidencia que los campos del Project Online se encuentran actualizados al 100% con la información del proyecto BFFLA."/>
    <n v="1"/>
    <x v="1"/>
    <m/>
    <x v="1"/>
    <x v="1"/>
    <x v="1"/>
  </r>
  <r>
    <n v="3130"/>
    <n v="125"/>
    <x v="4"/>
    <s v="2. La entrega de información para la auditoria a la oficina de control interno fue tardía, debido a que fue solicitada el 3 de mayo de 2016 y entregada solo hasta el 1 de junio de 2016; los requerimientos de la oficina de control interno deben darse cuando menos en los siguientes 8 días calendario a la solicitud, conforme al procedimiento EVCI-P-003."/>
    <x v="3"/>
    <x v="3"/>
    <x v="4"/>
    <s v="Ivan Mauricio Mejia Alarcon"/>
    <s v="Mayo de 2016"/>
    <s v="MAYO"/>
    <x v="4"/>
    <s v="PEI"/>
    <n v="46"/>
    <m/>
    <m/>
    <m/>
    <m/>
    <m/>
    <m/>
    <m/>
    <s v="Se recibió información y por medio de correo electrónico del 28/02/2017 se recomienda a la supervisión dar respuesta a los requerimientos de la oficina de control interno cuando menos en los siguientes 8 días calendario a la solicitud, conforme al procedimiento EVCI-P-003."/>
    <n v="1"/>
    <x v="1"/>
    <m/>
    <x v="1"/>
    <x v="1"/>
    <x v="1"/>
  </r>
  <r>
    <n v="3131"/>
    <n v="126"/>
    <x v="4"/>
    <s v="1. En cuanto al Consorcio Unión Temporal Ferroviaria Central, tiene una cartera pendiente por recuperar por un monto de $11.665.975,64=, valor que corresponde a facturas generadas en el presente año."/>
    <x v="9"/>
    <x v="2"/>
    <x v="31"/>
    <s v="Luz Jeni Fung Muñoz"/>
    <s v="Junio de 2016"/>
    <s v="JUNIO"/>
    <x v="4"/>
    <s v="PIL"/>
    <n v="20"/>
    <m/>
    <m/>
    <m/>
    <m/>
    <m/>
    <m/>
    <m/>
    <s v="El saldo reportado a Abril 30 de 2016, corresponde a las facturas pendientes de pago de Marzo y Abril del año corriente, adicionalmente se envío memorando 2016-401-007579-3 del 17/06/2016 haciendo el cobro de la cartera adeudada, este saldo fue cancelado por UTFC en el mes de Julio de 2016."/>
    <n v="1"/>
    <x v="1"/>
    <m/>
    <x v="1"/>
    <x v="1"/>
    <x v="0"/>
  </r>
  <r>
    <n v="3132"/>
    <n v="127"/>
    <x v="4"/>
    <s v="2. El Consorcio Dracol con corte a abril de 2016 presenta una cartera pendiente de cobro por $37.557.892=, valor que corresponde a facturas generadas en el 2016."/>
    <x v="9"/>
    <x v="2"/>
    <x v="31"/>
    <s v="Luz Jeni Fung Muñoz"/>
    <s v="Junio de 2016"/>
    <s v="JUNIO"/>
    <x v="4"/>
    <s v="PIL"/>
    <n v="20"/>
    <m/>
    <m/>
    <m/>
    <m/>
    <m/>
    <m/>
    <m/>
    <s v="El saldo reportado a Abril 30 de 2016, corresponde a las facturas pendientes de pago de Marzo y Abril del año corriente,adicionalmente se envío memorando 2016-401-007579-3 del 17/06/2016 haciendo el cobro de la cartera adeudada haciendo el cobro de la cartera adeudada, este saldo fue cancelado por Dracol en el mes de Junio de 2016."/>
    <n v="1"/>
    <x v="1"/>
    <m/>
    <x v="1"/>
    <x v="1"/>
    <x v="0"/>
  </r>
  <r>
    <n v="3133"/>
    <n v="128"/>
    <x v="4"/>
    <s v="3. El consorcio Fenoco con corte a abril de 2016, tiene vigente la siguiente cartera:_x000a_a) Drummond, por valor de $7.804.740.062=, que corresponde a las cuatro (4) últimas facturas generadas en el mes de abril de 2016._x000a_b) C.I. Prodeco, por valor de $6.007.146.613=, que corresponde a la facturación generada en el mes de abril de 2016 por valor de $6.007.016.032,00=y dos facturas del mes de marzo por valor de $130.581=._x000a_c) Colombian Natural Resources CNR, por valor de $801.061.657=, que corresponde a la facturación generada en el mes de abril de 2016."/>
    <x v="9"/>
    <x v="2"/>
    <x v="31"/>
    <s v="Luz Jeni Fung Muñoz"/>
    <s v="Junio de 2016"/>
    <s v="JUNIO"/>
    <x v="4"/>
    <s v="PIL"/>
    <n v="20"/>
    <m/>
    <m/>
    <m/>
    <m/>
    <m/>
    <m/>
    <m/>
    <s v="a) Drumon canceló las facturas pendientes de pago de Abril del año corriente en el mes de Mayo de 2016.                                                                                                         b)C.I prodeco canceló las facturas pendientes e pago de Marzo y Abril del año corriente en el mes de Mayo de 2016.                                                                                   c) Colombian Natural Resources CNR canceló las facturas pendientes de pago de  Abril del año corriente en el mes de Mayo de 2016.                                   Adicionalmente  se envío memorando 2016-401-007579-3 del 17/06/2016 haciendo el cobro de la cartera adeudada."/>
    <n v="1"/>
    <x v="1"/>
    <m/>
    <x v="1"/>
    <x v="1"/>
    <x v="0"/>
  </r>
  <r>
    <n v="3138"/>
    <n v="133"/>
    <x v="4"/>
    <s v="_x000a_1. No se lleva una matriz o metodología para identificar periódicamente los riesgos del desarrollo del contrato de concesión._x000a_"/>
    <x v="3"/>
    <x v="3"/>
    <x v="45"/>
    <s v="Víctor Alfonso Trespalacios "/>
    <s v="Junio de 2016"/>
    <s v="JUNIO"/>
    <x v="4"/>
    <s v="PEI"/>
    <n v="103"/>
    <m/>
    <m/>
    <m/>
    <s v="Recomendar a la Interventoría llevar un control mínimo para el seguimiento de los riesgos del contrato de concesión; sin embargo, es preciso indicar que el seguimiento a los riesgos es realizado internamente por la Gerencia de Riesgos los cuales se socializan en los diferentes planes de regularización cuando es necesario. _x000a_El Contrato de Interventoría no establece la obligación de hacer seguimiento a la Matriz de Riesgos del Contrato de Concesión._x000a_"/>
    <m/>
    <m/>
    <m/>
    <s v="Mediante memorando No. 2016-309-010937-3 del 08/09/2016 se anexa plan de mejoramiento._x000a__x000a_Es necesario reformular_x000a__x000a_Por medio de correo electrónico del 20 de febrero de 2017 se recibe la versión de matriz de riesgos actualizada del Contrato de Concesión No. 6000169OK remitida por la Gerencia de Riesgos de la ANI"/>
    <n v="1"/>
    <x v="1"/>
    <m/>
    <x v="2"/>
    <x v="1"/>
    <x v="1"/>
  </r>
  <r>
    <n v="3139"/>
    <n v="134"/>
    <x v="4"/>
    <s v="2. No se realiza de forma sistemática y periódica el registro de los resultados al seguimiento y control de vectores de enfermedades en los sitios de obra del aeropuerto que efectúa OPAIN, con recomendaciones y solicitudes que se deriven de lo allí detectado."/>
    <x v="3"/>
    <x v="3"/>
    <x v="45"/>
    <s v="Víctor Alfonso Trespalacios "/>
    <s v="Junio de 2016"/>
    <s v="JUNIO"/>
    <x v="4"/>
    <s v="PEI"/>
    <n v="103"/>
    <m/>
    <m/>
    <m/>
    <s v="Solicitar al Interventor el seguimiento y documentación de los recorridos a todos los frentes de obra, tres (3) veces por semana donde se verifique la Gestión HSEQ del Concesionario, abarcando todos los temas relacionados con la gestión del control de vectores."/>
    <m/>
    <m/>
    <m/>
    <s v="Mediante memorando No. 2016-309-010937-3 del 08/09/2016 se anexa plan de mejoramiento._x000a__x000a_Mediante correo electrónico del 24/02/2017 la supervisión indica seguimiento al control y seguimiento por parte del concesionario OPAIN S.A. del control de vectores en los diferentes frentes de obra en el aeropuerto. A la espera de evidencias. _x000a__x000a_Se reciben evidencias por correo electrónico el 01 de marzo de 2017."/>
    <n v="1"/>
    <x v="1"/>
    <m/>
    <x v="1"/>
    <x v="1"/>
    <x v="1"/>
  </r>
  <r>
    <n v="3140"/>
    <n v="135"/>
    <x v="4"/>
    <s v="1. No es clara la delimitación de los niveles de intervención dentro de la Gerencia Aeroportuaria de la VGC en el desarrollo del seguimiento del proyecto del Ampliación, Modernización y Expansión del Aeropuerto Internacional El Dorado, dada la incorporación de un nuevo actor externo (Program Manager) a quien se le encomendó el seguimiento, coordinación, articulación y gestión de las diferentes actividades a ejecutarse dentro del aeropuerto, además de la elaboración de un Plan de Gerencia para la integración de los diferentes actores."/>
    <x v="3"/>
    <x v="3"/>
    <x v="45"/>
    <s v="Víctor Alfonso Trespalacios "/>
    <s v="Junio de 2016"/>
    <s v="JUNIO"/>
    <x v="4"/>
    <s v="PEI"/>
    <n v="103"/>
    <m/>
    <m/>
    <m/>
    <s v="Realizar presentación a la oficina de Control Interno explicando los aportes y ventajas de la Contratación del Program Manager en los proyectos de Concesión del Aeropuerto El Dorado; así como, la estructura interna donde se indiquen los roles del personal designado en la ANI-VGC-GPA para la supervisión del proyecto. "/>
    <m/>
    <m/>
    <m/>
    <s v="Mediante memorando No. 2016-309-010937-3 del 08/09/2016 se anexa plan de mejoramiento._x000a__x000a_La supervisión hace presentación al equipo técnico de la OCI con la que aclara las funciones del program manager el día 10 de febrero de 2017. El 14 de febrero de 2017 se envía por correo soporte sobre los roles del personal designado."/>
    <n v="1"/>
    <x v="1"/>
    <m/>
    <x v="2"/>
    <x v="1"/>
    <x v="1"/>
  </r>
  <r>
    <n v="3141"/>
    <n v="136"/>
    <x v="4"/>
    <s v="2. El informe de la supervisión correspondiente al mes de mayo de 2016 no se allegó como soporte documental para la presente auditoría."/>
    <x v="3"/>
    <x v="3"/>
    <x v="45"/>
    <s v="Víctor Alfonso Trespalacios "/>
    <s v="Junio de 2016"/>
    <s v="JUNIO"/>
    <x v="4"/>
    <s v="PEI"/>
    <n v="103"/>
    <m/>
    <m/>
    <m/>
    <s v="Entregar Informe de supervisión correspondiente al mes de mayo de 2016."/>
    <m/>
    <m/>
    <m/>
    <s v="Mediante memorando No. 2016-309-010937-3 del 08/09/2016 se anexa plan de mejoramiento._x000a__x000a_Mediante correo electrónico del 27/02/2017 se relacionan los informes de septiembre, octubre, noviembre y diciembre de 2016. Se cierra no conformidad."/>
    <n v="1"/>
    <x v="1"/>
    <m/>
    <x v="1"/>
    <x v="1"/>
    <x v="1"/>
  </r>
  <r>
    <n v="3142"/>
    <n v="137"/>
    <x v="4"/>
    <s v=" Se genera una incertidumbre en relación con las modificaciones y alteraciones que están sufriendo los contratos 4G en función del desborde frente a los riesgos, el incumplimiento de las promesas del proyecto que se han evidenciado en el cuerpo del informe en los proyectos Autopista Pacífico 1, Autopista Pacífico 2 y Honda - Puerto Salgar – Girardot."/>
    <x v="3"/>
    <x v="6"/>
    <x v="15"/>
    <s v="Ivan Mauricio Mejia Alarcon"/>
    <s v="Junio de 2016"/>
    <s v="JUNIO"/>
    <x v="4"/>
    <s v="PEI"/>
    <n v="138"/>
    <m/>
    <m/>
    <m/>
    <m/>
    <m/>
    <m/>
    <m/>
    <m/>
    <n v="0"/>
    <x v="2"/>
    <m/>
    <x v="0"/>
    <x v="0"/>
    <x v="0"/>
  </r>
  <r>
    <n v="3143"/>
    <n v="138"/>
    <x v="4"/>
    <s v="El proyecto Transversal del Sisga evidencia la indefinición de alcance y deficiente determinación de las áreas de adquisición predial por cuenta de las ampliaciones de berma-cuneta establecidas en el contrato, lo cual genera falencias de gran envergadura por parte del estructurador del proyecto."/>
    <x v="3"/>
    <x v="6"/>
    <x v="15"/>
    <s v="Ivan Mauricio Mejia Alarcon"/>
    <s v="Junio de 2016"/>
    <s v="JUNIO"/>
    <x v="4"/>
    <s v="PEI"/>
    <n v="138"/>
    <m/>
    <m/>
    <m/>
    <m/>
    <m/>
    <m/>
    <m/>
    <m/>
    <n v="0"/>
    <x v="2"/>
    <m/>
    <x v="0"/>
    <x v="0"/>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x v="1"/>
    <x v="1"/>
    <x v="1"/>
    <s v="Maria Natalia Norato"/>
    <s v="Julio de 2016"/>
    <s v="JULIO"/>
    <x v="4"/>
    <s v="PIL"/>
    <n v="32"/>
    <m/>
    <m/>
    <m/>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x v="0"/>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x v="2"/>
    <x v="2"/>
    <x v="3"/>
    <s v="Yuly Andrea Ujueta Castillo "/>
    <s v="Julio de 2016"/>
    <s v="JULIO"/>
    <x v="4"/>
    <s v="PEI"/>
    <n v="139"/>
    <m/>
    <m/>
    <m/>
    <s v="El SST se hará firmar como corresponde por el presidente de la entidad"/>
    <d v="2016-09-05T00:00:00"/>
    <d v="2016-09-06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x v="2"/>
    <x v="2"/>
    <x v="3"/>
    <s v="Yuly Andrea Ujueta Castillo "/>
    <s v="Julio de 2016"/>
    <s v="JULIO"/>
    <x v="4"/>
    <s v="PEI"/>
    <n v="139"/>
    <m/>
    <m/>
    <m/>
    <s v="A parir de la fecha se archivarán los documentos  históricos que han sido actualizados."/>
    <d v="2016-08-29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_x000a_"/>
    <x v="2"/>
    <x v="2"/>
    <x v="3"/>
    <s v="Yuly Andrea Ujueta Castillo "/>
    <s v="Julio de 2016"/>
    <s v="JULIO"/>
    <x v="4"/>
    <s v="PEI"/>
    <n v="139"/>
    <m/>
    <m/>
    <m/>
    <s v="Se programará sensibilización de riesgos propios de la entidad mediante herramienta tecnológica"/>
    <d v="2016-09-20T00:00:00"/>
    <d v="2016-10-2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8"/>
    <n v="143"/>
    <x v="4"/>
    <s v="4. En el Art. 10 de la resolución 1016 del 1989, se estipula que una de las principales actividades que debe contener el subprograma de medicina preventiva en el trabajo corresponde a los exámenes médicos. En entrevista con talento humano el día 29 de julio, se confirma que estos exámenes no se habían hecho desde el año 2013 y que solo hasta noviembre de 2016, se empezará con la aplicación de los exámenes médicos. Por lo anterior, se determina no conforme el cumplimiento de este requisito.   "/>
    <x v="2"/>
    <x v="2"/>
    <x v="3"/>
    <s v="Yuly Andrea Ujueta Castillo "/>
    <s v="Julio de 2016"/>
    <s v="JULIO"/>
    <x v="4"/>
    <s v="PEI"/>
    <n v="139"/>
    <m/>
    <m/>
    <m/>
    <s v="Se solicitó presupuesto para realizar los exámenes periódicos los cuales se podrán llevar a cabo en lo que resta del 2016"/>
    <d v="2016-10-10T00:00:00"/>
    <d v="2016-12-1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49"/>
    <n v="144"/>
    <x v="4"/>
    <s v="5. De acuerdo a la documentación entregada por talento humano (anexo 11), se relacionan doce (12) actas comprendidas entre el periodo del 03/07/2015 y el 31/05/2016, donde se encuentra que en acta N° 3, solo hasta el día 28 de abril de 2015 se constituye el COPASST y hasta el 3 de julio de 2015 se inician las reuniones del comité cada mes. Se observa que, durante los meses de mayo y junio de 2015, no hay evidencia de las reuniones del comité. Por lo anterior, no se da cumplimiento al Art. 7 de la resolución 2013 del 1986."/>
    <x v="2"/>
    <x v="2"/>
    <x v="3"/>
    <s v="Yuly Andrea Ujueta Castillo "/>
    <s v="Julio de 2016"/>
    <s v="JULIO"/>
    <x v="4"/>
    <s v="PEI"/>
    <n v="139"/>
    <m/>
    <m/>
    <m/>
    <s v="Se programará la elección de los miembros del COPASS, a fin de ahorrar el tiempo transcurrido entre la elección  y la primera reunión celebrada, de 60 días a 30 días."/>
    <d v="2016-09-02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0"/>
    <n v="145"/>
    <x v="4"/>
    <s v="6. En entrevista realizada a talento humano el día 29 de julio, se confirma que, en el año 2015, se realizaron actividades como obras de teatro con el fin de divulgar problemáticas de seguridad y salud en el trabajo. En el año 2016, no se han realizado actividades asociadas, debido a la no asignación de presupuesto por parte de la Entidad. Sin embargo, la Oficina de Control Interno estima que estas actividades no deben depender de un presupuesto asignado para realizar actividades para mejorar la salud de los funcionarios debido a que contamos con herramientas tecnológicas de divulgación, la asesoría de la ARL, el corredor de seguros JLT y la caja de compensación familiar COMPENSAR. Por lo anterior, se evidencia el incumplimiento del Art. 11 literal a de la resolución 2013 de 1986."/>
    <x v="2"/>
    <x v="2"/>
    <x v="3"/>
    <s v="Yuly Andrea Ujueta Castillo "/>
    <s v="Julio de 2016"/>
    <s v="JULIO"/>
    <x v="4"/>
    <s v="PEI"/>
    <n v="139"/>
    <m/>
    <m/>
    <m/>
    <s v="Durante lo que resta del 2016, se realizarán actividades tendientes al mejoramiento del clima Laboral, contando con Proveedores y Caja de compensación, Oficina de comunicaciones internas. Nuevamente se solicitó presupuesto para estas actividades"/>
    <d v="2015-09-01T00:00:00"/>
    <d v="2016-12-3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1"/>
    <n v="146"/>
    <x v="4"/>
    <s v="7. Una de las principales funciones del COPASST, es hacer visitas periódicas a los lugares de trabajo. En entrevista realizada a talento humano el día 29 de julio, se declara que se hacen estos recorridos a diario. Se solicita evidencia de los mismos uno del mes de mayo y de junio de este año, pero esta información nunca fue allegada a la OCI. Por lo anterior, le levanta una no conformidad por el incumplimiento del Art. 11 literal f de la resolución 2013 de 1986. "/>
    <x v="2"/>
    <x v="2"/>
    <x v="3"/>
    <s v="Yuly Andrea Ujueta Castillo "/>
    <s v="Julio de 2016"/>
    <s v="JULIO"/>
    <x v="4"/>
    <s v="PEI"/>
    <n v="139"/>
    <m/>
    <m/>
    <m/>
    <s v="Entregaremos copia  de los informes solicitados"/>
    <d v="2016-09-05T00:00:00"/>
    <d v="2016-09-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2"/>
    <n v="147"/>
    <x v="4"/>
    <s v="8. El COPASST debe proponer al empleador las medidas correctivas que haya lugar para evitar la ocurrencia de accidentes laborales. No hay evidencia de estas propuestas en las actas suministradas. Por lo anterior, se evidencia el incumplimiento del Art. 12 literal e de la resolución 2013 de 1986."/>
    <x v="2"/>
    <x v="2"/>
    <x v="3"/>
    <s v="Yuly Andrea Ujueta Castillo "/>
    <s v="Julio de 2016"/>
    <s v="JULIO"/>
    <x v="4"/>
    <s v="PEI"/>
    <n v="139"/>
    <m/>
    <m/>
    <m/>
    <s v="Mantendremos en el archivo del COPASS las propuestas presentadas por este Comité"/>
    <d v="2016-08-29T00:00:00"/>
    <d v="2016-09-30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3"/>
    <n v="148"/>
    <x v="4"/>
    <s v="9. En el Art. 26 literal C del decreto 614 de 1984, se determina que el COPAAST debe tener copias de las conclusiones, inspecciones e investigaciones que realizan las autoridades de salud ocupacional en los sitios de trabajo (anexo 7). En la entrevista realizada con talento humano el día 29 de julio, se confirma que estos documentos no los conoce el COPASST. Por lo anterior, se levanta una no conformidad por el incumplimiento de este decreto."/>
    <x v="2"/>
    <x v="2"/>
    <x v="3"/>
    <s v="Yuly Andrea Ujueta Castillo "/>
    <s v="Julio de 2016"/>
    <s v="JULIO"/>
    <x v="4"/>
    <s v="PEI"/>
    <n v="139"/>
    <m/>
    <m/>
    <m/>
    <s v="Se entregará copia de las inspecciones realizadas al COPASS "/>
    <d v="2016-09-05T00:00:00"/>
    <d v="2016-12-0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x v="2"/>
    <x v="2"/>
    <x v="3"/>
    <s v="Yuly Andrea Ujueta Castillo "/>
    <s v="Julio de 2016"/>
    <s v="JULIO"/>
    <x v="4"/>
    <s v="PEI"/>
    <n v="139"/>
    <m/>
    <m/>
    <m/>
    <s v="Presentaremos copia de las comunicaciones solicitadas"/>
    <d v="2016-08-31T00:00:00"/>
    <d v="2016-08-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x v="2"/>
    <x v="2"/>
    <x v="3"/>
    <s v="Yuly Andrea Ujueta Castillo "/>
    <s v="Julio de 2016"/>
    <s v="JULIO"/>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x v="2"/>
    <x v="2"/>
    <x v="3"/>
    <s v="Yuly Andrea Ujueta Castillo "/>
    <s v="Julio de 2016"/>
    <s v="JULIO"/>
    <x v="4"/>
    <s v="PEI"/>
    <n v="139"/>
    <m/>
    <m/>
    <m/>
    <s v="Redactaremos en todos los Comités actas de reunión"/>
    <d v="2016-11-15T00:00:00"/>
    <d v="2016-11-15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ste artículo._x000a_"/>
    <x v="2"/>
    <x v="2"/>
    <x v="3"/>
    <s v="Yuly Andrea Ujueta Castillo "/>
    <s v="Julio de 2016"/>
    <s v="JULIO"/>
    <x v="4"/>
    <s v="PEI"/>
    <n v="139"/>
    <m/>
    <m/>
    <m/>
    <s v="Programar reuniones de seguimiento sorpresa a las diferentes dependencias a fin de verificar de manera directa el clima de cada una."/>
    <d v="2016-09-12T00:00:00"/>
    <d v="2016-12-01T00:00:00"/>
    <m/>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n v="0.2"/>
    <x v="0"/>
    <m/>
    <x v="0"/>
    <x v="0"/>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x v="5"/>
    <x v="7"/>
    <x v="46"/>
    <s v="Luis Miguel Sabogal Camargo"/>
    <s v="Julio de 2016"/>
    <s v="JULIO"/>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2"/>
    <m/>
    <x v="0"/>
    <x v="0"/>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x v="5"/>
    <x v="7"/>
    <x v="46"/>
    <s v="Luis Miguel Sabogal Camargo"/>
    <s v="Julio de 2016"/>
    <s v="JULIO"/>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x v="5"/>
    <x v="7"/>
    <x v="46"/>
    <s v="Luis Miguel Sabogal Camargo"/>
    <s v="Julio de 2016"/>
    <s v="JULIO"/>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x v="5"/>
    <x v="7"/>
    <x v="46"/>
    <s v="Luis Miguel Sabogal Camargo"/>
    <s v="Julio de 2016"/>
    <s v="JULIO"/>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x v="5"/>
    <x v="7"/>
    <x v="46"/>
    <s v="Luis Miguel Sabogal Camargo"/>
    <s v="Julio de 2016"/>
    <s v="JULIO"/>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x v="0"/>
    <x v="1"/>
    <x v="25"/>
    <s v="Juan Diego Toro Bautista"/>
    <s v="Julio de 2016"/>
    <s v="JULIO"/>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m/>
    <m/>
    <m/>
    <s v="30/12/2016 Efectivamente se incorporó el proyecto en el plan de acción, Pendiente de aprobación presupuestal."/>
    <n v="0.5"/>
    <x v="0"/>
    <m/>
    <x v="0"/>
    <x v="0"/>
    <x v="0"/>
  </r>
  <r>
    <n v="3164"/>
    <n v="159"/>
    <x v="4"/>
    <s v="2. Si bien es factible solicitar la base de conocimiento al tratamiento de las fallas reportadas a Microsoft, no se cuenta con un formato para el diligenciamiento del detalle de las incidencias, ni reportes con tipología de fallas y sus tratamientos o soluciones tabuladas, impulsando la dependencia y el trámite ante terceros. Lo anterior incumpliendo lo descrito en el documento de lineamiento del aplicativo con la metodología PMI, elaborado por la gerencia de sistemas."/>
    <x v="0"/>
    <x v="1"/>
    <x v="25"/>
    <s v="Juan Diego Toro Bautista"/>
    <s v="Julio de 2016"/>
    <s v="JULIO"/>
    <x v="4"/>
    <s v="PEI"/>
    <n v="147"/>
    <m/>
    <m/>
    <s v="Acción correctiva"/>
    <s v="Creación del proyecto &quot;Implementación Project Online 2016&quot; para el seguimiento a la implementación de Project Online, este cuenta con el módulo de problemas en su sitio en donde se diligencia las fallas o preguntas sobre la herramienta y si esta cuenta con un numero de radicación con Microsoft o no."/>
    <m/>
    <m/>
    <m/>
    <s v="30/12/2016 Se verificó la implementación en la ruta https://anionline.sharepoint.com/sites/GANI/ImplementacionProjectOnline2016/Lists/Issues/AllItems.aspx#InplviewHash798d0107-c882-4581-b44c-5e39021b7594="/>
    <n v="1"/>
    <x v="1"/>
    <m/>
    <x v="2"/>
    <x v="1"/>
    <x v="0"/>
  </r>
  <r>
    <n v="3165"/>
    <n v="160"/>
    <x v="4"/>
    <s v="3.  Actualmente no se cuenta con los reportes de las pruebas y casos de uso practicados al aplicativo, incumpliendo lo descrito en el numeral 5 de la política de seguridad y privacidad de la información GICO-PT-001, y el principio de la función administrativa de eficacia (art. 3 Ley 489 de 1998)."/>
    <x v="0"/>
    <x v="1"/>
    <x v="25"/>
    <s v="Juan Diego Toro Bautista"/>
    <s v="Julio de 2016"/>
    <s v="JULIO"/>
    <x v="4"/>
    <s v="PEI"/>
    <n v="147"/>
    <m/>
    <m/>
    <s v="Acción correctiva"/>
    <s v="Debido a que Project Online no es una herramienta desarrollada por la Agencia sino por un tercero, la Agencia no está en la facultad de realizar ningún tipo de prueba, cada vez que se encuentra alguna falla, se genera una solicitud a Microsoft para su solución."/>
    <m/>
    <m/>
    <m/>
    <s v="30/12/2016 Se verificó la creación de los formatos reportes de pruebas para casos de desarrollo in house."/>
    <n v="1"/>
    <x v="1"/>
    <m/>
    <x v="2"/>
    <x v="1"/>
    <x v="0"/>
  </r>
  <r>
    <n v="3166"/>
    <n v="161"/>
    <x v="4"/>
    <s v="4. No se cuenta con actas de aprobación, del comité de aprobación, de los cambios sugeridos por los stakeholders, incumpliendo lo dispuesto en la metodología de proyectos PMI, adoptada mediante documento de lineamientos del Project, elaborado por la gerencia de sistemas."/>
    <x v="0"/>
    <x v="1"/>
    <x v="25"/>
    <s v="Juan Diego Toro Bautista"/>
    <s v="Julio de 2016"/>
    <s v="JULIO"/>
    <x v="4"/>
    <s v="PEI"/>
    <n v="147"/>
    <m/>
    <m/>
    <s v="Acción correctiva"/>
    <s v="Actualización de los procedimientos y formatos para registrar los cambios en los proyectos"/>
    <m/>
    <m/>
    <m/>
    <s v="30/12/2016 Se verificó la creación de los formatos GICO-F-005 Solicitud de cambios en Project y GICO-F-006 Propuesta de cambios en Project y actualización del procedimiento GICO-P-001 Identificación de necesidades y soluciones tecnológicas."/>
    <n v="1"/>
    <x v="1"/>
    <m/>
    <x v="2"/>
    <x v="1"/>
    <x v="0"/>
  </r>
  <r>
    <n v="3167"/>
    <n v="162"/>
    <x v="4"/>
    <s v="8.1.1 Para la supervisión_x000a_1. No se cumplieron a plenitud todas las condiciones precedentes antes del inicio de la fase de construcción, dejando compromisos pendientes y condiciones a ejecutar durante el periodo de actividades preliminares de las obras, obligaciones que aún el concesionario no cumple lo que se refleja en un retraso del inicio de las intervenciones._x000a_"/>
    <x v="3"/>
    <x v="3"/>
    <x v="47"/>
    <s v="Víctor Alfonso Trespalacios "/>
    <s v="Julio de 2016"/>
    <s v="JULIO"/>
    <x v="4"/>
    <s v="PEI"/>
    <n v="109"/>
    <m/>
    <m/>
    <m/>
    <s v="El equipo de supervisión y la Gerencia Carretera da la explicación del por qué no debería considerarse una no conformidad "/>
    <m/>
    <m/>
    <m/>
    <s v="Mediante correo electrónico del 21/09/2016, se dan las explicaciones del por qué no se considera una no conformidad; sin embargo, la OCI se sostiene en su posición. _x000a__x000a_Avance a diciembre, en reunión sostenida el 1 de diciembre,se adquieren compromisos para el cierre, se remitira el plan de obras demostrando que no hay atraso y los plazos máximos no se afectaron por cuenta de los pendientes de la fase de preconstrucción; la lista de chequeo actualizada de los pendientes de la fase de preconstrucción ya superados._x000a__x000a_Se recibe por medio de correo electrónico del 13 de marzo de 2017 balance del estado de permisos ambientales."/>
    <n v="0"/>
    <x v="0"/>
    <m/>
    <x v="0"/>
    <x v="0"/>
    <x v="1"/>
  </r>
  <r>
    <n v="3168"/>
    <n v="163"/>
    <x v="4"/>
    <s v="2. No se tramita de forma oportuna los periodos de cura solicitados por la interventoría, lo que dificulta un aseguramiento del cumplimiento estricto de las obligaciones del concesionario así como la labor de vigilancia y control que ejerce la interventoría. Se evidencian tiempos excesivos en cuanto a la aprobación y notificación de estas medidas, lo que resulta en una pérdida de vigencia de acciones perentorias, y además se observan dilaciones en el inicio de procesos de imposición de multas."/>
    <x v="3"/>
    <x v="3"/>
    <x v="47"/>
    <s v="Víctor Alfonso Trespalacios "/>
    <s v="Julio de 2016"/>
    <s v="JULIO"/>
    <x v="4"/>
    <s v="PEI"/>
    <n v="109"/>
    <m/>
    <m/>
    <m/>
    <s v="Dentro de los planes de regularización a interventoría que las solicitudes de periodos de cura no se presenten como una primera instancia; sino, que la ANI sepa de antemano las circunstancias que darían paso a una eventual solicitud de periodo de cura por parte de la interventoría, y evalué previamente su conveniencia mediante las interacciones pertinentes con el concesionario y la interventoría"/>
    <m/>
    <m/>
    <m/>
    <s v="Mediante correo electrónico del 21/09/2016, se informa el plan de mejoramiento._x000a__x000a_Seguimiento en diciembre, de acuerdo a la reunion del 1 de diciembre, se remitirá la tabla de periodos de cura actualizada evidenciando la gestión de la supervisión para los particulares, pendiente remisión de acta de plan de regularización donde se acuerda con interventoria el manejo preventivo de periodos de cura._x000a__x000a_Se recibe por correo electrónico  del 13 de marzo de 2017 soporte de Acta de Reunión Plan de Regularización ANI 01 marzo 2017, donde quedo registrado el manejo preventivo a dar al tema de periodos de cura, este se había manifestado a la interventoría meses atrás pero no había quedado registrado."/>
    <n v="0"/>
    <x v="0"/>
    <m/>
    <x v="0"/>
    <x v="0"/>
    <x v="1"/>
  </r>
  <r>
    <n v="3174"/>
    <n v="169"/>
    <x v="4"/>
    <s v="7.1.1 Para la Interventoría_x000a_1. No se observa el logo de la ANI en los recursos físicos de la obra y la oficina de la interventoría al igual que en los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_x000a_"/>
    <x v="3"/>
    <x v="3"/>
    <x v="48"/>
    <s v="Mónica Bibiana Forero "/>
    <s v="Julio de 2016"/>
    <s v="JULIO"/>
    <x v="4"/>
    <s v="PEI"/>
    <n v="101"/>
    <m/>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m/>
    <m/>
    <s v="Se iniciará el proceso de contratación para incluir el logo de la ANI en los espacios y elementos de la interventoria, mediante el siguiente procedimiento:_x000a_1. Solcitud de cotización_x000a_2. Aprobación de la cotización_x000a_3. Solicitud de compra_x000a_4. Instalación de los logos en las áreas solicitadas_x000a_5. La dotación del personal se estará cambiando gradualmente"/>
    <s v="Mediante memorando No, 2016-309-010391-3 del 25/08/2016, se iinforma las acciones a realizar por parte de la interventoría_x000a__x000a_Se recibe memorando No. 2016-309-016756-3 con fecha 23 de diciembre de 2016 en el que se adjunta registro fotográfico donde se evidencian los logos de la ANI en la dotación del personal y en las diferentes oficinas de los aeropuertos."/>
    <n v="1"/>
    <x v="1"/>
    <s v="_x000a_Se recibe memorando No. 2016-309-016756-3 con fecha 23 de diciembre de 2016 en el que se adjunta registro fotográfico donde se evidencian los logos de la ANI en la dotación del personal y en las diferentes oficinas de los aeropuertos."/>
    <x v="3"/>
    <x v="1"/>
    <x v="1"/>
  </r>
  <r>
    <n v="3175"/>
    <n v="170"/>
    <x v="4"/>
    <s v="2. Se verifica que el Consorcio Interventoría Aeropuertos 2014 adoptó el plan de calidad de la empresa C&amp;M Consultores; sin embargo, se hace evidente que no todos los formatos establecidos ni procedimientos están siendo implementados por el Consorcio, lo que hace que se utilicen herramientas de seguimiento y acompañamiento a la labor del concesionario diferentes a las estipuladas en dicho plan. _x000a_Por tal motivo, es necesario dar cumplimiento a lo establecido en el Anexo No. 10 del contrato de interventoría en el literal 19) de la sección A del capítulo III, el cual menciona: “la interventoría deberá aplicar su sistema de gestión de calidad a través de la ejecución del plan de calidad, la cual deberá ser aprobado y su gestión hará parte de las responsabilidades del Interventor, requiriéndose especial atención a la gestión documental”. _x000a_"/>
    <x v="3"/>
    <x v="3"/>
    <x v="48"/>
    <s v="Mónica Bibiana Forero "/>
    <s v="Julio de 2016"/>
    <s v="JULIO"/>
    <x v="4"/>
    <s v="PEI"/>
    <n v="101"/>
    <m/>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m/>
    <m/>
    <s v="Se iniciará el proceso de selección y contratación de un profesional de calidad, el cual tendrá la función de:_x000a_1. Capacitar al personal de cada área en la implementación de los formatos y procedimientos ya establecidos por el plan de calidad que tiene en consorcio_x000a_2. Realizar seguimiento de implantación del mismo"/>
    <s v="Mediante memorando No, 2016-309-010391-3 del 25/08/2016, se iinforma las acciones a realizar por parte de la interventoría_x000a__x000a_Se recibe memorando No. 2016-309-016756-3 con fecha 23 de diciembre de 2016 en el que se indica: &quot;Teniendo en cuenta el análisis de causas realizado, definimos que si se requiere de un plan de acción mucho más agresivo, para subsanar el hallazgo presentado: la publicación de una convocatoria PUBLICA para contratar un colaborador en la implementación y adaptación del plan de calidad de C&amp;M&quot;. La fecha fecha de inicio se programa en enero de 2017 y la de finalización en marzo de 2017. Se cerrará la No Conformidad con las evidencias correspondientes."/>
    <n v="0"/>
    <x v="0"/>
    <m/>
    <x v="0"/>
    <x v="0"/>
    <x v="1"/>
  </r>
  <r>
    <n v="3176"/>
    <n v="171"/>
    <x v="4"/>
    <s v="3. La interventoría no cuenta con una página web que incluya información de interés general sobre el proyecto, etapas, avances, galería fotográfica, logos de la ANI, ultimas noticias del proyecto, entre otro contenido que pueda ser de utilidad para cualquier interesado en el proyecto"/>
    <x v="3"/>
    <x v="3"/>
    <x v="48"/>
    <s v="Mónica Bibiana Forero "/>
    <s v="Julio de 2016"/>
    <s v="JULIO"/>
    <x v="4"/>
    <s v="PEI"/>
    <n v="101"/>
    <m/>
    <m/>
    <m/>
    <s v="Se está analizando la posibilidad de incorporar un link en la página web de nuestros consorciados (C&amp;M) para dar a conocer toda la información pertinente de los proyectos en los aeropuertos"/>
    <m/>
    <m/>
    <s v="Se está analizando la posibilidad de incorporar un link en la página web de nuestros consorciados (C&amp;M) para dar a conocer toda la información pertinente de los proyectos en los aeropuertos"/>
    <s v="Mediante memorando No, 2016-309-010391-3 del 25/08/2016, se iinforma las acciones a realizar por parte de la interventoría_x000a__x000a_Se recibe memorando No. 2016-309-016756-3 con fecha 23 de diciembre de 2016 en el que se indica que contractualmente no es requisito legal tener la página web (Contrato de Interventoría 049 del 2014) por lo que la interventoría no implementa un link en la página web de los consorcionados para dar a conocer toda la información pertinente de los proyectos en los aeropuertos ni página web."/>
    <n v="1"/>
    <x v="1"/>
    <m/>
    <x v="3"/>
    <x v="1"/>
    <x v="1"/>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x v="3"/>
    <x v="3"/>
    <x v="48"/>
    <s v="Mónica Bibiana Forero "/>
    <s v="Julio de 2016"/>
    <s v="JULIO"/>
    <x v="4"/>
    <s v="PEI"/>
    <n v="101"/>
    <m/>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m/>
    <m/>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 Se hará el seguimiento correspondiente para cerrar la No Conformidad."/>
    <n v="0"/>
    <x v="0"/>
    <m/>
    <x v="0"/>
    <x v="0"/>
    <x v="1"/>
  </r>
  <r>
    <n v="3178"/>
    <n v="173"/>
    <x v="4"/>
    <s v="5. En la auditoría se verifica que por la metodología que utiliza el especialista social, se categorizan PQR`s como “abiertas” de acuerdo al período de corte que se realiza para el informe mensual entregado a la ANI; sin embargo, se evidencia que el concesionario si dio respuesta oportunamente, por lo que es necesario modificar el formato de tal manera que no dé lugar a datos erróneos. Además, incluir más casillas en el formato de seguimiento que permitan explicar de una forma detallada y clara el tratamiento que se tiene de cada una de las PQR`S, y se evidencie de una manera precisa el cumplimiento de atención a las PQR`s del proyecto.  "/>
    <x v="3"/>
    <x v="3"/>
    <x v="48"/>
    <s v="Mónica Bibiana Forero "/>
    <s v="Julio de 2016"/>
    <s v="JULIO"/>
    <x v="4"/>
    <s v="PEI"/>
    <n v="101"/>
    <m/>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m/>
    <m/>
    <s v="Se corregirá el informe de la PQR`s y se añadirán más casillas para validar la información presentada por parte de la concesión, esto para llevar un control más claro de estas solicitudes_x000a_Se presentará un plan de acción donde se le informe a la concesión las PQR que presenten un desarrollo negativo"/>
    <s v="Mediante memorando No, 2016-309-010391-3 del 25/08/2016, se iinforma las acciones a realizar por parte de la interventoría_x000a__x000a_Se recibe memorando No. 2016-309-016756-3 con fecha 23 de diciembre de 2016 en el que se evidencia la correción a la presentación del informe, en el que se agregan casillas donde se indica cuales PQR fueron resueltas por fuera del tiempo de Ley y cuáles son las PQR's que están abiertas. Se evidencia trazabilidad al tema mediante comunicados entre el concesionario y la interventoría."/>
    <n v="1"/>
    <x v="1"/>
    <m/>
    <x v="3"/>
    <x v="1"/>
    <x v="1"/>
  </r>
  <r>
    <n v="3180"/>
    <n v="175"/>
    <x v="4"/>
    <s v="7.1.2 Para la Supervisión_x000a_1. Es necesario que la ANI adopte una posición sobre la reiterada observación que ha realizado la interventoría respecto al ancho de andén que se está considerando construir en el muelle internacional del aeropuerto José María Córdova, debido a que no cumple con las especificaciones técnicas requeridas y se constituye en un elemento de alto riesgo para los peatones que pasan por la vía. _x000a_"/>
    <x v="3"/>
    <x v="3"/>
    <x v="48"/>
    <s v="Mónica Bibiana Forero "/>
    <s v="Julio de 2016"/>
    <s v="JULIO"/>
    <x v="4"/>
    <s v="PEI"/>
    <n v="101"/>
    <m/>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m/>
    <m/>
    <s v="En reunión y recorrido de obras entre el apoyo de la supervisión, el concesionario y la interventoría el 3 de agosto de 2016, se verificó la solicitud de la interventoría, en cuanto a que, el andén exterior frente de la nueva ampliación del muelle internacional de pasajeros, se debería dar continuidad al andén existente y no cortar en el desarrollo del mismo disminuyendo su sección. _x000a__x000a_En atención a la solicitud realizada, el concesionario aceptó la observación de la interventoria y en el momento el concesionario se encuentra actualizando los diseños correspondientes, para posterior aprobación de la interventoría y ejecución de la obra correspondiente"/>
    <s v="Mediante memorando No, 2016-309-010391-3 del 25/08/2016, se informa que el concesionario se encuentra realizando los diseños correspondientes que permitan continuar con el andén existente._x000a__x000a_Se recibe memorando No. 2016-309-016756-3 con fecha 23 de diciembre de 2016 en el que se anexa oficio con radicado No. 2016-409-075776-2 de 29 de agosto de 2016 mediante el que el concesionario informa el desarrollo de los estudios y diseños del anden rampa del viaducto. El oficio es enviado a la Doctora María Eugenia Arcila Zuluaga (Gerente de proyectos Aeroportuarios de la ANI) como seguimiento a las observaciones por parte de la supervisión en la visita del 03 de agosto de 2016 de la que recibió informe de actividades por correo electrónico el 11/01/2017. Se recomienda hacer seguimiento a los diseños y contrucción del andén."/>
    <n v="1"/>
    <x v="1"/>
    <m/>
    <x v="3"/>
    <x v="1"/>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x v="3"/>
    <x v="4"/>
    <x v="48"/>
    <s v="Mónica Bibiana Forero "/>
    <s v="Julio de 2016"/>
    <s v="JULIO"/>
    <x v="4"/>
    <s v="PEI"/>
    <n v="101"/>
    <m/>
    <m/>
    <m/>
    <s v="Desde el área de defensa judicial se ha solicitado un informe actualizado a la Interventoría, respecto de las obligaciones presuntamente incumplidas por el Concesionario y que dieron motivo para el inicio del proceso sancionatorio por franjas de pista en el aeropuerto José María Córdova de Rionegro y luces en plataforma en el Aeropuerto Olaya Herrera de la ciudad de Medellín. Una vez recibido el informe actualizado por parte dela Interventoría, se dará inicio nuevamente al proceso sancionatorio con el acompañamiento del establecimiento Público Olaya Herrera de la Ciudad de Medellín. _x000a_Se adjunta oficio con radicado ANI No 2016-409-072951-2 del 22/08/2016 en el cual la interventoría, solicita un plazo adicional para radicar el informe actualizado respecto del proceso sancionatorio._x000a_"/>
    <m/>
    <m/>
    <m/>
    <s v="Mediante memorando No, 2016-309-010391-3 del 25/08/2016, se informa que Defensa Judicial solicitó a la interventoría un informe actualizado de los incumplimientos, con el fin de realizar las acciones correspondientes._x000a__x000a_Mediante correo electrónico del 30/08/2016, la interventoría envía informe a Defensa Judicial._x000a__x000a_Se revisará avance en diciembre"/>
    <n v="0"/>
    <x v="0"/>
    <m/>
    <x v="0"/>
    <x v="0"/>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resente informe. "/>
    <x v="4"/>
    <x v="2"/>
    <x v="6"/>
    <s v="Luz Mary Hernández Villadiego"/>
    <s v="Julio de 2016"/>
    <s v="JULIO"/>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3"/>
    <n v="178"/>
    <x v="4"/>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x v="4"/>
    <x v="2"/>
    <x v="6"/>
    <s v="Luz Mary Hernández Villadiego"/>
    <s v="Julio de 2016"/>
    <s v="JULIO"/>
    <x v="4"/>
    <s v="PAOC"/>
    <n v="1"/>
    <m/>
    <m/>
    <m/>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5"/>
    <x v="0"/>
    <m/>
    <x v="0"/>
    <x v="0"/>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x v="4"/>
    <x v="2"/>
    <x v="6"/>
    <s v="Luz Mary Hernández Villadiego"/>
    <s v="Julio de 2016"/>
    <s v="JULIO"/>
    <x v="4"/>
    <s v="PAOC"/>
    <n v="1"/>
    <m/>
    <m/>
    <m/>
    <s v="Se expidió la Resolución No. 776 del 07/06/2016, por medio de la cual se reglamenta el ejercicio del derecho de peticiones en la ANI."/>
    <m/>
    <m/>
    <m/>
    <s v="En el artículo 3° , se indican los términos reglamentarios para dar respuesta a las solicitudes."/>
    <n v="0.7"/>
    <x v="0"/>
    <m/>
    <x v="0"/>
    <x v="0"/>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x v="4"/>
    <x v="2"/>
    <x v="6"/>
    <s v="Luz Mary Hernández Villadiego"/>
    <s v="Julio de 2016"/>
    <s v="JULIO"/>
    <x v="4"/>
    <s v="PAOC"/>
    <n v="1"/>
    <m/>
    <m/>
    <m/>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
    <n v="0.5"/>
    <x v="0"/>
    <m/>
    <x v="0"/>
    <x v="0"/>
    <x v="0"/>
  </r>
  <r>
    <n v="3194"/>
    <n v="189"/>
    <x v="4"/>
    <s v="8.1.1 Para la Supervisión:_x000a_1. No es del todo clara la frontera de funciones, alcances y obligaciones que se desprenden de los contratos suscritos con la interventoría de obras, la firma asesora y la firma auditora en el ejercicio de vigilancia y control al contrato de concesión. Puntualmente, se evidencian aspectos de la gestión ambiental y social, y también tareas de carácter financiero que podrían suponer una concurrencia funcional entre las partes mencionadas. Así mismo, se denota falta de precisión en la elaboración de los contratos de la interventoría de obras y la firma asesora, lo que ha derivado en la suscripción de otrosíes aclaratorios de alcances._x000a_"/>
    <x v="3"/>
    <x v="3"/>
    <x v="49"/>
    <s v="Víctor Alfonso Trespalacios "/>
    <s v="Agosto de 2016"/>
    <s v="AGOSTO"/>
    <x v="4"/>
    <s v="PEI"/>
    <n v="105"/>
    <m/>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m/>
    <m/>
    <s v="1. Se realizará presentación ante la Oficina de Control Interno con el fin de dar claridad a los alcances de cada una de las interventorías que hacen parte del Contrato de Concesión 058-CON-2000._x000a__x000a_2. Con el fin de aclarar los alcances de las funciones de la Inteventoría Opetativa, se requirío la suscripción de Otrosí al Contrato de Interventoría 801 de 2015, teniendo en cuenta la información requerida en los informes bimestrales allegados a la Agencia, así como algunos temas relacionados con el personas y los gastos a cargo de la interventoría._x000a__x000a_3. Dada la complejidad en un contrato de concesión en el cual no se cuenta con una interventoría integral, como es el caso del Aeropuerto Alfonso Bonilla Aragon, se hace necesario un constante aprendizaje al momento de realizar procesos de selección y contratacion de las diferentes interventorias, por lo cual es necesario la constante evaluación y acompañamiento de dichos procesos."/>
    <s v="Mediante correo electrónico del 19/10/2016, se envía el plan de mejoramiento con tres acciones a realizar. Las dos primeras tienen fecha de ejecución el 4 de noviembre de 2016, razón por la cual es necesario qye se realicen las gestiones al respecto._x000a__x000a_Seguimiento Diciembre, se remite soporte vía correo electrónico el 4 de noviembre con presentación de los acances de cada interventoría. Pendiente exposición de alcances donde se explica la no concurrencia._x000a__x000a_Por medio de correo electrónico del 26 de diciembre de 2016 se notifica que el Otrosí No. 4 al Contrato de Concesión 058-CON-2000, fue aprobado en el Comité de Contratación extraordinario del pasado 21 de diciembre de 2016. Frente al Otrosí No. 1 al Contrato de Interventoría 801 de 2015 se está a la espera del concepto jurídico para que pueda ser sometido a consideración por parte del Comité de Contratación. _x000a__x000a_Se tiene pendiente copia del Otrosíes así como exposición ante oficina de la OCI._x000a__x000a_Mediante correo electrónico del 28/02/2017 se informa que  la minuta y el estudio de oportunidad y conveniencia del Otrosí No. 1 al Contrato de Interventoría Operativa 801 de 2015, suscrito con la firma Intercol SP se encuentra en proceso de firmas.  Un vez quede firmado el estudio, se presentará a Comité de Contratación. Posible fecha de aprobación: 09/03/2017._x000a__x000a_Por medio de correo electrónico del 22 de marzo de 2017 se informa que el proyecto de modificiación al contrato de interventoría operativa No. 801 de 2015 se presentó ante el Comité de Contratación de la ANI, en sesión llevada a cabo el día 21 demarzo de 2016, en el que se recomendó la suscripción del otrosí. El borrador del otrosí se remitió por correo electrónico, a la espera de copia con firmas."/>
    <n v="0"/>
    <x v="0"/>
    <s v="Mediante correo electrónico del 19/10/2016, se envía el plan de mejoramiento con tres acciones a realizar. Las dos primeras tienen fecha de ejecución el 4 de noviembre de 2016, razón por la cual es necesario qye se realicen las gestiones al respecto."/>
    <x v="0"/>
    <x v="0"/>
    <x v="1"/>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x v="9"/>
    <x v="2"/>
    <x v="41"/>
    <s v="Luz Jeni Fung Muñoz"/>
    <s v="Agosto de 2016"/>
    <s v="AGOSTO"/>
    <x v="4"/>
    <s v="PIL"/>
    <n v="2"/>
    <m/>
    <m/>
    <m/>
    <m/>
    <m/>
    <m/>
    <m/>
    <m/>
    <n v="0"/>
    <x v="2"/>
    <m/>
    <x v="0"/>
    <x v="0"/>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x v="1"/>
    <x v="1"/>
    <x v="1"/>
    <s v="Maria Natalia Norato"/>
    <s v="Agosto de 2016"/>
    <s v="AGOSTO"/>
    <x v="4"/>
    <s v="PEI"/>
    <n v="52"/>
    <m/>
    <m/>
    <m/>
    <m/>
    <m/>
    <m/>
    <m/>
    <m/>
    <n v="0"/>
    <x v="2"/>
    <m/>
    <x v="0"/>
    <x v="0"/>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x v="1"/>
    <x v="1"/>
    <x v="1"/>
    <s v="Maria Natalia Norato"/>
    <s v="Agosto de 2016"/>
    <s v="AGOSTO"/>
    <x v="4"/>
    <s v="PEI"/>
    <n v="52"/>
    <m/>
    <m/>
    <m/>
    <m/>
    <m/>
    <m/>
    <m/>
    <m/>
    <n v="0"/>
    <x v="2"/>
    <m/>
    <x v="0"/>
    <x v="0"/>
    <x v="0"/>
  </r>
  <r>
    <n v="3198"/>
    <n v="193"/>
    <x v="4"/>
    <s v="3. Se evidenció la eliminación de 80 actividades en el 2do trimestre del plan de acción Vs al plan de acción metas 2016, para las siguientes dependencias: ver página 16 del informe de auditoría."/>
    <x v="1"/>
    <x v="1"/>
    <x v="1"/>
    <s v="Maria Natalia Norato"/>
    <s v="Agosto de 2016"/>
    <s v="AGOSTO"/>
    <x v="4"/>
    <s v="PEI"/>
    <n v="52"/>
    <m/>
    <m/>
    <m/>
    <m/>
    <m/>
    <m/>
    <m/>
    <m/>
    <n v="0"/>
    <x v="2"/>
    <m/>
    <x v="0"/>
    <x v="0"/>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x v="1"/>
    <x v="1"/>
    <x v="1"/>
    <s v="Maria Natalia Norato"/>
    <s v="Agosto de 2016"/>
    <s v="AGOSTO"/>
    <x v="4"/>
    <s v="PEI"/>
    <n v="52"/>
    <m/>
    <m/>
    <m/>
    <m/>
    <m/>
    <m/>
    <m/>
    <m/>
    <n v="0"/>
    <x v="2"/>
    <m/>
    <x v="0"/>
    <x v="0"/>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x v="1"/>
    <x v="1"/>
    <x v="1"/>
    <s v="Maria Natalia Norato"/>
    <s v="Agosto de 2016"/>
    <s v="AGOSTO"/>
    <x v="4"/>
    <s v="PEI"/>
    <n v="52"/>
    <m/>
    <m/>
    <m/>
    <m/>
    <m/>
    <m/>
    <m/>
    <m/>
    <n v="0"/>
    <x v="2"/>
    <m/>
    <x v="0"/>
    <x v="0"/>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x v="1"/>
    <x v="1"/>
    <x v="1"/>
    <s v="Maria Natalia Norato"/>
    <s v="Agosto de 2016"/>
    <s v="AGOSTO"/>
    <x v="4"/>
    <s v="PEI"/>
    <n v="52"/>
    <m/>
    <m/>
    <m/>
    <m/>
    <m/>
    <m/>
    <m/>
    <m/>
    <n v="0"/>
    <x v="2"/>
    <m/>
    <x v="0"/>
    <x v="0"/>
    <x v="0"/>
  </r>
  <r>
    <n v="3202"/>
    <n v="197"/>
    <x v="4"/>
    <s v="7. Las actividades cuya unidad de medida en el plan de acción es porcentaje (%), tienen diferente el valor de la meta anual, porque la herramienta de gestión ITS genera acumulados, ver imagen. "/>
    <x v="1"/>
    <x v="1"/>
    <x v="1"/>
    <s v="Maria Natalia Norato"/>
    <s v="Agosto de 2016"/>
    <s v="AGOSTO"/>
    <x v="4"/>
    <s v="PEI"/>
    <n v="52"/>
    <m/>
    <m/>
    <m/>
    <m/>
    <m/>
    <m/>
    <m/>
    <m/>
    <n v="0"/>
    <x v="2"/>
    <m/>
    <x v="0"/>
    <x v="0"/>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x v="1"/>
    <x v="1"/>
    <x v="1"/>
    <s v="Maria Natalia Norato"/>
    <s v="Agosto de 2016"/>
    <s v="AGOSTO"/>
    <x v="4"/>
    <s v="PEI"/>
    <n v="52"/>
    <m/>
    <m/>
    <m/>
    <m/>
    <m/>
    <m/>
    <m/>
    <m/>
    <n v="0"/>
    <x v="2"/>
    <m/>
    <x v="0"/>
    <x v="0"/>
    <x v="0"/>
  </r>
  <r>
    <n v="3204"/>
    <n v="199"/>
    <x v="4"/>
    <s v="1. Incumplimiento de los términos establecidos para respuesta establecidos en el art. 14 de la ley 1437 de 2011, que por cada trimestre corresponden a los siguientes consolidados y, luego por cada responsable, en el anexo No. 1:_x000a_1.1. Primer trimestre: De 1263 comunicaciones se respondieron fuera de término 159 que representan el 13%, detalladas en el anexo 6, y que por las Vicepresidencias que presentaron los tres porcentajes mayores de incumplimiento para cada uno de los 2 trimestres, así:_x000a_• Vicepresidencia de Gestión Contractual: primer trimestre 37% y segundo trimestre 56% incumplimiento vigencia 2016_x000a_• Vicepresidencia de Planeación, Riesgos y Entorno: 16%  primer trimestre y 11% segundo trimestre de 2016_x000a_• Vicepresidencia Jurídica: 4% primer trimestre y 10% segundo trimestre del presente año._x000a_"/>
    <x v="4"/>
    <x v="7"/>
    <x v="46"/>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8"/>
    <x v="0"/>
    <m/>
    <x v="0"/>
    <x v="0"/>
    <x v="0"/>
  </r>
  <r>
    <n v="3205"/>
    <n v="200"/>
    <x v="4"/>
    <s v="2. Situación similar se presenta con los Incumplimientos a los criterios establecidos en la circular No. 2013-409-000009-4 del 10/05/2013, en los trámites y procedimientos del manejo del ORFEO que ocasionan pérdida de trazabilidad sobre el trámite ofrecido a las comunicaciones ingresadas a la entidad, que por cada trimestre corresponden a los siguientes consolidados y, luego, por cada responsable."/>
    <x v="4"/>
    <x v="7"/>
    <x v="46"/>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6"/>
    <n v="201"/>
    <x v="4"/>
    <s v="3. Para la tipología correspondiente a “SOLICITUD O CONSULTA EN MATERIA DE EJECUCIÓN CONTRACTUAL”, primer trimestre de 2016, se evidenció consistente en que el sistema de información no está ajustado al conteo de términos de que trata el núm. 16 del art. 25 de la Ley 80 de 1993. Esto en la medida en que verificada la muestra, el conteo no se estaba efectuando de conformidad a lo previsto en el art. 67 del Código Civil, como tampoco al tenor del inciso final del art. 62 de la Ley 4 de 1913, lo cual puede significar que el control de término no haya sido el adecuado. "/>
    <x v="4"/>
    <x v="2"/>
    <x v="6"/>
    <s v="Luz Mary Hernández Villadiego"/>
    <s v="Agosto de 2016"/>
    <s v="AGOSTO"/>
    <x v="4"/>
    <s v="PIL"/>
    <n v="35"/>
    <m/>
    <m/>
    <m/>
    <s v="En correo recibido el 28/11/2016, el GIT de Atención al Ciudadno informa las acciones emprendidas sobre las falencias informadas. "/>
    <m/>
    <m/>
    <m/>
    <s v="Ajustado plazo. Se copia la constancia enviada por la Ingeniera Elvia Lucia: &quot;Buenos días. De acuerdo a lo conversado en la reunión ayer, les informo que ya hice el cambio de los días de términos para el tipo documental SOLICITUD O CONSULTA EN MATERIA DE EJECUCION CONTRACTUAL, el cual quedó establecido como acordamos en 60 días. Como aclaré ayer, el cálculo de la fecha de vencimiento que aparece en el reporte de atención al ciudadano no será exacto pues el sistema en este momentos realiza ese cálculo en días hábiles. Por lo anterior la fecha de vencimiento será muy cercana a la realidad, pero no será exacta para este tipo documental específicamente&quot;."/>
    <n v="0.8"/>
    <x v="0"/>
    <m/>
    <x v="0"/>
    <x v="0"/>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x v="4"/>
    <x v="7"/>
    <x v="50"/>
    <s v="Luz Mary Hernández Villadiego"/>
    <s v="Agosto de 2016"/>
    <s v="AGOSTO"/>
    <x v="4"/>
    <s v="PIL"/>
    <n v="35"/>
    <m/>
    <m/>
    <m/>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8"/>
    <n v="203"/>
    <x v="4"/>
    <s v="5. En lo concerniente con las acciones de tutela, se evidenció que de las 47 reportadas en los dos primeros trimestres del año, aún existen 37 de ellas que no tienen documento de respuesta que permita determinar la gestión efectuada, según anexo 7 e identificadas como responsable a la Vicepresidencia Jurídica. "/>
    <x v="4"/>
    <x v="4"/>
    <x v="24"/>
    <s v="Luz Mary Hernández Villadiego"/>
    <s v="Agosto de 2016"/>
    <s v="AGOSTO"/>
    <x v="4"/>
    <s v="PIL"/>
    <n v="35"/>
    <m/>
    <m/>
    <m/>
    <s v="Se recibe correo electrónico  de la depedencia competente donde señala las acciones realizadas "/>
    <m/>
    <m/>
    <m/>
    <s v="Se procede a realizar verificación parcial hasta el momento del total de los anexos que se indican en el informe de PQRS. "/>
    <n v="0.6"/>
    <x v="0"/>
    <m/>
    <x v="0"/>
    <x v="0"/>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o del radicado. "/>
    <x v="4"/>
    <x v="7"/>
    <x v="46"/>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0"/>
    <n v="205"/>
    <x v="4"/>
    <s v="7. Infracción a lo señalado en el art. 6 de la Resolución 297 de 2012, en veinticinco (25) respuestas que se ofrecieron a los peticionarios a través de correos electrónicos sin el debido procedimiento de radicación en el sistema de gestión documental Orfeo.                          "/>
    <x v="4"/>
    <x v="7"/>
    <x v="51"/>
    <s v="Luz Mary Hernández Villadiego"/>
    <s v="Agosto de 2016"/>
    <s v="AGOSTO"/>
    <x v="4"/>
    <s v="PIL"/>
    <n v="35"/>
    <m/>
    <m/>
    <m/>
    <s v="Se recibe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x v="2"/>
    <x v="2"/>
    <x v="39"/>
    <s v="Yuly Andrea Ujueta Castillo "/>
    <s v="Agosto de 2016"/>
    <s v="AGOSTO"/>
    <x v="4"/>
    <s v="PEI"/>
    <n v="91"/>
    <m/>
    <m/>
    <m/>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
    <n v="0.5"/>
    <x v="0"/>
    <m/>
    <x v="0"/>
    <x v="0"/>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x v="2"/>
    <x v="2"/>
    <x v="3"/>
    <s v="Yuly Andrea Ujueta Castillo "/>
    <s v="Agosto de 2016"/>
    <s v="AGOSTO"/>
    <x v="4"/>
    <s v="PEI"/>
    <n v="91"/>
    <m/>
    <m/>
    <m/>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n v="0.7"/>
    <x v="0"/>
    <m/>
    <x v="0"/>
    <x v="0"/>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x v="2"/>
    <x v="2"/>
    <x v="3"/>
    <s v="Yuly Andrea Ujueta Castillo "/>
    <s v="Agosto de 2016"/>
    <s v="AGOSTO"/>
    <x v="4"/>
    <s v="PEI"/>
    <n v="91"/>
    <m/>
    <m/>
    <m/>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
    <n v="0.3"/>
    <x v="0"/>
    <m/>
    <x v="0"/>
    <x v="0"/>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x v="2"/>
    <x v="2"/>
    <x v="3"/>
    <s v="Yuly Andrea Ujueta Castillo "/>
    <s v="Agosto de 2016"/>
    <s v="AGOSTO"/>
    <x v="4"/>
    <s v="PEI"/>
    <n v="91"/>
    <m/>
    <m/>
    <m/>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
    <n v="0.5"/>
    <x v="0"/>
    <m/>
    <x v="0"/>
    <x v="0"/>
    <x v="0"/>
  </r>
  <r>
    <n v="3215"/>
    <n v="210"/>
    <x v="4"/>
    <s v="_x000a_2- Se hace indispensable tener un registro de las capacitaciones realizadas y que se encuentran en cabeza del administrador del sistema, como lo denota esta auditoría en el acápite correspondiente._x000a_"/>
    <x v="8"/>
    <x v="4"/>
    <x v="24"/>
    <s v="Marcos Gabriel Peña Noguera"/>
    <s v="Agosto de 2016"/>
    <s v="AGOSTO"/>
    <x v="4"/>
    <s v="PIL"/>
    <n v="11"/>
    <m/>
    <m/>
    <m/>
    <m/>
    <m/>
    <m/>
    <m/>
    <s v="La administradora el día 17 de  febrero de 2017 dictó una capacitación sobre “Metodología de Calificación del Riesgo contingente y provisión contable” incorporados en el sistema de información litigiosa EKOGUI, dirigida a los apoderados de la gerencia de defensa judicial, donde asistieron 10 personas, según el registro de asistencia."/>
    <n v="1"/>
    <x v="1"/>
    <m/>
    <x v="2"/>
    <x v="1"/>
    <x v="0"/>
  </r>
  <r>
    <n v="3216"/>
    <n v="211"/>
    <x v="4"/>
    <s v="3- Fijar las políticas de prevención del daño antijurídico tendientes a fortalecer la defensa de los intereses de la entidad."/>
    <x v="8"/>
    <x v="4"/>
    <x v="24"/>
    <s v="Marcos Gabriel Peña Noguera"/>
    <s v="Agosto de 2016"/>
    <s v="AGOSTO"/>
    <x v="4"/>
    <s v="PIL"/>
    <n v="11"/>
    <m/>
    <m/>
    <m/>
    <m/>
    <m/>
    <m/>
    <m/>
    <s v="Con ocasiòn del informe de  auditoría segundo semestre 2016  se verificó que dicha política se aprobó el 14 de diciembre de 2016 por parte de la Agencia Nacional de Defensa Jurídica del Estado, y la misma está en proceso de implementación  en la entidad, por lo tanto la misma se cierra."/>
    <n v="1"/>
    <x v="1"/>
    <m/>
    <x v="2"/>
    <x v="1"/>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x v="1"/>
    <x v="1"/>
    <x v="25"/>
    <s v="Juan Diego Toro Bautista"/>
    <s v="Septiembre de 2016"/>
    <s v="SEPTIEMBRE"/>
    <x v="4"/>
    <s v="PEI"/>
    <n v="124"/>
    <m/>
    <m/>
    <m/>
    <m/>
    <m/>
    <m/>
    <m/>
    <m/>
    <n v="0"/>
    <x v="2"/>
    <m/>
    <x v="0"/>
    <x v="0"/>
    <x v="0"/>
  </r>
  <r>
    <n v="3221"/>
    <n v="216"/>
    <x v="4"/>
    <s v="3. No se evidencia el inventario vial con adecuado registro fotográfico, este requiere llevarse de manera paralela con la cuantificación y estado de la vía."/>
    <x v="3"/>
    <x v="3"/>
    <x v="52"/>
    <s v="Ivan Mauricio Mejia Alarcon"/>
    <s v="Septiembre de 2016"/>
    <s v="SEPTIEMBRE"/>
    <x v="4"/>
    <s v="PEI"/>
    <n v="132"/>
    <m/>
    <m/>
    <m/>
    <s v="En atención a su solicitud, se hará complemento del informe de inventario vial para anexar un registro fotográfico más adecuado"/>
    <m/>
    <m/>
    <m/>
    <s v="Mediante memorando No, 2016-300-014321-3 del 16/11/2016, se envía el plan de mejoramiento._x000a__x000a_Mediante reunión del 24/11/2016 se revisa el plan de mejoramiento y se define que una vez se remita la actualización de inventario con un registro fotográfico complementado se revisará para cerrar la no conformidad._x000a__x000a_Se lleva a cabo reunión con personal de la supervisión el día 01 de marzo de 2017 donde se evidencia cumplimiento. Se recibe soporte de inventario vial por medio de correo electrónico recibido el 01 de marzo de 2017."/>
    <n v="1"/>
    <x v="1"/>
    <m/>
    <x v="1"/>
    <x v="1"/>
    <x v="1"/>
  </r>
  <r>
    <n v="3224"/>
    <n v="219"/>
    <x v="4"/>
    <s v="1. No se evidencian las alternativas de planteadas por la ANI para el ajuste del contrato derivado de la activación del riesgo tarifario denotado por la no implementación y cambio de las tarifas del peaje del proyecto."/>
    <x v="3"/>
    <x v="3"/>
    <x v="52"/>
    <s v="Ivan Mauricio Mejia Alarcon"/>
    <s v="Septiembre de 2016"/>
    <s v="SEPTIEMBRE"/>
    <x v="4"/>
    <s v="PEI"/>
    <n v="132"/>
    <m/>
    <m/>
    <m/>
    <s v="Se solicita a la oficina de control interno reevaluar esta apreciación, lo anterior con fundamento en la gestión que ha realizado la agencia al respecto"/>
    <m/>
    <m/>
    <m/>
    <s v="Mediante memorando No, 2016-300-014321-3 del 16/11/2016, se envía el plan de mejoramiento._x000a__x000a_Mediante reunión del 24/11/2016 se revisa el plan de mejoramiento y se define continuar la No Conformidad como una recomendación aunque sigue abierta, que de igual manera debe tener una resolución ya que se evidencia la gestión realizada hasta el momento pero sin resultado concreto hasta ahora, por lo cual se espera que mediante las acciones tomadas y con los documentos que se van a generar se pueda mitigar esta calamidad ya sea por otro si u otro metodo definido contractualmente._x000a__x000a_Se lleva a cabo reunión con personal de la supervisión el día 01 de marzo de 2017 donde se aclara que por el momento en el proyecto se tiene una demanda interpuesta por el concesionario. Se recibe por medio de correo electrónico  resoluciones No 1548 y 3920 sobre tarifas de peajes del proyecto Cambao – Manizales al igual que evidencias sobre la existencia de demanda arbitral."/>
    <n v="1"/>
    <x v="1"/>
    <m/>
    <x v="1"/>
    <x v="1"/>
    <x v="1"/>
  </r>
  <r>
    <n v="3225"/>
    <n v="220"/>
    <x v="4"/>
    <s v="2. Ante las dificultades que atraviesa el proyecto, se evidencia que muchos entregables aun no son entregados por el concesionario sin que esto precise mecanismos de apremio para su entrega; tales como plan de obra ajustado, PAGAS de las UF 3, 4 y 5, Diseño definitivo de la unidad funcional a iniciar, plan de traslado de redes, trámites ante el ICANH, entre otros."/>
    <x v="3"/>
    <x v="3"/>
    <x v="52"/>
    <s v="Ivan Mauricio Mejia Alarcon"/>
    <s v="Septiembre de 2016"/>
    <s v="SEPTIEMBRE"/>
    <x v="4"/>
    <s v="PEI"/>
    <n v="132"/>
    <m/>
    <m/>
    <m/>
    <s v="Es importante mencionar que el pasado 14 de octubre de 2016, se suscribió entre el concesionario y la ANI el otrosí No. 4, en el que se prorroga el plazo para que se acredite el cierre financniero hasta el próximo 14 de enero de 2017, lo cual modifica de igual manera la fecha de inicio de la fase de construcción; lo cual generará modificaciones en el plan de obras junto con el ajuste al alcancee del proyecto por cuenta de la materialización del riesgo por estructura tarifaria."/>
    <m/>
    <m/>
    <m/>
    <s v="Mediante memorando No, 2016-300-014321-3 del 16/11/2016, se envía el plan de mejoramiento._x000a__x000a_Mediante reunión del 24/11/2016 se revisa el plan de mejoramiento y se define que el otro si 4 debe ser aportado para cerrar esta no conformidad que permite tener mas tiempo para la entrega de estos documentos que estaba prevista inicialmente en octubre. Adicionalmente se revisara en enero si para la firma de inicio de la etapa de construcción se cuentan con estos entregables precedentes a firma._x000a__x000a_Se lleva a cabo reunión con personal de la supervisión el día 01 de marzo de 2017. Se evidencia existencia de otrosíes 4 y 5 en el proyecto al igual que existencia de demanda arbitral interpuesta por el concesionario. Se reciben evidencias por medio de correo electrónico el 01 de marzo de 2017."/>
    <n v="1"/>
    <x v="1"/>
    <m/>
    <x v="1"/>
    <x v="1"/>
    <x v="1"/>
  </r>
  <r>
    <n v="3228"/>
    <n v="223"/>
    <x v="4"/>
    <s v="1. No se observa el logo de la ANI en la oficina de la interventoría y EPP´s del personal, razón por la cual es necesario incluirlo en cada uno de los elementos que identifiquen la interventoría, partiendo de la premisa que la ANI tiene la necesidad de contar con interventorías que se desempeñen como agentes del Estado (servidores públicos), que trabajen mancomunadamente con la Entidad y a la vez realicen adecuadamente las actividades de vigilancia y control"/>
    <x v="3"/>
    <x v="3"/>
    <x v="53"/>
    <s v="Mónica Bibiana Forero "/>
    <s v="Septiembre de 2016"/>
    <s v="SEPTIEMBRE"/>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 _x000a__x000a_Con memorando 20163030159833 del 13 de diciembre de 2016 se indica que &quot;No es viable presentar el registro fotográfico identificando el puesto de trabajo con el logo de la ANI, ya que en la actualidad el Concesionario está modificando la localización de las oficinas, por tanto, los puestos de trabajo se están reorganizando&quot;. _x000a__x000a_Se solicita el registro fotográfico correspondiente para poder dar evidencias y cerrar la No Conformidad._x000a__x000a_Se reciben evidencias por medio de correo electrónico el 01 de marzo de 2017."/>
    <n v="1"/>
    <x v="1"/>
    <m/>
    <x v="1"/>
    <x v="1"/>
    <x v="1"/>
  </r>
  <r>
    <n v="3229"/>
    <n v="224"/>
    <x v="4"/>
    <s v="2. La interventoría no tiene implementado un plan de aseguramiento de calidad de acuerdo a la Norma ISO 900, razón por la cual debe darse cumplimiento a lo establecido en el literal u) cláusula 2.1 Obligaciones del Interventor del contrato de interventoría, el cual menciona: “el interventor deberá acogerse, como mínimo, a lo dispuesto en las normas de ICONTEC: NTC-ISO de la serie 9000 en sus últimas versiones, entendiéndose aplicables aquellas que las complementen, modifiquen o adicionen”. "/>
    <x v="3"/>
    <x v="3"/>
    <x v="53"/>
    <s v="Mónica Bibiana Forero "/>
    <s v="Septiembre de 2016"/>
    <s v="SEPTIEMBRE"/>
    <x v="4"/>
    <s v="PEI"/>
    <n v="61"/>
    <m/>
    <m/>
    <m/>
    <s v="Memorando 20163030159833 del 13 de diciembre de 2016, se remite por parte de la gerencia de puertos comunicación con el Plan de Acción a las No conformidades de la interventoría."/>
    <m/>
    <m/>
    <m/>
    <s v="Seguimiento a Diciembre, a la espera de la contestación del oficio de la gerencia de puertos 20163030365141 del 22 de noviembre de 2016._x000a__x000a_Con memorando 20163030159833 del 13 de diciembre de 2016  se hace referencia a la solicitud de respuesta a la carta CPC-054-2016 de 22 de septiembre de 2016 por parte de la ANI con autorización para cesión de contrato debido a que la interventoria tiene el certificado ISO 9000 de la casa matriz de España._x000a__x000a_Mediante correo electrónico del 13 de marzo de 2017 se recibe comunicado con radicado ANI No. 2017-409-024256-2 del 7 de marzo de 2017 en cual se anexan las evidencias de plan de aseguramiento de gestión de calidad."/>
    <n v="1"/>
    <x v="1"/>
    <m/>
    <x v="1"/>
    <x v="1"/>
    <x v="1"/>
  </r>
  <r>
    <n v="3233"/>
    <n v="228"/>
    <x v="4"/>
    <s v="1. Es necesario que se adopte una posición clara por parte de la Entidad, respecto a la reiterada observación de la interventoría sobre las exclusiones suscritas en las pólizas y que actualmente se encuentran vigentes, ya que podrían generar un pago mayor para el Estado en caso de que se materializara alguna situación previsible durante la etapa de operación en el puerto.  "/>
    <x v="3"/>
    <x v="3"/>
    <x v="53"/>
    <s v="Mónica Bibiana Forero "/>
    <s v="Septiembre de 2016"/>
    <s v="SEPTIEMBRE"/>
    <x v="4"/>
    <s v="PEI"/>
    <n v="61"/>
    <m/>
    <m/>
    <m/>
    <s v="Memorando 20163030149443 del 28 de noviembre de 2016, se remite por parte de la gerencia de puertos comunicación con el plan de acción; para las No conformidades  de la supervisión se da respuesta pero no cierre, se solicita concepto a otra dependencia bajo memo 20163030139963."/>
    <m/>
    <m/>
    <m/>
    <s v="Seguimiento a Diciembre, a la espera de la contestación del memo a la Gerencia de Asesoría Legal Gestión Contractual 1 Rad.  20163030139963 del 9 de noviembre de 2016._x000a__x000a_Por medio de correo electrónico del 08 de marzo de 2017 se recibe comunicado con radicado ANI No. 20173030071121 del 8 de marzo de 2017 en el que la Entidad solicita la póliza de responsabilidad civil extracontractual con los ajustes requeridos."/>
    <n v="0"/>
    <x v="0"/>
    <m/>
    <x v="0"/>
    <x v="0"/>
    <x v="1"/>
  </r>
  <r>
    <n v="3234"/>
    <n v="229"/>
    <x v="4"/>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x v="9"/>
    <x v="2"/>
    <x v="3"/>
    <s v="Maria Natalia Norato"/>
    <s v="Septiembre de 2016"/>
    <s v="SEPTIEMBRE"/>
    <x v="4"/>
    <s v="PIL "/>
    <n v="9"/>
    <m/>
    <m/>
    <m/>
    <m/>
    <m/>
    <m/>
    <m/>
    <m/>
    <n v="0"/>
    <x v="2"/>
    <m/>
    <x v="0"/>
    <x v="0"/>
    <x v="0"/>
  </r>
  <r>
    <n v="3235"/>
    <n v="230"/>
    <x v="4"/>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x v="4"/>
    <x v="0"/>
    <x v="0"/>
    <s v="Yuly Andrea Ujueta Castillo "/>
    <s v="Octubre de 2016"/>
    <s v="OCTUBRE"/>
    <x v="4"/>
    <s v="PEI"/>
    <n v="120"/>
    <m/>
    <m/>
    <m/>
    <m/>
    <m/>
    <m/>
    <m/>
    <m/>
    <n v="0"/>
    <x v="2"/>
    <m/>
    <x v="0"/>
    <x v="0"/>
    <x v="0"/>
  </r>
  <r>
    <n v="3236"/>
    <n v="231"/>
    <x v="4"/>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x v="1"/>
    <x v="1"/>
    <x v="54"/>
    <s v="Yuly Andrea Ujueta Castillo "/>
    <s v="Octubre de 2016"/>
    <s v="OCTUBRE"/>
    <x v="4"/>
    <s v="PEI"/>
    <n v="120"/>
    <m/>
    <m/>
    <m/>
    <m/>
    <m/>
    <m/>
    <m/>
    <m/>
    <n v="0"/>
    <x v="2"/>
    <m/>
    <x v="0"/>
    <x v="0"/>
    <x v="0"/>
  </r>
  <r>
    <n v="3237"/>
    <n v="232"/>
    <x v="4"/>
    <s v="1. Aunque existe una Vicepresidencia Administrativa y Financiera el control de los recursos propios no está centralizado en dicha dependencia, circunstancia que  hace imposible contar con  una   programación financiera que permita compatibilizar los requerimientos de pagos con la disponibilidad real de fondos; esto conlleva a evadir responsabilidades respecto de los riesgos que se pueden materializar por el no pago oportuno de las obligaciones, debido a la falta de gestión para el recaudo de los recursos."/>
    <x v="9"/>
    <x v="2"/>
    <x v="55"/>
    <s v="Maria Imelda Gonzalez Guevara"/>
    <s v="Octubre de 2016"/>
    <s v="OCTUBRE"/>
    <x v="4"/>
    <s v="PEI"/>
    <n v="128"/>
    <m/>
    <m/>
    <m/>
    <m/>
    <m/>
    <m/>
    <m/>
    <m/>
    <n v="0"/>
    <x v="2"/>
    <m/>
    <x v="0"/>
    <x v="0"/>
    <x v="0"/>
  </r>
  <r>
    <n v="3238"/>
    <n v="233"/>
    <x v="4"/>
    <s v="1. No se están entregando, dentro de los tiempos establecidos contractualmente, los informes mensuales a cargo de la interventoría, por lo que es necesario que se dé cumplimiento a lo estipulado en el literal 3) informes mensuales de la sección 4.02 del contrato No. 548 de 2013, el cual menciona “preparar y presentar a la Vicepresidencia de Gestión Contractual, Grupo Interno de Carreteras, dentro de los quince (15) primeros días calendario de cada mes, un Informe Mensual que, metodológicamente, comprenderá una parte ejecutiva y otra de temas generales”. "/>
    <x v="3"/>
    <x v="3"/>
    <x v="56"/>
    <s v="Mónica Bibiana Forero "/>
    <s v="Octubre de 2016"/>
    <s v="OCTUBRE"/>
    <x v="4"/>
    <s v="PEI"/>
    <n v="34"/>
    <m/>
    <m/>
    <m/>
    <s v="Requerimiento debido a que no se está cumpliendo con la periodicidad de entrega según la obligación contractual."/>
    <d v="2016-11-22T00:00:00"/>
    <d v="2017-06-30T00:00:00"/>
    <m/>
    <s v="Mediante oficicio con radicado de salida 2017-306-002901-1 del 2 de febrero de 2017 la supervisión da un último aviso a la interventoría para que haga seguimiento a las no conformidades generadas por la auditoría._x000a__x000a_Por medio de correo electrónico del 03/03/2017 se evidencia que se recibieron los infomes mensuales de interventoría:_x000a__x000a_1) Para el mes de noviembre con radicado ANI No_x000a_ 2016-409-121448-2 del 30 de diciembre de 2016._x000a_2)Para el mes de diciembre con radicado ANI No 2017-409-014493-2 del 10 de Febrero de 2017._x000a_3)Para el mes de enero con radicado ANI No 2017-409-019021-2 de 22 de Febrero de 2017. _x000a_ _x000a_Pendiente requerimiento debido a que no se está cumpliendo con la periodicidad de entrega según la obligación contractual. _x000a__x000a_Mediante radicado No. 2017-306-009154-1 del 27 de marzo de 2017 se notifica a la interventoría sobre posible incumplimiento en la entrega oportuna de los informes de interventoría."/>
    <n v="0"/>
    <x v="0"/>
    <m/>
    <x v="0"/>
    <x v="0"/>
    <x v="1"/>
  </r>
  <r>
    <n v="3239"/>
    <n v="234"/>
    <x v="4"/>
    <s v="2. La información contenida en la página web de la interventoría no está actualizada, por lo que es necesario realizar su respectivo ajuste en virtud de lo establecido en el literal a) Área administrativa del capítulo 5.3.3 Funciones generales del documento Metodología y Plan de Cargas para la interventoría, la cual establece “elaborar una página web de la interventoría que presente diferentes niveles de información (layers) sobre datos importantes del proyecto”."/>
    <x v="3"/>
    <x v="3"/>
    <x v="56"/>
    <s v="Mónica Bibiana Forero "/>
    <s v="Octubre de 2016"/>
    <s v="OCTUBRE"/>
    <x v="4"/>
    <s v="PEI"/>
    <n v="34"/>
    <m/>
    <m/>
    <m/>
    <s v="1- Mediante oficio 2016-306-036493-1 del 22 de noviembre se solicitó  a interventoría  tomar los correctivos pertinentes._x000a_2- Mediante comunicado comunicado ANI No.2016-306-041065-1 de 29 de Diciembre de 2016  se reitera  solicitud anterior sobre las observaciones del informe de seguimiento._x000a_3- Mediante comunicacion Interventoria 01-01259-2017 (1151-1985) con radicado ANI Nº 2017-409-020407-2 de 27 de Febrero de 2017 se aclara que respecto a la pagina Web  de Interventoria fue actualizada incialmente el 16 de Diciembre de 2016 y posteriormente ajustada el 08 de febrero del presente año con informacion basica y registro fotografico sobre la terminacion de los sitios criticos no con tractuales 7,10 y 15"/>
    <d v="2016-11-22T00:00:00"/>
    <d v="2017-06-30T00:00:00"/>
    <m/>
    <s v="Mediante oficicio con radicado de salida 2017-306-002901-1 del 2 de febrero de 2017 la supervisión da un último aviso a la interventoría para que haga seguimiento a las no conformidades generadas por la auditoría._x000a__x000a_Mediante correo electrónico del 03/03/2017 se evidencia cumplimiento de la obligación. Link: http://proyectos.concol.com/c1151/"/>
    <n v="1"/>
    <x v="1"/>
    <m/>
    <x v="1"/>
    <x v="1"/>
    <x v="1"/>
  </r>
  <r>
    <n v="3240"/>
    <n v="235"/>
    <x v="4"/>
    <s v="3. La interventoría no ha entregado oficialmente el informe a la ANI respecto a la medición del índice de estado que se realizó en el mes agosto de 2016, razón por la cual es necesario que se dé diligencia sobre el particular y se cumpla lo establecido en el literal b) Área Técnica: del capítulo 5.3.4.2 Funciones generales del documento Metodología y Plan de Cargas para la interventoría, la cual menciona: “Realizar las mediciones de Índice de Estado sobre la vía, cada seis meses según lo establecido en el Contrato de Concesión, en donde deberá mantenerse como mínimo un IE de 4.5 durante toda la etapa de Operación y Mantenimiento”."/>
    <x v="3"/>
    <x v="3"/>
    <x v="56"/>
    <s v="Mónica Bibiana Forero "/>
    <s v="Octubre de 2016"/>
    <s v="OCTUBRE"/>
    <x v="4"/>
    <s v="PEI"/>
    <n v="34"/>
    <m/>
    <m/>
    <m/>
    <s v="1- Mediante Radicado ANI Nº2016-306-036539-1 de 22 de Noviembre de 2016 se hace la solicitud de Presentar Informe de Indice de Estado ._x000a_2- Mediante comunicacion Radicado ANI Nº 2016-306-041065-1 de 29 de Diciembre de 2016 se reitera la solicitud de Presentar informe de Indice de Estado."/>
    <d v="2016-11-22T00:00:00"/>
    <d v="2017-06-30T00:00:00"/>
    <m/>
    <s v="Mediante oficicio con radicado de salida 2017-306-002901-1 del 2 de febrero de 2017 la supervisión da un último aviso a la interventoría para que haga seguimiento a las no conformidades generadas por la auditoría._x000a__x000a_Mediante correo electrónico del 03/03/2017 se evidencia cumplimiento de la obligación. Radicado ANI No. 2017-409-015021-2 de 13 de Febrero de 2017. "/>
    <n v="1"/>
    <x v="1"/>
    <m/>
    <x v="1"/>
    <x v="1"/>
    <x v="1"/>
  </r>
  <r>
    <n v="3241"/>
    <n v="236"/>
    <x v="4"/>
    <s v="4. La interventoría no ha entregado el resultado de la auditoría de seguridad vial que se realizó en los meses de abril y mayo de 2016,  por lo que es necesario dar prioridad a éste tema en virtud del Plan de Acción aprobado por el equipo de supervisión dentro de los primeros tres meses (3), contados a partir de la suscripción del Acta de Inicio del contrato de interventoría."/>
    <x v="3"/>
    <x v="3"/>
    <x v="56"/>
    <s v="Mónica Bibiana Forero "/>
    <s v="Octubre de 2016"/>
    <s v="OCTUBRE"/>
    <x v="4"/>
    <s v="PEI"/>
    <n v="34"/>
    <m/>
    <m/>
    <m/>
    <s v="_x000a_1- Mediante Comunicacion radicado ANI Nº 2016-306-036539-1 de 22 de Noviembre de 2016 Radicado se  reitera a Interventoria presentar informe de Resultado de Auditoria de Seguridad Vial_x000a_2- Se reitera dicha solicitud mediante Radicado ANI Nº  2016-306-041065-1 de 29 de Diciembre de 2016 ."/>
    <d v="2016-11-22T00:00:00"/>
    <d v="2017-06-30T00:00:00"/>
    <m/>
    <s v="_x000a_Mediante oficicio con radicado de salida 2017-306-002901-1 del 2 de febrero de 2017 la supervisión da un último aviso a la interventoría para que haga seguimiento a las no conformidades generadas por la auditoría._x000a__x000a_La Interventoria Presenta mediante comunicacion 01-01019(1151-1968) con Radicado ANI Nº 2017-409-017481-2 de 17 de Febrero de 2017 Segundo Reporte de Auditoria de Seguridad Vial."/>
    <n v="1"/>
    <x v="1"/>
    <m/>
    <x v="1"/>
    <x v="1"/>
    <x v="1"/>
  </r>
  <r>
    <n v="3242"/>
    <n v="237"/>
    <x v="4"/>
    <s v="5. No se observa en el informe mensual un reporte adecuado de las invasiones de derecho de vía y/o metodología aplicada para solucionar dicho inconveniente, por lo que es necesario dar cumplimiento a lo establecido en el literal 3) informes mensuales de la sección 4.02 del contrato No. 548 de 2013, el cual menciona “q) La gestión y actividades administrativas y aquellas correspondientes a la vigilancia del corredor”. De acuerdo a lo anterior, es necesario que la interventoría lleve un control y trazabilidad de la gestión que se ha realizado sobre el particular, al igual que las actividades que el concesionario debe ejecuta como advertir a las entidades competentes (Alcaldías y Gobernaciones), de tal manera que evidencie cumplimiento de las obligaciones pactadas en el contrato de concesión."/>
    <x v="3"/>
    <x v="3"/>
    <x v="56"/>
    <s v="Mónica Bibiana Forero "/>
    <s v="Octubre de 2016"/>
    <s v="OCTUBRE"/>
    <x v="4"/>
    <s v="PEI"/>
    <n v="34"/>
    <m/>
    <m/>
    <m/>
    <s v="1- Mediante comunicacion Radicado ANI Nº 2016-306-036539-1 de 22 de Noviembre de 2016 se hace solicitud de Entrega Reporte de las Invasiones de derecho de via Y/o metodologia aplicada para solucionar dicho incoveniente. _x000a_2- No obstante mediante comunicacion radicado ANI Nº 2016-306-041065-1 de 29 de Diciembre de 2016 se reitera dicha solicitud a la Interventoria._x000a_3- El seguimiento se ha reportado desde informe de Interventoria 35 de Noviembre de 2016 con radicado ANI 2017-409-121448-2 de 30 de Diciembre de 2016 e Informe de Interventoria 36 de Diciembre de 2016 con radicado ANI Nº 2017-409-014493-2 de 10 de Febrero de 2017 donde se encuentra las matrices de derecho de via._x000a_4- De igual forma en el  Informe 37 de Enero de 2017 con radicado ANI Nº 2017-409-019021-2 de 22 de Febrero de 2017 este estipula que el programa de seguimiento de custodia de via y Seguridad vial se terminaron el 31 de Diciembre de 2016 ( fecha de terminacion del contrato de concesión) ."/>
    <d v="2016-11-22T00:00:00"/>
    <d v="2017-06-30T00:00:00"/>
    <m/>
    <s v="_x000a_Mediante oficicio con radicado de salida 2017-306-002901-1 del 2 de febrero de 2017 la supervisión da un último aviso a la interventoría para que haga seguimiento a las no conformidades generadas por la auditoría. _x000a__x000a_Mediante correo electrónico del 03/03/2017 se relacionan los informes mensuales de interventoría donde se presentan las evidencias:_x000a_1) Para el mes de noviembre con radicado ANI No_x000a_ 2016-409-121448-2 del 30 de diciembre de 2016._x000a_2)Para el mes de diciembre con radicado ANI No 2017-409-014493-2 del 10 de Febrero de 2017._x000a_3)Para el mes de enero con radicado ANI No 2017-409-019021-2 de 22 de Febrero de 2017. "/>
    <n v="1"/>
    <x v="1"/>
    <m/>
    <x v="1"/>
    <x v="1"/>
    <x v="1"/>
  </r>
  <r>
    <n v="3243"/>
    <n v="238"/>
    <x v="4"/>
    <s v="6. No se verifica y controla el documento del beneficiario real para garantizan que no hay violación a los LA/FT (lavado de activos y financiación de terrorismo) de los dineros del concesionario, de acuerdo a lo estipulado en el capítulo III) Suscripción del contrato de fiducia mercantil y constitución del patrimonio, del contrato de concesión No. 517 de 2013. Por tal motivo, es necesario que la interventoría solicite dicho certificado a la fiduciaria y realice el respectivo seguimiento incluyéndolo dentro del informe financiero mensual que se entrega a la ANI."/>
    <x v="3"/>
    <x v="3"/>
    <x v="56"/>
    <s v="Mónica Bibiana Forero "/>
    <s v="Octubre de 2016"/>
    <s v="OCTUBRE"/>
    <x v="4"/>
    <s v="PEI"/>
    <n v="34"/>
    <m/>
    <m/>
    <m/>
    <s v="_x000a_1- Mediante comunicacion Radicado ANI Nº 2016-306-036539-1 de 22 de Noviembre de 2016 se hace solicitud de Informacion con respecto a las gestiones de garantizar que no hay violacion de los LS/FT (Lavado de Activos y Financiacion del Terrorismo)._x000a_2- Mediante radicado ANI Nº 2016-306-041065-1 de 29 de Diciembre de 2016 se Reitera la solicitud anterior para que se presente desde el Informe de Interventoria de Diciembre en adelante. "/>
    <d v="2016-11-22T00:00:00"/>
    <d v="2017-06-30T00:00:00"/>
    <m/>
    <s v="_x000a_Mediante oficicio con radicado de salida 2017-306-002901-1 del 2 de febrero de 2017 la supervisión da un último aviso a la interventoría para que haga seguimiento a las no conformidades generadas por la auditoría._x000a__x000a_Mediante correo electrónico del 03/03/2017 se evidencia que:_x000a_1) Conforme a lo Solicitado la Interventoria Presenta mediante comunicacion 01-14747-2016 con Radicado ANI Nº 2016-409-119860-2 de 28 de Diciembre de 2016  Informe Financiero de Interventoria 35, de Noviembre de 2016, informando las gestiones para garantizar que no hay violacion de los LS/FT (Lavado de Activos y Financiacion del Terrorismo) Que se encuentra en la Pagina 97 Anexo C ._x000a_2) Mediante comunicación Interventoría 01-00484-2017 con radicado ANI 2017-409-007501-2 del 25 de Enero de 2017 se presenta Informe Financiero de Interventoria Nº 36 del mes de Diciembre de 2017 informando las gestiones para garantizar que no hay violacion de los LS/FT (Lavado de Activos y Financiacion del Terrorismo) Que se encuentra en la Pagina 99 Anexo C ._x000a_3) Mediante  comunicacion interventoria 01-01294-2017 con radicado ANI Nº 2017-409-019021-2 del 22 de febrero de 2017  se presenta informe mensual de Interventoria Nº 37 informando las gestiones para garantizar que no hay violacion de los LS/FT (Lavado de Activos y Financiacion del Terrorismo)  (Página 243 Anexo F)."/>
    <n v="1"/>
    <x v="1"/>
    <m/>
    <x v="1"/>
    <x v="1"/>
    <x v="1"/>
  </r>
  <r>
    <n v="3244"/>
    <n v="239"/>
    <x v="4"/>
    <s v="7. No se cuenta con un instrumento adecuado para realizar el seguimiento a las PQR`s del proyecto, por lo que es necesario que la interventoría incluya una casilla de actualización de cada PQR, en donde se explique de una forma detallada y clara el tratamiento que se le ha dado, y las actuaciones más recientes que se han realizado para dar respuesta oportuna al peticionario, dando cumplimiento a lo mencionado en el literal 3) informes mensuales de la sección 4.02 del contrato No. 548 de 2013, el cual menciona “x) Relación sobre la atención de las solicitudes, quejas y reclamos presentados por la ciudadanía que tengan como objeto algún tema atinente a las obligaciones del contratista y del interventor, así como las correspondientes respuestas”."/>
    <x v="3"/>
    <x v="3"/>
    <x v="56"/>
    <s v="Mónica Bibiana Forero "/>
    <s v="Octubre de 2016"/>
    <s v="OCTUBRE"/>
    <x v="4"/>
    <s v="PEI"/>
    <n v="34"/>
    <m/>
    <m/>
    <m/>
    <s v="Mediante oficio 20163060364931 del 22 de noviembre se remitieron a interventoría para que alleguen plan de acción, por lo tanto esta abierta la No Conformidad._x000a__x000a_Seguimiento en los informes mensuales de interventoría"/>
    <d v="2016-11-22T00:00:00"/>
    <d v="2017-06-30T00:00:00"/>
    <m/>
    <s v="_x000a_Mediante oficicio con radicado de salida 2017-306-002901-1 del 2 de febrero de 2017 la supervisión da un último aviso a la interventoría para que haga seguimiento a las no conformidades generadas por la auditoría._x000a__x000a_Por medio de correo electrónico del 03/03/2017 se evidencia gestión por parte de la interventoría:_x000a_1- La atencion a las PQR se esta teniendo en cuenta desde los informes de Interventoria Nº 35 de Noviembre de 2016 con radicado ANI Nº 2016-409-121448-2 de 30 de Diciembre de 2016 donde se relaciona en la seccion 8,3,1,1 paginas 92 a 100._x000a_2-  En el Informe de Interventoria Nº 36 de Diciembre de 2016 con radicado ANI Nº 2017-409-014493-2 de 10 de Febrero de 2017 donde se relaciona en la seccion 8.3.1.1 paginas 109 a 111._x000a_3-  En el Informe de Interventoria Nº 37 de Enero de 2017 con radicado ANI Nº 2017-409-019021-2 de 22 de Febrero de 2017 en la seccion 8,3,1,1 paginas 99 a 102,  se hace un seguimiento a las PQRS presentadas en las oficinas municipales y por el correo electronico.    _x000a_4- Mediante comunicaciones hechas al Concesionario con radicados ANI Nº 2014-306-021292-1,2015-306-003455-1,2015-306-005609-1,2015-306-009903-1,2015-306-014598-1,2015-306-015276-1,2015-306-020114-1,2015-306-027877-1,2015-306-030865-1,2016-306-031071-1, otras hechas a la Interventoria con radicados ANI Nº 2015-306-017771-1,2015-306-017949-1,2015-306-019476-1,2015-306-024754-1,2015-306-030127-1, y finalmente otras hechas a Terceros con radicados ANI Nº 2015-306-009900-1,2015-306-014195-1,2015-306-021480-1 se han solicitado atender las PQR"/>
    <n v="1"/>
    <x v="1"/>
    <m/>
    <x v="1"/>
    <x v="1"/>
    <x v="1"/>
  </r>
  <r>
    <n v="3245"/>
    <n v="240"/>
    <x v="4"/>
    <s v="1. De acuerdo a la verificación documental de la información que se encuentra en la plataforma Project on line, se observó que en la programación del proyecto no se muestra avance en etapas que ya surtieron su respectivo procedimiento, como lo son la de preconstrucción, puesta en punto, y parte de operación y mantenimiento, razón por la cual es necesario ajustar dichos porcentajes a los reales y registrar oportunamente el avance de las actividades que hacen parte del proyecto desde su inicio. "/>
    <x v="3"/>
    <x v="3"/>
    <x v="56"/>
    <s v="Mónica Bibiana Forero "/>
    <s v="Octubre de 2016"/>
    <s v="OCTUBRE"/>
    <x v="4"/>
    <s v="PEI"/>
    <n v="34"/>
    <m/>
    <m/>
    <m/>
    <s v="Se recibe memorando 20163060148543 del 23 de noviembre de 2016, en el cual se precisa la novedad del proyecto concesionado, ya que project tiene cargada la concesión anterior UT Los Comuneros y no la actual Concesionaria Vial de Colombia S.A.S. Se comenta que se solicitara a sistemas aclarar la novedad."/>
    <m/>
    <m/>
    <m/>
    <s v="Avance Diciembre 7: Se requiere establecer cuales fueron los lineamientos adoptados con Sistemas para subsanar la novedad._x000a__x000a_Por medio de correo electrónico del 03/03/2017 se evidencia:_x000a_1- Mediante memorando interno enviado a Gerencia de Sistemas de Informacion y Tecnologia Nº 2016-306-015953-3 de 13 de Diciembre de 2016 se solicita a la misma la modificacion de la linea base del Proyecto ya que corresponde a la del Contrato 0001161 de 2016  (Union temporal Concesion Vial y Union temporal CJ Zipaquira ) la cual esta en proceso de liquidacion._x000a_2- La información se encuentra actualizado."/>
    <n v="1"/>
    <x v="1"/>
    <m/>
    <x v="1"/>
    <x v="1"/>
    <x v="1"/>
  </r>
  <r>
    <n v="3247"/>
    <n v="242"/>
    <x v="4"/>
    <s v="1. Realizar un mejoramiento a la página web en virtud de la obligación contractual contenida en el anexo requerimientos técnicos de interventoría numeral 4.1.2.2 funciones generales literal a) “Elaborar una página Web de la Interventoría que presente diferentes niveles de información (layers) sobre datos importantes del proyecto…” adicional a esto verificar que la página web del concesionario tenga la información acorde según lo dispuesto “…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Debido a que actualmente no se está cumpliendo esta obligación contractual."/>
    <x v="3"/>
    <x v="3"/>
    <x v="23"/>
    <s v="Ivan Mauricio Mejia Alarcon"/>
    <s v="Octubre de 2016"/>
    <s v="OCTUBRE"/>
    <x v="4"/>
    <s v="PEI"/>
    <n v="51"/>
    <m/>
    <m/>
    <m/>
    <s v="Mediante radicado No. 2016-409-117199-2 del 20 de diciembre de 2016 se indica que la interventoría elaboró la página web con el objeto de almacenar en ella toda la información contractual y mantenerla actualizada. Para el 15 de enero de 2017 se contará con un link que muestre toda la información de la ficha técnica debidamente actualizada._x000a__x000a_El Concesionario ha desarrollado una página web con la finalidad de mantener informados a los usuarios sobre la malla vial a su cargo (www.devimed.com.co - https://twitter.com/Devimed?lang=es - https://es-la.facebook.com/devimed/"/>
    <m/>
    <m/>
    <m/>
    <s v="Mediante correo electrónico del 24 de marzo de 2017, el supervisor del proyecto indica que desde el mes de enero de 2017 se adecuó un link en la página web de la interventoria con el fin de incluir la ficha técnica, lo cual se evidenció con el enlace http://www.cintercarreteros.com.co/documentos/Ficha_Tecnica_General_17032017.pdf _x000a__x000a_En cuanto a la página web del concesionario Devimed, el supervisor mediante correo electrónico del 24 de marzo de 2017 indica que tal como se respondío en el comunicado de interventoria con radicado ANI No.2016-409-117199-2 del 20 de diciembre de 2016, no se encuentra entre sus obligaciones contratuales la elaboración de la misma y mucho menos la exigencia de mantenerla actualizada. Sin embargo, a modo propio se ha dado a la tarea de acondicionar una página para mantener informados a los usuarios de la malla vial.&quot;"/>
    <n v="1"/>
    <x v="1"/>
    <m/>
    <x v="1"/>
    <x v="1"/>
    <x v="1"/>
  </r>
  <r>
    <n v="3248"/>
    <n v="243"/>
    <x v="4"/>
    <s v="2. No se evidencia cómo la interventoría lleva a cabo el cumplimiento a la obligación contenida en el anexo requerimientos técnicos 4.1.2.3, literal C) Interventoría operación y mantenimiento e)Área Ambiental “Verificar que el sistema de calidad ambiental y el programa de Higiene, Seguridad Industrial y Salud Ocupacional elaborado por el Concesionario, cumpla con las disposiciones legales en materia de seguridad industrial y determinado para todas y cada una de las actividades de obra y operación a realizar y vigilar el cumplimiento..”"/>
    <x v="3"/>
    <x v="3"/>
    <x v="23"/>
    <s v="Ivan Mauricio Mejia Alarcon"/>
    <s v="Octubre de 2016"/>
    <s v="OCTUBRE"/>
    <x v="4"/>
    <s v="PEI"/>
    <n v="51"/>
    <m/>
    <m/>
    <m/>
    <s v="Mediante radicado No. 2016-409-117199-2 del 20 de diciembre de 2016 se indica que se requerirá al Concesionario presentar mensualmente un plan de actividades SISO y por cada una de ellas entregar los certificados correspondientes a las acciones ejecutadas como partel del programa de Higiene, Seguridad y Salud Ocupacional."/>
    <m/>
    <m/>
    <m/>
    <s v="Mediante correo electrónico del 24 de marzo de 2017 el supervisor del proyecto indica que en los informes mensuales de enero y febrero en el capitulo 8, se viene realizando una descripción de las fichas aplicables a la Operación y Mantenimiento, además de esto se presenta en el Anexo No.17:  certificaciones, actas y registro de las actividades adelantadas durante el mes. Esto se evidenció en el informe de ferbero de 2017 radicado 2017-409-028449-2 del 16 de marzo de 2017."/>
    <n v="1"/>
    <x v="1"/>
    <m/>
    <x v="1"/>
    <x v="1"/>
    <x v="1"/>
  </r>
  <r>
    <n v="3249"/>
    <n v="244"/>
    <x v="4"/>
    <s v="3. No se evidencia cómo la interventoría lleva a cabo el cumplimiento a la obligación contenida en el anexo requerimientos técnicos, numeral 5.3 Informes mensuales, literal xiii) “Una relación sobre la atención de las solicitudes, quejas y reclamos presentados por la ciudadanía que tengan como objeto algún tema atinente a las obligaciones del concesionario y del interventor, el estado de trámite y contestación de las mismas y los mecanismos adoptados para la corrección de los problemas denunciados en tales PQR, dispuestos por el Interventor en caso de que fueran procedentes.”"/>
    <x v="3"/>
    <x v="3"/>
    <x v="23"/>
    <s v="Ivan Mauricio Mejia Alarcon"/>
    <s v="Octubre de 2016"/>
    <s v="OCTUBRE"/>
    <x v="4"/>
    <s v="PEI"/>
    <n v="51"/>
    <m/>
    <m/>
    <m/>
    <s v="Mediante radicado No. 2016-409-117199-2 del 20 de diciembre de 2016 se indica que el Concesionario se encuentra estructurando en la página web un link para las PQR, insatisfacciones que deben ser informadas a la ANI o generar un enlace con la página de la ANI. La decisión será informada una vez se defina."/>
    <m/>
    <m/>
    <m/>
    <s v="Mediante correo electrónico del 24 de marzo de 2017 el supervisor del proyecto indica que se le solicitó al Concesionario culminar el enlace del link para las PQRS con la página web de la ANI, la cual esta funcionando desde el mes de marzo como se puede evidenciar en la página web: www.devimed.com.co. De esta manera se mantendrá informada la ANI quien a su vez requerira a la Interventoría su concepto y seguimiento en los casos en que considere."/>
    <n v="1"/>
    <x v="1"/>
    <m/>
    <x v="1"/>
    <x v="1"/>
    <x v="1"/>
  </r>
  <r>
    <n v="3250"/>
    <n v="245"/>
    <x v="4"/>
    <s v="4. No se evidencia cómo la interventoría lleva a cabo el cumplimiento a la obligación contenida en el anexo requerimientos técnicos 4.1.2.3, literal C) Interventoría operación y mantenimiento f) Área Social “Monitorear la adecuada ejecución del Plan Social Básico, Programa de Atención al Usuario, Programa Vecinos, Programa de Seguridad Vial, Programa Comunicar, Programa Iniciativas y Programa Rehabitar, y demás aspectos definidos en el Apéndice Social de Contrato de concesión.”"/>
    <x v="3"/>
    <x v="3"/>
    <x v="23"/>
    <s v="Ivan Mauricio Mejia Alarcon"/>
    <s v="Octubre de 2016"/>
    <s v="OCTUBRE"/>
    <x v="4"/>
    <s v="PEI"/>
    <n v="51"/>
    <m/>
    <m/>
    <m/>
    <m/>
    <m/>
    <m/>
    <m/>
    <s v="Por medio de correo electrónico del 24 de marzo de 2017 el supervisor del proyecto indica que : Este numeral no fue remitido en el comunicado ANI No.2016-305-036398-1 del 21 de noviembre de 2016, a la Interventoría._x000a_Sin embargo, precisamos en lo siguiente: _x000a_* El contrato de concesión No.0275 de 1996, de primera generación, no contiene en su apendicé social todos los programas a los que hace mención esta No conformidad._x000a_* El Concesionario conforme a las fichas establecidas en el EIA en su capitulo de PMA tiene preparadas las actividades de acuerdo a la etapa en que se encuentra. Por tanto, para la etapa de operación y mantenimiento se realiza seguimiento a la actividades registradas en el Anexo 17 de los infomes mensuales. _x000a__x000a_La Oficina de Control Interno considera que se deben enviar las evidencias que den lugar. Adicionalmente, solicita una razón a la no remisión de la no conformidad en el comunicado ANI No. 2016-305-036398-1 ya que ésta se precisa en el informe de auditoría y hace referencia a una obligación contractual en el marco del contrato de interventoría, por lo cual se requiere que la interventoría evidencie las acciones que ha venido implementando al respecto."/>
    <n v="0"/>
    <x v="0"/>
    <m/>
    <x v="0"/>
    <x v="0"/>
    <x v="1"/>
  </r>
  <r>
    <n v="3251"/>
    <n v="246"/>
    <x v="4"/>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x v="3"/>
    <x v="3"/>
    <x v="23"/>
    <s v="Ivan Mauricio Mejia Alarcon"/>
    <s v="Octubre de 2016"/>
    <s v="OCTUBRE"/>
    <x v="4"/>
    <s v="PEI"/>
    <n v="51"/>
    <m/>
    <m/>
    <m/>
    <m/>
    <m/>
    <m/>
    <m/>
    <s v="Mediante correo electrónico del 24 de marzo de 2017 el supervisor del proyecto indica que: &quot;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quot; _x000a__x000a_La Oficina de Control Interno solicita que se de alcance a Silvia Urbina para conocer la actualidad de las obras. Una vez se entreguen las obras se dará cierre a la no conformidad."/>
    <n v="0"/>
    <x v="0"/>
    <m/>
    <x v="0"/>
    <x v="0"/>
    <x v="1"/>
  </r>
  <r>
    <n v="3252"/>
    <n v="247"/>
    <x v="4"/>
    <s v="2. Se evidencia falencia en el cargue de información en la plataforma Project Online, ya que se encuentra desactualizada respecto al avance del proyecto."/>
    <x v="3"/>
    <x v="3"/>
    <x v="23"/>
    <s v="Ivan Mauricio Mejia Alarcon"/>
    <s v="Octubre de 2016"/>
    <s v="OCTUBRE"/>
    <x v="4"/>
    <s v="PEI"/>
    <n v="51"/>
    <m/>
    <m/>
    <m/>
    <s v="Durante el mes de diciembre de 2016 se envió un memorando a los supervisores e interventoría, en el cual se exigía que con corte al 31 de enero del año 2017 se debía tener actualizado al 100% la plataforma project online."/>
    <m/>
    <m/>
    <m/>
    <s v="El 28/02/2017 se hace revisión de cargue de información en la plataforma Project Online. Se evidencia actualización."/>
    <n v="1"/>
    <x v="1"/>
    <m/>
    <x v="1"/>
    <x v="1"/>
    <x v="1"/>
  </r>
  <r>
    <n v="3253"/>
    <n v="248"/>
    <x v="4"/>
    <s v="3. Se deben plantear los alcances de las interventorías de manera que se prevean incluir la vigilancia y control a todas las obras realizadas tanto en el contrato de concesión como en sus adicionales, de igual manera en las derivadas por atención de ola invernal que se ejecutaron con el Fondo de Adaptación."/>
    <x v="3"/>
    <x v="3"/>
    <x v="23"/>
    <s v="Ivan Mauricio Mejia Alarcon"/>
    <s v="Octubre de 2016"/>
    <s v="OCTUBRE"/>
    <x v="4"/>
    <s v="PEI"/>
    <n v="51"/>
    <m/>
    <m/>
    <m/>
    <m/>
    <m/>
    <m/>
    <m/>
    <s v="Mediante correo electrónico del 24 de marzo de 2017 el supervisor del proyecto indica: &quot;En los pliegos de condiciones que se realicen para la nueva interventoria que entraria a supervisar el contrato de concesion en el mes de octubre del presenteaño, se colocará la intervemtoria no solo para operación y manteniemiento sino para construccion de obras con excedentes que se puedan generar dentro del proyecto de concesion Devimed&quot;. _x000a__x000a_La Oficina de Control Interno estará atenta al contrato interventoría de octubre de 2017 ya que persiste la preocupación en cuanto a la verificación de dichas obras &quot;adicionales&quot; que posiblemente no estén siendo vigiladas y atendidas por la interventoría actual, lo cual generan un alto riesgo para la ANI."/>
    <n v="0"/>
    <x v="0"/>
    <m/>
    <x v="0"/>
    <x v="0"/>
    <x v="1"/>
  </r>
  <r>
    <n v="3254"/>
    <n v="249"/>
    <x v="4"/>
    <s v="1. La interventoría no soporta el seguimiento al plan que entregó el concesionario el 16/06/2015 relacionado con el Sistema de Administración del Riesgo de Lavado de Activos y de la Financiación del Terrorismo – SARLAFT. Según lo estipulado en el contrato de concesión parte general (IV-4.2-aa-iv), este plan será aplicado por el concesionario durante todo el plazo de la concesión; si bien la interventoría le dio el visto bueno al documento se espera además un examen, verificación y control periódico (criterio 12 – MED financiera)."/>
    <x v="3"/>
    <x v="3"/>
    <x v="57"/>
    <s v="Víctor Alfonso Trespalacios "/>
    <s v="Octubre de 2016"/>
    <s v="OCTUBRE"/>
    <x v="4"/>
    <s v="PEI"/>
    <n v="118"/>
    <m/>
    <m/>
    <m/>
    <s v="1)  La interventoría se compromete a validar periódicamente la implementación de SARLAFT del Concesionario: anualmente se solicitará a la fiducia y al concesionario certificación expedida por el profesional encargado de validar y controlar las estrategias de auditoría y control._x000a_2) En cada comité de fiducia, la interventoría solicitará a la fiduciaria la presentación de los controles y chequeos que tienen internamente en la fiduciam con relación al SARLAFT."/>
    <m/>
    <m/>
    <m/>
    <s v="Avance Diciembre, Se remite por medio de correo elecrtrónico el plan de mejoramiento el 1 de diciembre, a su vez se lleva a cabo reunion con el lider del equipo de supervisión en donde se analiza el plan._x000a__x000a_Mediante correo electrónico del 15 de marzo de 2017 la supervisión indica que la fiduciaria Croficolombiana lleva un seguimiento al SARLAFT. Éste se tiene incluido en los informes de fiducia trimestrales._x000a__x000a_Por medio de correo electrónico del 22 de marzo de 2017 se reciben evidencias de la gestión realizada en seguimiento a SARLAFT, ( Informe Trimestral Fiducia, Certificaciones  y Solicitudes)"/>
    <n v="1"/>
    <x v="1"/>
    <m/>
    <x v="1"/>
    <x v="1"/>
    <x v="1"/>
  </r>
  <r>
    <n v="3255"/>
    <n v="250"/>
    <x v="4"/>
    <s v="2. La interventoría no incluye en su página web información puntal sobre la actualidad del proyecto ni datos importantes para la interlocución, de conformidad a lo inferido del plan de cargas de trabajo (anexo 4, numeral 5.3.3 – a); como por ejemplo, descripción de las unidades funcionales, oferta de servicios de la concesión, datos de contacto en campo tanto de la interventoría como del concesionario, enlaces a las páginas web de la ANI y del concesionario, registro fotográfico actualizado de las actividades y de reuniones adelantadas, entre otros. "/>
    <x v="3"/>
    <x v="3"/>
    <x v="57"/>
    <s v="Víctor Alfonso Trespalacios "/>
    <s v="Octubre de 2016"/>
    <s v="OCTUBRE"/>
    <x v="4"/>
    <s v="PEI"/>
    <n v="118"/>
    <m/>
    <m/>
    <m/>
    <s v="1) La interventoría se compromete a adicionar en la página web  una breve descripción de las Partes que intervienen en el Proyecto, contactos de la Concesionaria e Interventoría y enlance a la ágina de la ANI._x000a_2) La interventoría se compromete a a adicionar una breve descripción del proyecto y de las unidades funcionales que lo componen._x000a_3) La interventoría se compromete a adicionar un vínculo de &quot;Servicios&quot;._x000a_4) La interventoría se compromete a actualizar mensualmente la página con las actividades relevantes del mes."/>
    <m/>
    <m/>
    <m/>
    <s v="Avance Diciembre, Se remite por medio de correo elecrtrónico el plan de mejoramiento el 1 de diciembre, a su vez se lleva a cabo reunion con el lider del equipo de supervisión en donde se analiza el plan._x000a__x000a_Mediante correo electrónico del 15 de marzo de 2017 se describe avance en gestión para dar cumplimiento. Link: www.interconcesiones4g.com.co"/>
    <n v="1"/>
    <x v="1"/>
    <m/>
    <x v="1"/>
    <x v="1"/>
    <x v="1"/>
  </r>
  <r>
    <n v="3256"/>
    <n v="251"/>
    <x v="4"/>
    <s v="1. El proyecto se encuentra en ausencia de un soporte contractual debido a que el plazo de la fase de pre-construcción se terminó el 13/09/2016 y aún no inicia la sucesiva fase de construcción. La interventoría advirtió con oficio 20164090739382 del 23/08/2016 que varios de los requisitos para haber dado inicio a la fase de construcción se cumplirían solo en un largo plazo y alertó a la Entidad sobre la imposibilidad de que la fase de pre-construcción culminase en la fecha establecida. En este mismo oficio, la interventoría señaló que era indispensable establecer la prórroga de esta fase de pre-construcción con un otrosí, y que se deberían empezar desde ese entonces a convenir sus términos, de acuerdo con un cronograma de ejecución de las tareas faltantes que el concesionario propuso desde el 16/08/2016."/>
    <x v="3"/>
    <x v="3"/>
    <x v="57"/>
    <s v="Víctor Alfonso Trespalacios "/>
    <s v="Octubre de 2016"/>
    <s v="OCTUBRE"/>
    <x v="4"/>
    <s v="PEI"/>
    <n v="118"/>
    <m/>
    <m/>
    <m/>
    <s v="Llevar a cabo los procedimientos que se derivan de un incumplimiento contractual (MASC)"/>
    <m/>
    <m/>
    <m/>
    <s v="Avance Diciembre, Se remite por medio de correo elecrtrónico el plan de mejoramiento el 1 de diciembre, a su vez se lleva a cabo reunion con el lider del equipo de supervisión en donde se analiza el plan._x000a__x000a_Mediante correo electrónico del 15 de marzo de 2017 se evidencia implementación de los procedimientos que se derivan del incumplimiento, en este caso amigable componerdor, el cual falló a favor del concecionario:_x000a__x000a_&quot;Reconocer la existencia de una Fuerza Mayor Ambiental a partir del19 de marzo de 2016, por razón de la demora en la consulta previa del Consejo Comunitario de Mulaló._x000a_Reconocer que el Periodo Especial correspondiente a dicha Fuerza Mayor Ambiental se inicia a partir del 19 de marzo de 2016, hasta el momento en que cesen los efectos de la referida Fuerza Mayor Ambiental, esto es, hasta la culminación efectiva del proceso de consulta previa con el Consejo Comunitario de Mulaló._x000a_… (   )_x000a_Reconocer   que   el   Concesionario   quedará, durante   el   Periodo   Especial, excusado del cumplimiento de las obligaciones relacionadas con el Licenciamiento Ambiental del Proyecto, teniendo en cuenta en todo caso lo dispuesto en el Contrato para los efectos de la Fuerza Mayor Ambiental sobre el deber de procurar no afectar la ejecución de las otras Unidades Funcionales y de mitigar los efectos de los Eventos Eximentes de Responsabilidad._x000a_Negar las demás peticiones de la Convocante y de la Convocada.”_x000a__x000a_Dentro de los datos adjuntos del correo electrónico se encuentran archivos que evidencias seguimiento a este tema."/>
    <n v="1"/>
    <x v="1"/>
    <m/>
    <x v="1"/>
    <x v="1"/>
    <x v="1"/>
  </r>
  <r>
    <n v="3257"/>
    <n v="252"/>
    <x v="4"/>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x v="3"/>
    <x v="3"/>
    <x v="58"/>
    <s v="Maria Imelda Gonzalez Guevara"/>
    <s v="Noviembre de 2016"/>
    <s v="NOVIEMBRE"/>
    <x v="4"/>
    <s v="PIL"/>
    <n v="2"/>
    <m/>
    <m/>
    <m/>
    <m/>
    <m/>
    <m/>
    <m/>
    <m/>
    <n v="0"/>
    <x v="2"/>
    <m/>
    <x v="0"/>
    <x v="0"/>
    <x v="0"/>
  </r>
  <r>
    <n v="3258"/>
    <n v="253"/>
    <x v="4"/>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x v="3"/>
    <x v="3"/>
    <x v="3"/>
    <s v="Luz Mary Hernández Villadiego"/>
    <s v="Noviembre de 2016"/>
    <s v="NOVIEMBRE"/>
    <x v="4"/>
    <s v="PEI"/>
    <n v="39"/>
    <m/>
    <m/>
    <m/>
    <m/>
    <m/>
    <m/>
    <m/>
    <m/>
    <n v="0"/>
    <x v="2"/>
    <m/>
    <x v="0"/>
    <x v="0"/>
    <x v="0"/>
  </r>
  <r>
    <n v="3259"/>
    <n v="254"/>
    <x v="4"/>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x v="3"/>
    <x v="3"/>
    <x v="3"/>
    <s v="Luz Mary Hernández Villadiego"/>
    <s v="Noviembre de 2016"/>
    <s v="NOVIEMBRE"/>
    <x v="4"/>
    <s v="PEI"/>
    <n v="39"/>
    <m/>
    <m/>
    <m/>
    <m/>
    <m/>
    <m/>
    <m/>
    <m/>
    <n v="0"/>
    <x v="2"/>
    <m/>
    <x v="0"/>
    <x v="0"/>
    <x v="0"/>
  </r>
  <r>
    <n v="3260"/>
    <n v="255"/>
    <x v="4"/>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x v="3"/>
    <x v="3"/>
    <x v="3"/>
    <s v="Luz Mary Hernández Villadiego"/>
    <s v="Noviembre de 2016"/>
    <s v="NOVIEMBRE"/>
    <x v="4"/>
    <s v="PEI"/>
    <n v="39"/>
    <m/>
    <m/>
    <m/>
    <m/>
    <m/>
    <m/>
    <m/>
    <m/>
    <n v="0"/>
    <x v="2"/>
    <m/>
    <x v="0"/>
    <x v="0"/>
    <x v="0"/>
  </r>
  <r>
    <n v="3261"/>
    <n v="256"/>
    <x v="4"/>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x v="3"/>
    <x v="3"/>
    <x v="3"/>
    <s v="Luz Mary Hernández Villadiego"/>
    <s v="Noviembre de 2016"/>
    <s v="NOVIEMBRE"/>
    <x v="4"/>
    <s v="PEI"/>
    <n v="39"/>
    <m/>
    <m/>
    <m/>
    <m/>
    <m/>
    <m/>
    <m/>
    <m/>
    <n v="0"/>
    <x v="2"/>
    <m/>
    <x v="0"/>
    <x v="0"/>
    <x v="0"/>
  </r>
  <r>
    <n v="3262"/>
    <n v="257"/>
    <x v="4"/>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x v="1"/>
    <x v="1"/>
    <x v="59"/>
    <s v="Juan Diego Toro Bautista"/>
    <s v="Noviembre de 2016"/>
    <s v="NOVIEMBRE"/>
    <x v="4"/>
    <s v="PEI "/>
    <n v="7"/>
    <m/>
    <m/>
    <m/>
    <m/>
    <m/>
    <m/>
    <m/>
    <m/>
    <n v="0"/>
    <x v="2"/>
    <m/>
    <x v="0"/>
    <x v="0"/>
    <x v="0"/>
  </r>
  <r>
    <n v="3263"/>
    <n v="258"/>
    <x v="4"/>
    <s v="1. En cuatro (4) de las seis (6) problemáticas del Anillo Vial de Crespo, expuestas en la tabla 10 del presente informe, no es clara la actuación de la interventoría para efectos de advertir o alertar previamente, sobre la eventual ocurrencia de la situación indeseada."/>
    <x v="3"/>
    <x v="3"/>
    <x v="60"/>
    <s v="Víctor Alfonso Trespalacios "/>
    <s v="Noviembre de 2016"/>
    <s v="NOVIEMBRE"/>
    <x v="4"/>
    <s v="PEI "/>
    <n v="15"/>
    <m/>
    <m/>
    <m/>
    <s v="1. Mediante oficio requerir un informe a la Interventoría, con las actuaciones realizadas respecto a la problemáticas indicadas en el Informe de Control Interno sobre el Anillo Vial de Crespo._x000a_2. Mediante oficio requerir a la interventoría la presentación de un plan de contingencia y el seguimiento de las actividades desarrolladas por el concesionario, a efectos de advertir a la Agencia las posibles problemáticas."/>
    <m/>
    <m/>
    <m/>
    <s v="Por medio de memorando No. 2016-300-016389-3 del 20 de diciembre de 2016 se recibe Plan de Acción a las No Conformidades identificadas por la Oficina de Control Interno. Se encuentran pendientes evidencias para cerrar No Conformidades._x000a__x000a_Mediante radicado de salida No. 2017-300-003162-1 del 06 de febrero de 2017 la supervisión del proyecto solicita a la interventoría soportes para subsanar no conformidad. La interventoría responde al oficio mediante radicado ANI No. 2017-409-018004-2 del 20 de febrero de 2017. Se evidencian actuaciones ante posibles "/>
    <n v="1"/>
    <x v="1"/>
    <m/>
    <x v="1"/>
    <x v="1"/>
    <x v="1"/>
  </r>
  <r>
    <n v="3264"/>
    <n v="259"/>
    <x v="4"/>
    <s v="1. Es importante que la ANI disponga un límite contractual para la finalización definitiva de los trabajos y ajustes en las obras que aún se adelantan en el Anillo Vial de Crespo; actividades que, entre otras cosas, afectan la movilidad de los usuarios que transitan por la zona. Lo anterior en vista de que el Plan de Trabajo para las actividades de drenaje pluvial en la Avenida Santander fue modificado y se cambió la fecha de finalización del 24/11/2016 hasta el 02/12/2016, al mismo tiempo que se reportan retrasos en algunas tareas. Además, es fundamental que se estipulen los procedimientos, criterios y parámetros técnicos de aceptación o recepción de estas obras que exigirá la interventoría, para asegurar una adecuada desafectación y posterior cesión de la infraestructura. "/>
    <x v="3"/>
    <x v="3"/>
    <x v="60"/>
    <s v="Víctor Alfonso Trespalacios "/>
    <s v="Noviembre de 2016"/>
    <s v="NOVIEMBRE"/>
    <x v="4"/>
    <s v="PEI "/>
    <n v="15"/>
    <m/>
    <m/>
    <m/>
    <s v="1. Solicitar a la interventoría mediante oficio la presentación del procedimiento y una lista de control, la cual incluya entre otros, los criterios y parámetros técnicos establecidos contractaulmente para el recibo de obras._x000a_2. Solicitar a interventoría mediante oficio la suscripción del acta de recibo de obras."/>
    <m/>
    <m/>
    <m/>
    <s v="Por medio de memorando No. 2016-300-016389-3 del 20 de diciembre de 2016 se recibe Plan de Acción a las No Conformidades identificadas por la Oficina de Control Interno. Se encuentran pendientes evidencias para cerrar No Conformidades._x000a__x000a__x000a_Mediante radicado de salida No. 2017-300-003163-1 del 06 de febrero de 2017 la supervisión del proyecto solicita a la interventoría soportes para subsanar no conformidad."/>
    <n v="0"/>
    <x v="0"/>
    <m/>
    <x v="0"/>
    <x v="0"/>
    <x v="1"/>
  </r>
  <r>
    <n v="3265"/>
    <n v="260"/>
    <x v="4"/>
    <s v="1. Se tiene incertidumbre frente al acto administrativo por medio del cual se decidió la impugnación del procedimiento sancionatorio, si se tiene en cuenta que en la resolución 1293 del 25/08/2016 se revocó la multa impuesta originalmente, manteniendo el incumplimiento en el contrato, pero sin provocar análisis alguno de los perjuicios sufridos por la entidad como consecuencia del incumplimiento. En este orden de ideas, probado como está el incumplimiento correspondiente, el acto administrativo sancionatorio, de manera coherente, ha debido provocar un análisis de los perjuicios y su consecuente valoración en la parte resolutiva del mismo, lo cual podría ocasionar un presunto detrimento patrimonial al Estado"/>
    <x v="8"/>
    <x v="4"/>
    <x v="60"/>
    <s v="Víctor Alfonso Trespalacios "/>
    <s v="Noviembre de 2016"/>
    <s v="NOVIEMBRE"/>
    <x v="4"/>
    <s v="PEI "/>
    <n v="15"/>
    <m/>
    <m/>
    <m/>
    <s v="1. Solicitar a través de memorando, concepto jurídico a la Vicepresidencia Jurídica, en el cual se detalle con los soportes correspondientes, las acciones tomadas a la impugnación del procedimiento sancionatorio mencionado en el informe de Control Interno, así como el análisis de los perjuicios que se puedan presentar."/>
    <m/>
    <m/>
    <m/>
    <s v="Por medio de memorando No. 2016-300-016389-3 del 20 de diciembre de 2016 se recibe Plan de Acción a las No Conformidades identificadas por la Oficina de Control Interno. Se encuentran pendientes evidencias para cerrar No Conformidades._x000a__x000a_Mediante memorando No. 2017-300-002828-3 del 21 de febrero de 2017 se solicita a Defensa Judicial tratamiento correspondiente."/>
    <n v="0"/>
    <x v="0"/>
    <m/>
    <x v="0"/>
    <x v="0"/>
    <x v="1"/>
  </r>
  <r>
    <n v="3266"/>
    <n v="261"/>
    <x v="4"/>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x v="9"/>
    <x v="2"/>
    <x v="61"/>
    <s v="Diana Carolina Medina Peña"/>
    <s v="Diciembre de 2016"/>
    <s v="DICIEMBRE"/>
    <x v="4"/>
    <s v="PEI"/>
    <n v="114"/>
    <m/>
    <m/>
    <m/>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2"/>
    <m/>
    <x v="0"/>
    <x v="0"/>
    <x v="0"/>
  </r>
  <r>
    <n v="3267"/>
    <n v="262"/>
    <x v="4"/>
    <s v="En atención a la muestra representativa solicitada por esta auditoría se concluyó que en relación con un expediente disciplinario se incumplieron los términos procesales, en la medida en que se profirió una decisión de terminación de procedimiento y archivo de la indagación preliminar 1 año y 4 meses  después de proferir auto de indagación preliminar, lo cual desconoce flagrantemente lo preceptuado en el artículo 150 de la Ley 734 de 2002,  en tanto que, señala que la indagación preliminar tendrá una duración de seis (6) meses que culminará con el archivo definitivo o auto de apertura. Así, al ser los términos procesales de obligatorio cumplimiento por su condición de perentorios, se evidencia un incumplimiento a un requisito legal."/>
    <x v="9"/>
    <x v="2"/>
    <x v="61"/>
    <s v="Diana Carolina Medina Peña"/>
    <s v="Diciembre de 2016"/>
    <s v="DICIEMBRE"/>
    <x v="4"/>
    <s v="PEI"/>
    <n v="114"/>
    <m/>
    <m/>
    <s v="Acción preventiva"/>
    <s v="Como acciones de mejora el Grupo plantea: (1) Proyectar y alimentar una matriz de términos que mes a mes, contenga los expedientes disciplinarios. Lo que permitirá observar cada mes el adelantamiento de las diferentes etapas procesales y las pruebas practicadas y aportadas. (2) Contar con una estadísticas interna de los procesos disciplinarios, por etapas procedimentales. 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
    <x v="0"/>
    <m/>
    <x v="0"/>
    <x v="0"/>
    <x v="0"/>
  </r>
  <r>
    <n v="3268"/>
    <n v="263"/>
    <x v="4"/>
    <s v="En el procedimiento “Control Interno Disciplinario”, acápite “alcance” se hace mención a la Oficina de Asuntos Disciplinarios”, lo cual no está en consonancia con la estructura adoptada al interior de la entidad, que está concebido como un grupo interno de trabajo. Se sugiere corregir el procedimiento en el acápite indicado"/>
    <x v="9"/>
    <x v="2"/>
    <x v="61"/>
    <s v="Diana Carolina Medina Peña"/>
    <s v="Diciembre de 2016"/>
    <s v="DICIEMBRE"/>
    <x v="4"/>
    <s v="PEI"/>
    <n v="114"/>
    <m/>
    <m/>
    <s v="Acción correctiva"/>
    <s v="Como acciones de mejora el grupo plantea: (1) Remitir correo electrónico al área de Calidad de la Vicepresidencia de Planeación, Riesgos y Entorno en solicitud de corrección y modificación del procedimiento disciplinario. Tarea que se realizó el 7 de diciembre de 2016, correo copiado a la Auditora. (2) Controlar por parte de la persona que proyecta el procedimiento disciplinario y las modificaciones que hubiere. (3) Control por el servidor público encargado de la revisión de dicho procedimiento. (4) Control de parte del servidor público responsable de la aprobación de las correcciones, cambios, modificaciones, etc. Todos estos controles permitirán que los roles de quienes participamos en el procedimiento sean cumplidos a cabalidad."/>
    <m/>
    <m/>
    <m/>
    <s v="El auditor considera que las acciones de mejoramiento planteadas  por el área auditada son adecuadas, necesarias y superaron la no conformidad advertida, pues el procedimiento se publicó  acatando los fundamentos de la no conformidad."/>
    <n v="1"/>
    <x v="1"/>
    <m/>
    <x v="3"/>
    <x v="1"/>
    <x v="0"/>
  </r>
  <r>
    <n v="3269"/>
    <n v="264"/>
    <x v="4"/>
    <s v="En  auto  inhibitorio, expediente No. 021 del 14 de septiembre de 2016 fue revisado por una persona distinta a la coordinadora del grupo de trabajo que ejerce la función disciplinaria, lo cual evidencia un incumplimiento al procedimiento “Control Interno Disciplinario”."/>
    <x v="9"/>
    <x v="2"/>
    <x v="61"/>
    <s v="Diana Carolina Medina Peña"/>
    <s v="Diciembre de 2016"/>
    <s v="DICIEMBRE"/>
    <x v="4"/>
    <s v="PEI"/>
    <n v="114"/>
    <m/>
    <m/>
    <s v="Acción preventiva"/>
    <s v="(1)Como acciones de mejora el grupo plantea: Control de parte de quien proyecta la providencia. (2) Control del servidor público que revisa la providencia para pasar al despacho. (3) Determinación y control de los servidores públicos que de acuerdo con sus funciones deben proyectar y revisar las providencias._x000a_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0"/>
    <n v="265"/>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y poco fiables presentadas por parte del área auditada en cuanto al número de procesos y las etapas procesales en que se encuentran los mismos en atención al período seleccionado en este informe, incumplieron lo preceptuado en dicha norma de calidad, pues impidieron realizar un análisis cuantitativo en aras de determinar el nivel de eficiencia y efectividad en el ejercicio de la función disciplinaria en la entidad, obstaculizando la posibilidad del mejoramiento continuo."/>
    <x v="9"/>
    <x v="2"/>
    <x v="61"/>
    <s v="Diana Carolina Medina Peña"/>
    <s v="Diciembre de 2016"/>
    <s v="DICIEMBRE"/>
    <x v="4"/>
    <s v="PEI"/>
    <n v="114"/>
    <m/>
    <m/>
    <s v="Acción preventiva"/>
    <s v="Como acciones de mejoramiento se procederá a: (1) Hacer un nuevo cuadro que contenga información de los expedientes, por etapa y por actividad procesal. (2) Iniciar y mantener un inventario y control de autos de trámite.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Se hará seguimiento en el mes de junio de 2017 para determinar la efectividad de dicha acción."/>
    <n v="0.4"/>
    <x v="0"/>
    <m/>
    <x v="0"/>
    <x v="0"/>
    <x v="0"/>
  </r>
  <r>
    <n v="3271"/>
    <n v="266"/>
    <x v="4"/>
    <s v="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x v="9"/>
    <x v="2"/>
    <x v="61"/>
    <s v="Diana Carolina Medina Peña"/>
    <s v="Diciembre de 2016"/>
    <s v="DICIEMBRE"/>
    <x v="4"/>
    <s v="PEI"/>
    <n v="114"/>
    <m/>
    <m/>
    <m/>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2"/>
    <x v="2"/>
    <m/>
    <x v="0"/>
    <x v="0"/>
    <x v="0"/>
  </r>
  <r>
    <n v="3272"/>
    <n v="267"/>
    <x v="4"/>
    <s v="Algunas de las acciones de mejora propuestas ante el informe de auditoría presentada en mes de junio de año 2014, son negaciones a la observación y/o recomendación planteada en el informe, sin que exista una argumentación al respecto y sin que se indique una acción encaminada a corregir o enmendar las irregularidades identificadas, lo cual impide generar valor agregado y mejoramiento continuo connatural al ejercicio de las funciones públicas. Así mismo, se observó por esta auditoría que cuando se hicieron recomendaciones en algunas de ellas no se implementó ninguna acción, bajo el argumento que es una recomendación, lo cual no es apropiado, en la medida que ante una recomendación se debe explicar por qué no se acoge con argumentos sólidos relacionadas con el tema de la recomendación, o si se acoge implementar una acción de mejora concreta y precisa. Se concluye que el área auditada incumplió lo previsto en el artículo, literal g, que señala: “Toda entidad bajo la responsabilidad de sus directivos debe por lo menos implementar los siguientes aspectos que deben orientar la aplicación del control interno: g. Aplicación de las recomendaciones resultantes de las evaluaciones del control interno."/>
    <x v="9"/>
    <x v="2"/>
    <x v="61"/>
    <s v="Diana Carolina Medina Peña"/>
    <s v="Diciembre de 2016"/>
    <s v="DICIEMBRE"/>
    <x v="4"/>
    <s v="PEI"/>
    <n v="114"/>
    <m/>
    <m/>
    <m/>
    <s v="Como acciones de mejoramiento se procederá a: (1) Esta no conformidad relacionada con las observaciones previstas en la auditoría adelantada por la Oficina de Control Interno, a mediados del año 2014, será soporte para atender las observaciones plasmadas en el informe de este año. (2) Se hará plan de mejoramiento respecto de las recomendaciones._x000a__x000a_Así mismo, el área auditada plantea  el periodo del 30/01/2017 al 30/06/2017 para la implementación de dichas acciones de mejora."/>
    <m/>
    <m/>
    <m/>
    <s v="El auditor considera que las acciones de mejoramiento planteadas  por el área auditada son adecuadas y necesarias para superar la no conformidad advertida, en tanto que para esta auditoría se presentó un plan de mejoramiento , haciendo relación a cada no conformidad y sus correspondientes acciones de mejora a realizar y el tiempo programado para la implementación de la acción de mejora; sin embargo respecto de las recomendaciones por parte del área auditada solo se hizo alusión a una de ellas, guardando silencio respecto de las otras._x000a__x000a_Se hará seguimiento en el mes de junio de 2017 para determinar la efectividad de dicha acción."/>
    <n v="0.7"/>
    <x v="0"/>
    <m/>
    <x v="0"/>
    <x v="0"/>
    <x v="0"/>
  </r>
  <r>
    <n v="3273"/>
    <n v="268"/>
    <x v="4"/>
    <s v="La norma técnica de calidad de la Gestión Publica numeral 8 “Medición, análisis y mejora” señala que: “la entidad debe planificar e implementar los procesos de seguimiento, medición, análisis y mejora…y debe comprender la determinación de los métodos aplicables, incluidas las técnicas estadísticas y el alcance de su utilización”. Así, las cifras inconsistentes presentadas por parte del área auditada en cuanto al número de contratistas existentes en cada una de las dependencias de la entidad en atención al período seleccionado en este informe, implica un posible incumplimiento de lo preceptuado en dicha norma de calidad, pues impidió realizar un análisis cuantitativo en aras de determinar la relación existente entre el número de las personas vinculadas a la planta de personal y el número de los contratistas de prestación de servicios en la ANI."/>
    <x v="9"/>
    <x v="2"/>
    <x v="62"/>
    <s v="Diana Carolina Medina Peña"/>
    <s v="Diciembre de 2016"/>
    <s v="DICIEMBRE"/>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1"/>
    <x v="1"/>
    <s v="El día 3 de abril de 2017 se realizó seguimiento al cumplimiento de la acción planteada por el área auditada y se encontró una matriz organizada de los contratistas con variables específicas que  permiten la contabilidad y ubicación  de los mismos, en donde se corrigieron cifras equivocadas como las suministradas en relación con el número de contratistas de la OCI . _x000a_Adicionalmente, el área auditada se comprometió a verificar las cifras reportadas por cada una de las áreas misionales  con las que tienen ellos, con el fin de cruzar información y obtener cifras consolidadas y ajustadas a la realidad.  "/>
    <x v="1"/>
    <x v="1"/>
    <x v="0"/>
  </r>
  <r>
    <n v="3274"/>
    <n v="269"/>
    <x v="4"/>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x v="9"/>
    <x v="2"/>
    <x v="62"/>
    <s v="Diana Carolina Medina Peña"/>
    <s v="Diciembre de 2016"/>
    <s v="DICIEMBRE"/>
    <x v="4"/>
    <s v="PEI"/>
    <n v="28"/>
    <m/>
    <m/>
    <s v="Acción preven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
    <n v="0.5"/>
    <x v="0"/>
    <s v="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
    <x v="0"/>
    <x v="0"/>
    <x v="0"/>
  </r>
  <r>
    <n v="3275"/>
    <n v="270"/>
    <x v="4"/>
    <s v="El área auditada al suministrar la información inconsistente respecto del número de contratistas de prestación de servicios previsto en la entidad,  incumplió lo preceptuado en el manual de funciones, respecto de las funciones establecidas en los numerales 4 y 5 del manual especifico de funciones y competencias laborales de la ANI, en  tanto que, el área auditada no tiene una información actualizada, diáfana  y veraz del desarrollo  de la actividad de la contratación de prestación de servicios en la entidad."/>
    <x v="9"/>
    <x v="2"/>
    <x v="62"/>
    <s v="Diana Carolina Medina Peña"/>
    <s v="Diciembre de 2016"/>
    <s v="DICIEMBRE"/>
    <x v="4"/>
    <s v="PEI"/>
    <n v="28"/>
    <m/>
    <m/>
    <s v="Acción preventiva"/>
    <s v="El área de apoyo a la gestión del grupo interno de trabajo disciplinario, atención al ciudadano y apoyo a la gestión, procederá en el cuadro Excel que se lleva de los contratos de prestación de servicios profesionales y de apoyo a la gestión a aumentar una columna en la que se determinará en qué dependencia el contratista está vinculado: presidencia, vicepresidencia, grupo interno de trabajo, oficina. _x000a__x000a_Así mismo, el área auditada para la implementación de dicha acción de mejora, establece  como  plazo el 31 de marzo de 2017 ."/>
    <m/>
    <m/>
    <m/>
    <s v="El auditor considera que las acciones de mejoramiento planteadas  por el área auditada no solo se deben circunscribir a constatar la dependencia a la cual el contratista está adscrito, sino también se debe implementar un control riguroso del número de contratistas  existentes en la entidad y no sola a la dependencia que pertenecen, toda vez que esta auditoría pudo verificar que el número de contratistas en cada dependencia  reportada por el área auditada no coincide con la realidad, entonces se debe establecer un control tanto del número de contratistas como de la identificación de  la dependencia en donde prestan sus servicios._x000a__x000a_Se hará seguimiento en el mes de marzo de 2017 para determinar la efectividad de dicha acción."/>
    <n v="1"/>
    <x v="1"/>
    <s v="El día 3 de abril de 2017 se realizó seguimiento al cumplimiento de la acción planteada por el área auditada y se encontró una matriz organizada de los contratistas con variables específicas que  permiten la contabilidad y ubicación  de los mismos, en donde se corrigieron cifras equivocadas como las suministradas en relación con el número de contratistas de la OCI . _x000a_Adicionalmente, el área auditada se comprometió a verificar las cifras reportadas por cada una de las áreas misionales  con las que tienen ellos, con el fin de cruzar información y obtener cifras consolidadas y ajustadas a la realidad.  "/>
    <x v="1"/>
    <x v="1"/>
    <x v="0"/>
  </r>
  <r>
    <n v="3276"/>
    <n v="271"/>
    <x v="4"/>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x v="10"/>
    <x v="7"/>
    <x v="63"/>
    <s v="Luis Miguel Sabogal Camargo"/>
    <s v="Diciembre de 2016"/>
    <s v="DICIEMBRE"/>
    <x v="4"/>
    <s v="PEI"/>
    <n v="119"/>
    <m/>
    <m/>
    <m/>
    <m/>
    <m/>
    <m/>
    <m/>
    <m/>
    <n v="0"/>
    <x v="2"/>
    <m/>
    <x v="0"/>
    <x v="0"/>
    <x v="0"/>
  </r>
  <r>
    <n v="3277"/>
    <n v="272"/>
    <x v="4"/>
    <s v="2. De acuerdo a lo anterior se configura no conformidad por falta de bitácora del proyecto como requisito previo, tanto para el inicio del proceso de contratación, como para la firma  del contrato, desatendiendo el articulo 8° de la resolución 959 de 2013."/>
    <x v="6"/>
    <x v="6"/>
    <x v="15"/>
    <s v="Luis Miguel Sabogal Camargo"/>
    <s v="Diciembre de 2016"/>
    <s v="DICIEMBRE"/>
    <x v="4"/>
    <s v="PEI"/>
    <n v="119"/>
    <m/>
    <m/>
    <m/>
    <m/>
    <m/>
    <m/>
    <m/>
    <m/>
    <n v="0"/>
    <x v="2"/>
    <m/>
    <x v="0"/>
    <x v="0"/>
    <x v="0"/>
  </r>
  <r>
    <n v="3278"/>
    <n v="273"/>
    <x v="4"/>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x v="8"/>
    <x v="4"/>
    <x v="64"/>
    <s v="Luis Miguel Sabogal Camargo"/>
    <s v="Diciembre de 2016"/>
    <s v="DICIEMBRE"/>
    <x v="4"/>
    <s v="PEI"/>
    <n v="119"/>
    <m/>
    <m/>
    <m/>
    <m/>
    <m/>
    <m/>
    <m/>
    <m/>
    <n v="0"/>
    <x v="2"/>
    <m/>
    <x v="0"/>
    <x v="0"/>
    <x v="0"/>
  </r>
  <r>
    <n v="3279"/>
    <n v="274"/>
    <x v="4"/>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x v="6"/>
    <x v="6"/>
    <x v="15"/>
    <s v="Luis Miguel Sabogal Camargo"/>
    <s v="Diciembre de 2016"/>
    <s v="DICIEMBRE"/>
    <x v="4"/>
    <s v="PEI"/>
    <n v="119"/>
    <m/>
    <m/>
    <m/>
    <m/>
    <m/>
    <m/>
    <m/>
    <m/>
    <n v="0"/>
    <x v="2"/>
    <m/>
    <x v="0"/>
    <x v="0"/>
    <x v="0"/>
  </r>
  <r>
    <n v="3280"/>
    <n v="275"/>
    <x v="4"/>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x v="6"/>
    <x v="6"/>
    <x v="15"/>
    <s v="Luis Miguel Sabogal Camargo"/>
    <s v="Diciembre de 2016"/>
    <s v="DICIEMBRE"/>
    <x v="4"/>
    <s v="PEI"/>
    <n v="119"/>
    <m/>
    <m/>
    <m/>
    <m/>
    <m/>
    <m/>
    <m/>
    <m/>
    <n v="0"/>
    <x v="2"/>
    <m/>
    <x v="0"/>
    <x v="0"/>
    <x v="0"/>
  </r>
  <r>
    <n v="3281"/>
    <n v="276"/>
    <x v="4"/>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x v="6"/>
    <x v="6"/>
    <x v="15"/>
    <s v="Luis Miguel Sabogal Camargo"/>
    <s v="Diciembre de 2016"/>
    <s v="DICIEMBRE"/>
    <x v="4"/>
    <s v="PEI"/>
    <n v="119"/>
    <m/>
    <m/>
    <m/>
    <m/>
    <m/>
    <m/>
    <m/>
    <m/>
    <n v="0"/>
    <x v="2"/>
    <m/>
    <x v="0"/>
    <x v="0"/>
    <x v="0"/>
  </r>
  <r>
    <n v="3282"/>
    <n v="1"/>
    <x v="5"/>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x v="9"/>
    <x v="2"/>
    <x v="65"/>
    <s v="Luz Mary Hernández Villadiego"/>
    <s v="Enero de 2017"/>
    <s v="ENERO"/>
    <x v="5"/>
    <s v="PAOC"/>
    <n v="1"/>
    <m/>
    <m/>
    <m/>
    <m/>
    <m/>
    <m/>
    <m/>
    <m/>
    <n v="0"/>
    <x v="2"/>
    <m/>
    <x v="0"/>
    <x v="0"/>
    <x v="0"/>
  </r>
  <r>
    <n v="3283"/>
    <n v="2"/>
    <x v="5"/>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x v="9"/>
    <x v="2"/>
    <x v="65"/>
    <s v="Luz Mary Hernández Villadiego"/>
    <s v="Enero de 2017"/>
    <s v="ENERO"/>
    <x v="5"/>
    <s v="PAOC"/>
    <n v="1"/>
    <m/>
    <m/>
    <m/>
    <m/>
    <m/>
    <m/>
    <m/>
    <m/>
    <n v="0"/>
    <x v="2"/>
    <m/>
    <x v="0"/>
    <x v="0"/>
    <x v="0"/>
  </r>
  <r>
    <n v="3284"/>
    <n v="3"/>
    <x v="5"/>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x v="9"/>
    <x v="2"/>
    <x v="65"/>
    <s v="Luz Mary Hernández Villadiego"/>
    <s v="Enero de 2017"/>
    <s v="ENERO"/>
    <x v="5"/>
    <s v="PAOC"/>
    <n v="1"/>
    <m/>
    <m/>
    <m/>
    <m/>
    <m/>
    <m/>
    <m/>
    <m/>
    <n v="0"/>
    <x v="2"/>
    <m/>
    <x v="0"/>
    <x v="0"/>
    <x v="0"/>
  </r>
  <r>
    <n v="3285"/>
    <n v="4"/>
    <x v="5"/>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x v="9"/>
    <x v="2"/>
    <x v="65"/>
    <s v="Luz Mary Hernández Villadiego"/>
    <s v="Enero de 2017"/>
    <s v="ENERO"/>
    <x v="5"/>
    <s v="PAOC"/>
    <n v="1"/>
    <m/>
    <m/>
    <m/>
    <m/>
    <m/>
    <m/>
    <m/>
    <m/>
    <n v="0"/>
    <x v="2"/>
    <m/>
    <x v="0"/>
    <x v="0"/>
    <x v="0"/>
  </r>
  <r>
    <n v="3286"/>
    <n v="5"/>
    <x v="5"/>
    <s v="1. Realizar un mejoramiento a la página web en virtud de la obligación contractual contenida en el Anexo 4 – Metodología y Plan de Cargas de Trabajo, numeral 5.3.3 funciones generales, literal a) Área Administrativa, “…Elaborar una página Web de la Interventoría que presente diferentes niveles de información (layers) sobre datos importantes del proyecto…” Debido a que actualmente no se está cumpliendo esta obligación contractual."/>
    <x v="3"/>
    <x v="3"/>
    <x v="20"/>
    <s v="Ivan Mauricio Mejia Alarcon"/>
    <s v="Febrero de 2017"/>
    <s v="FEBRERO"/>
    <x v="5"/>
    <s v="PEI"/>
    <n v="47"/>
    <m/>
    <m/>
    <m/>
    <m/>
    <m/>
    <m/>
    <m/>
    <m/>
    <n v="0"/>
    <x v="2"/>
    <m/>
    <x v="0"/>
    <x v="0"/>
    <x v="1"/>
  </r>
  <r>
    <n v="3287"/>
    <n v="6"/>
    <x v="5"/>
    <s v="2. No se evidencia como la interventoría está monitoreando la señalización temporal y planes de desvío por las obras de mantenimiento y culminación de obras menores que actualmente se llevan a cabo en el corredor vial. Esto de acuerdo a la obligación establecida en el Anexo 4 – Metodología y Plan de Cargas de Trabajo, numeral 5.3.3 funciones generales, literal b) Área Técnica “Revisar y verificar el estudio de señalización temporal y planes de desvíos programados que requiera el concesionario como parte de la ejecución del contrato de concesión...”."/>
    <x v="3"/>
    <x v="3"/>
    <x v="20"/>
    <s v="Ivan Mauricio Mejia Alarcon"/>
    <s v="Febrero de 2017"/>
    <s v="FEBRERO"/>
    <x v="5"/>
    <s v="PEI"/>
    <n v="47"/>
    <m/>
    <m/>
    <m/>
    <m/>
    <m/>
    <m/>
    <m/>
    <m/>
    <n v="0"/>
    <x v="2"/>
    <m/>
    <x v="0"/>
    <x v="0"/>
    <x v="1"/>
  </r>
  <r>
    <n v="3288"/>
    <n v="7"/>
    <x v="5"/>
    <s v="3. No se evidencia como la interventoría está dando cumplimiento a la obligación establecida en el Anexo 4 – Metodología y Plan de Cargas de Trabajo, numeral 5.3.3 funciones generales, literal e) Área de Aforo y recaudo: “…Evaluar los riesgos asociados en el sistema de información existente en los peajes y verificar si el software y los procedimientos asociados con el manejo del sistema satisfacen los requerimientos de seguridad, efectividad y eficiencia…”."/>
    <x v="3"/>
    <x v="3"/>
    <x v="20"/>
    <s v="Ivan Mauricio Mejia Alarcon"/>
    <s v="Febrero de 2017"/>
    <s v="FEBRERO"/>
    <x v="5"/>
    <s v="PEI"/>
    <n v="47"/>
    <m/>
    <m/>
    <m/>
    <m/>
    <m/>
    <m/>
    <m/>
    <m/>
    <n v="0"/>
    <x v="2"/>
    <m/>
    <x v="0"/>
    <x v="0"/>
    <x v="1"/>
  </r>
  <r>
    <n v="3289"/>
    <n v="8"/>
    <x v="5"/>
    <s v="4. No se evidencia elaboración de ficha técnica por parte de la interventoría respecto a la actualidad que vive el proyecto dando cumplimiento a la obligación establecida en el Anexo 4 – Metodología y Plan de Cargas de Trabajo, numeral 5.3.4.2 Interventoría Etapa de Construcción (b) Área Técnica: “…Elaborar y mantener actualizada una ficha técnica de la concesión de acuerdo con las orientaciones de la Agencia Nacional de Infraestructura en este sentido…”."/>
    <x v="3"/>
    <x v="3"/>
    <x v="20"/>
    <s v="Ivan Mauricio Mejia Alarcon"/>
    <s v="Febrero de 2017"/>
    <s v="FEBRERO"/>
    <x v="5"/>
    <s v="PEI"/>
    <n v="47"/>
    <m/>
    <m/>
    <m/>
    <m/>
    <m/>
    <m/>
    <m/>
    <m/>
    <n v="0"/>
    <x v="2"/>
    <m/>
    <x v="0"/>
    <x v="0"/>
    <x v="1"/>
  </r>
  <r>
    <n v="3290"/>
    <n v="9"/>
    <x v="5"/>
    <s v="1. No se han suscrito todas las actas de inicio de etapa de operación de los trayectos, siendo que muchos de los tramos fueron terminados hace varios años. "/>
    <x v="3"/>
    <x v="3"/>
    <x v="20"/>
    <s v="Ivan Mauricio Mejia Alarcon"/>
    <s v="Febrero de 2017"/>
    <s v="FEBRERO"/>
    <x v="5"/>
    <s v="PEI"/>
    <n v="47"/>
    <m/>
    <m/>
    <m/>
    <s v="Qué se ha hecho? Se le ha solicitado a la interventoría pasada Consorcio Concesiones Colombia que allegue las actas de inicio de operación y mantenimiento de los sub trayectos que se terminaron mientas estuvo vigente su contrato de interventoría No. 093 de 2012, así mismo se le indicó a la Interventoría que si no entrega la información solicitada, la Entidad procederá a hacer las respectivas tasaciones por la información faltante._x000a__x000a_Qué se va a hacer? Si el Consorcio Concesiones Colombia no entrega lo requerido se procederá a realizar el acta de liquidación bilateral con el descuento tasado, teniendo en cuenta que el plazo para adelantar la liquidación bilateral es hasta el mes de octubre de este año."/>
    <m/>
    <m/>
    <m/>
    <m/>
    <n v="0"/>
    <x v="0"/>
    <m/>
    <x v="0"/>
    <x v="0"/>
    <x v="1"/>
  </r>
  <r>
    <n v="3291"/>
    <n v="10"/>
    <x v="5"/>
    <s v="2. No se viene cumpliendo el índice de estado en los trayectos y/o subtrayectos que están en operación y no se evidencian los mecanismos sancionatorios por este no cumplimiento del contrato por parte del concesionario."/>
    <x v="3"/>
    <x v="3"/>
    <x v="20"/>
    <s v="Ivan Mauricio Mejia Alarcon"/>
    <s v="Febrero de 2017"/>
    <s v="FEBRERO"/>
    <x v="5"/>
    <s v="PEI"/>
    <n v="47"/>
    <m/>
    <m/>
    <m/>
    <s v="Qué se ha hecho? _x000a__x000a_1. Se solicitó realizar ecuación de empalme para hacer las discrepancias generadas por la diferencia de los equipos de medición, definindo un trayecto de prueba_x000a_2. Se han enviado comunicaciones a la interventoría referente a que solo se debe solicitar el cumplimiento de índice de estado de 4.5 para los trayectos en los cuales se tiene suscrita acta de finalización de obras y/o inicio de operación y mantenimiento._x000a_3. Con relación al primer informe entregado se le solicita a la interventoría proceder con el concesionario pues se evidencia trayectos en etapa de operación y mantenimiento con resultados de I.E inferiores a 4.5._x000a_4. Se han enviado comunicaciones al concesionario remitiendo el informe de la interventoría y solicitando se tomen los correctivos para el cumplimiento del I.E._x000a_5. Con relación al segundo informe entregado, se le solicita a la interventoría revisar con el fin de que solo se le exija al concesionario el cumplimiento del I.E. en trayectos en etapa de operación y mantenimiento._x000a_6. Se ajustó el contrato de la interventoría y sus documentos anexos con el fin que las mediciones fueran coincidentes con el equipo de medición empleado por el concesionario_x000a__x000a_Qué se va a hacer? _x000a__x000a_Con el fin de eliminar las diferencias si aún persisten se recomienda adelantar una verificación conjunta en la que se pueda disponer de los equipos tanto del Concesionario como de la Interventoría, considerando las diferencias encontradas entre los datos obtenidos por ambas partes en las lecturas, se recomendará se coordine la visita técnica con la Interventoría y se pueda determinar el cumplimiento del mismo, la verificación de calibración de los equipos así como la verificación del correcto desarrollo del procedimiento establecido para la toma de la medición para cada parámetro."/>
    <m/>
    <m/>
    <m/>
    <m/>
    <n v="0"/>
    <x v="0"/>
    <m/>
    <x v="0"/>
    <x v="0"/>
    <x v="1"/>
  </r>
  <r>
    <n v="3292"/>
    <n v="11"/>
    <x v="5"/>
    <s v="3. No se evidencia gestión para la definición de la prestación de servicio  del “área de servicio” ubicada cerca al municipio de Chocontá, dadas las circunstancias que llevaron a su sellamiento."/>
    <x v="3"/>
    <x v="3"/>
    <x v="20"/>
    <s v="Ivan Mauricio Mejia Alarcon"/>
    <s v="Febrero de 2017"/>
    <s v="FEBRERO"/>
    <x v="5"/>
    <s v="PEI"/>
    <n v="47"/>
    <m/>
    <m/>
    <m/>
    <s v="Qué se ha hecho? _x000a__x000a_1. Se le ha solicitado al concesionario que informe a la Entidad que ha pasado con el área de servicio de Choconta, qué gestiones ha adelantado para poderla poner en servicio._x000a_2. Se incluyó en el tribunal una demanda de reconvención en la cual la Entidad le pide al juzgado que falle a favor nuestro por los ahorros que ha tenido en concesionario por no tener en operación el área de servicio de Chocontá._x000a__x000a_Qué se va a hacer? Presentar la evidencia en el tribunal que soporta la demanda por no operación del área de servicio de Chocontá."/>
    <m/>
    <m/>
    <m/>
    <m/>
    <n v="0"/>
    <x v="0"/>
    <m/>
    <x v="0"/>
    <x v="0"/>
    <x v="1"/>
  </r>
  <r>
    <n v="3293"/>
    <n v="12"/>
    <x v="5"/>
    <s v="Se deben corregir las imperfecciones que se presentan en el puente INVIAS ya que éstas incrementan el riesgo de accidentalidad y probabilidad de falla de la estructura. Las imperfecciones son: a) peso del macizo de anclaje del sector Aguazul b) sobreesfuerzos en el macizo de anclaje del sector Yopal debido a la inapropiada posición de los cables de tensionamiento c) separación de las juntas de la viga No 2 sentido Yopal. Lo mencionado se enmarca dentro de las funciones generales del área técnica, definidas en el numeral 5.3.3 (b) del anexo 4 del contrato de interventoría (plan de cargas de trabajo), según el cual la interventoría debe: Verificar la corrección de cualquier tipo de error, desperfecto, vicio o error que se presente en la calidad de las obras por causa del concesionario. En caso de que los desperfectos, vicios o errores no hubieren sido advertidos durante la fase de construcción, éstos deberán ser corregidos en el momento en que se identifiquen durante la etapa de operación y mantenimiento."/>
    <x v="3"/>
    <x v="5"/>
    <x v="66"/>
    <s v="Daniel Felipe Saenz"/>
    <s v="Febrero de 2017"/>
    <s v="FEBRERO"/>
    <x v="5"/>
    <s v="PEI"/>
    <n v="117"/>
    <m/>
    <m/>
    <m/>
    <m/>
    <m/>
    <m/>
    <m/>
    <m/>
    <n v="0"/>
    <x v="2"/>
    <m/>
    <x v="0"/>
    <x v="0"/>
    <x v="1"/>
  </r>
  <r>
    <n v="3294"/>
    <n v="13"/>
    <x v="5"/>
    <s v="Se debe conceptuar con lo solicitado y de manera oportuna ante los compromisos derivados del tratamiento a los presuntos incumplimientos del concesionario, particularmente ante el presunto incumplimiento asociado a los estudios de diseño geométrico y de detalle del proyecto. Lo mencionado se enmarca dentro de las funciones generales del área jurídica, definidas en el numeral 5.3.3 (d) del anexo 4 del contrato de interventoría (plan de cargas de trabajo), según el cual la interventoría debe: Estudiar y conceptuar oportunamente sobre las sugerencias y consultas jurídicas hechas por la AGENCIA NACIONAL DE INFRAESTRUCTURA."/>
    <x v="3"/>
    <x v="5"/>
    <x v="66"/>
    <s v="Daniel Felipe Saenz"/>
    <s v="Febrero de 2017"/>
    <s v="FEBRERO"/>
    <x v="5"/>
    <s v="PEI"/>
    <n v="117"/>
    <m/>
    <m/>
    <m/>
    <m/>
    <m/>
    <m/>
    <m/>
    <m/>
    <n v="0"/>
    <x v="2"/>
    <m/>
    <x v="0"/>
    <x v="0"/>
    <x v="1"/>
  </r>
  <r>
    <n v="3295"/>
    <n v="14"/>
    <x v="5"/>
    <s v="No se evidencia que la interventoría haya notificado ni al concesionario ni a la ANI sobre el incumplimiento de la obligación precedente para dar inicio a la fase de construcción asociada a la no obtención a tiempo de la licencia ambiental de la unidad funcional 1. Según el numeral 4.1 (k) del contrato de concesión, el concesionario debe: Tramitar y obtener antes las Autoridades Estatales y/o Autoridades Ambientales todos los permisos, licencias, autorizaciones y concesiones para adelantar el Proyecto y para el uso y aprovechamiento de recursos naturales y para el depósito de materiales (…). "/>
    <x v="3"/>
    <x v="5"/>
    <x v="66"/>
    <s v="Daniel Felipe Saenz"/>
    <s v="Febrero de 2017"/>
    <s v="FEBRERO"/>
    <x v="5"/>
    <s v="PEI"/>
    <n v="117"/>
    <m/>
    <m/>
    <m/>
    <m/>
    <m/>
    <m/>
    <m/>
    <m/>
    <n v="0"/>
    <x v="2"/>
    <m/>
    <x v="0"/>
    <x v="0"/>
    <x v="1"/>
  </r>
  <r>
    <n v="3296"/>
    <n v="15"/>
    <x v="5"/>
    <s v="La vicepresidencia ejecutiva debe asegurar la composición idónea del equipo de apoyo a la supervisión del proyecto, ya que según acta del plan de regularización del 14 de febrero de 2017, el equipo de supervisión no cuenta con profesionales de apoyo predial  y jurídico predial, a pesar de que el numeral 9.2 del manual de interventoría y supervisión de la ANI (GCSP-M-002) indica que el equipo de apoyo a la supervisión está conformado por técnicos, profesionales técnicos y jurídicos prediales, profesionales ambientales, profesionales sociales, financieros, jurídicos, profesionales de riesgos, abogados de defensa judicial. "/>
    <x v="3"/>
    <x v="5"/>
    <x v="66"/>
    <s v="Daniel Felipe Saenz"/>
    <s v="Febrero de 2017"/>
    <s v="FEBRERO"/>
    <x v="5"/>
    <s v="PEI"/>
    <n v="117"/>
    <m/>
    <m/>
    <m/>
    <m/>
    <m/>
    <m/>
    <m/>
    <m/>
    <n v="0"/>
    <x v="2"/>
    <m/>
    <x v="0"/>
    <x v="0"/>
    <x v="1"/>
  </r>
  <r>
    <n v="3297"/>
    <n v="16"/>
    <x v="5"/>
    <s v="1. No se está dando cumplimiento a las disposiciones de la directiva presidencial 01 de 2016, respecto del ahorro del 10% en los Gastos Generales y Gastos de nómina y reducción de contratación por servicios personales, especialmente en los siguientes conceptos."/>
    <x v="9"/>
    <x v="2"/>
    <x v="41"/>
    <s v="Maria Imelda Gonzalez Guevara"/>
    <s v="Febrero de 2017"/>
    <s v="FEBRERO"/>
    <x v="5"/>
    <s v="PIL"/>
    <n v="2"/>
    <m/>
    <m/>
    <m/>
    <m/>
    <m/>
    <m/>
    <m/>
    <m/>
    <n v="0"/>
    <x v="2"/>
    <m/>
    <x v="0"/>
    <x v="0"/>
    <x v="0"/>
  </r>
  <r>
    <n v="3298"/>
    <n v="17"/>
    <x v="5"/>
    <s v="7.2.1 Se advierte que existen desactualizaciones relacionadas con la inclusión de apoderados en el sistema (actualizar tabla en el sistema), lo anterior se ha venido diciendo desde el año 2013. Así, cada vez que al interior de la entidad haya cambio de apoderados es deber del administrador de la entidad desactivarlos, crear los nuevos usuarios y reasignar los procesos, dado que encontramos en el presente informe desactualizaciones al respecto, en cumplimiento de lo estipulado en el artículo 2.2.3.4.1.9 “Funciones del administrador del Sistema en la entidad”, numeral 5 del Decreto 1069 de 2015."/>
    <x v="8"/>
    <x v="4"/>
    <x v="24"/>
    <s v="Diana Carolina Medina Peña"/>
    <s v="Febrero de 2017"/>
    <s v="FEBRERO"/>
    <x v="5"/>
    <s v="PIL"/>
    <n v="11"/>
    <m/>
    <m/>
    <m/>
    <m/>
    <m/>
    <m/>
    <m/>
    <m/>
    <n v="0"/>
    <x v="2"/>
    <m/>
    <x v="0"/>
    <x v="0"/>
    <x v="0"/>
  </r>
  <r>
    <n v="3299"/>
    <n v="18"/>
    <x v="5"/>
    <s v="7.2.2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es 1 y 3 del Decreto 1069 de 2015."/>
    <x v="8"/>
    <x v="4"/>
    <x v="24"/>
    <s v="Diana Carolina Medina Peña"/>
    <s v="Febrero de 2017"/>
    <s v="FEBRERO"/>
    <x v="5"/>
    <s v="PIL"/>
    <n v="11"/>
    <m/>
    <m/>
    <m/>
    <m/>
    <m/>
    <m/>
    <m/>
    <m/>
    <n v="0"/>
    <x v="2"/>
    <m/>
    <x v="0"/>
    <x v="0"/>
    <x v="0"/>
  </r>
  <r>
    <n v="3300"/>
    <n v="19"/>
    <x v="5"/>
    <s v="7.2.3 La entidad cuenta con 937 procesos judiciales sin provisión contable y sin calificación del riesgo, es decir, el 100 % de los procesos judiciales activos, debido a la implementación de la nueva metodología  propuesta por la Agencia Nacional de Defensa Jurídica del Estado de evaluación del riesgo, estableciéndose como plazo máximo por parte de la ANDJE para actualizar la calificación del riesgo con la nueva metodología el 15 de marzo de 2017. Adicional a ello, dicha actualización se debe hacer a la mayor brevedad  por parte del área auditada en aras de dar cumplimiento no solo al plazo establecido por la ANDJE, sino también  a lo preceptuado en el artículo 2.2.3.4.1.10. “Funciones del apoderado”, numerales 4 y 5 del Decreto 1069 de 2015. "/>
    <x v="8"/>
    <x v="4"/>
    <x v="24"/>
    <s v="Diana Carolina Medina Peña"/>
    <s v="Febrero de 2017"/>
    <s v="FEBRERO"/>
    <x v="5"/>
    <s v="PIL"/>
    <n v="11"/>
    <m/>
    <m/>
    <m/>
    <m/>
    <m/>
    <m/>
    <m/>
    <m/>
    <n v="0"/>
    <x v="2"/>
    <m/>
    <x v="0"/>
    <x v="0"/>
    <x v="0"/>
  </r>
  <r>
    <n v="3301"/>
    <n v="20"/>
    <x v="5"/>
    <s v="7.2.4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
    <x v="8"/>
    <x v="4"/>
    <x v="24"/>
    <s v="Diana Carolina Medina Peña"/>
    <s v="Febrero de 2017"/>
    <s v="FEBRERO"/>
    <x v="5"/>
    <s v="PIL"/>
    <n v="11"/>
    <m/>
    <m/>
    <m/>
    <m/>
    <m/>
    <m/>
    <m/>
    <m/>
    <n v="0"/>
    <x v="2"/>
    <m/>
    <x v="0"/>
    <x v="0"/>
    <x v="0"/>
  </r>
  <r>
    <n v="3302"/>
    <n v="21"/>
    <x v="5"/>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x v="8"/>
    <x v="4"/>
    <x v="24"/>
    <s v="Diana Carolina Medina Peña"/>
    <s v="Febrero de 2017"/>
    <s v="FEBRERO"/>
    <x v="5"/>
    <s v="PIL"/>
    <n v="11"/>
    <m/>
    <m/>
    <m/>
    <m/>
    <m/>
    <m/>
    <m/>
    <m/>
    <n v="0"/>
    <x v="2"/>
    <m/>
    <x v="0"/>
    <x v="0"/>
    <x v="0"/>
  </r>
  <r>
    <n v="3303"/>
    <n v="22"/>
    <x v="5"/>
    <s v="8.1. Se evidenció incumplimiento de los términos establecidos para respuesta establecidos en el art. 14 de la ley 1437 de 2011, que por cada trimestre y responsable corresponden a los consolidados del anexo No. 1. en cuantía de 280 que representan el 13% del total. "/>
    <x v="7"/>
    <x v="7"/>
    <x v="67"/>
    <s v="Luz Mary Hernández Villadiego"/>
    <s v="Febrero de 2017"/>
    <s v="FEBRERO"/>
    <x v="5"/>
    <s v="PIL"/>
    <n v="35"/>
    <m/>
    <m/>
    <m/>
    <m/>
    <m/>
    <m/>
    <m/>
    <m/>
    <n v="0"/>
    <x v="2"/>
    <m/>
    <x v="0"/>
    <x v="0"/>
    <x v="0"/>
  </r>
  <r>
    <n v="3304"/>
    <n v="23"/>
    <x v="5"/>
    <s v="8.2. Se evidenció ausencia de respuesta establecida en el art. 14 de la ley 1437 de 2011, que por cada trimestre y responsable corresponden a los consolidados del anexo No. 1. en cuantía de 262 que representan el 13% del total. "/>
    <x v="7"/>
    <x v="7"/>
    <x v="67"/>
    <s v="Luz Mary Hernández Villadiego"/>
    <s v="Febrero de 2017"/>
    <s v="FEBRERO"/>
    <x v="5"/>
    <s v="PIL"/>
    <n v="35"/>
    <m/>
    <m/>
    <m/>
    <m/>
    <m/>
    <m/>
    <m/>
    <m/>
    <n v="0"/>
    <x v="2"/>
    <m/>
    <x v="0"/>
    <x v="0"/>
    <x v="0"/>
  </r>
  <r>
    <n v="3305"/>
    <n v="24"/>
    <x v="5"/>
    <s v="8.3. Persisten los Incumplimientos a los criterios establecidos en la circular No. 2013-409-000009-4 del 10/05/2013, en los trámites y procedimientos del manejo del ORFEO que ocasionan pérdida de trazabilidad sobre el trámite ofrecido a las comunicaciones ingresadas a la entidad. "/>
    <x v="7"/>
    <x v="7"/>
    <x v="67"/>
    <s v="Luz Mary Hernández Villadiego"/>
    <s v="Febrero de 2017"/>
    <s v="FEBRERO"/>
    <x v="5"/>
    <s v="PIL"/>
    <n v="35"/>
    <m/>
    <m/>
    <m/>
    <m/>
    <m/>
    <m/>
    <m/>
    <m/>
    <n v="0"/>
    <x v="2"/>
    <m/>
    <x v="0"/>
    <x v="0"/>
    <x v="0"/>
  </r>
  <r>
    <n v="3306"/>
    <n v="25"/>
    <x v="5"/>
    <s v="8.4. En lo concerniente con la atención de radicados asociados a acciones de tutela, se evidenciaron 31 registros no tienen documento de respuesta que permita determinar la gestión efectuada, mientras que 4 de ellas fueron atendidas por fuera de término según la tabla 7. Adicional a esto, se verificó que el procedimiento de enlace en el ORFEO, no se realiza de acuerdo a los procedimientos establecidos, lo cual ocasiona perdida en la trazabilidad. "/>
    <x v="8"/>
    <x v="4"/>
    <x v="68"/>
    <s v="Luz Mary Hernández Villadiego"/>
    <s v="Febrero de 2017"/>
    <s v="FEBRERO"/>
    <x v="5"/>
    <s v="PIL"/>
    <n v="35"/>
    <m/>
    <m/>
    <m/>
    <m/>
    <m/>
    <m/>
    <m/>
    <m/>
    <n v="0"/>
    <x v="2"/>
    <m/>
    <x v="0"/>
    <x v="0"/>
    <x v="0"/>
  </r>
  <r>
    <n v="3307"/>
    <n v="26"/>
    <x v="5"/>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x v="9"/>
    <x v="2"/>
    <x v="55"/>
    <s v="Luz Mary Hernández Villadiego"/>
    <s v="Febrero de 2017"/>
    <s v="FEBRERO"/>
    <x v="5"/>
    <s v="PIL"/>
    <n v="35"/>
    <m/>
    <m/>
    <m/>
    <m/>
    <m/>
    <m/>
    <m/>
    <m/>
    <n v="0"/>
    <x v="2"/>
    <m/>
    <x v="0"/>
    <x v="0"/>
    <x v="0"/>
  </r>
  <r>
    <n v="3308"/>
    <n v="27"/>
    <x v="5"/>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x v="9"/>
    <x v="2"/>
    <x v="55"/>
    <s v="Luz Mary Hernández Villadiego"/>
    <s v="Febrero de 2017"/>
    <s v="FEBRERO"/>
    <x v="5"/>
    <s v="PIL"/>
    <n v="35"/>
    <m/>
    <m/>
    <m/>
    <m/>
    <m/>
    <m/>
    <m/>
    <m/>
    <n v="0"/>
    <x v="2"/>
    <m/>
    <x v="0"/>
    <x v="0"/>
    <x v="0"/>
  </r>
  <r>
    <n v="3309"/>
    <n v="28"/>
    <x v="5"/>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x v="10"/>
    <x v="7"/>
    <x v="69"/>
    <s v="Luz Mary Hernández Villadiego"/>
    <s v="Febrero de 2017"/>
    <s v="FEBRERO"/>
    <x v="5"/>
    <s v="PIL"/>
    <n v="35"/>
    <m/>
    <m/>
    <m/>
    <m/>
    <m/>
    <m/>
    <m/>
    <m/>
    <n v="0"/>
    <x v="2"/>
    <m/>
    <x v="0"/>
    <x v="0"/>
    <x v="0"/>
  </r>
  <r>
    <n v="3310"/>
    <n v="29"/>
    <x v="5"/>
    <s v="1. No se evidencia el control periódico a las áreas de servicio de la concesión. Es necesario reportar y hacer seguimiento a los servicios prestados por el concesionario en estas zonas, a su estado físico y confirmar el cumplimiento de las áreas y medidas contractuales, así como llevar el inventario de las mismas y su caracterización en todo el corredor."/>
    <x v="3"/>
    <x v="3"/>
    <x v="70"/>
    <s v="Víctor Alfonso Trespalacios "/>
    <s v="Febrero de 2017"/>
    <s v="FEBRERO"/>
    <x v="5"/>
    <s v="PEI"/>
    <n v="16"/>
    <m/>
    <m/>
    <m/>
    <m/>
    <m/>
    <m/>
    <m/>
    <m/>
    <n v="0"/>
    <x v="2"/>
    <m/>
    <x v="0"/>
    <x v="0"/>
    <x v="1"/>
  </r>
  <r>
    <n v="3311"/>
    <n v="30"/>
    <x v="5"/>
    <s v="1. A la fecha de realización de la presenta auditoría no se soporta el inicio del proceso sancionatorio o multas en contra del concesionario a causa de la no terminación de las obras según las fechas límites establecidas en el anexo técnico del acuerdo conciliatorio. Tampoco se ha iniciado con el mecanismo conminatorio de retención de la remuneración del concesionario. Era previsible la situación de incumplimiento de metas previo al acaecimiento de la fecha límite establecida, ya que se llevaba un control continuo del avance de los trabajos, por lo cual es urgente dar inicio a los procesos que dispone el contrato antes de que pierdan vigencia. "/>
    <x v="3"/>
    <x v="3"/>
    <x v="70"/>
    <s v="Víctor Alfonso Trespalacios "/>
    <s v="Febrero de 2017"/>
    <s v="FEBRERO"/>
    <x v="5"/>
    <s v="PEI"/>
    <n v="16"/>
    <m/>
    <m/>
    <m/>
    <m/>
    <m/>
    <m/>
    <m/>
    <m/>
    <n v="0"/>
    <x v="2"/>
    <m/>
    <x v="0"/>
    <x v="0"/>
    <x v="1"/>
  </r>
  <r>
    <n v="3312"/>
    <n v="31"/>
    <x v="5"/>
    <s v="INTERVENTORIA: 1. No se identifica en el informe financiero de interventoría los montos de las inversiones asociadas a los contratos suscritos con los operadores sociales; tampoco el respectivo control de pagos ni el seguimiento a los mecanismos de validación de cobros por parte de la fiducia encargada de administrar estos recursos._x000a__x000a_Se trata de recursos ejecutados por la Entidad para las obras derivadas de los planes de reasentamiento de las comunidades y sus respectivas compensaciones socioeconómicas. Por tal motivo, se necesita contar con un balance de los recursos utilizados y disponibles, y con una identificación de la destinación soportada por las actas respectivas que validen la implementación de los planes de reasentamiento (viviendas construidas, patios productivos, etc.)."/>
    <x v="3"/>
    <x v="3"/>
    <x v="13"/>
    <s v="Víctor Alfonso Trespalacios "/>
    <d v="2017-03-21T00:00:00"/>
    <s v="MARZO"/>
    <x v="5"/>
    <s v="PEI"/>
    <n v="41"/>
    <m/>
    <m/>
    <m/>
    <m/>
    <m/>
    <m/>
    <m/>
    <m/>
    <m/>
    <x v="2"/>
    <m/>
    <x v="0"/>
    <x v="0"/>
    <x v="1"/>
  </r>
  <r>
    <n v="3313"/>
    <n v="32"/>
    <x v="5"/>
    <s v="INTERVENTORIA: 2. No se reporta en el informe mensual de interventoría la información histórica y el análisis del número total de ocupaciones irregulares a lo largo del corredor férreo, que permita caracterizar cuántas de estas son pre-existentes y cuántas son nuevas; así mismo, se requiere llevar, además del número de invasiones nuevas, el conteo histórico de las querellas interpuestas para las invasiones pre-existentes, y efectuar un balance que permita saber en cuántas se ha obtenido la restitución (demolición) o el reasentamiento (compensación socioeconómica, construcción de vivienda, etc)."/>
    <x v="3"/>
    <x v="3"/>
    <x v="13"/>
    <s v="Víctor Alfonso Trespalacios "/>
    <d v="2017-03-21T00:00:00"/>
    <s v="MARZO"/>
    <x v="5"/>
    <s v="PEI"/>
    <n v="41"/>
    <m/>
    <m/>
    <m/>
    <m/>
    <m/>
    <m/>
    <m/>
    <m/>
    <m/>
    <x v="2"/>
    <m/>
    <x v="0"/>
    <x v="0"/>
    <x v="1"/>
  </r>
  <r>
    <n v="3314"/>
    <n v="33"/>
    <x v="5"/>
    <s v="INTERVENTORIA: 3.se incluye en el informe mensual de interventoría el reporte de los datos que provienen de las dos básculas dinámicas instaladas en el corredor, ni el análisis de la información arrojada por estas. El concesionario expresó durante la presente auditoría técnica que, dichas báscula, más que servir para el control de peso, detectan anomalías del material rodante en movimiento. Si bien estos sistemas no son utilizados actualmente para la facturación, es importante que de allí se puedan extraer, ya sea de forma aleatoria o regularmente, datos confiables del peso del material rodante a fin de corroborar y verificar lo reportado a la salida de las minas y antes de la entrada al puerto. "/>
    <x v="3"/>
    <x v="3"/>
    <x v="13"/>
    <s v="Víctor Alfonso Trespalacios "/>
    <d v="2017-03-21T00:00:00"/>
    <s v="MARZO"/>
    <x v="5"/>
    <s v="PEI"/>
    <n v="41"/>
    <m/>
    <m/>
    <m/>
    <m/>
    <m/>
    <m/>
    <m/>
    <m/>
    <m/>
    <x v="2"/>
    <m/>
    <x v="0"/>
    <x v="0"/>
    <x v="1"/>
  </r>
  <r>
    <n v="3315"/>
    <n v="34"/>
    <x v="5"/>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x v="3"/>
    <x v="3"/>
    <x v="13"/>
    <s v="Víctor Alfonso Trespalacios "/>
    <d v="2017-03-21T00:00:00"/>
    <s v="MARZO"/>
    <x v="5"/>
    <s v="PEI"/>
    <n v="41"/>
    <m/>
    <m/>
    <m/>
    <m/>
    <m/>
    <m/>
    <m/>
    <m/>
    <m/>
    <x v="2"/>
    <m/>
    <x v="0"/>
    <x v="0"/>
    <x v="1"/>
  </r>
  <r>
    <n v="3316"/>
    <n v="35"/>
    <x v="5"/>
    <s v="SUPERVISIÓN: 2. El informe mensual de supervisión no se ajusta al formato asociado con esta actividad (GCSP-F-019), en tanto carece del aporte de aspectos financieros, prediales, sociales, ambientales y jurídicos. Lo que a su vez contraviene el procedimiento GCSP-P-020 (Supervisión a los Proyectos del Modo Férreo), debido a que no se incluye el aporte de todo el equipo de apoyo a la supervisión; quienes aparecen como responsables de su registro, tal y como lo estipula el Proceso de Gestión Contractual y Seguimiento de Proyectos de Infraestructura de Transporte del Sistema Integrado de Gestión de la ANI."/>
    <x v="3"/>
    <x v="3"/>
    <x v="13"/>
    <s v="Víctor Alfonso Trespalacios "/>
    <d v="2017-03-21T00:00:00"/>
    <s v="MARZO"/>
    <x v="5"/>
    <s v="PEI"/>
    <n v="41"/>
    <m/>
    <m/>
    <m/>
    <m/>
    <m/>
    <m/>
    <m/>
    <m/>
    <m/>
    <x v="2"/>
    <m/>
    <x v="0"/>
    <x v="0"/>
    <x v="1"/>
  </r>
  <r>
    <n v="3317"/>
    <n v="36"/>
    <x v="5"/>
    <s v="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
    <x v="3"/>
    <x v="3"/>
    <x v="71"/>
    <s v="Maria Imelda Gonzalez Guevara"/>
    <s v="Marzo de 2017"/>
    <s v="MARZO"/>
    <x v="5"/>
    <s v="PEI"/>
    <n v="155"/>
    <m/>
    <m/>
    <m/>
    <m/>
    <m/>
    <m/>
    <m/>
    <m/>
    <m/>
    <x v="2"/>
    <m/>
    <x v="0"/>
    <x v="0"/>
    <x v="0"/>
  </r>
  <r>
    <n v="3318"/>
    <n v="37"/>
    <x v="5"/>
    <s v="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
    <x v="3"/>
    <x v="7"/>
    <x v="72"/>
    <s v="Maria Imelda Gonzalez Guevara"/>
    <s v="Marzo de 2017"/>
    <s v="MARZO"/>
    <x v="5"/>
    <s v="PEI"/>
    <n v="155"/>
    <m/>
    <m/>
    <m/>
    <m/>
    <m/>
    <m/>
    <m/>
    <m/>
    <m/>
    <x v="2"/>
    <m/>
    <x v="0"/>
    <x v="0"/>
    <x v="0"/>
  </r>
  <r>
    <n v="3319"/>
    <n v="38"/>
    <x v="5"/>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x v="3"/>
    <x v="3"/>
    <x v="71"/>
    <s v="Maria Imelda Gonzalez Guevara"/>
    <s v="Marzo de 2017"/>
    <s v="MARZO"/>
    <x v="5"/>
    <s v="PEI"/>
    <n v="155"/>
    <m/>
    <m/>
    <m/>
    <m/>
    <m/>
    <m/>
    <m/>
    <m/>
    <m/>
    <x v="2"/>
    <m/>
    <x v="0"/>
    <x v="0"/>
    <x v="0"/>
  </r>
  <r>
    <n v="3320"/>
    <n v="39"/>
    <x v="5"/>
    <s v="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
    <x v="3"/>
    <x v="3"/>
    <x v="10"/>
    <s v="Daniel Felipe Saenz"/>
    <s v="Marzo de 2017"/>
    <s v="MARZO"/>
    <x v="5"/>
    <s v="PEI"/>
    <n v="57"/>
    <m/>
    <m/>
    <m/>
    <m/>
    <m/>
    <m/>
    <m/>
    <m/>
    <m/>
    <x v="2"/>
    <m/>
    <x v="0"/>
    <x v="0"/>
    <x v="1"/>
  </r>
  <r>
    <n v="3321"/>
    <n v="40"/>
    <x v="5"/>
    <s v="2. En la ejecución de las obras del sector 11 de Noviembre se evidenció que personal del contratista, Consorcio VM Ingenieros Puentes 2016, trabajaba en la presencia de obstáculos, como líneas de distribución de comunicaciones, y sin elementos de protección como guantes y gafas de seguridad. El anexo 4 (Metodología y plan de cargas del trabajo) indica que la interventoría debe vigilar el cumplimiento de los programas de seguridad industrial."/>
    <x v="3"/>
    <x v="3"/>
    <x v="10"/>
    <s v="Daniel Felipe Saenz"/>
    <s v="Marzo de 2017"/>
    <s v="MARZO"/>
    <x v="5"/>
    <s v="PEI"/>
    <n v="57"/>
    <m/>
    <m/>
    <m/>
    <m/>
    <m/>
    <m/>
    <m/>
    <m/>
    <m/>
    <x v="2"/>
    <m/>
    <x v="0"/>
    <x v="0"/>
    <x v="1"/>
  </r>
  <r>
    <n v="3322"/>
    <n v="41"/>
    <x v="5"/>
    <s v="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
    <x v="3"/>
    <x v="3"/>
    <x v="10"/>
    <s v="Daniel Felipe Saenz"/>
    <s v="Marzo de 2017"/>
    <s v="MARZO"/>
    <x v="5"/>
    <s v="PEI"/>
    <n v="57"/>
    <m/>
    <m/>
    <m/>
    <m/>
    <m/>
    <m/>
    <m/>
    <m/>
    <m/>
    <x v="2"/>
    <m/>
    <x v="0"/>
    <x v="0"/>
    <x v="1"/>
  </r>
  <r>
    <n v="3323"/>
    <n v="42"/>
    <x v="5"/>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x v="3"/>
    <x v="3"/>
    <x v="10"/>
    <s v="Daniel Felipe Saenz"/>
    <s v="Marzo de 2017"/>
    <s v="MARZO"/>
    <x v="5"/>
    <s v="PEI"/>
    <n v="57"/>
    <m/>
    <m/>
    <m/>
    <m/>
    <m/>
    <m/>
    <m/>
    <m/>
    <m/>
    <x v="2"/>
    <m/>
    <x v="0"/>
    <x v="0"/>
    <x v="1"/>
  </r>
  <r>
    <n v="3324"/>
    <n v="43"/>
    <x v="5"/>
    <s v="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
    <x v="3"/>
    <x v="3"/>
    <x v="10"/>
    <s v="Daniel Felipe Saenz"/>
    <s v="Marzo de 2017"/>
    <s v="MARZO"/>
    <x v="5"/>
    <s v="PEI"/>
    <n v="57"/>
    <m/>
    <m/>
    <m/>
    <m/>
    <m/>
    <m/>
    <m/>
    <m/>
    <m/>
    <x v="2"/>
    <m/>
    <x v="0"/>
    <x v="0"/>
    <x v="1"/>
  </r>
  <r>
    <n v="3325"/>
    <n v="44"/>
    <x v="5"/>
    <s v="6. No se evidenció reporte a la fiducia por el incumplimiento de la entrega tardía del puente Rojo sobre el río Tarra. Es necesario que todos los incumplimientos sean reportados oportunamente"/>
    <x v="3"/>
    <x v="3"/>
    <x v="10"/>
    <s v="Daniel Felipe Saenz"/>
    <s v="Marzo de 2017"/>
    <s v="MARZO"/>
    <x v="5"/>
    <s v="PEI"/>
    <n v="57"/>
    <m/>
    <m/>
    <m/>
    <m/>
    <m/>
    <m/>
    <m/>
    <m/>
    <m/>
    <x v="2"/>
    <m/>
    <x v="0"/>
    <x v="0"/>
    <x v="1"/>
  </r>
  <r>
    <n v="3326"/>
    <n v="45"/>
    <x v="5"/>
    <s v="7. A pesar de que la interventoría ha hecho control y seguimiento a la actualización del convenio con la Policía de Carreteras, persiste el incumplimiento, desde 2013, a la obligación contractual establecida en el numeral 4.1.8.1 del apéndice B del contrato de concesión 006 de 2007, según la cual el concesionario debe establecer un convenio de operación con la Policía de Carreteras de manera que ésta pueda desempeñar sus funciones de ley en el proyecto"/>
    <x v="3"/>
    <x v="3"/>
    <x v="10"/>
    <s v="Daniel Felipe Saenz"/>
    <s v="Marzo de 2017"/>
    <s v="MARZO"/>
    <x v="5"/>
    <s v="PEI"/>
    <n v="57"/>
    <m/>
    <m/>
    <m/>
    <m/>
    <m/>
    <m/>
    <m/>
    <m/>
    <m/>
    <x v="2"/>
    <m/>
    <x v="0"/>
    <x v="0"/>
    <x v="1"/>
  </r>
  <r>
    <n v="3327"/>
    <n v="46"/>
    <x v="5"/>
    <s v="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
    <x v="3"/>
    <x v="3"/>
    <x v="10"/>
    <s v="Daniel Felipe Saenz"/>
    <s v="Marzo de 2017"/>
    <s v="MARZO"/>
    <x v="5"/>
    <s v="PEI"/>
    <n v="57"/>
    <m/>
    <m/>
    <m/>
    <m/>
    <m/>
    <m/>
    <m/>
    <m/>
    <m/>
    <x v="2"/>
    <m/>
    <x v="0"/>
    <x v="0"/>
    <x v="1"/>
  </r>
  <r>
    <n v="3328"/>
    <n v="47"/>
    <x v="5"/>
    <s v="9. Una de las obligaciones de la Vicepresidencia de Gestión Contractual es realizar el acta de liquidación de contratos de concesión y de interventoría, lo cual no se evidenció para el contrato de interventoría del Consorcio Vial Norte de Santander, finalizado el 18 de marzo de 2016."/>
    <x v="3"/>
    <x v="3"/>
    <x v="10"/>
    <s v="Daniel Felipe Saenz"/>
    <s v="Marzo de 2017"/>
    <s v="MARZO"/>
    <x v="5"/>
    <s v="PEI"/>
    <n v="57"/>
    <m/>
    <m/>
    <m/>
    <m/>
    <m/>
    <m/>
    <m/>
    <m/>
    <m/>
    <x v="2"/>
    <m/>
    <x v="0"/>
    <x v="0"/>
    <x v="1"/>
  </r>
</pivotCacheRecords>
</file>

<file path=xl/pivotCache/pivotCacheRecords2.xml><?xml version="1.0" encoding="utf-8"?>
<pivotCacheRecords xmlns="http://schemas.openxmlformats.org/spreadsheetml/2006/main" xmlns:r="http://schemas.openxmlformats.org/officeDocument/2006/relationships" count="531">
  <r>
    <n v="1017"/>
    <s v="113-12"/>
    <x v="0"/>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x v="0"/>
    <x v="0"/>
    <x v="0"/>
    <x v="0"/>
    <s v="Julio de 2012"/>
    <s v="JULIO"/>
    <x v="0"/>
    <s v="PEI"/>
    <n v="76"/>
    <m/>
    <m/>
    <s v="Acción correctiva"/>
    <s v="04/03/2016, a la fecha la OC esta trabando en la actualización del manual el cual será integrado al SIG y entregado en la vigencia 2016._x000a__x000a_16/05/2017: En el 2016, la OC realizó una propuesta de manual de imagen corporativa a la Presidencia de la Entidad, el cual se está modificando actualmente teniendo en cuenta que en el mismo año se realizó una consultoría de Marca, cuyos resultados serán incluidos en el rediseño y desarrollo del  manual de imagen corporativa que se espera entregar en el segundo semestre del 2017. _x000a__x000a_A continuación se listan las actividades pendientes por realizar para esta no conformidad: _x000a_1. Rediseñar el manual de imagen corporativa_x000a_2. Revisar y aprobar por parte de la Presidencia de la ANI el manual de imagen corporativa_x000a_3. Actualizar y disponer a través del SIG el nuevo manual de imagen corportativa_x000a_4. Divulgar y disponer para todos los colaboradores internos de la Agencia el manual de imagen corporativa emitido por la OC"/>
    <d v="2017-01-01T00:00:00"/>
    <d v="2017-11-01T00:00:00"/>
    <s v="04/03/2016, a la fecha la OC esta trabando en la actualización del manual el cual será integrado al SIG y entregado en la vigencia 2016."/>
    <m/>
    <n v="0"/>
    <x v="0"/>
    <m/>
    <x v="0"/>
    <x v="0"/>
    <x v="0"/>
  </r>
  <r>
    <n v="1214"/>
    <s v="003-13"/>
    <x v="1"/>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x v="1"/>
    <x v="1"/>
    <x v="1"/>
    <x v="1"/>
    <s v="Enero de 2013"/>
    <s v="ENERO"/>
    <x v="1"/>
    <s v="PEI"/>
    <n v="46"/>
    <m/>
    <m/>
    <s v="Acción correctiva"/>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videnciar liquidación del contrato"/>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
    <n v="0.8"/>
    <x v="0"/>
    <m/>
    <x v="0"/>
    <x v="0"/>
    <x v="1"/>
  </r>
  <r>
    <n v="1289"/>
    <s v="078-13"/>
    <x v="1"/>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x v="2"/>
    <x v="2"/>
    <x v="2"/>
    <x v="2"/>
    <s v="Febrero de 2013"/>
    <s v="FEBRERO"/>
    <x v="1"/>
    <s v="PEI"/>
    <n v="39"/>
    <m/>
    <m/>
    <s v="Acción correctiva"/>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x v="0"/>
    <x v="0"/>
  </r>
  <r>
    <n v="1408"/>
    <s v="197-13"/>
    <x v="1"/>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x v="3"/>
    <x v="2"/>
    <x v="3"/>
    <x v="3"/>
    <s v="Abril de 2013"/>
    <s v="ABRIL"/>
    <x v="1"/>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
    <n v="0.7"/>
    <x v="0"/>
    <m/>
    <x v="0"/>
    <x v="0"/>
    <x v="0"/>
  </r>
  <r>
    <n v="1704"/>
    <n v="493"/>
    <x v="1"/>
    <s v=" _x000a_Temas pendientes a la fecha[#_ftn3][3]:_x000a_·         No se ha suscrito acta de inicio de etapa de operación_x000a_"/>
    <x v="1"/>
    <x v="1"/>
    <x v="4"/>
    <x v="4"/>
    <s v="Septiembre de 2013"/>
    <s v="SEPTIEMBRE"/>
    <x v="1"/>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_x000a__x000a_Por medio de correo electrónico del 03/03/2017 se evidencia que continúa sin firmarse el Acta de Inicio de la tapa de Operación y Mantenimiento."/>
    <n v="0"/>
    <x v="0"/>
    <m/>
    <x v="0"/>
    <x v="0"/>
    <x v="1"/>
  </r>
  <r>
    <n v="1906"/>
    <n v="695"/>
    <x v="1"/>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x v="1"/>
    <x v="1"/>
    <x v="5"/>
    <x v="4"/>
    <s v="Noviembre de 2013"/>
    <s v="NOVIEMBRE"/>
    <x v="1"/>
    <s v="PEI"/>
    <n v="56"/>
    <m/>
    <m/>
    <s v="Acción correctiva"/>
    <s v="Solicitar a la Sociedad Portuaria Regional de Santa Marta un informe detallado y justificado de la infraestructura y equipos que han sido demolidos y/o sustituidos desde el inicio del contrato de concesión portuaria."/>
    <d v="2013-12-09T00:00:00"/>
    <d v="2017-12-31T00:00:00"/>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Mediante correo electrónico del 09 de diciembre de 2016 se informa que la No Conformidad esta siendo revisada con el fin de dar alcance a lo faltante._x000a__x000a_Se redireccionó de Ruta del Sol III al Puerto regional de Santa Marta. A la espera de respuesta._x000a__x000a_Mediante memorando con radicado ANI No. 2016-303-011501-3 del 22 de septiembre de 2016 se relacionan autorizaciones de la Superintendencia General de Puertos, Ministerio de Transporte y del INCO (hoy ANI) con relación a demoliciones en la zona concesionada a la SPRSM._x000a__x000a_A octubre de 2017 continua pendiente la evidencia detallada que permita subsanar la no conformidad."/>
    <n v="0.7"/>
    <x v="0"/>
    <m/>
    <x v="0"/>
    <x v="0"/>
    <x v="1"/>
  </r>
  <r>
    <n v="2015"/>
    <n v="804"/>
    <x v="1"/>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x v="1"/>
    <x v="1"/>
    <x v="6"/>
    <x v="1"/>
    <s v="diciembre  de 2013"/>
    <s v="DICIEMBRE"/>
    <x v="1"/>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7-12-31T00:00:00"/>
    <m/>
    <s v="Mediante correo electrónico del 01/12/15 se informa que mediante resolución se declaró incumplimiento a Tren de Occidente; sin embargo, a hoy no se ha definido responsable del tramo._x000a__x000a_En mesa de trabajo del 14 de diciembre de 2017 la supervisión del proyecto expuso:_x000a__x000a_La resolución 1578 de 2014 tazó los perjuicios causados a la Nación por el incumplimiento parcial de las obras en más de 70,000 millones COP. La empresa TDO está en Ley de reorganización (1116 del 2006) por lo que solo se le puede hacer cobro ejecutivo a 50,000 millones, los otros 20,000 millones quedaron calificados en la Superintendencia de Sociedades._x000a__x000a_La ANI y TDO dentro de la etapa de conciliación de una demanda interpuesta por TDO en el tribunal contensioso administrativo del Valle del Cauca presentará documento para posible conciliación en la cual TDO paga la sanción impuesta, actualizada a junio de 2017 (61443 millones COP)._x000a__x000a_Pendiente evidencias para cerrar no conformidad (Documento conciliación y soportes)."/>
    <n v="0"/>
    <x v="0"/>
    <m/>
    <x v="0"/>
    <x v="0"/>
    <x v="1"/>
  </r>
  <r>
    <n v="2018"/>
    <n v="807"/>
    <x v="1"/>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x v="1"/>
    <x v="1"/>
    <x v="6"/>
    <x v="1"/>
    <s v="diciembre  de 2013"/>
    <s v="DICIEMBRE"/>
    <x v="1"/>
    <s v="PEI"/>
    <n v="18"/>
    <m/>
    <m/>
    <s v="Acción correctiva"/>
    <s v="Evidenciar que el concesionario cuenta con un plan de regularización"/>
    <d v="2013-12-09T00:00:00"/>
    <d v="2017-12-31T00:00:00"/>
    <m/>
    <s v="Mediante correo electrónico del 01/12/15 se informa que la interventoría ha enviado comunicaciones respecto al tema; sin embargo, es necesario enviar documentos soporte._x000a__x000a_En mesa de trabajo del 14 de diciembre de 2017, la supervisión del proyecto expuso que el concesionario presentó en su momento plan de regularización; no obstante, debido a la caducidad en curso que tiene el proyecto existe gran probabilidad de que este plan no se lleve a cabo._x000a__x000a_Pendiente plan de regularización y alcance de obra para dar cierre a la no conformidad."/>
    <n v="0"/>
    <x v="0"/>
    <m/>
    <x v="0"/>
    <x v="0"/>
    <x v="1"/>
  </r>
  <r>
    <n v="2026"/>
    <n v="815"/>
    <x v="1"/>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x v="1"/>
    <x v="1"/>
    <x v="6"/>
    <x v="1"/>
    <s v="diciembre  de 2013"/>
    <s v="DICIEMBRE"/>
    <x v="1"/>
    <s v="PEI"/>
    <n v="18"/>
    <m/>
    <m/>
    <s v="Acción correctiva"/>
    <s v="Demostrar gestión de la interventoría en la ejecución del plan de regularización"/>
    <d v="2013-12-09T00:00:00"/>
    <d v="2017-12-31T00:00:00"/>
    <m/>
    <s v="Mediante correo electrónico del 01/12/15 se informa que se está trabajando en el Plan de regularización al igual que la interventoría ha realizado actividades relacionadas; sin embargo, es necesario aportar doc soporte_x000a__x000a_El tema asociado a plan de regularización es una causal de caducidad del contrato de concesión, como se evidencia en la resolución 1052 de 2 de agosto de 2017."/>
    <n v="0"/>
    <x v="0"/>
    <m/>
    <x v="0"/>
    <x v="0"/>
    <x v="1"/>
  </r>
  <r>
    <n v="2042"/>
    <n v="831"/>
    <x v="1"/>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x v="1"/>
    <x v="1"/>
    <x v="7"/>
    <x v="1"/>
    <s v="diciembre  de 2013"/>
    <s v="DICIEMBRE"/>
    <x v="1"/>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7-12-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Luego de reunión del 25/11/2016 con Flabio Aguirre se define que se presentara seguimiento y actualización a las cifras planteadas de construcción en enero luego del corte anual definido para el proyecto, ademas de estipular la meta 2017._x000a__x000a_Mediante correo electrónico del 10 de julio de 2017 se informa que según el plan de acción para el 2017 se estableció una meta de construcción de segunda línea de 1.46 km, la cual se encuentra condicionada a la liberación de los predios La Corona y La Feliciana NC 3315; por lo tanto, se dara cierre a la no conformidad una vez se cumpla con la meta del plan de acción de 2017._x000a__x000a_A partir de información suministrada por correo eléctronico del 2 de noviembre de 2017, se evidencia que se ha adelantado gestión con la Alcaldía de Zona Bananera, solicitando colaboración con los trámites de liberación de las predio La Corona y La Feliciana. La supervisión se compromete a presentar seguimiento y actualización a las cifras planteadas de construcción en enero de 2018."/>
    <n v="0.5"/>
    <x v="0"/>
    <m/>
    <x v="0"/>
    <x v="0"/>
    <x v="1"/>
  </r>
  <r>
    <n v="2048"/>
    <n v="1"/>
    <x v="2"/>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x v="4"/>
    <x v="3"/>
    <x v="8"/>
    <x v="5"/>
    <s v="Enero de 2014"/>
    <s v="ENERO"/>
    <x v="2"/>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x v="0"/>
    <x v="0"/>
  </r>
  <r>
    <n v="2051"/>
    <n v="4"/>
    <x v="2"/>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x v="5"/>
    <x v="4"/>
    <x v="9"/>
    <x v="5"/>
    <s v="Enero de 2014"/>
    <s v="ENERO"/>
    <x v="2"/>
    <s v="PEI"/>
    <n v="119"/>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x v="0"/>
    <x v="0"/>
  </r>
  <r>
    <n v="2056"/>
    <n v="9"/>
    <x v="2"/>
    <s v="4.2.3. Interventoría Corredor Loboguerrero – Buga – Revisión de consistencia entre documentos físicos y documentos magnéticos_x000a__x000a_Hallazgo # 11 – No se encontró evidencia de la certificación de debida diligencia en la Bitácora de estructuración. _x000a_"/>
    <x v="5"/>
    <x v="1"/>
    <x v="10"/>
    <x v="5"/>
    <s v="Enero de 2014"/>
    <s v="ENERO"/>
    <x v="2"/>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x v="0"/>
    <x v="0"/>
  </r>
  <r>
    <n v="2058"/>
    <n v="11"/>
    <x v="2"/>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x v="5"/>
    <x v="3"/>
    <x v="8"/>
    <x v="5"/>
    <s v="Enero de 2014"/>
    <s v="ENERO"/>
    <x v="2"/>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x v="0"/>
    <x v="0"/>
  </r>
  <r>
    <n v="2391"/>
    <n v="344"/>
    <x v="2"/>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x v="6"/>
    <x v="5"/>
    <x v="11"/>
    <x v="0"/>
    <s v="Junio de 2014"/>
    <s v="JUNIO"/>
    <x v="2"/>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x v="0"/>
    <x v="0"/>
  </r>
  <r>
    <n v="2392"/>
    <n v="345"/>
    <x v="2"/>
    <s v="7. La  Vicepresidente de Estructuración (Beatriz Eugenia Morales Vélez),  no realizó el seguimiento a los compromisos pactados en los acuerdos de gestión de la vigencia 2013, en las fechas pactadas.( Ver tabla No.3 )_x000a_"/>
    <x v="6"/>
    <x v="5"/>
    <x v="11"/>
    <x v="0"/>
    <s v="Junio de 2014"/>
    <s v="JUNIO"/>
    <x v="2"/>
    <s v="PEI"/>
    <n v="111"/>
    <m/>
    <m/>
    <s v="Acción correctiva"/>
    <s v="22/03/2016, (VPRE)_x000a_* Ídem No. 2391"/>
    <m/>
    <m/>
    <s v="22/03/2016, (VPRE)_x000a_* Ídem No. 2391"/>
    <m/>
    <n v="0"/>
    <x v="0"/>
    <m/>
    <x v="0"/>
    <x v="0"/>
    <x v="0"/>
  </r>
  <r>
    <n v="2482"/>
    <n v="435"/>
    <x v="2"/>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x v="1"/>
    <x v="1"/>
    <x v="12"/>
    <x v="3"/>
    <s v="Agosto de 2014"/>
    <s v="AGOSTO"/>
    <x v="2"/>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_x000a__x000a_Septiembre 2017: Se evidenció que en el último periodo evaluado, sólo una de las 22  actas de visita no se radicó de manera apropiada, razón por la cual existe un avance significativo de mejora. "/>
    <n v="0.9"/>
    <x v="0"/>
    <m/>
    <x v="0"/>
    <x v="0"/>
    <x v="0"/>
  </r>
  <r>
    <n v="2485"/>
    <n v="438"/>
    <x v="2"/>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x v="3"/>
    <x v="2"/>
    <x v="3"/>
    <x v="3"/>
    <s v="Agosto de 2014"/>
    <s v="AGOSTO"/>
    <x v="2"/>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_x000a__x000a_Septiembre de 2017: Se expidió la Resolución No. 776 de 2016, en la que mediante el artículo 9, se establecen acciones para dar respuesta a los entes de control, mientras que a su vez, la Oficina de Control Interno expidió el manual de buenas prácticas para atención a organismos de control."/>
    <n v="0.9"/>
    <x v="0"/>
    <m/>
    <x v="0"/>
    <x v="0"/>
    <x v="0"/>
  </r>
  <r>
    <n v="2491"/>
    <n v="444"/>
    <x v="2"/>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x v="7"/>
    <x v="6"/>
    <x v="13"/>
    <x v="0"/>
    <s v="Septiembre de 2014"/>
    <s v="SEPTIEMBRE"/>
    <x v="2"/>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x v="0"/>
    <x v="0"/>
  </r>
  <r>
    <n v="2560"/>
    <n v="513"/>
    <x v="2"/>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x v="4"/>
    <x v="3"/>
    <x v="14"/>
    <x v="5"/>
    <s v="Septiembre de 2014"/>
    <s v="SEPTIEMBRE"/>
    <x v="2"/>
    <s v="PEI"/>
    <n v="119"/>
    <m/>
    <m/>
    <s v="Acción correctiva"/>
    <m/>
    <m/>
    <m/>
    <s v="Dar traslado a la Vicepresidencia Jurídica – Gerencia de Contratación por competencia"/>
    <m/>
    <n v="0"/>
    <x v="0"/>
    <m/>
    <x v="0"/>
    <x v="0"/>
    <x v="0"/>
  </r>
  <r>
    <n v="2563"/>
    <n v="516"/>
    <x v="2"/>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x v="5"/>
    <x v="4"/>
    <x v="9"/>
    <x v="5"/>
    <s v="Septiembre de 2014"/>
    <s v="SEPTIEMBRE"/>
    <x v="2"/>
    <s v="PEI"/>
    <n v="119"/>
    <m/>
    <m/>
    <s v="Acción correctiva"/>
    <s v="No conformidad #07: Se realizara un cronograma y se efectuara un seguimiento por parte de la Vicepresidencia de estructuración"/>
    <d v="2016-04-28T00:00:00"/>
    <d v="2016-12-31T00:00:00"/>
    <s v="Cronograma de seguimiento en tiempo y responsables para cada Bitácora"/>
    <m/>
    <n v="0"/>
    <x v="0"/>
    <m/>
    <x v="0"/>
    <x v="0"/>
    <x v="0"/>
  </r>
  <r>
    <n v="2790"/>
    <n v="86"/>
    <x v="3"/>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x v="1"/>
    <x v="1"/>
    <x v="15"/>
    <x v="6"/>
    <s v="Mayo de 2015"/>
    <s v="MAYO"/>
    <x v="3"/>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d v="2017-10-01T00:00:00"/>
    <m/>
    <s v="Mediante correo electrónico del 29/04/2016, se anexa comunicación por parte del concesionario, en donde se evidencia el ACUERDO DE CONCILIACIÓN CRUCES FERREOS INVIAS. Sin embargo, es necesario enviar el documento final firmado._x000a__x000a_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El 3 de agosto de 2017, la supervisión del proyecto indica que el concesionario continúa con el trámite correspondiente ya que la reunión con el director del INVIAS no se ha podido realizar."/>
    <n v="0"/>
    <x v="0"/>
    <m/>
    <x v="0"/>
    <x v="0"/>
    <x v="1"/>
  </r>
  <r>
    <n v="2814"/>
    <n v="110"/>
    <x v="3"/>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x v="1"/>
    <x v="1"/>
    <x v="16"/>
    <x v="6"/>
    <s v="Mayo de 2015"/>
    <s v="MAYO"/>
    <x v="3"/>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d v="2015-05-01T00:00:00"/>
    <d v="2017-10-0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
    <n v="0"/>
    <x v="0"/>
    <m/>
    <x v="0"/>
    <x v="0"/>
    <x v="1"/>
  </r>
  <r>
    <n v="2829"/>
    <n v="125"/>
    <x v="3"/>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x v="6"/>
    <x v="5"/>
    <x v="11"/>
    <x v="7"/>
    <s v="Julio de 2015"/>
    <s v="JULIO"/>
    <x v="3"/>
    <s v="PEI "/>
    <n v="111"/>
    <m/>
    <m/>
    <s v="Acción correctiva"/>
    <s v="22/03/2016, (VPRE)_x000a_* Ídem No. 2391"/>
    <m/>
    <m/>
    <s v="22/03/2016, (VPRE)_x000a_* Ídem No. 2391"/>
    <m/>
    <n v="0"/>
    <x v="0"/>
    <m/>
    <x v="0"/>
    <x v="0"/>
    <x v="0"/>
  </r>
  <r>
    <n v="2830"/>
    <n v="126"/>
    <x v="3"/>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x v="6"/>
    <x v="5"/>
    <x v="11"/>
    <x v="7"/>
    <s v="Julio de 2015"/>
    <s v="JULIO"/>
    <x v="3"/>
    <s v="PEI "/>
    <n v="111"/>
    <m/>
    <m/>
    <s v="Acción correctiva"/>
    <s v="22/03/2016, (VPRE)_x000a_* Ídem No. 2391"/>
    <m/>
    <m/>
    <s v="22/03/2016, (VPRE)_x000a_* Ídem No. 2391"/>
    <m/>
    <n v="0"/>
    <x v="0"/>
    <m/>
    <x v="0"/>
    <x v="0"/>
    <x v="0"/>
  </r>
  <r>
    <n v="2831"/>
    <n v="127"/>
    <x v="3"/>
    <s v="3. El  Vicepresidente Ejecutivo (Javier Alberto Hernández),  no alineó los compromisos del acuerdo de gestión con el plan de acción de la vigencia 2014 ( Ver tabla No.4 )"/>
    <x v="6"/>
    <x v="5"/>
    <x v="11"/>
    <x v="7"/>
    <s v="Julio de 2015"/>
    <s v="JULIO"/>
    <x v="3"/>
    <s v="PEI "/>
    <n v="111"/>
    <m/>
    <m/>
    <s v="Acción correctiva"/>
    <s v="22/03/2016, (VPRE)_x000a_* Ídem No. 2391"/>
    <m/>
    <m/>
    <s v="22/03/2016, (VPRE)_x000a_* Ídem No. 2391"/>
    <m/>
    <n v="0"/>
    <x v="0"/>
    <m/>
    <x v="0"/>
    <x v="0"/>
    <x v="0"/>
  </r>
  <r>
    <n v="2832"/>
    <n v="128"/>
    <x v="3"/>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x v="6"/>
    <x v="5"/>
    <x v="11"/>
    <x v="7"/>
    <s v="Julio de 2015"/>
    <s v="JULIO"/>
    <x v="3"/>
    <s v="PEI "/>
    <n v="111"/>
    <m/>
    <m/>
    <s v="Acción correctiva"/>
    <s v="22/03/2016, (VPRE)_x000a_* Ídem No. 2391"/>
    <m/>
    <m/>
    <s v="22/03/2016, (VPRE)_x000a_* Ídem No. 2391"/>
    <m/>
    <n v="0"/>
    <x v="0"/>
    <m/>
    <x v="0"/>
    <x v="0"/>
    <x v="0"/>
  </r>
  <r>
    <n v="2833"/>
    <n v="129"/>
    <x v="3"/>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x v="6"/>
    <x v="5"/>
    <x v="11"/>
    <x v="7"/>
    <s v="Julio de 2015"/>
    <s v="JULIO"/>
    <x v="3"/>
    <s v="PEI "/>
    <n v="111"/>
    <m/>
    <m/>
    <s v="Acción correctiva"/>
    <s v="22/03/2016, (VPRE)_x000a_* Ídem No. 2391"/>
    <m/>
    <m/>
    <s v="22/03/2016, (VPRE)_x000a_* Ídem No. 2391"/>
    <m/>
    <n v="0"/>
    <x v="0"/>
    <m/>
    <x v="0"/>
    <x v="0"/>
    <x v="0"/>
  </r>
  <r>
    <n v="2837"/>
    <n v="133"/>
    <x v="3"/>
    <s v="• No se presentan indicadores pertinentes para medir las actividades propuestas, como se muestra a renglón seguido:"/>
    <x v="7"/>
    <x v="6"/>
    <x v="17"/>
    <x v="7"/>
    <s v="Junio de 2015"/>
    <s v="JUNIO"/>
    <x v="3"/>
    <s v="PVAR"/>
    <n v="1"/>
    <m/>
    <m/>
    <s v="Acción correctiva"/>
    <s v="1. La Gerencia de Riesgos realizará acompañamiento en el mejoramiento de los indicadores del mapa de riesgos del Proceso"/>
    <d v="2016-06-01T00:00:00"/>
    <d v="2017-01-31T00:00:00"/>
    <s v="La gerencia de riesgos realizó acompañamiento a los procesos durante los meses de enero, febrero y marzo de 2017 para la elaboración de sus mapas de riesgo. En tal sentido y hasta tanto no salga una nueva directriz desde el á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s v="El 28/04/2016 la VPRE  entrega su plan de mejoramiento.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
    <n v="0.9"/>
    <x v="0"/>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0"/>
    <x v="0"/>
    <x v="0"/>
  </r>
  <r>
    <n v="2839"/>
    <n v="135"/>
    <x v="3"/>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x v="7"/>
    <x v="6"/>
    <x v="17"/>
    <x v="7"/>
    <s v="Junio de 2015"/>
    <s v="JUNIO"/>
    <x v="3"/>
    <s v="PVAR"/>
    <n v="1"/>
    <m/>
    <m/>
    <s v="Acción correctiva"/>
    <s v="1. El GITP realizara seguimientos periódicos a las acciones planteadas para mitigar los riesgos."/>
    <d v="2016-06-01T00:00:00"/>
    <d v="2017-01-31T00:00:00"/>
    <s v="La gerencia de riesgos de acuerdo al manual de administración de riesgos, coordina seguimiento semestral y un monitoreo anual para dar sugerencias de mejora. Sin embargo, la responsabilidad directa de seguimiento esta en cabeza del líder del proceso y equipo de trabajo responsable. En ese orden de ideas desde la labor de la gerencia de riesgos se puede verificar los resultados de los seguimientos y monitoreos propuestos como acción 1. Tanto en riesgos institucionales y de procesos como en riesgos y medidas anticorrupción en la siguiente ruta:_x000a__x000a_https://anionline.sharepoint.com/Gestion%20VPRE/GerenciaRiesgos/Documentos/Forms/AllItems.aspx"/>
    <s v="El 28/04/2016 la VPRE  entrega su plan de mejoramiento._x000a__x000a_30/04/2017: Si bien la responsabilidad de realizar el seguimiento a los riesgos pertenece al líder de proceso, no debemos desconocer la responsabilidad del equipo MECI, en donde se estipula que se debe realizar capacitación a los servidores de la entidad en la metodología de la administración del riesgo; asesorar a los procesos de la entidad en el diseño e implementación de la administración del riesgo; revisar, analizar y consolidar la información para presentar propuestas._x000a_Por otra parte, el riesgo mencionado en esta no conformidad (SEPG-9), da cuenta de la ausencia del análisis y revisión de los controles que debe realizar el equipo MECI. En este riesgo en particular se relaciona el control “acompañamiento en la documentación y divulgación por parte del aplicativo ITS”. Este control no es efectivo, debido a la desactualización permanente del aplicativo en materia de gestión documental, tal el caso de la política de comunicación interna. _x000a_Por lo anterior, esta no conformidad no será cerrada y se deberán evidenciar acercamientos efectivos y aportes para el líder de proceso con el fin de realizar cambios significativos a sus riesgos de proceso y de corrupción."/>
    <n v="0.5"/>
    <x v="0"/>
    <m/>
    <x v="0"/>
    <x v="0"/>
    <x v="0"/>
  </r>
  <r>
    <n v="2857"/>
    <n v="153"/>
    <x v="3"/>
    <s v="La Interventoría debe cumplir lo reglamentado por Ley en Colombia, respecto a examen que los ciclos de los recursos del concesionario garanticen que no hay violación a los LA/FT (lavado de activos y financiación de terrorismo). "/>
    <x v="1"/>
    <x v="1"/>
    <x v="6"/>
    <x v="8"/>
    <s v="Mayo de 2015"/>
    <s v="MAYO"/>
    <x v="3"/>
    <s v="PEI"/>
    <n v="18"/>
    <m/>
    <m/>
    <s v="Acción correctiva"/>
    <s v="Contar con un mecanismo que permita verificar que el concesionario no incurre en lavado de activos ni financiación de terrorismo"/>
    <d v="2015-07-06T00:00:00"/>
    <d v="2017-12-31T00:00:00"/>
    <m/>
    <s v="Mediante correo electrónico del 01/12/15 se informa que s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n v="0"/>
    <x v="0"/>
    <m/>
    <x v="0"/>
    <x v="0"/>
    <x v="1"/>
  </r>
  <r>
    <n v="2872"/>
    <n v="168"/>
    <x v="3"/>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x v="7"/>
    <x v="6"/>
    <x v="13"/>
    <x v="7"/>
    <s v="Agosto de 2015"/>
    <s v="AGOSTO"/>
    <x v="3"/>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x v="0"/>
    <x v="0"/>
  </r>
  <r>
    <n v="2893"/>
    <n v="189"/>
    <x v="3"/>
    <s v="6. Dotar de mecanismos de riego de agua para eventualidades de incendio en los centros de cómputo de los pisos 6 y 7. Igualmente dotar de sendos equipos extintores los cuartos que conforman el centro de cómputo del piso octavo."/>
    <x v="8"/>
    <x v="2"/>
    <x v="18"/>
    <x v="9"/>
    <s v="Septiembre de 2015"/>
    <s v="SEPTIEMBRE"/>
    <x v="3"/>
    <s v="PEI"/>
    <n v="124"/>
    <m/>
    <m/>
    <s v="Acción correctiva"/>
    <s v="- Incluir en el anteproyecto de presupuesto rubro mantenimiento_x000a_- Instalación de equipos de riego_x000a_- Instalación equipos extintores"/>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
    <n v="0.5"/>
    <x v="0"/>
    <m/>
    <x v="0"/>
    <x v="0"/>
    <x v="0"/>
  </r>
  <r>
    <n v="2894"/>
    <n v="190"/>
    <x v="3"/>
    <s v="8. Dotar de un aire acondicionado portátil con control de temperatura el centro de cómputo del piso 7, similar al que se encuentra operando en el piso 8."/>
    <x v="8"/>
    <x v="2"/>
    <x v="18"/>
    <x v="9"/>
    <s v="Septiembre de 2015"/>
    <s v="SEPTIEMBRE"/>
    <x v="3"/>
    <s v="PEI"/>
    <n v="124"/>
    <m/>
    <m/>
    <s v="Acción correctiva"/>
    <s v="- Incluir en el anteproyecto de presupuesto rubro mantenimiento_x000a_- Instalación de equipos de refrigeración"/>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
    <n v="0.5"/>
    <x v="0"/>
    <m/>
    <x v="0"/>
    <x v="0"/>
    <x v="0"/>
  </r>
  <r>
    <n v="2932"/>
    <n v="228"/>
    <x v="3"/>
    <s v="e) No se encontró evidencia de la aplicación al procedimiento PD- 26 – EVCI-F-004 ”PLAN DE MEJORAMIENTO POR PROCESO (ACCIÓN PREVENTIVA, ACCIÓN CORRECTIVA)” por parte del Supervisor Fernando Hoyos quien ejercía la supervisión por la ANI en el año 2013."/>
    <x v="1"/>
    <x v="1"/>
    <x v="5"/>
    <x v="8"/>
    <s v="Septiembre de 2015"/>
    <s v="SEPTIEMBRE"/>
    <x v="3"/>
    <s v="PEI"/>
    <n v="63"/>
    <m/>
    <m/>
    <m/>
    <s v="Subsanar las no conformidades pendientes que emitió la oficina de control interno en 2013."/>
    <d v="2015-10-15T00:00:00"/>
    <d v="2017-12-31T00:00:00"/>
    <m/>
    <s v="Mediante memorando No. 2016-303.003674-3  se informa quese está realizando backup para conseguir soportes. A la espera de documentación._x000a__x000a_Seguimiento a diciembre: Se cerrará NO CONFORMIDAD una vez se subsanen NO CONFORMIDADES generadas en 2013._x000a__x000a_A octubre de 2017 continúa pendiente el cierre de la no conformidad No. 1906, lo que condiciona el cierre de la no conformidad No. 2932."/>
    <n v="0.9"/>
    <x v="0"/>
    <m/>
    <x v="0"/>
    <x v="0"/>
    <x v="1"/>
  </r>
  <r>
    <n v="2939"/>
    <n v="235"/>
    <x v="3"/>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x v="2"/>
    <x v="2"/>
    <x v="2"/>
    <x v="7"/>
    <s v="Septiembre de 2015"/>
    <s v="SEPTIEMBRE"/>
    <x v="3"/>
    <s v="PIL"/>
    <n v="9"/>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
    <n v="0.66"/>
    <x v="0"/>
    <m/>
    <x v="0"/>
    <x v="0"/>
    <x v="0"/>
  </r>
  <r>
    <n v="2941"/>
    <n v="237"/>
    <x v="3"/>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x v="2"/>
    <x v="2"/>
    <x v="2"/>
    <x v="7"/>
    <s v="Septiembre de 2015"/>
    <s v="SEPTIEMBRE"/>
    <x v="3"/>
    <s v="PIL"/>
    <n v="9"/>
    <m/>
    <m/>
    <s v="Acción correctiva"/>
    <s v="Se revisará la  Hoja de Vida de cada Funcionario y se solicitará la declaración de Bienes y Rentas si esta faltará. "/>
    <d v="2015-11-06T00:00:00"/>
    <d v="2016-03-31T00:00:00"/>
    <m/>
    <s v="20/04/2017: Se realiza el seguimiento en el aplicativo SIGEP, y se encuentra que el funcionario Alejandro Garcia Cadena no ha actualizado su declaración de bienes y rentas desde el año 2014._x000a__x000a_22/09/2017: Se videncia en la carpeta fisica de la hoja de vida del señor Alejandro Garcia la declaración de bienes y renta. El funcionario la presentó a mano pero no a través del aplicativo SIGEP._x000a__x000a_Por lo anterior, se realizará el seguimiento pertinente con el funcionario, para lograr el cierre definitivo de esta no conformidad. "/>
    <n v="0.98"/>
    <x v="0"/>
    <s v="Se realizará un ultimo seguimiento el 30 de septiembre para garantizar su cierre."/>
    <x v="1"/>
    <x v="1"/>
    <x v="0"/>
  </r>
  <r>
    <n v="2943"/>
    <n v="239"/>
    <x v="3"/>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x v="7"/>
    <x v="6"/>
    <x v="13"/>
    <x v="7"/>
    <s v="Septiembre de 2015"/>
    <s v="SEPTIEMBRE"/>
    <x v="3"/>
    <s v="PIL"/>
    <n v="10"/>
    <m/>
    <m/>
    <s v="Acción correctiva"/>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x v="0"/>
    <x v="0"/>
  </r>
  <r>
    <n v="2960"/>
    <n v="256"/>
    <x v="3"/>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x v="1"/>
    <x v="1"/>
    <x v="4"/>
    <x v="6"/>
    <s v="Octubre de 2015"/>
    <s v="OCTUBRE"/>
    <x v="3"/>
    <s v="PEI"/>
    <n v="57"/>
    <m/>
    <m/>
    <s v="Acción correctiva"/>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_x000a__x000a_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
    <n v="0"/>
    <x v="0"/>
    <m/>
    <x v="0"/>
    <x v="0"/>
    <x v="1"/>
  </r>
  <r>
    <n v="2961"/>
    <n v="257"/>
    <x v="3"/>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x v="1"/>
    <x v="1"/>
    <x v="4"/>
    <x v="6"/>
    <d v="2017-03-01T00:00:00"/>
    <s v="OCTUBRE"/>
    <x v="3"/>
    <s v="PEI"/>
    <n v="57"/>
    <m/>
    <m/>
    <m/>
    <s v="Gestión para  dar cierre a las no conformidades de 2013"/>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x v="0"/>
    <x v="1"/>
  </r>
  <r>
    <n v="2965"/>
    <n v="261"/>
    <x v="3"/>
    <s v="La entidad cuenta con indicadores de  gestión SISMEG, pero aún están en proceso de elaboración  y validación,  los indicadores asociados a los procesos._x000a_Faltan las fichas de indicadores donde se registra y hace seguimiento a la gestión._x000a_"/>
    <x v="7"/>
    <x v="6"/>
    <x v="13"/>
    <x v="7"/>
    <s v="Noviembre de 2015"/>
    <s v="NOVIEMBRE"/>
    <x v="3"/>
    <s v="PIL"/>
    <n v="32"/>
    <m/>
    <m/>
    <s v="Acción correctiva"/>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x v="0"/>
    <x v="0"/>
  </r>
  <r>
    <n v="2966"/>
    <n v="262"/>
    <x v="3"/>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x v="7"/>
    <x v="6"/>
    <x v="17"/>
    <x v="7"/>
    <s v="Noviembre de 2015"/>
    <s v="NOVIEMBRE"/>
    <x v="3"/>
    <s v="PIL"/>
    <n v="32"/>
    <m/>
    <m/>
    <s v="Acción correctiva"/>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m/>
    <m/>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s v="Se evidenció que el GIT  de riesgos coordino el seguimiento a los mapas de riesgos, falta los soportes de estos._x000a_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
    <n v="0.9"/>
    <x v="0"/>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0"/>
    <x v="0"/>
    <x v="0"/>
  </r>
  <r>
    <n v="2967"/>
    <n v="263"/>
    <x v="3"/>
    <s v="La entidad cuenta con la política de comunicación externa código TPSC-PT-0002 y con la política de comunicación interna código TPSC-PT-0001; no obstante, falta incluir en estas, una matriz de comunicaciones y guía de comunicaciones y socializarla  a todos los servidores. "/>
    <x v="7"/>
    <x v="6"/>
    <x v="13"/>
    <x v="7"/>
    <s v="Noviembre de 2015"/>
    <s v="NOVIEMBRE"/>
    <x v="3"/>
    <s v="PIL"/>
    <n v="32"/>
    <m/>
    <m/>
    <s v="Acción correctiva"/>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x v="0"/>
    <x v="0"/>
  </r>
  <r>
    <n v="2968"/>
    <n v="264"/>
    <x v="3"/>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x v="4"/>
    <x v="3"/>
    <x v="19"/>
    <x v="10"/>
    <s v="Noviembre de 2015"/>
    <s v="NOVIEMBRE"/>
    <x v="3"/>
    <s v="PEI"/>
    <n v="119"/>
    <m/>
    <m/>
    <s v="Acción correctiva"/>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x v="0"/>
    <x v="0"/>
  </r>
  <r>
    <n v="2970"/>
    <n v="266"/>
    <x v="3"/>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x v="5"/>
    <x v="4"/>
    <x v="9"/>
    <x v="10"/>
    <s v="Noviembre de 2015"/>
    <s v="NOVIEMBRE"/>
    <x v="3"/>
    <s v="PEI"/>
    <n v="119"/>
    <m/>
    <m/>
    <s v="Acción correctiva"/>
    <s v="Con el código que asigna planeación para la Bitácora de Estructuración se asocia al proyecto y se evita de esta manera la distinta denominación del nombre del Proyecto"/>
    <d v="2016-04-28T00:00:00"/>
    <d v="2016-12-31T00:00:00"/>
    <m/>
    <m/>
    <n v="0"/>
    <x v="0"/>
    <m/>
    <x v="0"/>
    <x v="0"/>
    <x v="0"/>
  </r>
  <r>
    <n v="2971"/>
    <n v="267"/>
    <x v="3"/>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x v="5"/>
    <x v="4"/>
    <x v="9"/>
    <x v="10"/>
    <s v="Noviembre de 2015"/>
    <s v="NOVIEMBRE"/>
    <x v="3"/>
    <s v="PEI"/>
    <n v="119"/>
    <m/>
    <m/>
    <s v="Acción correctiva"/>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x v="0"/>
    <x v="0"/>
  </r>
  <r>
    <n v="2972"/>
    <n v="268"/>
    <x v="3"/>
    <s v="5. La Gerencia Jurídica de Estructuración legal,  a 25 de septiembre de 2015, no ha radicado las bitácoras de Proyecto a su cargo. El último registro de radicación, data del 29 de noviembre de 2013."/>
    <x v="4"/>
    <x v="3"/>
    <x v="8"/>
    <x v="10"/>
    <s v="Noviembre de 2015"/>
    <s v="NOVIEMBRE"/>
    <x v="3"/>
    <s v="PEI"/>
    <n v="119"/>
    <m/>
    <m/>
    <m/>
    <m/>
    <m/>
    <m/>
    <s v="Se debe dar traslado a la Vicepresidencia Jurídica por ser de su competencia"/>
    <m/>
    <n v="0"/>
    <x v="0"/>
    <m/>
    <x v="0"/>
    <x v="0"/>
    <x v="0"/>
  </r>
  <r>
    <n v="2988"/>
    <n v="284"/>
    <x v="3"/>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x v="1"/>
    <x v="7"/>
    <x v="20"/>
    <x v="11"/>
    <s v="Noviembre de 2015"/>
    <s v="NOVIEMBRE"/>
    <x v="3"/>
    <s v="PEI"/>
    <s v="16F"/>
    <m/>
    <m/>
    <s v="Acción correctiva"/>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No obstante lo anterior, en comité de seguimiento del Proyecto Córdoba Sucre efectuado el día 04 de abril de 2017, se contó con la asistencia del área predial, técnica, jurídica y de la Dra. Sandra Avellaneda - Abogada de la firma Gerencia estratégica S.A.S. - Contratista de la Vicepresidencia Ejecutiva, con el fin de establecer un Plan de Acción para subsanar está no conformidad y evitar posibles acciones de Entes de Control a futuro._x000a__x000a_Plan de Acción a abril de 2017:_x000a__x000a_- La Dra. Sandra Avellaneda va a efectuar la revisión del Contrato de Concesión, de la resolución de contingencia predial y de la respuesta al recurso de reposición interpuesto por el Concesionario en relación a la Contingencia Predial, con el fin de encontrar fundamentos contractuales que favorezcan a la ANI en cuanto a que los intereses que se adeudan al Concesionario, no se cobren desde el fondeo de las subcuentas sino desde la entrega de los expedientes prediales. Como evidencia de lo anterior, la Interventoría del proyecto informa mediante correo electrónico dirigido al Apoyo Técnico Predial, que una vez revisados los 640 expedientes prediales entregados por el Concesionario, solo el 30% cumplen con los parámetros contractuales que evidencian la apropiada gestión predial en la adquisicion de predios._x000a_- Reiterar a la Fiduciara Bancolombia mediante comunicación con radicado de las ANI, la solicitud del detalle de los pagos efectuados desde las subcuentas._x000a_- Reunión con las áreas de supervisión Predial, Técnica, Financiera y Jurídica en la semana del 24 de abril de 2017 para concretar acciones de fondo frente a esta no conformidad."/>
    <d v="2015-11-01T00:00:00"/>
    <d v="2017-12-31T00:00:00"/>
    <m/>
    <s v="Mediante memorando No. 2016-500-003794-3 del 16/03/2016 se informa que la interventoría ya generó un concepto al respecto; sin embargo, la problemática sigue vigente razón por la cual se realizará seguimiento por parte de la OCI._x000a_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_x000a__x000a_El 7 de abril de 2017 se recibe por medio de correo electrónico Acta de Comité en la que se evidencia el Plan de Acción para 2017._x000a__x000a_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n v="0"/>
    <x v="0"/>
    <m/>
    <x v="0"/>
    <x v="0"/>
    <x v="1"/>
  </r>
  <r>
    <n v="3003"/>
    <n v="299"/>
    <x v="3"/>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x v="9"/>
    <x v="3"/>
    <x v="14"/>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x v="0"/>
    <x v="0"/>
  </r>
  <r>
    <n v="3004"/>
    <n v="300"/>
    <x v="3"/>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x v="9"/>
    <x v="3"/>
    <x v="14"/>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x v="0"/>
    <x v="0"/>
  </r>
  <r>
    <n v="3005"/>
    <n v="301"/>
    <x v="3"/>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x v="9"/>
    <x v="3"/>
    <x v="14"/>
    <x v="10"/>
    <s v="Diciembre de 2015"/>
    <s v="DICIEMBRE"/>
    <x v="3"/>
    <s v="PEI"/>
    <n v="125"/>
    <m/>
    <m/>
    <s v="Acción correctiva"/>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x v="0"/>
    <x v="0"/>
  </r>
  <r>
    <n v="3006"/>
    <n v="1"/>
    <x v="4"/>
    <s v="5.1. Incumplimiento en el término de atención de 58 solicitudes que representan el 25% del total de las 537 comunicaciones recibidas durante el primer semestre de 2015, que se describen al detalle en el anexo."/>
    <x v="6"/>
    <x v="5"/>
    <x v="12"/>
    <x v="3"/>
    <s v="Enero de 2016"/>
    <s v="ENERO"/>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8"/>
    <x v="0"/>
    <s v="Septiembre 2017: Los porcentajes de incumplimiento de términos han venido  descendiendo considerablemente en cada periodo evaluado. En la actualidad pasó del 18% (primer semestre 2016) a 9%( primer semestre 2017).  "/>
    <x v="0"/>
    <x v="0"/>
    <x v="0"/>
  </r>
  <r>
    <n v="3007"/>
    <n v="2"/>
    <x v="4"/>
    <s v="5.2. Incumplimiento en el término de atención de siete (7) oficios de observaciones preliminares, en los que la Contraloría General de la República señalaba que “era la única oportunidad dentro de la auditoría, para que la Agencia Nacional de Infraestructura en ejercicio al derecho a la contradicción y defensa presentara los argumentos y soportes que permitieran desvirtuar las observaciones…”."/>
    <x v="3"/>
    <x v="2"/>
    <x v="3"/>
    <x v="3"/>
    <s v="Enero de 2016"/>
    <s v="ENERO"/>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0.8"/>
    <x v="0"/>
    <s v="Septiembre 2017: Los porcentajes de incumplimiento de términos han venido  descendiendo considerablemente en cada periodo evaluado. En la actualidad pasó del 18% (primer semestre 2016) a 9%( primer semestre 2017).  "/>
    <x v="0"/>
    <x v="0"/>
    <x v="0"/>
  </r>
  <r>
    <n v="3008"/>
    <n v="3"/>
    <x v="4"/>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x v="3"/>
    <x v="2"/>
    <x v="3"/>
    <x v="3"/>
    <s v="Enero de 2016"/>
    <s v="ENERO"/>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
    <n v="0.9"/>
    <x v="0"/>
    <m/>
    <x v="0"/>
    <x v="0"/>
    <x v="0"/>
  </r>
  <r>
    <n v="3019"/>
    <n v="14"/>
    <x v="4"/>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x v="7"/>
    <x v="6"/>
    <x v="13"/>
    <x v="7"/>
    <s v="Febrero de 2016"/>
    <s v="FEBRERO"/>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
    <m/>
    <m/>
    <m/>
    <m/>
    <n v="0"/>
    <x v="0"/>
    <m/>
    <x v="0"/>
    <x v="0"/>
    <x v="0"/>
  </r>
  <r>
    <n v="3020"/>
    <n v="15"/>
    <x v="4"/>
    <s v="2.      Se publicaron en la página web de la entidad los indicadores por proceso, generados del plan de acción; sin embargo, falta que los indicadores sean validados por los líderes de proceso y realicen el análisis de estos."/>
    <x v="7"/>
    <x v="6"/>
    <x v="13"/>
    <x v="7"/>
    <s v="Febrero de 2016"/>
    <s v="FEBRERO"/>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x v="0"/>
    <x v="0"/>
  </r>
  <r>
    <n v="3021"/>
    <n v="16"/>
    <x v="4"/>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x v="7"/>
    <x v="6"/>
    <x v="13"/>
    <x v="7"/>
    <s v="Febrero de 2016"/>
    <s v="FEBRERO"/>
    <x v="4"/>
    <s v="PIL_x000a_PEI "/>
    <s v="40_x000a_52"/>
    <m/>
    <m/>
    <s v="Acción correctiva"/>
    <s v="• Se ajustara el instructivo SEPG-I-006 (Metodología plan de acción)_x000a_o Se complementará el instructivo en cuanto al tipo de evidencias que soporten el reporte._x000a_"/>
    <m/>
    <m/>
    <m/>
    <m/>
    <n v="0"/>
    <x v="0"/>
    <m/>
    <x v="0"/>
    <x v="0"/>
    <x v="0"/>
  </r>
  <r>
    <n v="3034"/>
    <n v="29"/>
    <x v="4"/>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x v="7"/>
    <x v="6"/>
    <x v="13"/>
    <x v="7"/>
    <s v="Marzo de 2016"/>
    <s v="MARZO"/>
    <x v="4"/>
    <s v="PIL"/>
    <n v="32"/>
    <m/>
    <m/>
    <s v="Acción correctiva"/>
    <s v="memorando 18/03/2016 numero 2016-601-003903-3_x000a_18/03/2016 se realizara  mesas de trabajo con las diferentes áreas, para proyectar las actividades necesarias para dar cumplimiento al MECI a partir del mes de abril"/>
    <d v="2016-04-01T00:00:00"/>
    <d v="2016-12-31T00:00:00"/>
    <m/>
    <m/>
    <n v="0"/>
    <x v="0"/>
    <m/>
    <x v="0"/>
    <x v="0"/>
    <x v="0"/>
  </r>
  <r>
    <n v="3051"/>
    <n v="46"/>
    <x v="4"/>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x v="1"/>
    <x v="1"/>
    <x v="21"/>
    <x v="12"/>
    <s v="Marzo de 2016"/>
    <s v="MARZO"/>
    <x v="4"/>
    <s v="PEI"/>
    <n v="155"/>
    <m/>
    <m/>
    <m/>
    <m/>
    <m/>
    <m/>
    <m/>
    <m/>
    <n v="0"/>
    <x v="1"/>
    <m/>
    <x v="0"/>
    <x v="0"/>
    <x v="0"/>
  </r>
  <r>
    <n v="3052"/>
    <n v="47"/>
    <x v="4"/>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x v="1"/>
    <x v="1"/>
    <x v="21"/>
    <x v="12"/>
    <s v="Marzo de 2016"/>
    <s v="MARZO"/>
    <x v="4"/>
    <s v="PEI"/>
    <n v="155"/>
    <m/>
    <m/>
    <m/>
    <m/>
    <m/>
    <m/>
    <m/>
    <m/>
    <n v="0"/>
    <x v="1"/>
    <m/>
    <x v="0"/>
    <x v="0"/>
    <x v="0"/>
  </r>
  <r>
    <n v="3053"/>
    <n v="48"/>
    <x v="4"/>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x v="1"/>
    <x v="1"/>
    <x v="21"/>
    <x v="12"/>
    <s v="Marzo de 2016"/>
    <s v="MARZO"/>
    <x v="4"/>
    <s v="PEI"/>
    <n v="155"/>
    <m/>
    <m/>
    <m/>
    <m/>
    <m/>
    <m/>
    <m/>
    <m/>
    <n v="0"/>
    <x v="1"/>
    <m/>
    <x v="0"/>
    <x v="0"/>
    <x v="0"/>
  </r>
  <r>
    <n v="3063"/>
    <n v="58"/>
    <x v="4"/>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x v="1"/>
    <x v="7"/>
    <x v="22"/>
    <x v="6"/>
    <s v="Marzo de 2016"/>
    <s v="MARZO"/>
    <x v="4"/>
    <s v="PEI"/>
    <n v="54"/>
    <m/>
    <m/>
    <s v="Acción correctiva"/>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d v="2016-03-01T00:00:00"/>
    <d v="2017-12-31T00:00:00"/>
    <m/>
    <s v="Mediante memorando No. 2016-500-005282-3 del 26/04/2016 se envía plan de mejoramiento._x000a__x000a_Mediante memorando No. 2016-500-007575-3 del 17/06/2016 se anexa acta del recorrido y envío del plan de compensaciones que el concesionario debe realizar en el corredor. De igual manera, se adjunta respuesta del concesionario, en donde se compromete a realizar dichas labores._x000a__x000a_Mediante memorando No. 2016-500-010798-3 del 05/09/2016 se informa que una vez dado un peirodo de cura para subsanar la situación, la ANI tomó la decisión de iniciar un proceso de incumplimiento sobre el particular. Una vez se encuentre el documento de Defensa Judicial, será informado a la OCI._x000a__x000a_Mediante correo electrónico del 15 de marzo de 2017 se evidencia que el proceso administrativo sacionatorio se encuentra en desarrollo en la Gerencia de Defensa Judicial, así mismo se está a la espera de acciones que evidencien cumplimiento total del concesionario. Las evidencias de este correo se ratifican con el memorando ANI No. 2017-500-004403-3 del 16 de marzo de 2017._x000a__x000a_Con base en el memornado interno con radicado ANI No. 2017-500-010739-3 del 2 de agosto de 2017, se tiene tasada una multa $5'480,844,300 por este incumplimiento, lo cual será notificado a la Gerencia de Defensa Judicial con el fin de que se continúe con el trámite sancionatorio correspondiente ya que este se suspendió con la suscricpión del otrosí No. 10 del 8 de junio de 2017. _x000a__x000a_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n v="0.7"/>
    <x v="0"/>
    <m/>
    <x v="0"/>
    <x v="0"/>
    <x v="1"/>
  </r>
  <r>
    <n v="3064"/>
    <n v="59"/>
    <x v="4"/>
    <s v="2. Se evidencia que gran parte de los taludes a lo largo del corredor vial no han sido reforestados, o en defecto la vegetación allí colocada no logro adherirse al mismo por lo cual debe requerirse un plan al concesionario para la culminación de estos particulares."/>
    <x v="1"/>
    <x v="7"/>
    <x v="22"/>
    <x v="6"/>
    <s v="Marzo de 2016"/>
    <s v="MARZO"/>
    <x v="4"/>
    <s v="PEI"/>
    <n v="54"/>
    <m/>
    <m/>
    <s v="Acción correctiva"/>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d v="2016-03-01T00:00:00"/>
    <d v="2017-12-31T00:00:00"/>
    <m/>
    <s v="Mediante memorando No. 2016-500-005282-3 del 26/04/2016 se envía plan de mejoramiento._x000a_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_x000a_Mediante memorando No. 2016-500-010798-3 del 05/09/2016 se remite documento de Defensa Judicial, en donde se inicia un proceso de incumplimiento al concesionario por la no estabilización de taludes, de acuerdo a sus obligaciones contractuales._x000a__x000a_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_x000a__x000a_Con base en el memornado interno con radicado ANI No. 2017-500-010739-3 del 2 de agosto de 2017, se evidenció que el 8 de junio de 2017 se suscribió el otrosí No.10 al contrato de concesión 2 de 2010, en el cual se estableció prorrogar el término de la O&amp;M en el tramo 2 y variante Guaduas, hasta el 30 de septiembre de 2017, con el fin que en ese tiempo el concesionario realice las actividades que se encuentran pendientes y se pueda recibir la vía a satisfacción por parte de la interventoría y de la ANI._x000a__x000a_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n v="0.7"/>
    <x v="0"/>
    <m/>
    <x v="0"/>
    <x v="0"/>
    <x v="1"/>
  </r>
  <r>
    <n v="3081"/>
    <n v="76"/>
    <x v="4"/>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x v="8"/>
    <x v="2"/>
    <x v="18"/>
    <x v="12"/>
    <s v="Mayo de 2016"/>
    <s v="MAYO"/>
    <x v="4"/>
    <s v="PEI"/>
    <n v="26"/>
    <m/>
    <m/>
    <s v="Acción correctiva"/>
    <s v="01/06/2017: Nuevamente solicitó revisar esta no conformidad, ya que lo indica la Auditorá el G.I.T. de Defensa Judicial debe gestionar la liquidacion de los contratos."/>
    <m/>
    <m/>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0.25"/>
    <x v="0"/>
    <m/>
    <x v="0"/>
    <x v="0"/>
    <x v="0"/>
  </r>
  <r>
    <n v="3082"/>
    <n v="77"/>
    <x v="4"/>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x v="8"/>
    <x v="3"/>
    <x v="23"/>
    <x v="12"/>
    <s v="Mayo de 2016"/>
    <s v="MAYO"/>
    <x v="4"/>
    <s v="PEI"/>
    <n v="26"/>
    <m/>
    <m/>
    <m/>
    <m/>
    <m/>
    <m/>
    <m/>
    <m/>
    <n v="0"/>
    <x v="1"/>
    <m/>
    <x v="0"/>
    <x v="0"/>
    <x v="0"/>
  </r>
  <r>
    <n v="3092"/>
    <n v="87"/>
    <x v="4"/>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x v="1"/>
    <x v="3"/>
    <x v="24"/>
    <x v="13"/>
    <s v="Mayo de 2016"/>
    <s v="MAYO"/>
    <x v="4"/>
    <s v="PEI"/>
    <n v="15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Se realizaron mesas de trabajo entre la OCI y  GIT DJ, los dias 08/10/2016 y 08/11/2016, en donde se llegaron a compromisos._x000a__x000a_Mediante memorando No. 2016-701-014362 del 17/11/2016, el GIT DJ envia plan de mejoramiento._x000a__x000a_Mediante correo electrónico del 17 de marzo de 2017 de la supervisión se indica que Defensa Judicial se encuentra en la actualización de los procedimientos correspondientes._x000a__x000a_Mediante memorando ANI No. 2017-701-010277-3 del 24 de julio de 2017 se evidenció seguimiento a las acciones de mejoramiento, las cuales dieron sustento al planteamiento para el PMI en el hallazgo 1111-4 a las que se fijó como fecha final de cumplimiento el 31 de diciembre de 2017."/>
    <n v="0"/>
    <x v="0"/>
    <m/>
    <x v="0"/>
    <x v="0"/>
    <x v="1"/>
  </r>
  <r>
    <n v="3096"/>
    <n v="91"/>
    <x v="4"/>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x v="7"/>
    <x v="6"/>
    <x v="17"/>
    <x v="7"/>
    <s v="Mayo de 2016"/>
    <s v="MAYO"/>
    <x v="4"/>
    <s v="PIL"/>
    <n v="3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
    <s v="a través de correo institucu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
    <n v="0.7"/>
    <x v="0"/>
    <s v="Se recomienda realizar sensibilizaciones sobre el plan anticorrupción._x000a__x000a_Realizar talleres en los cuales se puedan obtener acciones de mejora o identificación de nuevos riesgos de corrupción._x000a__x000a_Realizar sensibilizaciones  y socialización de los riesgos de corrupción a los líderes de proceso. _x000a__x000a_Generar espacios de discusión y análisis para conseguir una visión diferente a la que se tiene en este momento del plan y establecer un contexto estratégico. _x000a__x000a_Lo anterior para promover la gestión del riesgo."/>
    <x v="0"/>
    <x v="0"/>
    <x v="0"/>
  </r>
  <r>
    <n v="3097"/>
    <n v="92"/>
    <x v="4"/>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x v="7"/>
    <x v="6"/>
    <x v="17"/>
    <x v="7"/>
    <s v="Mayo de 2016"/>
    <s v="MAYO"/>
    <x v="4"/>
    <s v="PIL"/>
    <n v="36"/>
    <m/>
    <m/>
    <s v="Acción correctiva"/>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s v="La  Gerencia Predial respondo plan de mejora mediante memorando No 2016-604-016085-3 de 14 de diciembre de 2016 e incluyó en su mapa de riesgo nuevos controles."/>
    <s v="15/09/2016 a trevés de correo el GIT de riesgos envía plan de mejoremiento para no conformidad 3097._x000a__x000a_30/04/2017: De acuerdo a los ajustes estipulados en el mapa de riesgos, se realizará un seguimiento en el mes de julio sobre los controles para revisar su grado de efectividad."/>
    <n v="0.7"/>
    <x v="0"/>
    <s v="Realizar seguimiento en el mes de julio de 2017"/>
    <x v="0"/>
    <x v="0"/>
    <x v="0"/>
  </r>
  <r>
    <n v="3098"/>
    <n v="93"/>
    <x v="4"/>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x v="8"/>
    <x v="2"/>
    <x v="18"/>
    <x v="12"/>
    <s v="Mayo de 2016"/>
    <s v="MAYO"/>
    <x v="4"/>
    <s v="PIL"/>
    <n v="2"/>
    <m/>
    <m/>
    <s v="Acción correctiva"/>
    <s v="01/06/2017: La Resolución se encuentra en revisión y firmas."/>
    <m/>
    <m/>
    <m/>
    <m/>
    <n v="0"/>
    <x v="0"/>
    <m/>
    <x v="0"/>
    <x v="0"/>
    <x v="0"/>
  </r>
  <r>
    <n v="3100"/>
    <n v="95"/>
    <x v="4"/>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x v="7"/>
    <x v="6"/>
    <x v="17"/>
    <x v="5"/>
    <s v="Mayo de 2016"/>
    <s v="MAYO"/>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_x000a__x000a_El equipo de riesgos envio solicitud mediante memorando con radicado No.2016- 602-017145-3 al Grupo Interno de Trabajo de Planeación, quienes tuvieron en cuenta la informacion para la planeacion estrategica de 2017. (Grupo Planeacion)"/>
    <s v="30/04/2017: Se solicita a la gerencia de riesgos, determinar cuales fueron los puntos que se tuvieron en cuenta en el plan estrategico de la entidad, utilizando como referente el resultado de los mapas de riesgos correspondientes al año 2016."/>
    <n v="0"/>
    <x v="0"/>
    <s v="Enviar evidencias."/>
    <x v="0"/>
    <x v="0"/>
    <x v="0"/>
  </r>
  <r>
    <n v="3101"/>
    <n v="96"/>
    <x v="4"/>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x v="7"/>
    <x v="6"/>
    <x v="17"/>
    <x v="5"/>
    <s v="Mayo de 2016"/>
    <s v="MAYO"/>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_x000a__x000a_25/04/2017: Oportunamente se enviaron los memorandos respectiv os asi:_x000a__x000a_1. Memo explicando  la diferencia entre el manejo e identificación que se le da a los riesgos institucionales y el manejo que se tiene por ley. No 2016-602-012538-3 de octubre de 2016._x000a__x000a_2. De acuerdo con oficio solicitado a OCI,borrador del  Manual se entregara finalizando mes de abril 2017."/>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l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a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
    <n v="0.8"/>
    <x v="0"/>
    <s v="Pendiete verificación de avances en el mes de julio de 2017."/>
    <x v="0"/>
    <x v="0"/>
    <x v="0"/>
  </r>
  <r>
    <n v="3102"/>
    <n v="97"/>
    <x v="4"/>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x v="7"/>
    <x v="6"/>
    <x v="17"/>
    <x v="5"/>
    <s v="Mayo de 2016"/>
    <s v="MAYO"/>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_x000a__x000a_25/04/2017: De acuerdo con las observaciones de la OCI, se envió memorando a los procesos que tenían observaciones de mejora para el mapa de riesgos. Los mismos, así como sus respuestas de mejora fueron remitidos a las OCI mediante memorando No. 2016-602-012618-3 del 12 de octubre de 2016. De otra parte los procesos que así lo indicaron incluyeron las acciones de mejora por ellas informadas, en sus mapas de riesgos de 2017, los cuales se pueden consultar en la página web."/>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_x000a_30/04/2017: Riesgo SEPG-5: (cambio número de riesgo SEPG-6). No se encuentra ningún control o acción de mitigación asociada a las fallas de la plataforma._x000a_RIESGO SEPG-6: (cambio número de riesgos SEPG-7). Si bien las acciones de mitigación fueron remplazadas, el control “implementación de políticas y procedimientos para el manejo de archivo y documentación física y correspondencia radicada”. No es un control. El control en este caso sería la aplicación de la política del manejo de archivo, documentación física y correspondencia radicada._x000a_Riesgo GJ-5: El control “revisión de varios filtros”, sigue estando presente en los riesgos actualizados para el año 2017._x000a_Verificando aleatoriamente el cumplimiento de las observaciones de los riesgos, se encuentra que no se han tenido en cuenta en las actualizaciones que se realizaron para el año 2017. Nuevamente se hace llamado de atención a la gerencia de riesgos para revisar y analizar las modificaciones que cada líder de proceso implemente en sus riesgos. "/>
    <n v="0"/>
    <x v="0"/>
    <s v="gerencia de riesgos: analisar y revisar los ajustes de los riesgos."/>
    <x v="0"/>
    <x v="0"/>
    <x v="0"/>
  </r>
  <r>
    <n v="3103"/>
    <n v="98"/>
    <x v="4"/>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x v="7"/>
    <x v="6"/>
    <x v="17"/>
    <x v="5"/>
    <s v="Mayo de 2016"/>
    <s v="MAYO"/>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_x000a__x000a_25/04/2017: Oportunamente se enviaron los memorandos respectivos asi:_x000a_1. Memo explicando  la diferencia entre el manejo e identificación que se le da a los riesgos institucionales y el manejo que se tiene por ley. No 2016-602-012538-3 de octubre de 2016._x000a_2.Se realizaron los seguimientos y monitoreos 2016, revisar en ruta: _x000a_https://anionline.sharepoint.com/Gestion%20VPRE/GerenciaRiesgos/Documentos/Forms/AllItems.aspx_x000a_3. Se solicito en auditorias de calidad al Grupo de Planeacion la inclusion de los mapas de riesgo. (Grupo de Planeacion)"/>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ón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n v="0"/>
    <x v="0"/>
    <s v="30/04/2017: Presentar avances a partir del plan de acción._x000a__x000a_Solicitar los resultados de la auditoría de calidad, con respecto a la administración de riesgos."/>
    <x v="0"/>
    <x v="0"/>
    <x v="0"/>
  </r>
  <r>
    <n v="3144"/>
    <n v="139"/>
    <x v="4"/>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x v="7"/>
    <x v="6"/>
    <x v="13"/>
    <x v="7"/>
    <s v="Julio de 2016"/>
    <s v="JULIO"/>
    <x v="4"/>
    <s v="PIL"/>
    <n v="32"/>
    <m/>
    <m/>
    <s v="Acción correctiva"/>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x v="0"/>
    <x v="0"/>
  </r>
  <r>
    <n v="3145"/>
    <n v="140"/>
    <x v="4"/>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x v="2"/>
    <x v="2"/>
    <x v="2"/>
    <x v="14"/>
    <s v="Julio de 2016"/>
    <s v="JULIO"/>
    <x v="4"/>
    <s v="PEI"/>
    <n v="139"/>
    <m/>
    <m/>
    <s v="Acción correctiva"/>
    <s v="El SST se hará firmar como corresponde por el presidente de la entidad"/>
    <d v="2016-09-05T00:00:00"/>
    <d v="2017-08-30T00:00:00"/>
    <s v="06/06/2017: El Manual del SG-SST se encuentra en elaboración con un avance del 93%, en el mes de julio  2017 se finalizarán los cambiods requeridos  conforme a la legislación colombiana, se hará firmar por el responsable de SST. Es decir antes de lo requerido. La Resolución de marzo del 2017 exige 2021 y nosotros lo lograremos firmar en el 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 Presentar el manual con las aprobaciones correspondientes."/>
    <n v="0.5"/>
    <x v="0"/>
    <m/>
    <x v="0"/>
    <x v="0"/>
    <x v="0"/>
  </r>
  <r>
    <n v="3146"/>
    <n v="141"/>
    <x v="4"/>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x v="2"/>
    <x v="2"/>
    <x v="2"/>
    <x v="14"/>
    <s v="Julio de 2016"/>
    <s v="JULIO"/>
    <x v="4"/>
    <s v="PEI"/>
    <n v="139"/>
    <m/>
    <m/>
    <s v="Acción correctiva"/>
    <s v="A parir de la fecha se archivarán los documentos  históricos que han sido actualizados."/>
    <d v="2016-08-29T00:00:00"/>
    <d v="2017-09-05T00:00:00"/>
    <s v="06/06/2017: Una vez firmado el Manual se cuenta con un año para su nueva revisión y/o actualización, según resolucion de 03/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
    <n v="0.5"/>
    <x v="0"/>
    <m/>
    <x v="0"/>
    <x v="0"/>
    <x v="0"/>
  </r>
  <r>
    <n v="3147"/>
    <n v="142"/>
    <x v="4"/>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
    <x v="2"/>
    <x v="2"/>
    <x v="2"/>
    <x v="14"/>
    <s v="Julio de 2016"/>
    <s v="JULIO"/>
    <x v="4"/>
    <s v="PEI"/>
    <n v="139"/>
    <m/>
    <m/>
    <s v="Acción correctiva"/>
    <s v="Se programará sensibilización de riesgos propios de la entidad mediante herramienta tecnológica"/>
    <d v="2016-09-20T00:00:00"/>
    <d v="2017-10-20T00:00:00"/>
    <s v="06/06/2017:Para cerrar este hallazgo se ha realizado lo siguiente en cumplimiento de la norma establecida: Elaboración procedimiento identificación de peligros, evaluación y valoración de los riesgos en SST (GETH-P-012) y Matriz de identificación de peligros (GETH-F-047)._x000a_Elaboración documento programa de capacitación en SST (GETH-M-002), Formato registro de asistencia (SEPG-F-016), Formato de indicadores de capacitación (GETH-F-045), Formato evaluación de conocimientos (GETH-F-046)."/>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uministrar a esta auditoría el programa de capacitación de los riesgos relacionados con seguridad y salud en el trabajo. _x000a_Por otra parte es necesario que se envíen las listas de asistencia para evidenciar la ejecución de estas actividades._x000a_De esta manera se logra el cierre de la no conformidad."/>
    <n v="0.5"/>
    <x v="0"/>
    <m/>
    <x v="0"/>
    <x v="0"/>
    <x v="0"/>
  </r>
  <r>
    <n v="3154"/>
    <n v="149"/>
    <x v="4"/>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x v="2"/>
    <x v="2"/>
    <x v="2"/>
    <x v="14"/>
    <s v="Julio de 2016"/>
    <s v="JULIO"/>
    <x v="4"/>
    <s v="PEI"/>
    <n v="139"/>
    <m/>
    <m/>
    <s v="Acción correctiva"/>
    <s v="Presentaremos copia de las comunicaciones solicitadas"/>
    <d v="2016-08-31T00:00:00"/>
    <d v="2016-08-01T00:00:00"/>
    <s v="06/06/2017: Para el nuevo periodo del comité de convivencia según artículo 5 de la resolución 652 de 2012 se realizaron los procedimientos requeridos. Existe evidencia para su validación."/>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videncia de estos avances."/>
    <n v="0.5"/>
    <x v="0"/>
    <m/>
    <x v="0"/>
    <x v="0"/>
    <x v="0"/>
  </r>
  <r>
    <n v="3155"/>
    <n v="150"/>
    <x v="4"/>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x v="2"/>
    <x v="2"/>
    <x v="2"/>
    <x v="14"/>
    <s v="Julio de 2016"/>
    <s v="JULIO"/>
    <x v="4"/>
    <s v="PEI"/>
    <n v="139"/>
    <m/>
    <m/>
    <s v="Acción correctiva"/>
    <s v="Redactaremos en todos los Comités actas de reunión"/>
    <d v="2016-11-15T00:00:00"/>
    <d v="2016-11-15T00:00:00"/>
    <s v="06/06/2017: Una vez termine el periodo de vigencia del comité de convivencia 2016-2018, se constituirá nuevamente cumpliendo la resolución 652 de 2012 y llevando las actas cada tres meses. Esto se realizará en abril de 2018 como corresponde."/>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e deben plantear acciones de mejora para tratar esta no conformidad. Que actividades se realizarán para asegurar que las actas de este comité se encuentren al día y en perfecto orden?"/>
    <n v="0.2"/>
    <x v="0"/>
    <m/>
    <x v="0"/>
    <x v="0"/>
    <x v="0"/>
  </r>
  <r>
    <n v="3156"/>
    <n v="151"/>
    <x v="4"/>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x v="2"/>
    <x v="2"/>
    <x v="2"/>
    <x v="14"/>
    <s v="Julio de 2016"/>
    <s v="JULIO"/>
    <x v="4"/>
    <s v="PEI"/>
    <n v="139"/>
    <m/>
    <m/>
    <s v="Acción correctiva"/>
    <s v="Redactaremos en todos los Comités actas de reunión"/>
    <d v="2016-11-15T00:00:00"/>
    <d v="2016-11-15T00:00:00"/>
    <s v="06/06/2017: Se llevó a cabo capacitación de la ley 1010 de 2006, y están a disposición los documentos requeridos por la mism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lista de asistencia de la capacitación, una vez se tenga esta evidencia se raliza el cierre de la no conformidad."/>
    <n v="0.9"/>
    <x v="0"/>
    <m/>
    <x v="0"/>
    <x v="0"/>
    <x v="0"/>
  </r>
  <r>
    <n v="3157"/>
    <n v="152"/>
    <x v="4"/>
    <s v="_x000a_13.  En el Art. 8 de la resolución 652 de 2012, el secretario del comité de convivencia laboral debe generar un informe trimestral para la alta dirección. Esta información no fue suministrada a la OCI. Por lo anterior, se determina el incumplimiento de este artículo._x000a_"/>
    <x v="2"/>
    <x v="2"/>
    <x v="2"/>
    <x v="14"/>
    <s v="Julio de 2016"/>
    <s v="JULIO"/>
    <x v="4"/>
    <s v="PEI"/>
    <n v="139"/>
    <m/>
    <m/>
    <s v="Acción correctiva"/>
    <s v="Programar reuniones de seguimiento sorpresa a las diferentes dependencias a fin de verificar de manera directa el clima de cada una."/>
    <d v="2016-09-12T00:00:00"/>
    <d v="2016-12-01T00:00:00"/>
    <s v="06/06/2017: Se realizó informe de la gestión realizada por el Comité. Se han realizado diferentes reuniones con diferentes áreas."/>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re reciba esta información se realizará el cierre de la no conformidad."/>
    <n v="0.8"/>
    <x v="0"/>
    <m/>
    <x v="0"/>
    <x v="0"/>
    <x v="0"/>
  </r>
  <r>
    <n v="3158"/>
    <n v="153"/>
    <x v="4"/>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x v="9"/>
    <x v="5"/>
    <x v="25"/>
    <x v="15"/>
    <s v="Julio de 2016"/>
    <s v="JULIO"/>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1"/>
    <m/>
    <x v="0"/>
    <x v="0"/>
    <x v="0"/>
  </r>
  <r>
    <n v="3159"/>
    <n v="154"/>
    <x v="4"/>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x v="9"/>
    <x v="5"/>
    <x v="25"/>
    <x v="15"/>
    <s v="Julio de 2016"/>
    <s v="JULIO"/>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0"/>
    <n v="155"/>
    <x v="4"/>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x v="9"/>
    <x v="5"/>
    <x v="25"/>
    <x v="15"/>
    <s v="Julio de 2016"/>
    <s v="JULIO"/>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1"/>
    <n v="156"/>
    <x v="4"/>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x v="9"/>
    <x v="5"/>
    <x v="25"/>
    <x v="15"/>
    <s v="Julio de 2016"/>
    <s v="JULIO"/>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2"/>
    <n v="157"/>
    <x v="4"/>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x v="9"/>
    <x v="5"/>
    <x v="25"/>
    <x v="15"/>
    <s v="Julio de 2016"/>
    <s v="JULIO"/>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x v="0"/>
    <x v="0"/>
  </r>
  <r>
    <n v="3163"/>
    <n v="158"/>
    <x v="4"/>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x v="0"/>
    <x v="6"/>
    <x v="26"/>
    <x v="9"/>
    <s v="Julio de 2016"/>
    <s v="JULIO"/>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17-12-31T00:00:00"/>
    <m/>
    <s v="30/12/2016 Efectivamente se incorporó el proyecto en el plan de acción, Pendiente de aprobación presupuestal."/>
    <n v="0.5"/>
    <x v="0"/>
    <m/>
    <x v="0"/>
    <x v="0"/>
    <x v="0"/>
  </r>
  <r>
    <n v="3177"/>
    <n v="172"/>
    <x v="4"/>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x v="1"/>
    <x v="1"/>
    <x v="27"/>
    <x v="13"/>
    <s v="Julio de 2016"/>
    <s v="JULIO"/>
    <x v="4"/>
    <s v="PEI"/>
    <n v="101"/>
    <m/>
    <m/>
    <s v="Acción correctiva"/>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d v="2017-01-20T00:00:00"/>
    <d v="2017-12-14T00:00:00"/>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_x000a__x000a_Mediante radicado 2017-309-006146-3 del 24 de abril de 2017 la supervisión del proyecto indica que se solicitaron las cotizaciones para toma de los ensayos, también se hizo un cuadro comparativo que fue aprobado por la gerencia y un cronograma para la toma de muestras. Se proyecta finalizar las actividades el 14 de diciembre de 2017._x000a__x000a_Se dará cierre a la no conformidad cuando se evidencien los soportes de los ensayos y cuando se verifique el cumplimiento de los parámetros con respecto a los informes entregados por el subcontratista y por Airplan._x000a__x000a_Mediante correo electrónico de la supervisión del proyecto del 31 de julio de 2017 se indica que se solicitará informe a la interventoría al respecto._x000a__x000a_El 23 de agosto de 2017 se recibió, por correl electrónico, copia  del memorando 2017-309-011575-3, en el que se detalla la gestión de la interventoría con respecto al plan de mejoramiento. En este se evidenció que se adelantan ensayos de calidad del agua. Pendiente evidencias sobre ensayos de calidad de aire y ruido._x000a__x000a_El 22 de septeimbre de 2017 se evidencia solicitud por correo electrónico, de la supervisión del proyecto, a la interventoría sobre evidencias que permitan dar cierre a la no conformidad."/>
    <n v="0.33"/>
    <x v="0"/>
    <m/>
    <x v="0"/>
    <x v="0"/>
    <x v="1"/>
  </r>
  <r>
    <n v="3181"/>
    <n v="176"/>
    <x v="4"/>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x v="1"/>
    <x v="3"/>
    <x v="27"/>
    <x v="13"/>
    <s v="Julio de 2016"/>
    <s v="JULIO"/>
    <x v="4"/>
    <s v="PEI"/>
    <n v="10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Se realizaron mesas de trabajo entre la OCI y  GIT DJ, los dias 08/10/2016 y 08/11/2016, en donde se llegaron a compromisos._x000a__x000a_Mediante memorando No. 2016-701-014362 del 17/11/2016, el GIT DJ envia plan de mejoramiento._x000a__x000a_El 4 de abril de 2017 la Oficina de Control Interno remitió memorando a Defensa Judicial; no obstante, no se han presentado las evidencias para dar cierre a la no conformidad._x000a__x000a_Mediante memorando ANI No. 2017-701-010277-3 del 24 de julio de 2017 se evidenció seguimiento a las acciones de mejoramiento, las cuales dieron sustento al planteamiento para el PMI en el hallazgo 1111-4 a las que se fijó como fecha final de cumplimiento el 31 de diciembre de 2017."/>
    <n v="0"/>
    <x v="0"/>
    <m/>
    <x v="0"/>
    <x v="0"/>
    <x v="1"/>
  </r>
  <r>
    <n v="3182"/>
    <n v="177"/>
    <x v="4"/>
    <s v="5.1. Incumplimiento en el término de atención de 49 solicitudes que representan el 18% del total de las 278 solicitudes de información recibidas durante el primer semestre de 2016, que se describen por radicado y responsable al detalle en el anexo 1 del presente informe. "/>
    <x v="3"/>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8"/>
    <x v="0"/>
    <s v="Septiembre 2017: Los porcentajes de incumplimiento de términos han venido  descendiendo considerablemente en cada periodo evaluado. En la actualidad pasó del 18% (primer semestre 2016) a 9%( primer semestre 2017).  "/>
    <x v="0"/>
    <x v="0"/>
    <x v="0"/>
  </r>
  <r>
    <n v="3183"/>
    <n v="178"/>
    <x v="4"/>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x v="3"/>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
    <n v="0.8"/>
    <x v="0"/>
    <s v="Septiembre 2017: Los porcentajes de incumplimiento de términos han venido  descendiendo considerablemente en cada periodo evaluado. En la actualidad pasó del 18% (primer semestre 2016) a 9%( primer semestre 2017).  "/>
    <x v="0"/>
    <x v="0"/>
    <x v="0"/>
  </r>
  <r>
    <n v="3184"/>
    <n v="179"/>
    <x v="4"/>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x v="3"/>
    <x v="2"/>
    <x v="3"/>
    <x v="3"/>
    <s v="Julio de 2016"/>
    <s v="JULIO"/>
    <x v="4"/>
    <s v="PAOC"/>
    <n v="1"/>
    <m/>
    <m/>
    <s v="Acción correctiva"/>
    <s v="Se expidió la Resolución No. 776 del 07/06/2016, por medio de la cual se reglamenta el ejercicio del derecho de peticiones en la ANI."/>
    <m/>
    <m/>
    <m/>
    <s v="En el artículo 3° , se indican los términos reglamentarios para dar respuesta a las solicitudes."/>
    <n v="0.8"/>
    <x v="0"/>
    <s v="Septiembre 2017: Los porcentajes de incumplimiento de términos han venido  descendiendo considerablemente en cada periodo evaluado. En la actualidad pasó del 18% (primer semestre 2016) a 9%( primer semestre 2017).  "/>
    <x v="0"/>
    <x v="0"/>
    <x v="0"/>
  </r>
  <r>
    <n v="3185"/>
    <n v="180"/>
    <x v="4"/>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x v="3"/>
    <x v="2"/>
    <x v="3"/>
    <x v="3"/>
    <s v="Julio de 2016"/>
    <s v="JULIO"/>
    <x v="4"/>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
    <n v="0.7"/>
    <x v="0"/>
    <m/>
    <x v="0"/>
    <x v="0"/>
    <x v="0"/>
  </r>
  <r>
    <n v="3195"/>
    <n v="190"/>
    <x v="4"/>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x v="8"/>
    <x v="2"/>
    <x v="18"/>
    <x v="12"/>
    <s v="Agosto de 2016"/>
    <s v="AGOSTO"/>
    <x v="4"/>
    <s v="PIL"/>
    <n v="2"/>
    <m/>
    <m/>
    <s v="Acción correctiva"/>
    <s v="01/06/2017: La Resolución se encuentra en revisión y firmas."/>
    <m/>
    <m/>
    <m/>
    <m/>
    <n v="0"/>
    <x v="0"/>
    <m/>
    <x v="0"/>
    <x v="0"/>
    <x v="0"/>
  </r>
  <r>
    <n v="3196"/>
    <n v="191"/>
    <x v="4"/>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
    <d v="2017-02-01T00:00:00"/>
    <d v="2017-12-31T00:00:00"/>
    <m/>
    <m/>
    <n v="0"/>
    <x v="0"/>
    <s v="La ANI adquirió y pago un módulo de indicadores en el aplicativo ITS, para administrar esta información. Esta oficina considera que no es necesario crear una herramienta interna que cumple la misma función del aplicativo, generando de esta manera un reproceso, la no utilización del aplicativo y puede alcanzar un detrimento patrimonial. Este plan de acción no es idóneo para superar esta no conformidad. Por esta razón se recomienda solicitar el debido funcionamiento del módulo de indicadores a la entidad que lo suministro, una capacitación en el manejo de este módulo para los líderes de proceso y las personas que manejan el modulo. _x000a_Por otra parte, es necesario realizar seguimientos periódicos, donde se revise la información consignada en el aplicativo frente a la información reportada en los planes de acción para asegurar de esta manera que la información sea confiable._x000a_Finalmente se recomienda realizar capacitaciones de construcción de indicadores para la Entidad. Se puede aprovechar la herramienta UNIANI para generar este curso."/>
    <x v="0"/>
    <x v="0"/>
    <x v="0"/>
  </r>
  <r>
    <n v="3197"/>
    <n v="192"/>
    <x v="4"/>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La herramienta interna que remplazara el modulo de indicadores del ITS, no aplica para esta acción de mejora."/>
    <x v="0"/>
    <x v="0"/>
    <x v="0"/>
  </r>
  <r>
    <n v="3198"/>
    <n v="193"/>
    <x v="4"/>
    <s v="3. Se evidenció la eliminación de 80 actividades en el 2do trimestre del plan de acción Vs al plan de acción metas 2016, para las siguientes dependencias: ver página 16 del informe de auditoría."/>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La herramienta interna que remplazara el modulo de indicadores del ITS, no aplica para esta acción de mejora."/>
    <x v="0"/>
    <x v="0"/>
    <x v="0"/>
  </r>
  <r>
    <n v="3199"/>
    <n v="194"/>
    <x v="4"/>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0"/>
    <n v="195"/>
    <x v="4"/>
    <s v="5. Se evidenció que el reporte del seguimiento del 2do trimestre del plan de acción vigencia 2016, se realizó a través de la herramienta de gestión de ITS, lo cual no corresponde a lo determinado en la metodología del plan de acción SEPG-I-006.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1"/>
    <n v="196"/>
    <x v="4"/>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2"/>
    <n v="197"/>
    <x v="4"/>
    <s v="7. Las actividades cuya unidad de medida en el plan de acción es porcentaje (%), tienen diferente el valor de la meta anual, porque la herramienta de gestión ITS genera acumulados, ver imagen.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3"/>
    <n v="198"/>
    <x v="4"/>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x v="7"/>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x v="0"/>
    <x v="0"/>
  </r>
  <r>
    <n v="3207"/>
    <n v="202"/>
    <x v="4"/>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x v="3"/>
    <x v="5"/>
    <x v="28"/>
    <x v="3"/>
    <s v="Agosto de 2016"/>
    <s v="AGOSTO"/>
    <x v="4"/>
    <s v="PIL"/>
    <n v="35"/>
    <m/>
    <m/>
    <s v="Acción correctiva"/>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x v="0"/>
    <x v="0"/>
  </r>
  <r>
    <n v="3209"/>
    <n v="204"/>
    <x v="4"/>
    <s v="6. Incumplimiento a lo previsto en el art. 8 de la Ley 1437 de 2011, consistente en que el enlace de seguimiento a radicados presenta inexactitudes en los trámites ofrecidos a las peticiones ciudadanas, situación que impide al ciudadano consultar el estado del radicado. "/>
    <x v="10"/>
    <x v="5"/>
    <x v="29"/>
    <x v="3"/>
    <s v="Agosto de 2016"/>
    <s v="AGOSTO"/>
    <x v="4"/>
    <s v="PIL"/>
    <n v="35"/>
    <m/>
    <m/>
    <s v="Acción correctiva"/>
    <s v="Se recibe memorandos de las vicepresidencias mediante los cuales informan sobre el estado actual de las peticiones a cargo."/>
    <m/>
    <m/>
    <m/>
    <s v="Se procede a realizar verificación parcial hasta el momento del total de los anexos que se indican en el informe de PQRS. _x000a__x000a_22/05/2017: Se traslada a la vicepresidencia de gestión contractual, juridica y planeación , riesgos y entorno debido a su competencia."/>
    <n v="0.6"/>
    <x v="0"/>
    <m/>
    <x v="0"/>
    <x v="0"/>
    <x v="0"/>
  </r>
  <r>
    <n v="3211"/>
    <n v="206"/>
    <x v="4"/>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x v="2"/>
    <x v="2"/>
    <x v="18"/>
    <x v="14"/>
    <s v="Agosto de 2016"/>
    <s v="AGOSTO"/>
    <x v="4"/>
    <s v="PEI"/>
    <n v="91"/>
    <m/>
    <m/>
    <s v="Acción correctiva"/>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
    <n v="0.5"/>
    <x v="0"/>
    <m/>
    <x v="0"/>
    <x v="0"/>
    <x v="0"/>
  </r>
  <r>
    <n v="3212"/>
    <n v="207"/>
    <x v="4"/>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x v="2"/>
    <x v="2"/>
    <x v="2"/>
    <x v="14"/>
    <s v="Agosto de 2016"/>
    <s v="AGOSTO"/>
    <x v="4"/>
    <s v="PEI"/>
    <n v="91"/>
    <m/>
    <m/>
    <s v="Acción correctiva"/>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n v="0.7"/>
    <x v="0"/>
    <m/>
    <x v="0"/>
    <x v="0"/>
    <x v="0"/>
  </r>
  <r>
    <n v="3213"/>
    <n v="208"/>
    <x v="4"/>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x v="2"/>
    <x v="2"/>
    <x v="2"/>
    <x v="14"/>
    <s v="Agosto de 2016"/>
    <s v="AGOSTO"/>
    <x v="4"/>
    <s v="PEI"/>
    <n v="91"/>
    <m/>
    <m/>
    <s v="Acción correctiva"/>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
    <n v="0.3"/>
    <x v="0"/>
    <m/>
    <x v="0"/>
    <x v="0"/>
    <x v="0"/>
  </r>
  <r>
    <n v="3214"/>
    <n v="209"/>
    <x v="4"/>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x v="2"/>
    <x v="2"/>
    <x v="2"/>
    <x v="14"/>
    <s v="Agosto de 2016"/>
    <s v="AGOSTO"/>
    <x v="4"/>
    <s v="PEI"/>
    <n v="91"/>
    <m/>
    <m/>
    <s v="Acción correctiva"/>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
    <n v="0.5"/>
    <x v="0"/>
    <m/>
    <x v="0"/>
    <x v="0"/>
    <x v="0"/>
  </r>
  <r>
    <n v="3217"/>
    <n v="212"/>
    <x v="4"/>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x v="0"/>
    <x v="6"/>
    <x v="26"/>
    <x v="9"/>
    <s v="Septiembre de 2016"/>
    <s v="SEPTIEMBRE"/>
    <x v="4"/>
    <s v="PEI"/>
    <n v="124"/>
    <m/>
    <m/>
    <s v="Acción correctiva"/>
    <s v="Se encuentra en proceso la contratación del mantenimiento y provisión del sistema de extinción de incendios."/>
    <d v="2016-10-01T00:00:00"/>
    <d v="2018-06-30T00:00:00"/>
    <m/>
    <s v="30/04/2017: Se encuentra en proceso de contratación. Ya supero la etapa de estudios previos. Sin embargo, Este contrato no contempló el tema de la recarga del extintor de agente limpio. Se prorroga hasta 30 junio de 2018. Se incorporará nuevamente en el anteproyecto de presupuesto 2018. _x000a__x000a_30/06/2017: Se continua esperando la aprobación para la recarga del extintor de agente limpio. Se revisará nuevamente en noviembre de 2017."/>
    <n v="0.5"/>
    <x v="0"/>
    <m/>
    <x v="0"/>
    <x v="0"/>
    <x v="0"/>
  </r>
  <r>
    <n v="3234"/>
    <n v="229"/>
    <x v="4"/>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x v="2"/>
    <x v="2"/>
    <x v="2"/>
    <x v="7"/>
    <s v="Septiembre de 2016"/>
    <s v="SEPTIEMBRE"/>
    <x v="4"/>
    <s v="PIL "/>
    <n v="9"/>
    <m/>
    <m/>
    <s v="Acción correctiva"/>
    <s v="Se deben deficinir las personas para hacer la revision en el sistema y evidenciar el cumplimiento en la actualidad."/>
    <m/>
    <m/>
    <m/>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n v="0"/>
    <x v="1"/>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x v="0"/>
    <x v="0"/>
    <x v="0"/>
  </r>
  <r>
    <n v="3235"/>
    <n v="230"/>
    <x v="4"/>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x v="3"/>
    <x v="0"/>
    <x v="0"/>
    <x v="14"/>
    <s v="Octubre de 2016"/>
    <s v="OCTUBRE"/>
    <x v="4"/>
    <s v="PEI"/>
    <n v="120"/>
    <m/>
    <m/>
    <s v="Acción correctiva"/>
    <s v="16/05/2017: Ante esta situación la OC impartió  instrucciones en el comité de presidencia soportándose en los procedimientos que establece la actual Política de Comunicaciones externa, sin embargo, la OC determina las siguientes acciones de mejora:_x000a__x000a_1. Formulación de nuevas acciones en el plan de riesgos 2017 de la ANI para ayudar a mitigar el riesgo de informar desde la Oficina de Comunicaciones sin las validaciones necesarias"/>
    <d v="2017-01-01T00:00:00"/>
    <d v="2017-01-31T00:00:00"/>
    <m/>
    <s v="REVISAR ACTUALIZACIONES DE LOS RIESGOS Y DETERMINAR QUE AVANCES SE HAN SEÑALADO CON RESPECTO AL RIESGO CITADO EN ESTA NC"/>
    <n v="0"/>
    <x v="0"/>
    <m/>
    <x v="0"/>
    <x v="0"/>
    <x v="0"/>
  </r>
  <r>
    <n v="3236"/>
    <n v="231"/>
    <x v="4"/>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x v="7"/>
    <x v="6"/>
    <x v="13"/>
    <x v="14"/>
    <s v="Octubre de 2016"/>
    <s v="OCTUBRE"/>
    <x v="4"/>
    <s v="PEI"/>
    <n v="120"/>
    <m/>
    <m/>
    <s v="Acción correctiva"/>
    <s v="1. La Política de comunicación interna-TPSC-PT-0001 se publicara  en la pagina Web antes del 07042017._x000a__x000a_2. Se revisará y actualizará si es del caso el instructivo GICO-I-011 Actualización de la Página Web e Intranet de la ANI."/>
    <d v="2017-02-01T00:00:00"/>
    <d v="2017-12-31T00:00:00"/>
    <m/>
    <m/>
    <n v="0"/>
    <x v="0"/>
    <m/>
    <x v="0"/>
    <x v="0"/>
    <x v="0"/>
  </r>
  <r>
    <n v="3251"/>
    <n v="246"/>
    <x v="4"/>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x v="1"/>
    <x v="1"/>
    <x v="30"/>
    <x v="6"/>
    <s v="Octubre de 2016"/>
    <s v="OCTUBRE"/>
    <x v="4"/>
    <s v="PEI"/>
    <n v="51"/>
    <m/>
    <m/>
    <s v="Acción correctiva"/>
    <s v="Evidenciar recibo de obras a satisfacción"/>
    <d v="2016-10-01T00:00:00"/>
    <d v="2017-10-01T00:00:00"/>
    <m/>
    <s v="Mediante correo electrónico del 24 de marzo de 2017 el supervisor del proyecto indica que: &quot;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quot; _x000a__x000a_La Oficina de Control Interno solicita que se de alcance a Silvia Urbina para conocer la actualidad de las obras. Una vez se entreguen las obras se dará cierre a la no conformidad._x000a__x000a_Se envía correo electrónico a Silvia Urbina el 10 de agosto de 2017 solicitando que se notifique sobre estado de las obras. A partir de una solicitud, recibida por correo electrónico el  16 de agosto, se envía copia de informe de auditoría a Silvia Urbina."/>
    <n v="0"/>
    <x v="0"/>
    <m/>
    <x v="0"/>
    <x v="0"/>
    <x v="1"/>
  </r>
  <r>
    <n v="3257"/>
    <n v="252"/>
    <x v="4"/>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x v="10"/>
    <x v="5"/>
    <x v="31"/>
    <x v="16"/>
    <s v="Noviembre de 2016"/>
    <s v="NOVIEMBRE"/>
    <x v="4"/>
    <s v="PIL"/>
    <n v="2"/>
    <m/>
    <m/>
    <s v="Acción correctiva"/>
    <s v="Articulacion del plan de contratacion entre las dependencias ordenadoras del gasto."/>
    <m/>
    <m/>
    <s v="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s v="Junio 23 de 2017: Reunion con los encargados del Plan de contratacion de la VAF, se inician gestiones para la articulacion del plan. Envian cuador de consolidacion de contratos con ordenacion del gasto de la VAF. Se brinda asesoria ."/>
    <n v="0.5"/>
    <x v="0"/>
    <m/>
    <x v="0"/>
    <x v="0"/>
    <x v="0"/>
  </r>
  <r>
    <n v="3258"/>
    <n v="253"/>
    <x v="4"/>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x v="2"/>
    <x v="2"/>
    <x v="2"/>
    <x v="3"/>
    <s v="Noviembre de 2016"/>
    <s v="NOVIEMBRE"/>
    <x v="4"/>
    <s v="PEI"/>
    <n v="39"/>
    <m/>
    <m/>
    <m/>
    <m/>
    <m/>
    <m/>
    <m/>
    <m/>
    <n v="0"/>
    <x v="1"/>
    <m/>
    <x v="0"/>
    <x v="0"/>
    <x v="0"/>
  </r>
  <r>
    <n v="3259"/>
    <n v="254"/>
    <x v="4"/>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x v="2"/>
    <x v="2"/>
    <x v="2"/>
    <x v="3"/>
    <s v="Noviembre de 2016"/>
    <s v="NOVIEMBRE"/>
    <x v="4"/>
    <s v="PEI"/>
    <n v="39"/>
    <m/>
    <m/>
    <m/>
    <m/>
    <m/>
    <m/>
    <m/>
    <m/>
    <n v="0"/>
    <x v="1"/>
    <m/>
    <x v="0"/>
    <x v="0"/>
    <x v="0"/>
  </r>
  <r>
    <n v="3260"/>
    <n v="255"/>
    <x v="4"/>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x v="2"/>
    <x v="2"/>
    <x v="2"/>
    <x v="3"/>
    <s v="Noviembre de 2016"/>
    <s v="NOVIEMBRE"/>
    <x v="4"/>
    <s v="PEI"/>
    <n v="39"/>
    <m/>
    <m/>
    <m/>
    <m/>
    <m/>
    <m/>
    <m/>
    <m/>
    <n v="0"/>
    <x v="1"/>
    <m/>
    <x v="0"/>
    <x v="0"/>
    <x v="0"/>
  </r>
  <r>
    <n v="3261"/>
    <n v="256"/>
    <x v="4"/>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x v="2"/>
    <x v="2"/>
    <x v="2"/>
    <x v="3"/>
    <s v="Noviembre de 2016"/>
    <s v="NOVIEMBRE"/>
    <x v="4"/>
    <s v="PEI"/>
    <n v="39"/>
    <m/>
    <m/>
    <m/>
    <m/>
    <m/>
    <m/>
    <m/>
    <m/>
    <n v="0"/>
    <x v="1"/>
    <m/>
    <x v="0"/>
    <x v="0"/>
    <x v="0"/>
  </r>
  <r>
    <n v="3262"/>
    <n v="257"/>
    <x v="4"/>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x v="0"/>
    <x v="6"/>
    <x v="26"/>
    <x v="9"/>
    <s v="Noviembre de 2016"/>
    <s v="NOVIEMBRE"/>
    <x v="4"/>
    <s v="PEI "/>
    <n v="7"/>
    <m/>
    <m/>
    <s v="Acción correctiva"/>
    <s v="Incorporar el cumplimiento de estos indicadores en el Plan Estrategico de Tecnologías de la Información."/>
    <d v="2016-12-01T00:00:00"/>
    <d v="2017-12-31T00:00:00"/>
    <m/>
    <s v="30/04/2017Se encuentra en fase de implementación el PETI de la Entidad."/>
    <n v="0.2"/>
    <x v="0"/>
    <m/>
    <x v="0"/>
    <x v="0"/>
    <x v="0"/>
  </r>
  <r>
    <n v="3266"/>
    <n v="261"/>
    <x v="4"/>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x v="3"/>
    <x v="2"/>
    <x v="3"/>
    <x v="17"/>
    <s v="Diciembre de 2016"/>
    <s v="DICIEMBRE"/>
    <x v="4"/>
    <s v="PEI"/>
    <n v="114"/>
    <m/>
    <m/>
    <s v="Acción correctiva"/>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1"/>
    <s v="En reunión del 2 de agosto de 2017, el área auditada no propone ninguna acción de mejora frente a la no conformidad advertida. "/>
    <x v="0"/>
    <x v="0"/>
    <x v="0"/>
  </r>
  <r>
    <n v="3271"/>
    <n v="266"/>
    <x v="4"/>
    <s v="7.1.6 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x v="3"/>
    <x v="2"/>
    <x v="3"/>
    <x v="17"/>
    <s v="Diciembre de 2016"/>
    <s v="DICIEMBRE"/>
    <x v="4"/>
    <s v="PEI"/>
    <n v="114"/>
    <m/>
    <m/>
    <s v="Acción correctiva"/>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
    <x v="1"/>
    <s v="En reunión del 2 de agosto de 2017, el área auditada no propone ninguna acción de mejora frente a la no conformidad advertida. "/>
    <x v="0"/>
    <x v="0"/>
    <x v="0"/>
  </r>
  <r>
    <n v="3274"/>
    <n v="269"/>
    <x v="4"/>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x v="3"/>
    <x v="2"/>
    <x v="3"/>
    <x v="17"/>
    <s v="Diciembre de 2016"/>
    <s v="DICIEMBRE"/>
    <x v="4"/>
    <s v="PEI"/>
    <n v="28"/>
    <m/>
    <m/>
    <s v="Acción correc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_x000a__x000a_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n v="0.5"/>
    <x v="0"/>
    <s v="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
    <x v="0"/>
    <x v="0"/>
    <x v="0"/>
  </r>
  <r>
    <n v="3276"/>
    <n v="271"/>
    <x v="4"/>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x v="10"/>
    <x v="5"/>
    <x v="32"/>
    <x v="15"/>
    <s v="Diciembre de 2016"/>
    <s v="DICIEMBRE"/>
    <x v="4"/>
    <s v="PEI"/>
    <n v="119"/>
    <m/>
    <m/>
    <m/>
    <m/>
    <m/>
    <m/>
    <m/>
    <m/>
    <n v="0"/>
    <x v="1"/>
    <m/>
    <x v="0"/>
    <x v="0"/>
    <x v="0"/>
  </r>
  <r>
    <n v="3277"/>
    <n v="272"/>
    <x v="4"/>
    <s v="2. De acuerdo a lo anterior se configura no conformidad por falta de bitácora del proyecto como requisito previo, tanto para el inicio del proceso de contratación, como para la firma  del contrato, desatendiendo el articulo 8° de la resolución 959 de 2013."/>
    <x v="5"/>
    <x v="4"/>
    <x v="9"/>
    <x v="15"/>
    <s v="Diciembre de 2016"/>
    <s v="DICIEMBRE"/>
    <x v="4"/>
    <s v="PEI"/>
    <n v="119"/>
    <m/>
    <m/>
    <m/>
    <m/>
    <m/>
    <m/>
    <m/>
    <m/>
    <n v="0"/>
    <x v="1"/>
    <m/>
    <x v="0"/>
    <x v="0"/>
    <x v="0"/>
  </r>
  <r>
    <n v="3278"/>
    <n v="273"/>
    <x v="4"/>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x v="4"/>
    <x v="3"/>
    <x v="14"/>
    <x v="15"/>
    <s v="Diciembre de 2016"/>
    <s v="DICIEMBRE"/>
    <x v="4"/>
    <s v="PEI"/>
    <n v="119"/>
    <m/>
    <m/>
    <m/>
    <m/>
    <m/>
    <m/>
    <m/>
    <m/>
    <n v="0"/>
    <x v="1"/>
    <m/>
    <x v="0"/>
    <x v="0"/>
    <x v="0"/>
  </r>
  <r>
    <n v="3279"/>
    <n v="274"/>
    <x v="4"/>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x v="5"/>
    <x v="4"/>
    <x v="9"/>
    <x v="15"/>
    <s v="Diciembre de 2016"/>
    <s v="DICIEMBRE"/>
    <x v="4"/>
    <s v="PEI"/>
    <n v="119"/>
    <m/>
    <m/>
    <m/>
    <m/>
    <m/>
    <m/>
    <m/>
    <m/>
    <n v="0"/>
    <x v="1"/>
    <m/>
    <x v="0"/>
    <x v="0"/>
    <x v="0"/>
  </r>
  <r>
    <n v="3280"/>
    <n v="275"/>
    <x v="4"/>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x v="5"/>
    <x v="4"/>
    <x v="9"/>
    <x v="15"/>
    <s v="Diciembre de 2016"/>
    <s v="DICIEMBRE"/>
    <x v="4"/>
    <s v="PEI"/>
    <n v="119"/>
    <m/>
    <m/>
    <m/>
    <m/>
    <m/>
    <m/>
    <m/>
    <m/>
    <n v="0"/>
    <x v="1"/>
    <m/>
    <x v="0"/>
    <x v="0"/>
    <x v="0"/>
  </r>
  <r>
    <n v="3281"/>
    <n v="276"/>
    <x v="4"/>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x v="5"/>
    <x v="4"/>
    <x v="9"/>
    <x v="15"/>
    <s v="Diciembre de 2016"/>
    <s v="DICIEMBRE"/>
    <x v="4"/>
    <s v="PEI"/>
    <n v="119"/>
    <m/>
    <m/>
    <m/>
    <m/>
    <m/>
    <m/>
    <m/>
    <m/>
    <n v="0"/>
    <x v="1"/>
    <m/>
    <x v="0"/>
    <x v="0"/>
    <x v="0"/>
  </r>
  <r>
    <n v="3282"/>
    <n v="1"/>
    <x v="5"/>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x v="6"/>
    <x v="5"/>
    <x v="33"/>
    <x v="3"/>
    <s v="Enero de 2017"/>
    <s v="ENERO"/>
    <x v="5"/>
    <s v="PAOC"/>
    <n v="1"/>
    <m/>
    <m/>
    <s v="Acción correctiva"/>
    <s v="Se expidió la Resolución No. 776 del 07/06/2016, por medio de la cual se reglamenta el ejercicio del derecho de peticiones en la ANI."/>
    <m/>
    <m/>
    <m/>
    <s v="Septiembre 2017: Los porcentajes de incumplimiento de términos han venido  descendiendo considerablemente en cada periodo evaluado. En la actualidad pasó del 18% (primer semestre 2016) a 9%( primer semestre 2017).  "/>
    <n v="0.8"/>
    <x v="0"/>
    <m/>
    <x v="0"/>
    <x v="0"/>
    <x v="0"/>
  </r>
  <r>
    <n v="3283"/>
    <n v="2"/>
    <x v="5"/>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x v="6"/>
    <x v="5"/>
    <x v="33"/>
    <x v="3"/>
    <s v="Enero de 2017"/>
    <s v="ENERO"/>
    <x v="5"/>
    <s v="PAOC"/>
    <n v="1"/>
    <m/>
    <m/>
    <s v="Acción correctiva"/>
    <s v="Se expidió la Resolución No. 776 del 07/06/2016, por medio de la cual se reglamenta el ejercicio del derecho de peticiones en la ANI."/>
    <m/>
    <m/>
    <m/>
    <s v="Septiembre 2017: Los porcentajes de incumplimiento de términos han venido  descendiendo considerablemente en cada periodo evaluado. En la actualidad pasó del 18% (primer semestre 2016) a 9%( primer semestre 2017).  "/>
    <n v="0.8"/>
    <x v="0"/>
    <m/>
    <x v="0"/>
    <x v="0"/>
    <x v="0"/>
  </r>
  <r>
    <n v="3284"/>
    <n v="3"/>
    <x v="5"/>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x v="3"/>
    <x v="2"/>
    <x v="3"/>
    <x v="3"/>
    <s v="Enero de 2017"/>
    <s v="ENERO"/>
    <x v="5"/>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
    <n v="0.7"/>
    <x v="0"/>
    <m/>
    <x v="0"/>
    <x v="0"/>
    <x v="0"/>
  </r>
  <r>
    <n v="3285"/>
    <n v="4"/>
    <x v="5"/>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x v="8"/>
    <x v="2"/>
    <x v="18"/>
    <x v="3"/>
    <s v="Enero de 2017"/>
    <s v="ENERO"/>
    <x v="5"/>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_x000a__x000a_REVISAR ACCIÓN DE MEJORA SI APLICA PARA ESTA NC"/>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
    <n v="0.9"/>
    <x v="0"/>
    <m/>
    <x v="0"/>
    <x v="0"/>
    <x v="0"/>
  </r>
  <r>
    <n v="3303"/>
    <n v="22"/>
    <x v="5"/>
    <s v="8.1. Se evidenció incumplimiento de los términos establecidos para respuesta establecidos en el art. 14 de la ley 1437 de 2011, que por cada trimestre y responsable corresponden a los consolidados del anexo No. 1. en cuantía de 280 que representan el 13% del total. "/>
    <x v="6"/>
    <x v="5"/>
    <x v="34"/>
    <x v="3"/>
    <s v="Febrero de 2017"/>
    <s v="FEBRERO"/>
    <x v="5"/>
    <s v="PIL"/>
    <n v="35"/>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
    <d v="2017-08-01T00:00:00"/>
    <d v="2017-12-31T00:00:00"/>
    <s v="Se verificará el cumplimiento de las acciones propuestas trimestralmente. Se tendrá en cuenta los porcentajes de cumplimiento señalados en los informes trimestrales de atención al ciudadano."/>
    <m/>
    <n v="0"/>
    <x v="0"/>
    <m/>
    <x v="0"/>
    <x v="0"/>
    <x v="0"/>
  </r>
  <r>
    <n v="3304"/>
    <n v="23"/>
    <x v="5"/>
    <s v="8.2. Se evidenció ausencia de respuesta establecida en el art. 14 de la ley 1437 de 2011, que por cada trimestre y responsable corresponden a los consolidados del anexo No. 1. en cuantía de 262 que representan el 13% del total. "/>
    <x v="6"/>
    <x v="5"/>
    <x v="34"/>
    <x v="3"/>
    <s v="Febrero de 2017"/>
    <s v="FEBRERO"/>
    <x v="5"/>
    <s v="PIL"/>
    <n v="35"/>
    <m/>
    <m/>
    <m/>
    <m/>
    <m/>
    <m/>
    <m/>
    <m/>
    <n v="0"/>
    <x v="1"/>
    <m/>
    <x v="0"/>
    <x v="0"/>
    <x v="0"/>
  </r>
  <r>
    <n v="3305"/>
    <n v="24"/>
    <x v="5"/>
    <s v="8.3. Persisten los Incumplimientos a los criterios establecidos en la circular No. 2013-409-000009-4 del 10/05/2013, en los trámites y procedimientos del manejo del ORFEO que ocasionan pérdida de trazabilidad sobre el trámite ofrecido a las comunicaciones ingresadas a la entidad. "/>
    <x v="6"/>
    <x v="5"/>
    <x v="34"/>
    <x v="3"/>
    <s v="Febrero de 2017"/>
    <s v="FEBRERO"/>
    <x v="5"/>
    <s v="PIL"/>
    <n v="35"/>
    <m/>
    <m/>
    <m/>
    <s v="Se recibe memorandos de las vicepresidencias mediante los cuales informan sobre el estado actual de las peticiones a cargo."/>
    <d v="2017-08-01T00:00:00"/>
    <d v="2017-12-31T00:00:00"/>
    <m/>
    <s v="Se procede a realizar verificación parcial hasta el momento del total de los anexos que se indican en el informe de PQRS. "/>
    <n v="0"/>
    <x v="0"/>
    <m/>
    <x v="0"/>
    <x v="0"/>
    <x v="0"/>
  </r>
  <r>
    <n v="3307"/>
    <n v="26"/>
    <x v="5"/>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x v="0"/>
    <x v="6"/>
    <x v="26"/>
    <x v="3"/>
    <s v="Febrero de 2017"/>
    <s v="FEBRERO"/>
    <x v="5"/>
    <s v="PIL"/>
    <n v="35"/>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m/>
    <m/>
    <s v="22/05/2017: Se verifica información en la página web de la entidad y el vinculo no se encuentra habilitado. Se deja en observación._x000a__x000a_Esta no conformidad se traslada a la VPRE- sistemas"/>
    <n v="0.5"/>
    <x v="0"/>
    <m/>
    <x v="0"/>
    <x v="0"/>
    <x v="0"/>
  </r>
  <r>
    <n v="3308"/>
    <n v="27"/>
    <x v="5"/>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x v="3"/>
    <x v="2"/>
    <x v="3"/>
    <x v="3"/>
    <s v="Febrero de 2017"/>
    <s v="FEBRERO"/>
    <x v="5"/>
    <s v="PIL"/>
    <n v="35"/>
    <m/>
    <m/>
    <s v="Acción correctiva"/>
    <s v="Los procedimiento y formatos de atención al ciudadano fueron ajustados seguidamente a la expedición de la normatividad en el mes de agosto. Adicional se realizaron charlas sobre el decreto de derecho de petición verbal y el uso de los formatos para radicación de la misma."/>
    <m/>
    <m/>
    <m/>
    <s v="Esta pendiente la publicación y difución en la página web y en las carteleras de la entidad"/>
    <n v="0.75"/>
    <x v="0"/>
    <m/>
    <x v="0"/>
    <x v="0"/>
    <x v="0"/>
  </r>
  <r>
    <n v="3309"/>
    <n v="28"/>
    <x v="5"/>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x v="10"/>
    <x v="5"/>
    <x v="35"/>
    <x v="3"/>
    <s v="Febrero de 2017"/>
    <s v="FEBRERO"/>
    <x v="5"/>
    <s v="PIL"/>
    <n v="35"/>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
    <m/>
    <m/>
    <m/>
    <s v="Se procede a realizar verificación parcial hasta el momento del total de los anexos que se indican en el informe de PQRS. _x000a__x000a_22/05/2017: Se unifica esta no conformidad con la 3309 y se hace cierre de la mas antogua 3210."/>
    <n v="0"/>
    <x v="0"/>
    <m/>
    <x v="0"/>
    <x v="0"/>
    <x v="0"/>
  </r>
  <r>
    <n v="3315"/>
    <n v="34"/>
    <x v="5"/>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x v="1"/>
    <x v="1"/>
    <x v="7"/>
    <x v="18"/>
    <d v="2017-03-21T00:00:00"/>
    <s v="MARZO"/>
    <x v="5"/>
    <s v="PEI"/>
    <n v="41"/>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7-12-31T00:00:00"/>
    <m/>
    <s v="Mediante radicado ANI No. 2017-307-006172-3 del 25 de abril de 2017 se recibe plan de mejoramiento._x000a__x000a__x000a_La supervisión del proyecto hace la solicitud correspondiente a la interventoría por medio de comunicación con radicado ANI No. 2017-307-012218-1 del 25 de abril de 2017._x000a__x000a_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Mediante información suministrada por correo electrónico, del 10 de julio de 2017 se evidenció seguimiento de acciones de mejoramiento. Se dará cierre una vez se cumpla con la meta de del plan de acción de 2017._x000a__x000a_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n v="0.5"/>
    <x v="0"/>
    <m/>
    <x v="0"/>
    <x v="0"/>
    <x v="1"/>
  </r>
  <r>
    <n v="3317"/>
    <n v="36"/>
    <x v="5"/>
    <s v="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
    <x v="1"/>
    <x v="1"/>
    <x v="36"/>
    <x v="16"/>
    <s v="Marzo de 2017"/>
    <s v="MARZO"/>
    <x v="5"/>
    <s v="PEI"/>
    <n v="155"/>
    <m/>
    <m/>
    <s v="Acción correctiva"/>
    <s v="Según informacion enviada  por la VGC  mediante memorando No. 2017-310-014946-3  del 27-10 de 2017, informa:&quot;Para el adicional No. 14 del contrato 275/96, se contrato la firma Interventora HMV SESAC, sin embargo la Interventoría del proyecto  en general es Consorcio Intercarreteros, por lo tanto son quienes firman  los formatos y avalan la información. Asi mismo desde la pagina 4 a la 6 del mencionado memorando  se puede evidenciar que certifican el total de los valores reportados."/>
    <d v="2017-10-27T00:00:00"/>
    <m/>
    <m/>
    <s v="Febrero 5 de 2018: Se solicita enviar copia de los 2 formatos siguientes, para evidenciar lo expuesto  por la VGC._x000a_Se recibe memorando No. 2018-308-002667 -3 del 02/02/2018 mediante el cual envian el formato sin observaciones, por lo que se considera como evidencia suficiente paracerrar la no conformidad."/>
    <n v="1"/>
    <x v="2"/>
    <m/>
    <x v="2"/>
    <x v="2"/>
    <x v="0"/>
  </r>
  <r>
    <n v="3318"/>
    <n v="37"/>
    <x v="5"/>
    <s v="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
    <x v="1"/>
    <x v="5"/>
    <x v="37"/>
    <x v="16"/>
    <s v="Marzo de 2017"/>
    <s v="MARZO"/>
    <x v="5"/>
    <s v="PEI"/>
    <n v="155"/>
    <m/>
    <m/>
    <m/>
    <m/>
    <m/>
    <m/>
    <m/>
    <m/>
    <n v="0"/>
    <x v="1"/>
    <m/>
    <x v="0"/>
    <x v="0"/>
    <x v="0"/>
  </r>
  <r>
    <n v="3319"/>
    <n v="38"/>
    <x v="5"/>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x v="1"/>
    <x v="1"/>
    <x v="36"/>
    <x v="16"/>
    <s v="Marzo de 2017"/>
    <s v="MARZO"/>
    <x v="5"/>
    <s v="PEI"/>
    <n v="155"/>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m/>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n v="0.5"/>
    <x v="0"/>
    <m/>
    <x v="0"/>
    <x v="0"/>
    <x v="0"/>
  </r>
  <r>
    <n v="3320"/>
    <n v="39"/>
    <x v="5"/>
    <s v="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
    <x v="1"/>
    <x v="1"/>
    <x v="4"/>
    <x v="19"/>
    <s v="Marzo de 2017"/>
    <s v="MARZO"/>
    <x v="5"/>
    <s v="PEI"/>
    <n v="57"/>
    <m/>
    <m/>
    <s v="Acción correctiva"/>
    <s v="Solicitud al concesionario de suscripción del acta de inicio."/>
    <d v="2017-05-05T00:00:00"/>
    <m/>
    <m/>
    <s v="Mediante radicado ANI No. 2017-409-065472-2 del 21 de junio de 2017 la interventoría indica que la suscripción del acta de inicio no ha sido posible debido a problemas prediales en el municipio de Los Patios. El día 26 de abril de 2017, a partir de trabajo en conjunto entre ANI, concesionario, interventoría e INVIAS se plasmaron una serio de posibles soluciones. La interventoría ha solicitado al concesionario suscripción del acta de inicio mediante diferentes comunicados (ejemplo: Rad ANI No. 2017-409-054343-2 del 22 de mayo de 2017). Se aclara que la fecha de terminación de las obras se mantiene al 31/12/2017._x000a__x000a_A la espera de suscripción del acta de inicio para dar cierre a no conformidad."/>
    <n v="0"/>
    <x v="0"/>
    <m/>
    <x v="0"/>
    <x v="0"/>
    <x v="1"/>
  </r>
  <r>
    <n v="3322"/>
    <n v="41"/>
    <x v="5"/>
    <s v="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
    <x v="1"/>
    <x v="1"/>
    <x v="4"/>
    <x v="19"/>
    <s v="Marzo de 2017"/>
    <s v="MARZO"/>
    <x v="5"/>
    <s v="PEI"/>
    <n v="57"/>
    <m/>
    <m/>
    <s v="Acción correctiva"/>
    <s v="Aclaración de tiempo tomado para dar aval a las pruebas de carga_x000a__x000a_Presentar evidencia de acta de terminación"/>
    <d v="2017-05-05T00:00:00"/>
    <m/>
    <m/>
    <s v="Mediante radicado ANI No. 2017-409-065472-2 del 21 de junio de 2017 la interventoría indicó que por razones ajenas a ella y a la premura que se tenía para la habilitación de este tramo vial se presentó la situación mencionada en la no conformidad. La interventoría indicó que se contó con la certeza de las condiciones de la estructura construida; por lo tanto, antes de ponerlo en servicio, el equipo y las volquetas que realizaron la adecuación de los accesos transitaron por el puente."/>
    <n v="0"/>
    <x v="0"/>
    <m/>
    <x v="0"/>
    <x v="0"/>
    <x v="1"/>
  </r>
  <r>
    <n v="3323"/>
    <n v="42"/>
    <x v="5"/>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x v="1"/>
    <x v="1"/>
    <x v="4"/>
    <x v="19"/>
    <s v="Marzo de 2017"/>
    <s v="MARZO"/>
    <x v="5"/>
    <s v="PEI"/>
    <n v="57"/>
    <m/>
    <m/>
    <s v="Acción correctiva"/>
    <s v="Solicitar al concesionario la protección de taludes"/>
    <d v="2017-05-05T00:00:00"/>
    <m/>
    <m/>
    <s v="Mediante radicado ANI No. 2017-409-065472-2 del 21 de junio de 2017 la interventoría relaciona comunicaciones de solicitud al concesionario sobre este particular. _x000a__x000a_Se esperan las evidencias que soporten atención de la solicitud por parte del concesionario."/>
    <n v="0"/>
    <x v="0"/>
    <m/>
    <x v="0"/>
    <x v="0"/>
    <x v="1"/>
  </r>
  <r>
    <n v="3324"/>
    <n v="43"/>
    <x v="5"/>
    <s v="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
    <x v="1"/>
    <x v="1"/>
    <x v="4"/>
    <x v="19"/>
    <s v="Marzo de 2017"/>
    <s v="MARZO"/>
    <x v="5"/>
    <s v="PEI"/>
    <n v="57"/>
    <m/>
    <m/>
    <s v="Acción correctiva"/>
    <s v="Solicitar al concesionario atención a la ausencia de demarcación"/>
    <d v="2017-05-05T00:00:00"/>
    <m/>
    <m/>
    <s v="Mediante radicado ANI No. 2017-409-065472-2 del 21 de junio de 2017 la interventoría relaciona comunicaciones de solicitud al concesionario sobre este particular. Se indica que el concesionario en su plan de acción de mantenimiento periódico para el primer semestre de 2017 tiene contemplada reforzar la demarcación en los diferentes tramos básicos del proyecto._x000a__x000a_A la espera de evidencias que soporten el actuar del concesionario."/>
    <n v="0"/>
    <x v="0"/>
    <m/>
    <x v="0"/>
    <x v="0"/>
    <x v="1"/>
  </r>
  <r>
    <n v="3327"/>
    <n v="46"/>
    <x v="5"/>
    <s v="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
    <x v="1"/>
    <x v="1"/>
    <x v="4"/>
    <x v="19"/>
    <s v="Marzo de 2017"/>
    <s v="MARZO"/>
    <x v="5"/>
    <s v="PEI"/>
    <n v="57"/>
    <m/>
    <m/>
    <s v="Acción correctiva"/>
    <s v="Adelantar gestión con el ára de riesgos con el fin de dar tratamiento a los valores de expropiación del proyecto."/>
    <d v="2017-03-29T00:00:00"/>
    <m/>
    <m/>
    <s v="Mediante correo electrónico del 16 de junio de 2017 se evidencia gestión en el tema. Se recibe radicado ANI No. 2017-306-005441-3 del 4 de abril de 2017, en el que, dentro de otros temas, se indica que según la información suministrada por la Gerencia Predial se presenta una estimación de los predios cuya adquisición no se ha terminado, ya sea que se encuentren en enajenación voluntaria o en expropiación. Se aclara que la estimación será revisada en mesa de trabajo con el área de riesgos con el fin de determinar el valor con el cual se deberán actualizar los aportes al Fondo de Contingencias. A 4 de abril de 2017 la estimación estaba en $32'966,436,413,99. _x000a__x000a_A la espera de determinación al respecto."/>
    <n v="0"/>
    <x v="0"/>
    <m/>
    <x v="0"/>
    <x v="0"/>
    <x v="1"/>
  </r>
  <r>
    <n v="3329"/>
    <n v="48"/>
    <x v="5"/>
    <s v="1. Realizar un mejoramiento a la página web en virtud de la obligación contractual contenida en el Anexo 4 – Metodología y Plan de Cargas de Trabajo, numeral 5.3.2 funciones generales, literal a) Área Administrativa, “…Elaborar una página Web de la Interventoría que presente diferentes niveles de información (layers) sobre datos importantes del proyecto…” Debido a que actualmente no se está cumpliendo esta obligación contractual."/>
    <x v="1"/>
    <x v="1"/>
    <x v="6"/>
    <x v="6"/>
    <s v="Marzo de 2017"/>
    <s v="MARZO"/>
    <x v="5"/>
    <s v="PEI"/>
    <n v="18"/>
    <m/>
    <m/>
    <s v="Acción correctiva"/>
    <s v="Montar la Pagina de la Interventoria Exclusiva para este proyecto, con la información requerida._x000a_Se actualizaran aspectos como: _x000a_-  Texto Resumen contrato concesión, seccion NOSOTROS_x000a_- Cambiar NOTICIAS por INFORMACIÓN_x000a_- Cargar Ficha Técnica y el Histórico de carga en INFORMACION_x000a_- Crear acceso a la Supervisión de la Agencia"/>
    <d v="2017-04-19T00:00:00"/>
    <d v="2017-12-31T00:00:00"/>
    <m/>
    <s v="Mediante correo electrónico del 5 de junio de 2017 el supervisor del proyecto indicó que la página web está funcionando. Se hizo verificación y se evidenció que algunos enlaces no funcionan, como el asociado a &quot;información&quot;. La no conformidad se subsana una vez se compruebe funcionamiento de los enlaces. Link página web: www.consorciotrenesdelpacifico.com_x000a__x000a_El 14 de diciembre de 2017, la supervisión del proyecto solicitó ajuste a la interventoría por medio de correo electrónico."/>
    <n v="0"/>
    <x v="0"/>
    <m/>
    <x v="0"/>
    <x v="0"/>
    <x v="1"/>
  </r>
  <r>
    <n v="3333"/>
    <n v="52"/>
    <x v="5"/>
    <s v="5. No se evidencian acciones asociadas al seguimiento, y puesta en marcha de la dresina de control entregada a la concesión y que se encuentra fuera de servicio actualmente; este tipo de elementos son necesarios para un adecuado control al estado de la vía férrea. "/>
    <x v="1"/>
    <x v="1"/>
    <x v="6"/>
    <x v="6"/>
    <s v="Marzo de 2017"/>
    <s v="MARZO"/>
    <x v="5"/>
    <s v="PEI"/>
    <n v="18"/>
    <m/>
    <m/>
    <s v="Acción correctiva"/>
    <s v="Comunicación dirigida al Concesionario con los antecedentes y solicitud de Plan de Acción para disponer de un equipo de medición de estado de la vía."/>
    <d v="2017-04-05T00:00:00"/>
    <d v="2017-12-31T00:00:00"/>
    <m/>
    <s v="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n v="0"/>
    <x v="0"/>
    <m/>
    <x v="0"/>
    <x v="0"/>
    <x v="1"/>
  </r>
  <r>
    <n v="3335"/>
    <n v="54"/>
    <x v="5"/>
    <s v="2. Una vez revisado el informe de supervisión del mes de enero de 2017 y diciembre de 2017, se evidencia deficiencia en los mismos, ya que no son integrales y se toma de manera literal la información de la interventoría; este informe debe realizarse en función de las acciones de la supervisión más no de la interventoría."/>
    <x v="1"/>
    <x v="1"/>
    <x v="6"/>
    <x v="6"/>
    <s v="Marzo de 2017"/>
    <s v="MARZO"/>
    <x v="5"/>
    <s v="PEI"/>
    <n v="18"/>
    <m/>
    <m/>
    <s v="Acción correctiva"/>
    <s v="Desarrollo del formato de informe mensual, en donde las todas las Areas realicen los aportes del periodo en curso."/>
    <d v="2017-04-05T00:00:00"/>
    <d v="2017-12-31T00:00:00"/>
    <m/>
    <s v="A partir de mesa de trabajo del 14 de diciembre de 2017, entre la oficina de control interno y la supervsión del proyecto, esta última se comprometió a entregar último informe de supervisión, al igual que formato implementado, lo cual demostraría la implementación de las acciones de mejoramiento y así se daría cierre a la no conformidad."/>
    <n v="0"/>
    <x v="0"/>
    <m/>
    <x v="0"/>
    <x v="0"/>
    <x v="1"/>
  </r>
  <r>
    <n v="3336"/>
    <n v="55"/>
    <x v="5"/>
    <s v="3. No se evidencian avances que permitan dar cierre a las No Conformidades emanadas de los informes de auditoría del año 2013 y 2015, lo cual precisa falencia en el seguimiento a las mismas. "/>
    <x v="1"/>
    <x v="1"/>
    <x v="6"/>
    <x v="6"/>
    <s v="Marzo de 2017"/>
    <s v="MARZO"/>
    <x v="5"/>
    <s v="PEI"/>
    <n v="18"/>
    <m/>
    <m/>
    <s v="Acción correctiva"/>
    <s v="Dependen de procesos jurídicos externos en curso"/>
    <d v="2017-04-05T00:00:00"/>
    <d v="2017-12-31T00:00:00"/>
    <m/>
    <s v="El cierre se dará una vez se hayan subsanado las no conformidades 2015, 2018, 2026 y 2857."/>
    <n v="0"/>
    <x v="0"/>
    <m/>
    <x v="0"/>
    <x v="0"/>
    <x v="1"/>
  </r>
  <r>
    <n v="3337"/>
    <n v="56"/>
    <x v="5"/>
    <s v="4. Se evidencia que la terminación del tramo de La Felisa-Zaragoza aún sigue pendiente, sin definir la manera en la cual la entidad llevará a dar cumplimiento la terminación de las obras; no es claro si la culminara TDO o un nuevo contratista pese a que ya han pasado más de 2 años desde la imposición de la sanción con resolución 1578 de 2014 por los perjuicios ocasionados a la Nación."/>
    <x v="1"/>
    <x v="1"/>
    <x v="6"/>
    <x v="6"/>
    <s v="Marzo de 2017"/>
    <s v="MARZO"/>
    <x v="5"/>
    <s v="PEI"/>
    <n v="18"/>
    <m/>
    <m/>
    <s v="Acción correctiva"/>
    <s v="Depende del Tribunal de lo Contencioso Administrativo del Valle del Cauca. Inicialmente se dará una vez se determine la procedencia de la Conciliación."/>
    <d v="2017-04-05T00:00:00"/>
    <d v="2017-12-31T00:00:00"/>
    <m/>
    <s v="El cierre se dará una vez se haya subsanado la no conformidad No. 2015 debido a que se orientan hacia lo mismo."/>
    <n v="0"/>
    <x v="0"/>
    <m/>
    <x v="0"/>
    <x v="0"/>
    <x v="1"/>
  </r>
  <r>
    <n v="3338"/>
    <n v="57"/>
    <x v="5"/>
    <s v="5. Persiste la falta de compra de predios para la culminación de las obras en La Felisa-Zaragoza, este compromiso es asumido por la ANI desde hace más de 1 año."/>
    <x v="1"/>
    <x v="1"/>
    <x v="6"/>
    <x v="6"/>
    <s v="Marzo de 2017"/>
    <s v="MARZO"/>
    <x v="5"/>
    <s v="PEI"/>
    <n v="18"/>
    <m/>
    <m/>
    <s v="Acción correctiva"/>
    <s v="Adquisición del predio La Holanda"/>
    <d v="2017-04-05T00:00:00"/>
    <d v="2017-12-31T00:00:00"/>
    <m/>
    <s v="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n v="0"/>
    <x v="0"/>
    <m/>
    <x v="0"/>
    <x v="0"/>
    <x v="1"/>
  </r>
  <r>
    <n v="3343"/>
    <n v="62"/>
    <x v="5"/>
    <s v="7.1.1 Se observa que seis (6) funcionarios de planta no han actualizado la declaración de bienes y rentas. A continuación se relaciona la lista de funcionarios que se encuentran incumpliendo el decreto 1083 de 2015 título 16, articulo 2.2.16.5: _x000a__x000a_1. GARCIA CADENA ALEJANDRO - 2014_x000a_1. CASTILLA NIETO BLADIMIR ALBERTO - 2015_x000a_2. FIERRO SANCHEZ IVAN MAURICIO - 2015_x000a_3. HOYOS ESCOBAR FERNANDO ALBERTO - 2015_x000a_4. LANDINEZ SANTOS MIGUEL ALEXEI - 2015_x000a_5. OSORIO ALVAREZ POLDY PAOLA - 2015"/>
    <x v="2"/>
    <x v="2"/>
    <x v="2"/>
    <x v="14"/>
    <s v="Abril de 2017"/>
    <s v="ABRIL"/>
    <x v="5"/>
    <s v="PIL"/>
    <n v="9"/>
    <m/>
    <m/>
    <s v="Acción correctiva"/>
    <s v="Seguimiento a las personas que se encuentran pendiente por registrar su declaración de bienes y renta."/>
    <m/>
    <m/>
    <m/>
    <s v="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_x000a_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_x000a__x000a_Por lo anterior, se observó un avance importante en la NC, pero no logró su cierre."/>
    <n v="0.95"/>
    <x v="0"/>
    <m/>
    <x v="0"/>
    <x v="0"/>
    <x v="0"/>
  </r>
  <r>
    <n v="3349"/>
    <n v="68"/>
    <x v="5"/>
    <s v="6. La interventoría no cumple a cabalidad con la obligación contractual de analizar de manera detallada las razones de obtener confiabilidades inferiores al 99% en el aforo vehicular, análisis que debe presentar en un informe a la vicepresidencia de Gestión Contractual de la Agencia Nacional de Infraestructura."/>
    <x v="1"/>
    <x v="1"/>
    <x v="38"/>
    <x v="19"/>
    <s v="Abril de 2017"/>
    <s v="ABRIL"/>
    <x v="5"/>
    <s v="PEI"/>
    <n v="164"/>
    <m/>
    <m/>
    <s v="Acción correctiva"/>
    <s v="Se tendrá en cuenta el pronunciamiento del Ministerio de Transporte y se harán de manera inmediata los ajustes a que hubiere lugar._x000a__x000a_Se registrará la información en los informes mensuales de interventoría y se informará a la ANI"/>
    <d v="2017-05-03T00:00:00"/>
    <d v="2017-11-30T00:00:00"/>
    <m/>
    <s v="Mediante radicado ANI No. 20173050084603 del 15 de junio de 2017 se recibe plan de mejoramiento de la interventoría._x000a__x000a_Como consecuencia de la controversia la interventoría solicitó concepto adicional a la ANI para que el Ministerio de Transporte realice las aclaraciones pertinentes al contenido de la resolución 4596 de 2017._x000a__x000a_Mediante correo electrónico del 3 de noviembre de 2017, se recibió informe de seguimiento a las no conformidades de la interventoría (radicado ANI No. 2017-409-111592-2 del 18 de octubre de 2017). Allí se evidencia que la interventoría ha venido adelantando los análisis correspondientes en sus informes mensuales; no obstante, a la fecha no se cuenta con una metodología definida para definir si los vehículos pesados llevan carga; por lo tanto, se mantiene una controversia entre la interventoría y el concesionario. Se dará cierre a la no conformidad una vez se solucione la situación."/>
    <n v="0.5"/>
    <x v="0"/>
    <m/>
    <x v="0"/>
    <x v="0"/>
    <x v="1"/>
  </r>
  <r>
    <n v="3350"/>
    <n v="69"/>
    <x v="5"/>
    <s v="7. La interventoría debe corregir el seguimiento del ingreso de dinero al fideicomiso a causa del recaudo obtenido en la caseta de peaje que actualmente se encuentra en operación (El Picacho) ya que, desde julio de 2016, se han reportado valores de recaudo de peaje que incluyen sobrantes y ajustes por operación. "/>
    <x v="1"/>
    <x v="1"/>
    <x v="38"/>
    <x v="19"/>
    <s v="Abril de 2017"/>
    <s v="ABRIL"/>
    <x v="5"/>
    <s v="PEI"/>
    <n v="164"/>
    <m/>
    <m/>
    <s v="Acción correctiva"/>
    <s v="Continuar reportando las novedades o ajustes en el informe mensual y en las reuniones del comité fiduciario_x000a__x000a_Consiliar el valor del VPIP"/>
    <d v="2017-05-03T00:00:00"/>
    <d v="2017-11-30T00:00:00"/>
    <m/>
    <s v="Mediante radicado ANI No. 20173050084603 del 15 de junio de 2017 se recibe plan de mejoramiento de la interventoría. En este se indica que, con respecto al cálculo del VPIP, las actas de noviembre de 2016 a abril de 2017, están acordadas y se espera la conciliación de recaudo de la entidad fiduciaria de agosto a noviembre de 2016, para incluir el acumulado._x000a__x000a_Mediante correo electrónico del 3 de noviembre de 2017, se recibió informe de seguimiento a las no conformidades de la interventoría (radicado ANI No. 2017-409-111592-2 del 18 de octubre de 2017). Allí se evidencia gestión con la fiduciara para conciliar valores de VPIP; no obstante, a la fecha se tiene pendiente la conciliación de recaudo entre agosto y noviembre de 2016. La no conformidad se cerrará una vez se cuenta con un valor acumulado 100% conciliado."/>
    <n v="0.5"/>
    <x v="0"/>
    <m/>
    <x v="0"/>
    <x v="0"/>
    <x v="1"/>
  </r>
  <r>
    <n v="3359"/>
    <n v="78"/>
    <x v="5"/>
    <s v="16. VPRE: - No se tienen controles definidos para los riesgos, que, a juicio de la Oficina de Control Interno, están asociados a las obligaciones de la supervisión del proyecto. Estos son: 1) extralimitación de funciones, autoridad y alcances de las partes del contrato y 2) decisiones inoportunas al interior de la entidad."/>
    <x v="7"/>
    <x v="6"/>
    <x v="17"/>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7-12-31T00:00:00"/>
    <m/>
    <s v="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n v="0"/>
    <x v="0"/>
    <m/>
    <x v="0"/>
    <x v="0"/>
    <x v="1"/>
  </r>
  <r>
    <n v="3360"/>
    <n v="79"/>
    <x v="5"/>
    <s v="17. VPRE: - No se evidenció que la matriz de riesgos, que se maneja en la ANI para el proceso de Gestión Contractual y Seguimiento de Proyectos de Infraestructura de Transporte, se enfoque en los eventos que pueden afectar las labores que se ejercen desde la supervisión. "/>
    <x v="7"/>
    <x v="6"/>
    <x v="17"/>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7-12-31T00:00:00"/>
    <m/>
    <s v="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n v="0"/>
    <x v="0"/>
    <m/>
    <x v="0"/>
    <x v="0"/>
    <x v="1"/>
  </r>
  <r>
    <n v="3365"/>
    <n v="84"/>
    <x v="5"/>
    <s v="5.1.1. El valor de sobrantes de peajes, es decir la diferencia resultante entre los ingresos brutos por peaje y los valores por tráfico y tarifa correspondiente, asociados a los proyectos que más adelante se relacionan, no se encuentra incorporado dentro del recaudo reportado en el formato GCSP-F-009, lo cual podría constituir en un presunto detrimento patrimonial, a saber: CONCESION DEL SISGA SAS. (ANEXO 1), CONCESIONARIO ALIADAS PARA EL PROGRESO SAS (ANEXO2). CONCESIONARIA RUTA DEL CACAO SAS (ANEXO 12)"/>
    <x v="1"/>
    <x v="1"/>
    <x v="36"/>
    <x v="16"/>
    <s v="Abril de 2017"/>
    <s v="ABRIL"/>
    <x v="5"/>
    <s v="PEI"/>
    <n v="83"/>
    <m/>
    <m/>
    <s v="Acción correctiva"/>
    <s v="La VGCsolicito a los concesionarios consignar directamente en la cuenta de de excedentes del patrimonio autónomo los  sobrantes de peajes, en atencion al concepto jurídico radicado 20177040026113 de febrero 16 de 2012"/>
    <d v="2017-10-27T00:00:00"/>
    <d v="2017-10-27T00:00:00"/>
    <m/>
    <s v="Recomendar, llevar control de los sobrantes, maxime cuando no se reportan en el formato GCSP RECAUDO DE PEAJES"/>
    <n v="1"/>
    <x v="2"/>
    <m/>
    <x v="2"/>
    <x v="2"/>
    <x v="0"/>
  </r>
  <r>
    <n v="3366"/>
    <n v="85"/>
    <x v="5"/>
    <s v="5.1.2. Para el proyecto Transversal del Sisga la fiduciaria informa una diferencia consignada en exceso por el concesionario en el mes de Enero de 2017 por valor de $3.550.500, la fiduciaria  certificará en el próximo mes"/>
    <x v="1"/>
    <x v="1"/>
    <x v="36"/>
    <x v="16"/>
    <s v="Abril de 2017"/>
    <s v="ABRIL"/>
    <x v="5"/>
    <s v="PEI"/>
    <n v="83"/>
    <m/>
    <m/>
    <s v="Acción correctiva"/>
    <s v="Mediante memorando 2017-310-014945-3 de octubre 27 de 2017 la VGC envia informacion."/>
    <d v="2017-10-27T00:00:00"/>
    <m/>
    <m/>
    <s v="La informacion enviada opor la VGC no subsana la no conformidad. Se solicita enviar el formato GCP -F-009 del mes de febrero de 2017, para verificar el ajsute de los $ 3.550.500 abonados de mas por el concesionario._x000a_Enero 29 de 2018: La VGC  a traves de la Lider de apoyo de la Saupervision Ingeniera Piedad Moncayo aporto la certificacion de la Fiducia, radicacion ANI 2017-409-065239-2 del 21 de junio de 2017 en la cual se evidencia el ajuste del valor consignado de mas por el Consecionario. Por lo tanto se cierra esta no conformidad."/>
    <n v="0"/>
    <x v="1"/>
    <m/>
    <x v="0"/>
    <x v="0"/>
    <x v="0"/>
  </r>
  <r>
    <n v="3367"/>
    <n v="86"/>
    <x v="5"/>
    <s v="5.1.3. Diferencia por valor de $1.559.350 entre lo certificado por el concesionario RUTA DEL CACAO SAS (anexo 12) como recaudo del mes de noviembre, frente a lo certificado por la fiduciaria Helm  para el mismo mes. "/>
    <x v="1"/>
    <x v="1"/>
    <x v="36"/>
    <x v="16"/>
    <s v="Abril de 2017"/>
    <s v="ABRIL"/>
    <x v="5"/>
    <s v="PEI"/>
    <n v="83"/>
    <m/>
    <m/>
    <s v="Acción correctiva"/>
    <s v="La VGC informa mediante memorando 2017-310-014945-3 de octubre de 2017 que este valor corresponde a sobrantes"/>
    <d v="2017-10-27T00:00:00"/>
    <d v="2018-01-19T00:00:00"/>
    <m/>
    <s v="Se recomienda atender para todos los casos el concepto juridico respecto de los sobrantes de Peajes"/>
    <n v="1"/>
    <x v="2"/>
    <s v="Cerrada con recomendación"/>
    <x v="2"/>
    <x v="2"/>
    <x v="0"/>
  </r>
  <r>
    <n v="3368"/>
    <n v="87"/>
    <x v="5"/>
    <s v="5.1.4. En los documentos soportes para el concesionario CONCESION CESAR GUAJIRA  (anexo 14) en el mes de noviembre el formato incluye recaudo de los 4 peajes, y la fiduciaria certifica únicamente 3 peajes, presentándose una diferencia de $488.888.800. En el mes de diciembre la fiduciaria presenta certificación para el peaje San Juan y peaje Rincón Hondo, quedando pendiente las certificaciones de los peajes san diego y rio seco. No envían soportes de los ingresos del mes de enero."/>
    <x v="1"/>
    <x v="1"/>
    <x v="36"/>
    <x v="16"/>
    <s v="Abril de 2017"/>
    <s v="ABRIL"/>
    <x v="5"/>
    <s v="PEI"/>
    <n v="83"/>
    <m/>
    <m/>
    <s v="Acción correctiva"/>
    <s v="La VGC  envia justificacion,mediante memorando 2017-310-014945-3 de octubre de 2017 informado fechas de recibido de las certificaciones de la Fiduciaria"/>
    <d v="2017-10-27T00:00:00"/>
    <d v="2018-01-19T00:00:00"/>
    <m/>
    <s v="Se recomienda oportunidad y completitud  en el envio de la informacion de tal forma que la  certificacion de la fiducia este anexa al formato, de acuerdo con los terminos contractuales."/>
    <n v="1"/>
    <x v="2"/>
    <s v="Cerrada con recomendación"/>
    <x v="2"/>
    <x v="2"/>
    <x v="0"/>
  </r>
  <r>
    <n v="3369"/>
    <n v="88"/>
    <x v="5"/>
    <s v="5.1.5. El concesionario CONCESIONES CCFC S.A.S (anexo 21) certifica una cuenta por cobrar a la ANI por valor de $53.006.300 por  concepto de una exención de pago que realiza la ANI al colegio MARIA CURIE; igualmente, existen recursos por valor de $55.889.800 y $62.360.800 de diferencias en tarifas de las vigencias 2006 y 2007 respectivamente, no incluidos en el acumulado del formato 009."/>
    <x v="1"/>
    <x v="7"/>
    <x v="39"/>
    <x v="16"/>
    <s v="Abril de 2017"/>
    <s v="ABRIL"/>
    <x v="5"/>
    <s v="PEI"/>
    <n v="83"/>
    <m/>
    <m/>
    <s v="Acción correctiva"/>
    <s v="La VEJ mediante memorando 2017-500-012110-3 informa las acciones adelantadas al respecto. El concesionario mediante derecho de peticion solicita el pago por parte de la ANI y la entidad le responde que no existe sustento jurídico para este reconocimiento."/>
    <d v="2017-09-01T00:00:00"/>
    <s v="19/01/208"/>
    <m/>
    <s v="29/02/2018:Se verificó que la ANI no tiene ningun registro de cuenta por pagar al Concesionario por este concepto. Se cierra la no conformidad pero se recomienda hacer seguimiento al tema."/>
    <n v="1"/>
    <x v="2"/>
    <s v="Cerrada con recomendación"/>
    <x v="2"/>
    <x v="2"/>
    <x v="0"/>
  </r>
  <r>
    <n v="3370"/>
    <n v="89"/>
    <x v="5"/>
    <s v="5.1.6. Los concesionarios CONCESIONARIA DE OCCIDENTE S.A (Anexo 19) AUTOPISTAS DEL SOL S. A.(Anexo 25) YUMA CONCESIONARIA S.A.(Anexo 28), CONCESIONARIA VIAL DE LOS ALPES (Anexo 29), UT DESARROLLO VIAL DEL CAUCA (Anexo 35) , AUTOPISTAS DE LA SABANA S.A. (Anexo 36 CONCESION SABANA DE OCCIDENTE (Anexo 37)  VIA DE LAS AMERICAS SA. (ANEXO 39),  no aportan certificado de fiducia semestralmente, en contravía con  lo establecido en el instructivo  identificado con código  GCSP-I-003 "/>
    <x v="1"/>
    <x v="5"/>
    <x v="40"/>
    <x v="16"/>
    <s v="Abril de 2017"/>
    <s v="ABRIL"/>
    <x v="5"/>
    <s v="PEI"/>
    <n v="83"/>
    <m/>
    <m/>
    <m/>
    <m/>
    <m/>
    <m/>
    <m/>
    <m/>
    <n v="0"/>
    <x v="1"/>
    <m/>
    <x v="0"/>
    <x v="0"/>
    <x v="0"/>
  </r>
  <r>
    <n v="3371"/>
    <n v="90"/>
    <x v="5"/>
    <s v="5.1.7. El concesionario CONCESIONARIA RUTA DEL SOL SAS (anexo 27) realiza  conciliación mensual de las diferencias con lo reportado en el formato y lo certificado por la fiducia; en la conciliación del mes de enero de 2017 queda pendiente un valor de $ 3.500 que expresan se ajustará en el mes de febrero de 2017."/>
    <x v="1"/>
    <x v="7"/>
    <x v="39"/>
    <x v="16"/>
    <s v="Abril de 2017"/>
    <s v="ABRIL"/>
    <x v="5"/>
    <s v="PEI"/>
    <n v="83"/>
    <m/>
    <m/>
    <s v="Acción correctiva"/>
    <s v="La VEJ mediante memorando 2017-500-012110-3 informa que la diferencia obedece a que que el formato reporta el recaudo realizado por el sistema y  la fiduciaria certifica el valor efectivamente consignado . "/>
    <d v="2017-09-01T00:00:00"/>
    <m/>
    <m/>
    <s v="29/01/2018:Se solicita enviar a esta Oficina el formato del mes de febrero para verificar el ajuste, y que la certificacion de la fiducia corresponda con el valor certificado en el formato."/>
    <n v="0"/>
    <x v="1"/>
    <m/>
    <x v="0"/>
    <x v="0"/>
    <x v="0"/>
  </r>
  <r>
    <n v="3372"/>
    <n v="91"/>
    <x v="5"/>
    <s v="5.1.8. La fiduciaria CCS CONSTRUCTORES - Briceño - Tunja - Sogamoso (anexo 30) envía la información al concesionario mediante email, no emite certificado. Lo anterior en contravía de lo establecido en el instructivo con código GCSP-I-003 que establece: “para el reporte del formato informe mensual  recaudo de peajes  con la información de los meses de Junio y Diciembre se debe adjuntar la certificación de la entidad fiduciaria  que administra el patrimonio autónomo del proyecto de concesión……”"/>
    <x v="1"/>
    <x v="7"/>
    <x v="39"/>
    <x v="16"/>
    <s v="Abril de 2017"/>
    <s v="ABRIL"/>
    <x v="5"/>
    <s v="PEI"/>
    <n v="83"/>
    <m/>
    <m/>
    <s v="Acción correctiva"/>
    <s v="La VEJ mediante memorando 2017-500-012110-3 informa que el concesionario envio por ese medio la certificacion a fin de cumplir los terminos contratuales para su reporte. Sin embargo mediante comunicación 2017-500-025503-1 la VEJ reiteró al Concesionario el cumplimiento de las fechas de entrega."/>
    <d v="2017-09-01T00:00:00"/>
    <d v="2018-01-19T00:00:00"/>
    <m/>
    <s v="Se verifico la comunicación, se cierra la no conformidad, se recomienda estar atentos al cumplimiento en la entrega de los formatos por parte de las interventorias y/o concesionarios , y reportar oportunamente a la VAF , dentro de los terminos establecidos en los procedimientos administrativos."/>
    <n v="1"/>
    <x v="2"/>
    <s v="Cerrada con recomendación"/>
    <x v="2"/>
    <x v="2"/>
    <x v="0"/>
  </r>
  <r>
    <n v="3373"/>
    <n v="92"/>
    <x v="5"/>
    <s v="5.1.9. Para el Proyecto Vial Zipaquirá Bucaramanga- Palenque Concesionaria vial de Colombia SAS COVINCOL (anexo 33) del saldo contable no se  descontó la retribución por valor de 29.663 realizada en diciembre, de acuerdo con el valor registrado en el anexo a los Estados Financieros."/>
    <x v="1"/>
    <x v="1"/>
    <x v="36"/>
    <x v="16"/>
    <s v="Abril de 2017"/>
    <s v="ABRIL"/>
    <x v="5"/>
    <s v="PEI"/>
    <n v="83"/>
    <m/>
    <m/>
    <m/>
    <m/>
    <m/>
    <m/>
    <m/>
    <s v="27/01/2018: Se solicitó nuevamente las acciones de mejoramiento para la nc. No se ha recibido la información."/>
    <n v="0"/>
    <x v="1"/>
    <m/>
    <x v="0"/>
    <x v="0"/>
    <x v="0"/>
  </r>
  <r>
    <n v="3374"/>
    <n v="93"/>
    <x v="5"/>
    <s v="5.1.10. En los documentos aportados para el concesionario CONCESION SABANA DE OCCIDENTE S.A.(anexo 37) para el mes de Enero de 2017  se observa una diferencia por valor de $ 2,556,195,700.00  entre la certificación de la fiducia y el formato GCSP- F-009 sin conciliación."/>
    <x v="1"/>
    <x v="1"/>
    <x v="36"/>
    <x v="16"/>
    <s v="Abril de 2017"/>
    <s v="ABRIL"/>
    <x v="5"/>
    <s v="PEI"/>
    <n v="83"/>
    <m/>
    <m/>
    <s v="Acción correctiva"/>
    <s v="La VGC informa que no aportaron certificacionde fiducia"/>
    <d v="2017-10-27T00:00:00"/>
    <d v="2017-01-29T00:00:00"/>
    <m/>
    <s v="29/01/2018:Se solicita aportar la certificacion de la fiducia. Aportaron formato 009 el cual no correspondente al concepto solicitado. Se envío correo electronico el formato correcto que es el 008"/>
    <n v="0"/>
    <x v="0"/>
    <m/>
    <x v="0"/>
    <x v="0"/>
    <x v="0"/>
  </r>
  <r>
    <n v="3375"/>
    <n v="94"/>
    <x v="5"/>
    <s v="5.1.11. Para el concesionario VIAL DEL ORIENTE SAS (anexo 40) la diferencia del formato con la fiducia esta conciliada por el concesionario, sin embargo esta conciliación no tiene aval de la fiducia; persiste diferencia en el total acumulado a enero 31 de 2017 por valor de $209.683.894."/>
    <x v="1"/>
    <x v="7"/>
    <x v="39"/>
    <x v="16"/>
    <s v="Abril de 2017"/>
    <s v="ABRIL"/>
    <x v="5"/>
    <s v="PEI"/>
    <n v="83"/>
    <m/>
    <m/>
    <s v="Acción correctiva"/>
    <s v="En el próximo comité de Fiducia, a efectuarse el 26 de julio de 2017, se solicitará a la Fiduciaria Corficolombiana que se incluya dentro de la certificación la conciliación del recaudo. Esta solicitud se realizará , con copia a la Interventoría del proyecto para realizar la revisión de la información que remita mes a mes la Fiducia."/>
    <d v="2017-09-01T00:00:00"/>
    <m/>
    <m/>
    <s v="Se solicita aportar la respuesta de la fiduciaria."/>
    <n v="0.5"/>
    <x v="0"/>
    <m/>
    <x v="0"/>
    <x v="0"/>
    <x v="0"/>
  </r>
  <r>
    <n v="3376"/>
    <n v="95"/>
    <x v="5"/>
    <s v="5.1.12. Para los proyectos, que se mencionan más adelante,  a la fecha de entrega de documentos por parte de la VAF las áreas misionales  responsables no aportan el formato GCSP-f-009 para el mes de enero de 2017: VIA 40 EXPRES SAS (anexo 3), SOCIEDAD CONCESIONARIA VIAL MONTES DE MARIA (anexo 4), CONCESIONARIA ALTERNATIVAS VIALES SAS (anexo 13), CONCESIONES CCFC SAS (anexo 21), AUTOPISTAS DEL SOL S.A (anexo 25),CONCESIONARIA VIAL DE LOS ANDES S.A. COVIANDES S.A (anexo 29), CCS CONSTRUCTORES (anexo 30), VIA PACIFICO SAS (anexo 34), contraviniendo lo establecido en los planes de acción y el plan de sostenibilidad contable de la entidad."/>
    <x v="1"/>
    <x v="5"/>
    <x v="40"/>
    <x v="16"/>
    <s v="Abril de 2017"/>
    <s v="ABRIL"/>
    <x v="5"/>
    <s v="PEI"/>
    <n v="83"/>
    <m/>
    <m/>
    <m/>
    <m/>
    <m/>
    <m/>
    <m/>
    <m/>
    <n v="0"/>
    <x v="1"/>
    <m/>
    <x v="0"/>
    <x v="0"/>
    <x v="0"/>
  </r>
  <r>
    <n v="3379"/>
    <n v="98"/>
    <x v="5"/>
    <s v="Hubo falencias en la estimación de costos asociados a la gestión predial del proyecto Rumichaca-Pasto. Se estima que la gestión predial para el proyecto Rumichaca – Pasto superará el valor estimado en estructuración en un porcentaje cercano al 100%; por lo tanto, según el numeral 7.2(d)(ii) del contrato de concesión No. 015 de 2017, la ANI deberá costear el 70% de los sobrecostos causados por esta gestión."/>
    <x v="5"/>
    <x v="4"/>
    <x v="41"/>
    <x v="19"/>
    <s v="Mayo de 2017"/>
    <s v="MAYO"/>
    <x v="5"/>
    <s v="PEI"/>
    <n v="160"/>
    <m/>
    <m/>
    <s v="Acción correctiva"/>
    <s v="Explicación de lo sucedido por parte de la vicepresidencia de estructuración_x000a__x000a_Implementar mecanismos para mitigar los posibles sobrectosos que se presenten durante la ejecución del proyecto."/>
    <d v="2017-05-30T00:00:00"/>
    <d v="2017-12-06T00:00:00"/>
    <m/>
    <s v="El cierre de la no conformidad depende de dos (2) actividades: 1. explicación de cómo se llevaron a cabo los estudios de estructuración en materia predial y 2. mecanismos para mitigar la materialización de sobrecostos._x000a__x000a_Mediante radicado ANI No. 2017-200-008697-3 del 20 de junio de 2017 se dio alcance a la primera actividad y mediante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n v="1"/>
    <x v="2"/>
    <m/>
    <x v="2"/>
    <x v="2"/>
    <x v="1"/>
  </r>
  <r>
    <n v="3380"/>
    <n v="99"/>
    <x v="5"/>
    <s v="INTERVENTORÍA: 1. No es clara la ejecución a nivel constructivo de las actividades preliminares tendientes al inicio del plan de obra de la UF5 y las actividades definidas en el Project, tales como preparación de campamentos y la consecución de los permisos menores necesarios para iniciar."/>
    <x v="1"/>
    <x v="1"/>
    <x v="42"/>
    <x v="6"/>
    <s v="Mayo de 2017"/>
    <s v="MAYO"/>
    <x v="5"/>
    <s v="PEI"/>
    <n v="162"/>
    <m/>
    <m/>
    <s v="Acción correctiva"/>
    <s v="Evidenciar mediante comunicaciones o informes las actividades ejecutadas en cumplimiento de lo previsto en el Plan de obras. "/>
    <d v="2017-06-01T00:00:00"/>
    <d v="2017-08-01T00:00:00"/>
    <m/>
    <m/>
    <n v="0"/>
    <x v="0"/>
    <m/>
    <x v="0"/>
    <x v="0"/>
    <x v="1"/>
  </r>
  <r>
    <n v="3381"/>
    <n v="100"/>
    <x v="5"/>
    <s v="INTERVENTORÍA: 2. No es claro como la interventoría ha realizado las advertencias referidas acerca de los eventos sucedidos para el no otorgamiento de las licencias ambientales y permisos ambientales,  se puede observar anticipadamente que puede ser negada o aún más demorada de lo previsto, razón por la cual se han debido generar alertas tempranas que permitan superar las circunstancias que dan origen a la eventual demora o negación, incumpliendo parcialmente lo citado en el plan de cargas numeral 5.3.3 Funciones generales, (f) Área Ambiental:_x000a__x000a_“…Verificar que el Concesionario aporte en forma oportuna todos los documentos que se requieran para el trámite y la información que este debe presentar a las Autoridades Ambientales en la jurisdicción de la concesión y obtención de la licencia ambiental de los tramos que lo requieran, además del trámite y obtención de permisos para el uso y aprovechamiento de los recursos naturales que pretenda utilizar y no estén contenidos en la licencia ambiental, permisos que deberán obtenerse previo la realización de las actividades y/o estudios que los requieran…”"/>
    <x v="1"/>
    <x v="1"/>
    <x v="42"/>
    <x v="6"/>
    <s v="Mayo de 2017"/>
    <s v="MAYO"/>
    <x v="5"/>
    <s v="PEI"/>
    <n v="162"/>
    <m/>
    <m/>
    <s v="Acción correctiva"/>
    <s v="Presentación de la matriz de seguimiento a los avances ambientales. "/>
    <d v="2017-06-01T00:00:00"/>
    <d v="2017-08-01T00:00:00"/>
    <m/>
    <m/>
    <n v="0"/>
    <x v="0"/>
    <m/>
    <x v="0"/>
    <x v="0"/>
    <x v="1"/>
  </r>
  <r>
    <n v="3382"/>
    <n v="101"/>
    <x v="5"/>
    <s v="INTERVENTORÍA: 3. No se evidencia la ficha técnica de la concesión que realiza la interventoría de acuerdo a lo previsto en el plan de cargas, numeral 5.3.3 Funciones generales, (b) Área Técnica:_x000a__x000a_“…Elaborar y mantener actualizada una ficha técnica de la concesión de acuerdo con las orientaciones de la AGENCIA NACIONAL DE INFRAESTRUCTURA en este sentido...”"/>
    <x v="1"/>
    <x v="1"/>
    <x v="42"/>
    <x v="6"/>
    <s v="Mayo de 2017"/>
    <s v="MAYO"/>
    <x v="5"/>
    <s v="PEI"/>
    <n v="162"/>
    <m/>
    <m/>
    <s v="Acción correctiva"/>
    <s v="En los Formatos SIAC diligenciados mensualmente se evidencia la ficha técnica del proyecto de concesión, la cual contiene toda la información general del contrato. Como acción de mejora, se elaborará un cuadro adicional que lleve el título de &quot;Ficha técnica del proyecto&quot; y se anexará al informe mensual de interventoria."/>
    <d v="2017-07-01T00:00:00"/>
    <d v="2017-08-01T00:00:00"/>
    <m/>
    <m/>
    <n v="0"/>
    <x v="0"/>
    <m/>
    <x v="0"/>
    <x v="0"/>
    <x v="1"/>
  </r>
  <r>
    <n v="3383"/>
    <n v="102"/>
    <x v="5"/>
    <s v="INTERVENTORÍA: 4. No se evidencia como la interventoría hace seguimiento al contenido de la página web de concesionario ni a sus demás redes sociales, tal como lo indica el plan de cargas, numeral  5.3.3 Funciones generales, (a) Área Administrativa:_x000a__x000a_“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x v="1"/>
    <x v="1"/>
    <x v="42"/>
    <x v="6"/>
    <s v="Mayo de 2017"/>
    <s v="MAYO"/>
    <x v="5"/>
    <s v="PEI"/>
    <n v="162"/>
    <m/>
    <m/>
    <s v="Acción correctiva"/>
    <s v="Presentar a la OCI seguimiento en el informe de festión social de la interventoría"/>
    <d v="2017-05-01T00:00:00"/>
    <d v="2017-08-01T00:00:00"/>
    <m/>
    <s v="Mediante correo electrónico del 17 de julio de 2017, remitido por la supervisión del proyecto, se indica que en el capítulo 6 del informe de Gestión social mensual se hace referencia al seguimiento que realiza la interventoria a la página web del concesionario y a las diferentes redes sociales (twitter, whasApp, celular, telefonos fijos) indicando el resumen de las visitas que se surten en cada una de ellas y haciendo seguimiento a las diferentes peticiones elevadas. Pendiente de evidencias para dar cierre a la no conformidad."/>
    <n v="0"/>
    <x v="0"/>
    <m/>
    <x v="0"/>
    <x v="0"/>
    <x v="1"/>
  </r>
  <r>
    <n v="3384"/>
    <n v="103"/>
    <x v="5"/>
    <s v="SUPERVISIÓN: 1. Ante la situación que se viene presentando con la terminación de las obras entre Necoclí y El Tigre pertenecientes al contrato de concesión del proyecto Transversal  de las Américas y que serán involucradas para operación y mantenimiento como UF6 en el proyecto Autopista Mar 2; no son claras las actuaciones preventivas con las cuales se ha advertido el riesgo de no poder recibir estas obras y cuáles escenarios se pueden manejar ante una posible no entrega de obras ni de peajes._x000a__x000a_Desde la supervisión del proyecto que propuestas se han planteado ante un escenario de no poder operar los peajes de la UF6 y de tampoco poder recibir 100% y a satisfacción la infraestructura?"/>
    <x v="1"/>
    <x v="1"/>
    <x v="42"/>
    <x v="6"/>
    <s v="Mayo de 2017"/>
    <s v="MAYO"/>
    <x v="5"/>
    <s v="PEI"/>
    <n v="162"/>
    <m/>
    <m/>
    <s v="Acción correctiva"/>
    <s v="El contrato de concesión dispuso que el Concesionario, se encuentra obligado a recibir “Los tramos y puntos intervenidos mediante el contrato de Concesión de Transversal de las Américas, en el estado en que se encuentren” y a incorporarlos a la Unidad Funcional Correspondiente. Esto lo que quiere decir, es que, a la fecha de entrega pactada, el Concesionario debe recibir todos los tramos sin importar su estado y garantizar el cumplimiento de niveles de servicio y/o los valores de aceptación de los indicadores en los términos del Apéndice Técnico 2 y 4; y no debe interpretarse como la posibilidad de realizar entregas parciales de la infraestructura, pues el contrato no previó tal evento. _x000a_Refuerza lo anterior, el hecho de que frente al riesgo de incorporación de la infraestructura correspondiente a la UF 6 al Contrato de Concesión, se estableció que la ANI asume parcialmente los efectos favorables o desfavorables de la entrega anticipada o tardía de la misma, sin hacer alusión a los efectos de la entrega parcial de la infraestructura._x000a_Como consecuencia de lo anterior, el Contrato estableció el procedimiento a seguir en el caso de que la infraestructura comprendida entre el Tigre y Necoclí correspondiente a la UF 6 fuera entregada de manera anticipada o tardía. El procedimiento es el siguiente: _x000a__x000a_Se estableció un estimado del valor de Operación y Manteamiento mensual o por fracción de mes, que asciende a la suma de $1.543.000.000 del mes de la referencia, que se tendrá en cuenta en los siguientes eventos: _x000a__x000a_a. En caso de que se entregue la infraestructura antes del 30 de septiembre de 2017, el concesionario percibe el pago del valor estimado por concepto de O y M con recursos provenientes del recaudo de las estaciones ubicadas en dicho tramo, siempre que haya cumplido con los indicadores correspondientes. El recaudo restante ingresa a la Subcuenta de excedentes y no es considerado parte del VPIP._x000a__x000a_b. En caso de que no sea entregada la infraestructura en la fecha máxima estimada (30 de septiembre), se dará aplicación a la compensación por riesgo, establecida en la sección 3.3(g) y 3.3 (h) de la parte general del contrato, descontado del valor de la compensación el valor de los costos de O y M estimado.  Los recursos de compensación son consignados en la Subcuenta Recaudo Peaje y hacen parte de la retribución del concesionario."/>
    <d v="2017-07-31T00:00:00"/>
    <d v="2018-07-31T00:00:00"/>
    <m/>
    <m/>
    <n v="0"/>
    <x v="0"/>
    <m/>
    <x v="0"/>
    <x v="0"/>
    <x v="1"/>
  </r>
  <r>
    <n v="3385"/>
    <n v="104"/>
    <x v="5"/>
    <s v="SUPERVISIÓN: 2. Dentro del plan de obras aprobado se aceptó que las unidades funcionales iniciarán con una fase de preliminares con tiempos muy amplios respecto de la duración total de la misma UF; esto advierte una posible ampliación de plazo para completar actividades que debían haberse surtido durante la fase de preconstrucción. Es necesario desde la óptica de control interno impedir que se estén utilizando plazos de etapa de construcción para adelantar gestiones tendientes a ganar tiempo por cumplimiento tardío del concesionario."/>
    <x v="1"/>
    <x v="1"/>
    <x v="42"/>
    <x v="6"/>
    <s v="Mayo de 2017"/>
    <s v="MAYO"/>
    <x v="5"/>
    <s v="PEI"/>
    <n v="162"/>
    <m/>
    <m/>
    <s v="Acción correctiva"/>
    <s v="De acuerdo al Plan de Obras No Objetado, se encuentra que el inicio de las obras de este contrato, es por la UF5, la cual contempla solo actividades de rehabilitación, para lo cual, se encuentra por parte del Concesionario, desarrollando las actividades. "/>
    <d v="2017-07-31T00:00:00"/>
    <d v="2017-12-31T00:00:00"/>
    <m/>
    <m/>
    <n v="0"/>
    <x v="0"/>
    <m/>
    <x v="0"/>
    <x v="0"/>
    <x v="1"/>
  </r>
  <r>
    <n v="3386"/>
    <n v="105"/>
    <x v="5"/>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x v="1"/>
    <x v="1"/>
    <x v="42"/>
    <x v="6"/>
    <s v="Mayo de 2017"/>
    <s v="MAYO"/>
    <x v="5"/>
    <s v="PEI"/>
    <n v="162"/>
    <m/>
    <m/>
    <s v="Acción correctiva"/>
    <s v="Reuniones de seguimiento realizadas con el Concesionario y la Interventoría. Así mismo, seguimiento en las diferentes entidades externas para lograr el objetivo, ya sea para licenciamiento (ANLA) o para permisos (CORPOURABA). Testigo de lo descrito se encuentra que para los días del 1 al 4 de agosto de 2017, se realizará visita por parte de la ANLA, para el licenciamiento de la UF1."/>
    <d v="2017-07-31T00:00:00"/>
    <d v="2018-07-31T00:00:00"/>
    <m/>
    <m/>
    <n v="0"/>
    <x v="0"/>
    <m/>
    <x v="0"/>
    <x v="0"/>
    <x v="1"/>
  </r>
  <r>
    <n v="3389"/>
    <n v="108"/>
    <x v="5"/>
    <s v="INTERVENTORÍA: - La interventoría tiene falencias al estudiar y conceptuar oportunamente sobre las sugerencias y consultas de la ANI, lo cual es una obligación definida en la sección 5.3.3 (a) de la metodología y plan de cargas de trabajo. Esto se evidencia, por ejemplo, en las observaciones múltiples que hizo la supervisión del proyecto al acta de compensación por riesgo materializado de menor recaudo (Rad ANI No. 2017-500-104142-1 del 11 de mayo de 2017). "/>
    <x v="1"/>
    <x v="7"/>
    <x v="43"/>
    <x v="19"/>
    <s v="Mayo de 2017"/>
    <s v="MAYO"/>
    <x v="5"/>
    <s v="PEI"/>
    <n v="166"/>
    <m/>
    <m/>
    <s v="Acción correctiva"/>
    <s v="Mantener contacto permanente entre la supervisión y la interventoria, empleando diferentes medios (vía telefónica, correos electrónicos, skype, reuniones). Por lo menos se programará una reunión mensual en las oficinas de la agencia y una en las oficinas de la interventoria."/>
    <d v="2017-06-05T00:00:00"/>
    <d v="2017-12-31T00:00:00"/>
    <m/>
    <s v="Se recibe plan de mejoramiento parcial por correo electrónico de 30 de junio de 2017._x000a__x000a_En el informe de seguimiento a la auditoria interna, entregado por la supervisión del proyecto mediante correo electrónico del 17 de julio de 2017, se evidencia que se adelanta el plan de mejoramiento. Se encuentra pendiente la presentación del acta de compensación por riesgo materializado de menor recaudo con la atención de observaciones hechas por la supervisión, así como aprobación de la misma._x000a__x000a_A partir de reporte de la supervisión del proyecto, del 30 de octubre de 2017, se evidenció que las actas de riesgo de menor recaudo continúan con observaciones."/>
    <n v="0"/>
    <x v="0"/>
    <m/>
    <x v="0"/>
    <x v="0"/>
    <x v="1"/>
  </r>
  <r>
    <n v="3392"/>
    <n v="111"/>
    <x v="5"/>
    <s v="INTERVENTORÍA: - A pesar de que la gestión a desarrollar a causa de consultas previas se encuentre condicionada a la cesión del licenciamiento ambiental de la unidad funcional 2, la interventoría debe fomentar con mayor intensidad el avance, por parte del concesionario, en este tema, tal como se estipula en numeral 5.3.1 de la metodología y plan de cargas de trabajo, considerando que la protocolización de acuerdos con las comunidades representa una situación, por lo general, crítica en la ejecución de los proyectos de infraestructura de transporte."/>
    <x v="1"/>
    <x v="1"/>
    <x v="43"/>
    <x v="19"/>
    <s v="Mayo de 2017"/>
    <s v="MAYO"/>
    <x v="5"/>
    <s v="PEI"/>
    <n v="166"/>
    <m/>
    <m/>
    <s v="Acción correctiva"/>
    <s v="Programar reuniones de seguimiento en el área social de la ANI, la interventoria y el concesionario para verificar avances en el tema de consultas con las comunidades."/>
    <d v="2017-06-05T00:00:00"/>
    <d v="2017-12-31T00:00:00"/>
    <m/>
    <s v="Se recibe plan de mejoramiento parcial por correo electrónico de 30 de junio de 2017._x000a__x000a_En el informe de seguimiento a la auditoria interna, entregado por la supervisión del proyecto mediante correo electrónico del 17 de julio de 2017, se evidencia que se han adelantado reuniones en el Ministerio del Interior con el Concesionario, la Interventoria y la_x000a_ANI para revisar el tema de consultas previas. Está pendiente la radicación oficial por parte del_x000a_concesionario de los documentos de solicitud de certificación de comunidades en las diferentes_x000a_unidades funcionales._x000a__x000a_A partir de información suministrada por la supervisión del proyecto, del 30 de octubre de 2017, se evidencia que se han radicado solicitudes ante el Ministerio del Interior sobre certificación de presencia de comunidades; no obstante, no se cuenta con la totalidad de certificaciones."/>
    <n v="0"/>
    <x v="0"/>
    <m/>
    <x v="0"/>
    <x v="0"/>
    <x v="1"/>
  </r>
  <r>
    <n v="3393"/>
    <n v="112"/>
    <x v="5"/>
    <s v="ESTRUCTURACIÓN: - La vicepresidencia de estructuración debe asegurar que se consideren zonas de tráfico calmado en los sectores urbanos de los proyectos de infraestructura vial. Esto no se previó en las especificaciones técnicas de la unidad funcional 1, entre Buenaventura y Citronela, a pesar de que en este sector el trazado del proyecto transcurre a lo largo de una zona con alta densidad urbana."/>
    <x v="5"/>
    <x v="4"/>
    <x v="43"/>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l hecho de proponer una variante en el sector consideró el sector urbano entre Buenaventura y Citronela, adicionalmente en los apéndices del contrato se prevé señalización vial en pro de mantener la seguridad vial. No obstante, la OCI recomienda que se manejen alternativas adicionales, tales como la implementación de zonas 30._x000a__x000a_Mediante correo electrónico del 4 de enero de 2018, se recibió copia del radicado ANI No. 20172000142323 del 11 de octubre de 2017, en el cual se evidencia la gestión al respecto por parte de la vicepresidencia de estructuración."/>
    <n v="1"/>
    <x v="2"/>
    <m/>
    <x v="2"/>
    <x v="2"/>
    <x v="1"/>
  </r>
  <r>
    <n v="3394"/>
    <n v="113"/>
    <x v="5"/>
    <s v="ESTRUCTURACIÓN: - La evaluación de la estructuración de la iniciativa privada IP Vía al Puerto tuvo falencias ya que el proyecto no se está ejecutando de acuerdo al alcance definido en el contrato de concesión No. 003 de 2016, y por otro lado, no se previeron las incidencias que pudieron resultar de la intervención de terceros, como otras autoridades y otro concesionario, tanto como no se tuvieron en cuenta los efectos eventuales de un proceso arbitral en curso que podría afectar terriblemente al proyecto, como en efecto ocurrió."/>
    <x v="5"/>
    <x v="4"/>
    <x v="43"/>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n la estructuración del proyecto si se tuvo en cuenta la participación de terceros y el tirbunal de arbitramento en curso; sin embargo, no se previó la conclusión que finalmente tuvo el tribunal, la cual sucedió despúes de la estructuración. _x000a__x000a_La oficina de control interno recomienda que en la estructuración de los proyectos se lleve a cabo un análisis más exhausitvo de la materialización de los riesgos por la participación de terceros._x000a__x000a_Mediante correo electrónico del 4 de enero de 2018, se recibió copia del radicado ANI No. 20172000142323 del 11 de octubre de 2017, en el cual se evidencia la gestión al respecto por parte de la vicepresidencia de estructuración. Alli se indica que, como medida preventiva para asegurar que esa vicepresidencia conozca el estado de los procesos judiciales en los que la entdad es parte y puede impactar la estructuración de los proyectos, en el proyecto de resolución para modificar el reglamento del comité de conciliación de la ANI, se ha propuesto la participación obligatoria de esa vicepresidencia, a través de su delegado, que asistirá sólo con derecho a voz."/>
    <n v="1"/>
    <x v="2"/>
    <m/>
    <x v="2"/>
    <x v="2"/>
    <x v="1"/>
  </r>
  <r>
    <n v="3395"/>
    <n v="114"/>
    <x v="5"/>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x v="1"/>
    <x v="7"/>
    <x v="44"/>
    <x v="16"/>
    <s v="Mayo de 2017"/>
    <s v="MAYO"/>
    <x v="5"/>
    <s v="PEI"/>
    <n v="26"/>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18-12-31T00:00:00"/>
    <m/>
    <s v="Se recibió informacion mediante memorando 2017-500-0121103 de septiembre 1o. De 2017. Se solicita enviar informacion respecto del avance del plan de mejoramiento._x000a_Se solicita a la VEJ relacionar las gestiones que estan llevando a cabo para el cumplimiento de las acciones de mejora."/>
    <n v="0"/>
    <x v="1"/>
    <m/>
    <x v="0"/>
    <x v="0"/>
    <x v="0"/>
  </r>
  <r>
    <n v="3396"/>
    <n v="115"/>
    <x v="5"/>
    <s v="El presente ejercicio presenta una no conformidad para el proceso de Gestión de Talento humano por el incumplimiento en el envío de la información solicitada mediante correo de 15 de mayo de 2017, adjunto a los papeles de trabajo."/>
    <x v="2"/>
    <x v="2"/>
    <x v="2"/>
    <x v="9"/>
    <s v="Mayo de 2017"/>
    <s v="MAYO"/>
    <x v="5"/>
    <s v="PEI"/>
    <n v="124"/>
    <m/>
    <m/>
    <s v="Acción correctiva"/>
    <s v="28/09/2017: Para cumplir con el plan de mejoramiento proponemos la siguiente acción:_x000a_Incluir en la Página de Intranet de la Entidad en la sección Talento Humano una grilla (cuadro) con la información del número de contratistas, funcionarios de planta, servicio de mantenimiento locativo, servicio de limpieza y servicio de vigilancia._x000a_La fecha para este compromiso será el 31 de diciembre del presente año, puesto que necesitamos del apoyo de la oficina de comunicaciones para este desarrollo en la intranet."/>
    <d v="2017-10-01T00:00:00"/>
    <d v="2017-12-31T00:00:00"/>
    <m/>
    <s v="28/09/2017 Se acepta el plan de mejoramiento suscrito, se revisará nuevamente su implementación en enero 2018."/>
    <n v="0"/>
    <x v="0"/>
    <m/>
    <x v="0"/>
    <x v="0"/>
    <x v="0"/>
  </r>
  <r>
    <n v="3397"/>
    <n v="116"/>
    <x v="5"/>
    <s v="1. El espacio correspondiente a “promoción de derechos humanos”, solo uno de los nueves vínculos publicados, tiene disponible la información. Por lo anterior, se evidencia el incumplimiento de la ley 1712 de 2014 en el título 2, articulo 7 que corresponde a la disponibilidad de la información."/>
    <x v="0"/>
    <x v="6"/>
    <x v="26"/>
    <x v="14"/>
    <s v="Mayo de 2017"/>
    <s v="MAYO"/>
    <x v="5"/>
    <s v="PIL"/>
    <n v="36"/>
    <m/>
    <m/>
    <m/>
    <m/>
    <m/>
    <m/>
    <m/>
    <m/>
    <n v="0"/>
    <x v="1"/>
    <m/>
    <x v="0"/>
    <x v="0"/>
    <x v="0"/>
  </r>
  <r>
    <n v="3398"/>
    <n v="117"/>
    <x v="5"/>
    <s v="2. La oficina de control interno concluye que, los riesgos de corrupción asociados a este proceso, en realidad no generan un respaldo para evitar hechos de corrupción en la entidad.  Solo relaciona riesgos que están asociados a la operatividad  del proceso, destacando la ausencia de una mirada estratégica hacia los riesgos de corrupción."/>
    <x v="5"/>
    <x v="4"/>
    <x v="45"/>
    <x v="14"/>
    <s v="Mayo de 2017"/>
    <s v="MAYO"/>
    <x v="5"/>
    <s v="PIL"/>
    <n v="36"/>
    <m/>
    <m/>
    <m/>
    <m/>
    <m/>
    <m/>
    <m/>
    <m/>
    <n v="0"/>
    <x v="1"/>
    <m/>
    <x v="0"/>
    <x v="0"/>
    <x v="0"/>
  </r>
  <r>
    <n v="3403"/>
    <n v="122"/>
    <x v="5"/>
    <s v="En la estructuración del proyecto hubo falencias en la estimación de costos asociados a la adquisición predial y manejo de redes ya que existe la probabilidad de materialización de sobrecostos asociados a estos componentes, estimados en 17% y 105% respectivamente. En la estructuración se estimó que el costo por adquisición predial sería de $39,513,670,948 y por manejo de redes de $10’988,573,038."/>
    <x v="5"/>
    <x v="4"/>
    <x v="46"/>
    <x v="19"/>
    <s v="JUNIO DE 2017"/>
    <s v="JUNIO"/>
    <x v="5"/>
    <s v="PEI"/>
    <n v="167"/>
    <m/>
    <m/>
    <s v="Acción correctiva"/>
    <s v="La Entidad va a realizar la contratación de un estudio que defina los lineamientos que deben seguir los estructurados para estimar el valor de los predios con el objeto de minimizar los posibles sobrectosos que se presenten durante la ejecución del proyecto."/>
    <d v="2017-06-28T00:00:00"/>
    <d v="2018-01-15T00:00:00"/>
    <m/>
    <s v="El cierre de la no conformidad depende de dos (2) actividades: 1. explicación de cómo se llevaron a cabo los estudios de estructuración en materia predial y 2. mecanismos para mitigar la materialización de sobrecostos._x000a__x000a_Con base en el radicado ANI No. 2017-305-014929-3 del 27 de octubre de 2017 se da alcance a la primera actividad y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2"/>
    <m/>
    <x v="2"/>
    <x v="2"/>
    <x v="1"/>
  </r>
  <r>
    <n v="3405"/>
    <n v="124"/>
    <x v="5"/>
    <s v="1. No es claro como la estructuración del proyecto no tuvo en cuenta la incidencia de la afectación predial en el corredor y quedó con un déficit de más de $120.000 millones, una vez el concesionario hizo el análisis en particular; se requiere determinar por qué la estructuración predial no estimo estos presupuestos que actualmente están activando el riesgo predial, el cual es compartido entre concesionario y ANI, y que aun esta desfinanciado en aproximadamente $30.000 millones. Esta incidencia era totalmente mitigable desde una adecuada inclusión de dichos recursos en la modelación financiera del proyecto antes de haberse contratado, ya que hacia parte de una etapa de factibilidad acorde a la realidad de la zona, conforme al nivel de detalle que se advierte en el cuerpo de este informe."/>
    <x v="5"/>
    <x v="4"/>
    <x v="47"/>
    <x v="6"/>
    <s v="JUNIO DE 2017"/>
    <s v="JUNIO"/>
    <x v="5"/>
    <s v="PEI"/>
    <n v="129"/>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6-29T00:00:00"/>
    <d v="2018-01-15T00:00:00"/>
    <m/>
    <s v="En comunicación con radicado ANI No. 2017-200-014508-3 del 19 de octubre de 2017 la vicepresidencia de estructuración explicó que la valoración de los costos prediales del proyecto responden a un ejercicio ajustado a la normativa y buenas prácticas de ingeniería conforme a los parámetros establecidos en la situación de tiempo y lugar en la cual se ejecutan; sin embargo, es claro que por causas o variables no controlables en la etapa de ejecución del proyecto los montos destinados a esta subcuenta fueron insuficientes para el cumplimiento de las obligaciones, por ello se deberán considerar en la ejecución del proyecto ajustes que logren optimización de los diseños definitivos. De otra parte, con base en el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n v="1"/>
    <x v="2"/>
    <m/>
    <x v="2"/>
    <x v="2"/>
    <x v="1"/>
  </r>
  <r>
    <n v="3408"/>
    <n v="127"/>
    <x v="5"/>
    <s v="7.2.1 Se evidenció en el año 2016, a través del plan de acción de la ANI, un incumplimiento a las metas de la entidad, que impactan de forma negativa al cumplimiento del Plan Nacional de Desarrollo._x000a__x000a_Las metas de gobierno se encuentran previstas para garantizar propósitos de Estado que de no ser posible atenderlos por dificultades propias en el transcurso de los proyectos, tienen que ser reportadas las modificaciones y generar el ajuste respectivo. "/>
    <x v="7"/>
    <x v="6"/>
    <x v="13"/>
    <x v="14"/>
    <s v="JUNIO DE 2017"/>
    <s v="JUNIO"/>
    <x v="5"/>
    <s v="PEI"/>
    <n v="52"/>
    <m/>
    <m/>
    <s v="Acción correctiva"/>
    <s v="Se realizarán el seguimiento a laprogramación y realización de las metas que componen el plan operativo y de acción de la entidad._x000a__x000a_Mensualmente se realizará el acompañamiento a cada uno de los equipos de trabajo de los modos carretero, férreo y aeroportuario con el fin de revisar los avances, identificar las desviaciones y proponer los ajustes necesarios en la programación de metas._x000a__x000a_Comunicado del Ministerio de Transporte a la Presidencia de la Republica para reprogramar las metas del Plan Nacional de Desarrollo."/>
    <d v="2017-07-18T00:00:00"/>
    <d v="2017-12-31T00:00:00"/>
    <m/>
    <m/>
    <n v="0"/>
    <x v="0"/>
    <m/>
    <x v="0"/>
    <x v="0"/>
    <x v="0"/>
  </r>
  <r>
    <n v="3409"/>
    <n v="128"/>
    <x v="5"/>
    <s v="7.2.2 Se advierte una indebida articulación de las metas de gobierno y el plan de acción de la ANI. Dicha articulación afecta directamente las mediciones de las diferentes entidades que intervienen en la planeación estatal y además ofrece riesgos de manejo inconveniente de la información por parte de los actores responsables._x000a__x000a_En este sentido las diferencias en los avances reportados en SINERGIA y en el plan de acción de la entidad, incumpliendo de esta manera la ley 87 de 1993 art. 4 literal j, en el cual se señala como uno de los elementos para el sistema de control interno, la organización de métodos confiables para la evaluación de la gestión."/>
    <x v="7"/>
    <x v="6"/>
    <x v="13"/>
    <x v="14"/>
    <s v="JUNIO DE 2017"/>
    <s v="JUNIO"/>
    <x v="5"/>
    <s v="PEI"/>
    <n v="52"/>
    <m/>
    <m/>
    <s v="Acción correctiva"/>
    <s v="Se incluirá un nuevo punto de control para la presentación de la información de cierre de los indicadores dell Plan Nacional de Desarrollo, el cual consiste en la revisión conjunta de la información cargada en el aplicativo versus lo reportado en el seguimiento mensual a los equipos y en aquellos casos en los que se presenten diferencias en la información reportada se realizará una reunión de conciliación con los responsables de la información y se ajustará el informe respectivo."/>
    <d v="2017-07-18T00:00:00"/>
    <d v="2017-12-31T00:00:00"/>
    <m/>
    <m/>
    <n v="0"/>
    <x v="0"/>
    <m/>
    <x v="0"/>
    <x v="0"/>
    <x v="0"/>
  </r>
  <r>
    <n v="3414"/>
    <n v="133"/>
    <x v="5"/>
    <s v="7.2.5 La viabilidad de la propuesta sobre el perfil de  la firma AYP Estudio de Abogados se debió someter ante los funcionarios competentes y en la instancia pertinente en atención a las disposiciones legales vigentes, y no ante el comité de conciliación como en efecto se hizo, en tanto que en atención al artículo 6, numeral 8 de la Resolución 296 de 2012 no es función del comité de conciliación revisar y definir el perfil de una firma de abogados determinada, como tampoco de una propuesta destinada a asumir aspectos de la defensa judicial de la entidad. "/>
    <x v="4"/>
    <x v="3"/>
    <x v="23"/>
    <x v="17"/>
    <s v="JUNIO DE 2017"/>
    <s v="JUNIO"/>
    <x v="5"/>
    <s v="PIL"/>
    <n v="8"/>
    <m/>
    <m/>
    <s v="Acción correctiva"/>
    <s v="Modificar la Resolución 296 de 2012 estableciéndose el alcance de la función contenida en el numeral 8 del artículo 6 y el artículo 2.2.4.3.1.2.5 del Decreto 1069 de 2915, el cual establece como función del comité “8. Definir los criterios para la selección de abogados externos que garanticen su idoneidad para la defensa de los intereses públicos y realizar seguimientos sobre los procesos…”_x000a__x000a_Atendiendo ésta y otras observaciones a la gestión del comité se hace necesario modificar la resolución que regula el funcionamiento del comité de conciliación."/>
    <d v="2017-08-14T00:00:00"/>
    <d v="2018-02-25T00:00:00"/>
    <s v="El auditor considera que la acción de mejoramiento planteada  por el área auditada es adecuada y necesaria para superar la no conformidad advertida. "/>
    <s v="El día 19 de octubre 2017 se realizó seguimiento a  las acción de mejora propuesta por la secretaria técnica del comité de conciliación y se concluyó lo siguiente:_x000a__x000a_El área auditada remitió a esta auditoría el borrador de la modificación de la resolución 296, en donde se evidenció por esta auditoría los cambios realizados, específicamente el referente a revisar y definir el perfil de una firma de abogados determinada. _x000a__x000a_Se hará seguimiento en el mes de noviembre de 2017 para determinar la efectividad de dicha acción._x000a__x000a_La auditora el día 14 de noviembre de 2017 por correo electrónico previa revisión de la jefatura de la oficina remitió a la secretaria técnica del comité de conciliación algunas sugerencias de la oficina de control interno frente al proyecto de resolución que modifica el reglamento interno del mencionado comité. Está pendiente la aprobación de esta resolución por parte de los miembros. _x000a__x000a_Se hará seguimiento en el mes de febrero de 2018 para determinar la efectividad de dicha acción."/>
    <n v="0.6"/>
    <x v="0"/>
    <m/>
    <x v="0"/>
    <x v="0"/>
    <x v="0"/>
  </r>
  <r>
    <n v="3416"/>
    <n v="135"/>
    <x v="5"/>
    <s v="5.2.1.1 En relación con el contrato de uso de vías y arrendamiento de estaciones ferroviarias suscrito con el Consorcio Dracol Líneas Férreas,  la Vicepresidencia de Gestión Contractual no reportó oportunamente a la Vicepresidencia Administrativa y Financiera la información correspondiente al concepto uso de vías del mes de marzo de 2017,  lo cual ocasiona un incumplimiento  al  principio contable de causación. Es importante tener en cuenta que los principios de contabilidad constituyen pautas básicas o macro reglas que dirigen el proceso para la generación de información contable pública, para este efecto el párrafo 117 del Plan General de Contabilidad Pública (PGCP) del Régimen de Contabilidad Pública, define el principio de Devengo o Causación en los siguientes términos:_x000a__x000a_“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
    <x v="1"/>
    <x v="1"/>
    <x v="21"/>
    <x v="16"/>
    <s v="JUNIO DE 2017"/>
    <s v="JUNIO"/>
    <x v="5"/>
    <s v="PIL"/>
    <n v="20"/>
    <m/>
    <m/>
    <s v="Acción correctiva"/>
    <s v="La Gerencia de Proyectos Férreos mediante comunicación NO. 2017-307-010617-3 informa que el contrato contrato suscrito con Dracol finalizo el 28 de Febrero."/>
    <d v="2017-10-27T00:00:00"/>
    <d v="2018-01-19T00:00:00"/>
    <m/>
    <s v="Se recibió el acta de terminacion y el nuevo contrato suscrito, por lo que se da por cerrada la no conformidad."/>
    <n v="1"/>
    <x v="2"/>
    <m/>
    <x v="2"/>
    <x v="1"/>
    <x v="0"/>
  </r>
  <r>
    <n v="3417"/>
    <n v="136"/>
    <x v="5"/>
    <s v="1. No se han establecido los equipos de laboratorio para atender los ensayos que se requieran para el proyecto desde la verificación que debe hacer la interventoría, esto va en contra de lo establecido en el anexo 4,  plan de cargas, numeral 6.2 Recursos Físicos, literal (f): Equipos de laboratorio:_x000a__x000a_“…La frecuencia y el tipo de ensayos de laboratorio sobre los materiales de construcción de la vía, las estructuras, los puentes etc. serán realizados de acuerdo con la frecuencia de medición de indicadores del Contrato de Concesión…”"/>
    <x v="1"/>
    <x v="1"/>
    <x v="48"/>
    <x v="6"/>
    <s v="JUNIO DE 2017"/>
    <s v="JUNIO"/>
    <x v="5"/>
    <s v="PEI"/>
    <n v="168"/>
    <m/>
    <m/>
    <s v="Acción correctiva"/>
    <s v="1) Comparativo de cotizaciones de tres (3) proveedores de servicio para laboratorio ._x000a_2) Solicitud de documentos requeridos a laboratorio seleccionado y envío de los mismos a dirección de obra para inscripción de proveedor en la base de datos._x000a_3) Revisión de los documentos y trámite con director de obra para envío a gestión administrativa._x000a_4) Aprobación de los documentos para tramite con gestión administrativa._x000a_5) Envío de documentos a laboratorio para inscripción._x000a_6) Contratación de laboratorio"/>
    <d v="2017-08-03T00:00:00"/>
    <d v="2017-12-01T00:00:00"/>
    <m/>
    <s v="Con el radicado ANI No, 2017-409-082425-2 del 3 de agosto de 2017 se evidencia plan de mejoramiento y que se ha hecho la contratación del laboratorio AJV Ingenieros SAS, con sede en Montería._x000a__x000a_La OCI solicita análisis de ensayos de laboratorio para dar cierre a la no conformidad."/>
    <n v="0"/>
    <x v="0"/>
    <m/>
    <x v="0"/>
    <x v="0"/>
    <x v="1"/>
  </r>
  <r>
    <n v="3418"/>
    <n v="137"/>
    <x v="5"/>
    <s v="2. No se evidencia control a invasiones por parte de la concesión y verificado por la interventoría, esto va en contra de lo establecido en el anexo 4,  plan de cargas, numeral 5.3.4.2 Interventoría Etapa de Operación y Mantenimiento, literal (h): Área Predial:_x000a__x000a_“…Verificar que el corredor vial concesionado se encuentre libre de toda invasión y el concesionario adelante las acciones preventivas y de restitución, cuando sea necesario…”"/>
    <x v="1"/>
    <x v="1"/>
    <x v="48"/>
    <x v="6"/>
    <s v="JUNIO DE 2017"/>
    <s v="JUNIO"/>
    <x v="5"/>
    <s v="PEI"/>
    <n v="168"/>
    <m/>
    <m/>
    <s v="Acción correctiva"/>
    <s v="1) Elaboración de plan de trabajo general._x000a_2) Revisión de anexo técnico predial y complementación de matriz de obligaciones contractuales._x000a_3) Implementación de casillas piloto para mejora al seguimiento en matriz de control correspondencia recibida en el proyecto."/>
    <d v="2017-08-03T00:00:00"/>
    <d v="2017-12-01T00:00:00"/>
    <m/>
    <s v="Con el radicado ANI No, 2017-409-082425-2 del 3 de agosto de 2017 se evidencia plan de mejoramiento. A la espera de evidencias que permitan dar cierre a la no conformidad."/>
    <n v="0"/>
    <x v="0"/>
    <m/>
    <x v="0"/>
    <x v="0"/>
    <x v="1"/>
  </r>
  <r>
    <n v="3419"/>
    <n v="138"/>
    <x v="5"/>
    <s v="3. Se evidencia a lo largo del corredor vial, y en mayor medida en las UF1 y UF4, que el estado del pavimento mantiene muchos ahuellamientos, baches y fisuramientos que si bien en el indicador cumplen contractualmente, en la práctica advierten riesgos muy altos para la transitabilidad de los usuarios; se requiere que la interventoría sea mucho más insistente en la atención de estos ya que no obedece a una vía que denote parámetros eficientes en materia de seguridad vial."/>
    <x v="1"/>
    <x v="1"/>
    <x v="48"/>
    <x v="6"/>
    <s v="JUNIO DE 2017"/>
    <s v="JUNIO"/>
    <x v="5"/>
    <s v="PEI"/>
    <n v="168"/>
    <m/>
    <m/>
    <s v="Acción correctiva"/>
    <s v="Incrementar notificaciones al concesionario sobre ahuellamientos, baches y fisuramientos con el fin de fomentar la seguridad vial en el corredor concesionado."/>
    <d v="2017-08-03T00:00:00"/>
    <d v="2017-12-01T00:00:00"/>
    <m/>
    <s v="Con el radicado ANI No, 2017-409-082425-2 del 3 de agosto de 2017 se evidencia la interventoría ha notificado al concesionario sobre fallos detectados en la UF1. Para el caso de la UF4, la interventoría informó a la ANI el 19 de julio de 2017 sobre obras incompletas con problemas de predios, señalización horizontal inadecuada, entre otros. _x000a__x000a_A la espera de documentación que evidencie acciones del concesionario al respecto."/>
    <n v="0"/>
    <x v="0"/>
    <m/>
    <x v="0"/>
    <x v="0"/>
    <x v="1"/>
  </r>
  <r>
    <n v="3420"/>
    <n v="139"/>
    <x v="5"/>
    <s v="1. Ante la situación que se viene presentando con la terminación de las obras de las UF4 y UF5 pertenecientes al contrato de concesión del proyecto Transversal  de las Américas y que serán involucradas para operación y mantenimiento en el proyecto IP Antioquia-Bolívar, no son claras las actuaciones preventivas con las cuales se ha advertido el riesgo de no poder recibir estas obras y cuáles escenarios se pueden manejar ante una posible no entrega de obras ni de peajes. _x000a__x000a_Al no tener en consideración que con estas previsiones se está garantizando el fin del contrato se estaría contraviniendo lo dispuesto en el Art. 3 de la ley 80 de 1993. Pues no se ha tenido en cuenta que al ejecutar el contrato los servidores públicos de las entidades buscan el cumplimiento de los fines estatales, la continua y eficiente prestación de los servicios públicos y la efectividad de los derechos e intereses de los administrados que colaboran con ellas en la consecución de dichos fines. "/>
    <x v="1"/>
    <x v="1"/>
    <x v="48"/>
    <x v="6"/>
    <s v="JUNIO DE 2017"/>
    <s v="JUNIO"/>
    <x v="5"/>
    <s v="PEI"/>
    <n v="168"/>
    <m/>
    <m/>
    <s v="Acción correctiva"/>
    <s v=" 1) Solicitar al proyecto Transversal de Las Américas, la posible fecha de entrega del tramo Puerto Rey - Montería, Montería - Planeta Rica y Santa Lucía - San Pelayo futuras UF4 y UF5. La fecha de entrega excedió el 30 de julio de 2017._x000a_2) Solicitar a la interventoría la evaluación e implicación financiera._x000a_3) Solicitar mediante memorando al área de estructuración las implicaciones (Y PREVISIONES) de no iniciar las UF4 y UF5 en la fecha contractual del proyecto Transversal de las Américas._x000a_4) Una vez se cuenta con el concepto de itnervetoría con relación al tema y se realice un análisis con los apoyos del proyecto, solicitar al concesionario la devolución de los presuntos costos de O&amp;M que no se ejecutaron durante el tiempo de atraso en la fecha estimada para la reversión de los tramos del contrato 008 de 2010._x000a_5) En caso de no existir un acuerdo entre las partes acudir al mecanismo de solución de controversias, amigable componedor."/>
    <d v="2017-08-08T00:00:00"/>
    <d v="2017-12-01T00:00:00"/>
    <m/>
    <s v="Se recibe plan de mejoramiento por medio de radicado 2017-300-011246-3 del 15 de agosto de 2017._x000a__x000a_Con radicado ANI No. 2017-300-014505-3 del 19 de octurbe de 2017 se evidenció la siguiente gestión para las acciones de mejoramiento:_x000a__x000a_1.  Se notifica que la entrega parcial de infraestructura se llevó a cabo el 23 de agosto de 2017. Dentro de los anexos de la comunicación se encuentran las actas de entrega y recibo de infraestructura firmadas._x000a__x000a_2. La interventoría adelantó ejercició de evaluación financiera  debido a la no entrega de las UF4 y UF5 en el tiempo establecido. Dentro de las conclusiones se tiene: a. Que el concesionario dejó de invertir en el rubro de mantenimiento $106.2 millones expresados en VNA debido al recibo de la infraestructura 22 días posteriores a la fecha contractualmente esperada. b. Debido a que de la unidad funcional quedó pendiente el recibo de 15km, el concesionario dejaría de invertir $14.2 millones/mes en VNA en actividades de mantenimiento rutinario. Se tiene pendiente la conciliación de estas conclusiones con la ANI y el concesionario._x000a_ 3. Se hizo solicitó mediante memorando con radicado ANI No. 201730000113883 del 17 de agosto de 2017. La vicepresidencia de estructuración respondió con radicado ANI No. 20172000133903 del 28 de septiembre de 2017, donde se cita la sección 3.9 (a)(ii) del contrato, que establece que será por cuenta y riesgo del concesionario la fecha de entrega de la infraestructura y las estaciones de peaje revertidas del contrato de concesión No. 008 de 2010._x000a__x000a_ 4.Se programarán mesas de  trabajo con el concesionario y la interventoría, para establecer si hay o no afectación financiera._x000a__x000a_ 5. Por el momento no se requiere._x000a__x000a_"/>
    <n v="0.6"/>
    <x v="0"/>
    <m/>
    <x v="0"/>
    <x v="0"/>
    <x v="1"/>
  </r>
  <r>
    <n v="3427"/>
    <n v="146"/>
    <x v="5"/>
    <s v="SUPERVISIÓN: No ha habido suficiente diligencia para suscribir la modificación contractual asociada a la novación de cuatro (4) puentes peatonales por el puente vehicular Abocol, ubicado sobre la segunda calzada del trayecto Variante Mamonal Gambote (PR26+280), ya que es un tema que se viene tratando desde marzo de 2016."/>
    <x v="1"/>
    <x v="1"/>
    <x v="49"/>
    <x v="19"/>
    <s v="JULIO DE 2017"/>
    <s v="JULIO"/>
    <x v="5"/>
    <s v="PEI"/>
    <n v="36"/>
    <m/>
    <m/>
    <s v="Acción correctiva"/>
    <s v="Presentar en el comité de contratación la propuesta del otrosí._x000a__x000a_Suscripción del otrosí."/>
    <d v="2017-09-01T00:00:00"/>
    <d v="2017-12-30T00:00:00"/>
    <m/>
    <s v="En el radicado ANI No. 2017-305-012874-3 del 20 de septiembre de 2017 se entrega plan de mejoramiento. Se indica que no es de recibo de la supervisión que no hubo una suficiente diligencia puesto que el 30/03/2016 mediante radicado ANI No. 2016-409-024891-2 del concesionario presentó la propuesta de novación de puentes peatonales por el puente Abocol, la Entidad ha gestionado todo el proceso de modificación contractual pero han existido varias actuaciones que no han permitido la modificación, así: el trámite ante ANLA (solicitud de giro ordinario autorizará el reemplazo de los puentes peatonales establecidos en la licencia ambiental 0302 de 2000-SOL-BOL-0869-16); ajustes en el cronograma y presupuesto; obras adicionales como el puente peatonal Horizonte, el cual fue solicitado por el concesionario con Rad. ANI 20174090640412 del 16 de junio de 2017. Esta última solicitud (junio de 2017) generó ajustes en el análisis financiero._x000a__x000a_Conforme a lo anterior, se puede decir que se ha adelantado las gestiones pertinentes a la modificación contractual, se esta elaborando y revisando por las diferentes áreas el estudio de oportunidad y conveniencia y así mismo elaboración de la bitácora."/>
    <n v="0"/>
    <x v="0"/>
    <m/>
    <x v="0"/>
    <x v="0"/>
    <x v="1"/>
  </r>
  <r>
    <n v="3428"/>
    <n v="147"/>
    <x v="5"/>
    <s v="SUPERVISIÓN: En auditorías anteriores, la oficina de control interno ha notificado la necesidad de instalar elementos de protección lateral a lo largo de los separadores centrales de los tramos en doble calzada ya que se están originando cruces peatonales y vehiculares indebidos que ponen en riesgo la seguridad de los usuarios de los corredores viales, lo que también ha sido informado en las auditorías de seguridad vial de la interventoría. Por ejemplo, según la auditoría de seguridad vial del 23 de mayo de 2016 el canal abierto de aguas lluvias adyacente como separador central en el trayecto 3 representa un grave riesgo de accidentalidad. Durante la presente auditoría se evidenció que el concesionario ha atendido puntos críticos; sin embargo, esta oficina considera que se debe implementar una solución a lo largo de los sectores que carecen de protección lateral debido a que persiste un problema de seguridad vial."/>
    <x v="1"/>
    <x v="1"/>
    <x v="49"/>
    <x v="19"/>
    <s v="JULIO DE 2017"/>
    <s v="JULIO"/>
    <x v="5"/>
    <s v="PEI"/>
    <n v="36"/>
    <m/>
    <m/>
    <s v="Acción correctiva"/>
    <s v="Realizar inventario para identificar puntos críticos en el trayecto 3._x000a__x000a_Se requerirá al concesionario para que tome las medidas de solución en pro de la seguridad vial del corredor, asímismo se solicitará presentar informe técnico de las acciones adelantadas."/>
    <d v="2017-09-01T00:00:00"/>
    <d v="2018-06-30T00:00:00"/>
    <m/>
    <s v="Se recibe plan de mejoramiento mediante radicado ANI No. 2017-305-012874-3 del 20 de septiembre de 2017. La oficina de control interno considera que el inventario de puntos críticos se debe hacer a lo largo de todos los trayectos en doble calzada, no únicamente el trayecto 3."/>
    <n v="0"/>
    <x v="0"/>
    <m/>
    <x v="0"/>
    <x v="0"/>
    <x v="1"/>
  </r>
  <r>
    <n v="3430"/>
    <n v="149"/>
    <x v="5"/>
    <s v="SUPERVISIÓN: No es clara cuál será la fuente de recursos para suplir la materialización de sobrecostos asociados a la adquisición predial. Según el informe de interventoría No. 31, del 1 al 31 de mayo de 2017, el valor asociado a esta gestión se ha estimado en $438.417.370.750 sin incluir compensaciones sociales, daños emergentes, lucros cesantes y gastos notariales y registrales. Valor que se encuentra en un orden de magnitud de 200% con respecto al inicialmente calculado en la estructuración del proyecto, $175.608.246.931, según el numeral 4.5 de la parte especial del contrato de APP No. 004 de 2014."/>
    <x v="1"/>
    <x v="1"/>
    <x v="50"/>
    <x v="19"/>
    <s v="JULIO DE 2017"/>
    <s v="JULIO"/>
    <x v="5"/>
    <s v="PEI"/>
    <n v="152"/>
    <m/>
    <m/>
    <s v="Acción correctiva"/>
    <s v="Seguimiento mensual a los sobrecostos que se proyectan en el proyecto._x000a__x000a_Definición de fuentes de recursos adicionales."/>
    <d v="2017-07-25T00:00:00"/>
    <d v="2017-12-31T00:00:00"/>
    <m/>
    <s v="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
    <n v="0"/>
    <x v="0"/>
    <m/>
    <x v="0"/>
    <x v="0"/>
    <x v="1"/>
  </r>
  <r>
    <n v="3431"/>
    <n v="150"/>
    <x v="5"/>
    <s v="SUPERVISIÓN: No es clara cuál será la fuente de recursos para suplir la materialización de sobrecostos asociados al manejo de redes. Según el informe mensual de interventoría No. 31, el valor estimado para esta gestión está por encima del valor inicialmente estructurado ($20.605.944.686) en un 144.88%; por lo tanto, al estar este sobrecosto entre el 120% y el 200% de lo previsto en un comienzo, la ANI deberá aportar el 70% del mismo, en caso de materializarse."/>
    <x v="1"/>
    <x v="1"/>
    <x v="50"/>
    <x v="19"/>
    <s v="JULIO DE 2017"/>
    <s v="JULIO"/>
    <x v="5"/>
    <s v="PEI"/>
    <n v="152"/>
    <m/>
    <m/>
    <s v="Acción correctiva"/>
    <s v="Seguimiento mensual a los sobrecostos que se proyectan en el proyecto._x000a__x000a_Definición de fuentes de recursos adicionales."/>
    <d v="2017-07-25T00:00:00"/>
    <d v="2017-12-31T00:00:00"/>
    <m/>
    <s v="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
    <n v="0"/>
    <x v="0"/>
    <m/>
    <x v="0"/>
    <x v="0"/>
    <x v="1"/>
  </r>
  <r>
    <n v="3432"/>
    <n v="151"/>
    <x v="5"/>
    <s v="INTERVENTORIA: La Interventoría no discrimina la información financiera derivada del informe mensual, teniendo bajo consideración las unidades funcionales respectivas del proyecto sino de manera global. En este sentido, contraría lo establecido en el contrato de concesión 005 de 2015, parte especial, capítulo 4, numeral 4.5 Principales obligaciones del concesionario durante la fase de construcción, literal (q):_x000a__x000a_“…el concesionario deberá mantener en su contabilidad claramente identificados los ingresos y egresos correspondientes a cada unidad funcional y deberá presentar a la ANI y al interventor un informe mensual (dentro de los primeros quince (15) días del mes) suscrito por su auditor sobre los criterios empleados por el concesionario para contabilizar la acumulación de los ingresos y egresos por Unidad Funcional.”"/>
    <x v="1"/>
    <x v="7"/>
    <x v="51"/>
    <x v="6"/>
    <s v="JULIO DE 2017"/>
    <s v="JULIO"/>
    <x v="5"/>
    <s v="PEI"/>
    <n v="107"/>
    <m/>
    <m/>
    <s v="Acción correctiva"/>
    <s v="1) Enviar oficio al concesionario dando un plazo límite para presentar los informes por UF a mas tardar para el cierre del mes de septiembre de 2017._x000a_2) Revisar el informe mensual por parte de la subdirección financiera de la interventoría. _x000a_3) Solicitar al concesionario cualquier requerimiento adicional necesario para dar cumplimiento a la cláusula contractual."/>
    <d v="2017-08-25T00:00:00"/>
    <d v="2017-09-30T00:00:00"/>
    <m/>
    <s v="Mediante radicado ANI No. 2017-409-090769-2 del 25 de agosto de 2017 la interventoría solicita al concesionario la entrega de los informes financieros por unidad funcional."/>
    <n v="0"/>
    <x v="0"/>
    <m/>
    <x v="0"/>
    <x v="0"/>
    <x v="1"/>
  </r>
  <r>
    <n v="3440"/>
    <n v="159"/>
    <x v="5"/>
    <s v="SUPERVISIÓN: 5. No se tiene definido de donde se obtendrán los recursos asociados a mitigar las insuficiencias por mayor adquisición predial y mayor intervención en traslado de redes, ya que los presupuestos estimados sobrepasan las valoraciones iniciales."/>
    <x v="1"/>
    <x v="1"/>
    <x v="52"/>
    <x v="6"/>
    <s v="JULIO DE 2017"/>
    <s v="JULIO"/>
    <x v="5"/>
    <s v="PEI"/>
    <n v="145"/>
    <m/>
    <m/>
    <s v="Acción correctiva"/>
    <s v="1)  Revisar viabilidad de destinar recursos de puentes peatonales a las contingencias que atraviesa el proyecto._x000a__x000a_2) Elaboración de un informe consolidado de riesgos, el cual permite analizar el comportamiento global de los mismos y las contingencias a cargo de la Entidad._x000a__x000a_3) Actualizar plan de aportes aprobado y vigente ante MHCP."/>
    <d v="2017-08-01T00:00:00"/>
    <d v="2017-12-31T00:00:00"/>
    <m/>
    <s v="En memorando con radicado ANI No. 2017-409-091938-2 del 20 de agosto de 2017 se reportan las siguientes acciones:_x000a__x000a_1. Mediante radicado ANI No. 2017-306-010779-3, la Gerencia de Proyectos Carreteros 2, solicita concepto a la Vicepresidencia de Estructuración, referente a si la ubicación de los puentes peatonales definidos en el Apéndice Técnico 1 del Contrato de Concesión obedece a solicitudes o peticiones previas y si es posible prescindir de la construcción de los mismos. Dicha solicitud se realizó una vez el Concesionario, a través de oficio con radicado 2017-409-068449-2 entregó Estudio de pasos peatonales seguros realizado por la firma Steer Davies Gleave, en el cual se evidencia el poco impacto que tendría la construcción de dichos puentes peatonales. Es así que a través de comunicado ANI No. 2017-200-011733-3 del 28 de agosto, la Vicepresidencia de Estructuración emite su respuesta indicando &quot;(...) si dentro de la ejecución del Contrato de concesión como resultado de la concertación con las autoridades municipales competentes se establece conveniente la sustitución de las obras de puentes peatonales por actividades que se consideren de mayor provecho para la comunidad, se considera viable dicha sustitución previa validación de las intervenciones propuestas y el equilibrio económico del Contrato por parte de la Interventoría del Proyecto (...)&quot;._x000a__x000a_2. El día 03 de agosto de 2017, en las instalaciones de la ANI, se llevó a cabo reunión con los Alcaldes del AID, en la cual se expuso las conclusiones del Estudio de Flujo Peatonal presentado por el Concesionario en el sentido de que no se requiere la construcción de los puentes peatonales y a su vez se expusieron las propuestas de pasos peatonales seguros._x000a__x000a_Por medio de correo electrónico del 18 de octubre de 2017 se evidenció:_x000a__x000a_1. Mediante oficio radicado ANI No. 2017-409-093348-2 del 31 de agosto de 2017, el Concesionario informe a la Entidad y a Interventoría que &quot;(...) se procederá con la construcción de los puentes peatonales y a sus actividades relacionadas, tal y como están planteados a hoy en el Contrato de Concesión y sus diseños no objetados por la Interventoria&quot;._x000a__x000a_2. Dado el numeral anterior, el área de riesgos, está proyectando el seguimiento anual al plan de aportes, ante el Ministerio de Hacienda con el propósito de mitigar los riesgos del proyecto a cargo de la entidad. Se trabaja en la revisión particular del riesgo comercial , con el ánimo de hacer seguimiento al comportamiento de dicho riesgo durante la ejecución del proyecto. _x000a__x000a_Finalmente, se trabaja en la elaboración del informe consolidado de riesgos, el cual permite analizar el comportamiento global de los mismos y las contingencias a cargo de la Entidad. Este analisis busca considerar todos los aspectos  que pueden activar los riesgos. De lo anterior, y segun los resultados obtenidos en este seguimiento, se actualiza el plan de aportes aprobado y vigente ante MHCP._x000a__x000a_Mediante correo electrónico del 23 de noviembre de 2017 se evidencia que a través de radicado ANI No. 20176020357661  del 03 de noviembre de 2017, la Vicepresidencia de Planeación, Riesgos y Entorno de la ANI, solicita al Ministerio de Hacienda y Crédito Público, la evaluación de la reasignación de recursos del riesgo comercial del 2018 para mitigar los sobrecostos generados por adquisición predial y traslado de redes para el año 2018. Pendiente concepto al respecto por parte del Ministerio de Hacienda."/>
    <n v="0.7"/>
    <x v="0"/>
    <m/>
    <x v="0"/>
    <x v="0"/>
    <x v="1"/>
  </r>
  <r>
    <n v="3441"/>
    <n v="160"/>
    <x v="5"/>
    <s v="ESTRUCTURACIÓN: 1. Existe una inadecuada gestión de la estructuración del proyecto en materia predial, no se consideró la necesidad de adquirir predios aferentes a zonas de inestabilidad para la atención de puntos críticos, que afectan las obras correspondientes a la rehabilitación del corredor vial, al ser una zona altamente inestable era previsible tener en cuenta la adquisición de predios bajo esta circunstancia para atender el alcance del proyecto. _x000a__x000a_Asimismo, los recursos previstos para la subcuenta predial son insuficientes, ya que ascienden a $699 millones de pesos y actualmente las valoraciones sobrepasan los $4.900 millones de pesos, situación que sobrepasa ampliamente lo presupuestado y activa el riesgo predial en el cual no se tienen las contingencias suficientes."/>
    <x v="5"/>
    <x v="4"/>
    <x v="52"/>
    <x v="6"/>
    <s v="JULIO DE 2017"/>
    <s v="JULIO"/>
    <x v="5"/>
    <s v="PEI"/>
    <n v="145"/>
    <m/>
    <m/>
    <s v="Acción correctiva"/>
    <s v="Mesa de trabajo con la participación de la vicepresidencia de estructuración y la oficina de control interno en la que se exponga el por qué no se consideró la adquisición de predios en puntos crítico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en la ejecución del proyecto se desbordó el alcance de la gestión predial ya que inicialmente se consideraba que la intervención del proyecto iba hasta los bordes de vía debido a que se trata de una rehabilitación._x000a__x000a_Así mismo se expuso que en 2018 se tiene previsto llevar a cabo un estudio cuyo resultado sean lineamientos para la adquisición de predios, con el fin de disminuir los sobrecostos que se han materializado en los proyectos de 4G; sin embargo se evidenció que las estructuraciones en 2017 de ruta del sol II y malla vial del Valle del Cauca y Cauca  contemplan criterios más estrictos en esta materia. Estos lineamientos se recibieron por correo electrónico el 15 de enero de 2018._x000a__x000a_Dentro de las recomendaciones para controlar y  evitar, en lo posible, este tipo de situaciones se propuso llevar a cabo mesas de trabajo con la participación de la vicepresidencia de planeación, riesgos y entorno en la que se propongan metodologías adicionales de cálculo de costos prediales, a partir de la experiencia en los proyectos de 4G, en las etapas de prefactibilidad y factbiilidad. De igual manera, la oficina de control interno recomendó intensificar el acompañamiento a la vicepresidencia de gestión contractual para resolver los inconvenientes que está teniendo la gestión predial del proyecto en materia predial._x000a__x000a_Mediante radicado ANI No. 20172000183403, del 22 de diciembre de 2017, se recibió memorando con respuesta de la vicepresidencia de estructuración al informe de auditoría emitido por la oficina de control interno."/>
    <n v="1"/>
    <x v="2"/>
    <m/>
    <x v="2"/>
    <x v="2"/>
    <x v="1"/>
  </r>
  <r>
    <n v="3442"/>
    <n v="161"/>
    <x v="5"/>
    <s v="ESTRUCTURACIÓN: 2. El alcance del proyecto establece la construcción de 16 puentes peatonales a lo largo del corredor; sin embargo, previa valoración de las incidencias asociadas a estos pasos peatonales, conforme al estudio de flujo peatonal realizado por el concesionario y a su vez revisado por la interventoría, se establece que no hay necesidad de llevar a cabo dichas obras por bajo flujo peatonal, ¿cómo la estructuración del proyecto basó la necesidad y justificación técnica de llevar a cabo la construcción de estos 16 puentes peatonales?"/>
    <x v="5"/>
    <x v="4"/>
    <x v="52"/>
    <x v="6"/>
    <s v="JULIO DE 2017"/>
    <s v="JULIO"/>
    <x v="5"/>
    <s v="PEI"/>
    <n v="145"/>
    <m/>
    <m/>
    <s v="Acción correctiva"/>
    <s v="Mesa de trabajo con la participación de la vicepresidencia de estructuración y la oficina de control interno en la que se exponga la justificación de los puentes peatonale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los 16 puentes peatonales se fundamentan en los lineamientos del CONPES 3760, según el cual los proyectos viales de APP deben  impulsar la construcción de variantes por pasos urbanos, puentes peatonales, y soluciones enfocadas a la seguridad y a la operación de las vías, tales como el mejoramiento de la señalización horizontal y vertical. Asimismo, se expuso que este tipo de situaciones se fundamentan, más que en criterios técnicos, en compromisos que adquiere el Estado en la socialización de los proyectos._x000a__x000a_Para controlarr este tipo de situaciones en proyectos futuros, la oficina de control interno recomienda que este tipo de decisiones se tomene al considerar aspectos técnicos, adicionalmente a lo solicitado por las comunidades, con quienes se puede llegar a acuerdos, los cuales se puedene plasmar en actas de compromiso._x000a__x000a_Mediante radicado ANI No. 20172000183403, del 22 de diciembre de 2017, se recibió memorando con respuesta de la vicepresidencia de estructuración al informe de auditoría emitido por la oficina de control interno."/>
    <n v="1"/>
    <x v="2"/>
    <m/>
    <x v="2"/>
    <x v="2"/>
    <x v="1"/>
  </r>
  <r>
    <n v="3443"/>
    <n v="162"/>
    <x v="5"/>
    <s v="ESTRUCTURACIÓN: 3. En la estructuración del proyecto se establecieron escenarios de flujo vehicular muy por encima de la realidad del proyecto, esto se refleja en el TPD actual del proyecto, donde la movilización del tráfico es apenas del 65% respecto al escenario más pesimista del estructurador, generando un déficit en el recaudo de los peajes, traduciéndose así en una activación del riesgo comercial que está a cargo de la Entidad y la dificultad para alcanzar el VPIP de la establecido en la estructuración."/>
    <x v="5"/>
    <x v="4"/>
    <x v="52"/>
    <x v="6"/>
    <s v="JULIO DE 2017"/>
    <s v="JULIO"/>
    <x v="5"/>
    <s v="PEI"/>
    <n v="145"/>
    <m/>
    <m/>
    <s v="Acción correctiva"/>
    <s v="Mesa de trabajo con la participación de la vicepresidencia de estructuración y la oficina de control interno en la que se exponga la justificación del déficit del VPIP y se propongan mecanismos para controlar y evitar, en lo posible,  la materialización de este tipo de eventos en proyectos futuros."/>
    <d v="2017-08-01T00:00:00"/>
    <d v="2018-01-15T00:00:00"/>
    <m/>
    <s v="El 6 de diciembre de 2017 se llevó a cabo mesa de trabajo con la participación de la oficina de control interno y la vicepresidencia de estructuración. Allí esta última expuso que el deficit se generó debido a la afectación que ha tenido el sector petrolero en los llanos orientales. Adicionalmente, se estructuró bajo el supuesto de que no había restricción de carga._x000a__x000a_Con el fin de mitigar este tipo de situaciones, se recomienda tener en cuenta las restricciones en las proyecciones de tráfico que se adelanten en la estructuración de un proyecto de APP._x000a__x000a_Mediante radicado ANI No. 20172000183403, del 22 de diciembre de 2017, se recibió memorando con respuesta de la vicepresidencia de estructuración al informe de auditoría emitido por la oficina de control interno."/>
    <n v="1"/>
    <x v="2"/>
    <m/>
    <x v="2"/>
    <x v="2"/>
    <x v="1"/>
  </r>
  <r>
    <n v="3444"/>
    <n v="163"/>
    <x v="5"/>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x v="8"/>
    <x v="2"/>
    <x v="18"/>
    <x v="16"/>
    <s v="JULIO DE 2017"/>
    <s v="JULIO"/>
    <x v="5"/>
    <s v="PEI"/>
    <n v="88"/>
    <m/>
    <m/>
    <m/>
    <m/>
    <m/>
    <m/>
    <m/>
    <s v="27/01/2018: Se solicitó nuevamente las acciones de mejoramiento para la nc. No se ha recibido la información."/>
    <n v="0"/>
    <x v="1"/>
    <m/>
    <x v="0"/>
    <x v="0"/>
    <x v="0"/>
  </r>
  <r>
    <n v="3445"/>
    <n v="164"/>
    <x v="5"/>
    <s v="6.2.2 Incumplimiento de los parámetros establecidos en el Capítulo VI del Título II del Manual de Procedimientos del Régimen de Contabilidad Pública, para el registro de los activos Intangibles por cuanto: _x000a_• Las Licencias vigentes, relacionadas en el  numeral 2.1.1.2 del presente informe, se   encuentran desactualizados en su valor y vida útil._x000a_• Existe dentro del registro de licencias la denominada MCAFFE ANTIVIRUS, la cual fue reemplazada por  la licencia  KASPERSKY, sin embargo no se evidencia su actualización o  el nuevo registro._x000a_• A pesar de que los siguientes Software ya no se encuentran en uso en la entidad, están incluidos dentro de sus activos en la cuenta de 1970 INTANGIBLES  del catálogo general de cuentas de la CGN._x000a_***cuadro anexo en el informe._x000a_Lo anterior en contravía de los principios establecidos en  el Capítulo VI del Título II del Manual de Procedimientos del Régimen de Contabilidad Pública, para el registro de los activos Intangibles."/>
    <x v="8"/>
    <x v="2"/>
    <x v="18"/>
    <x v="16"/>
    <s v="JULIO DE 2017"/>
    <s v="JULIO"/>
    <x v="5"/>
    <s v="PEI"/>
    <n v="88"/>
    <m/>
    <m/>
    <m/>
    <m/>
    <m/>
    <m/>
    <m/>
    <s v="27/01/2018: Se solicitó nuevamente las acciones de mejoramiento para la nc. No se ha recibido la información."/>
    <n v="0"/>
    <x v="1"/>
    <m/>
    <x v="0"/>
    <x v="0"/>
    <x v="0"/>
  </r>
  <r>
    <n v="3446"/>
    <n v="165"/>
    <x v="5"/>
    <s v="6.2.3 Teniendo bajo consideración que el conductor Luis Alfredo Mayorga Fuquen, funcionario de la entidad, ya había sido víctima de un hurto sobre vehículo oficial de la ANI acaecido en el año 2012, en la misma zona donde le fue sustraído un vehículo oficial distinto en el año 2017 y en ese lapso de tiempo no se tomaron las medidas que impidieran el tránsito de cualquier vehículo oficial de la ANI por esa zona, a sabiendas del riesgo que esta tiene en materia de hurto a vehículos, aunado a que el conductor en mención, efectuó un recorrido para recoger a su señora en la zona de riesgo, lo cual podría constituir un delito de peculado por uso, dado que el vehículo en comento no tiene como propósito transportar a personas ajenas a la institución, salvo aquellas a las cuales les ha sido destinado el uso oficial del vehículo, se podrían estar vulnerando normas asociadas al cumplimiento de los deberes y a la omisión de prohibiciones de los servidores públicos previstas en la ley 734 de 2002, y a la vez, eventuales infracciones relacionadas con delitos contra la administración pública."/>
    <x v="8"/>
    <x v="2"/>
    <x v="18"/>
    <x v="16"/>
    <s v="JULIO DE 2017"/>
    <s v="JULIO"/>
    <x v="5"/>
    <s v="PEI"/>
    <n v="88"/>
    <m/>
    <m/>
    <m/>
    <m/>
    <m/>
    <m/>
    <m/>
    <s v="27/01/2018: Se solicitó nuevamente las acciones de mejoramiento para la nc. No se ha recibido la información."/>
    <n v="0"/>
    <x v="1"/>
    <m/>
    <x v="0"/>
    <x v="0"/>
    <x v="0"/>
  </r>
  <r>
    <n v="3447"/>
    <n v="166"/>
    <x v="5"/>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x v="4"/>
    <x v="3"/>
    <x v="23"/>
    <x v="17"/>
    <s v="JULIO DE 2017"/>
    <s v="JULIO"/>
    <x v="5"/>
    <s v="PIL"/>
    <n v="11"/>
    <m/>
    <m/>
    <s v="Acción correctiva"/>
    <s v="1.Asignar los trámites conciliatorios a los apoderados a efectos de actualizar las actuaciones en el sistema Ekogui._x000a_2. Adoptar el procedimineto de conciliación extrajudicial que incorpore dentro del mismo el cómo registro la actualización del sistema Ekogui."/>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Se hará seguimiento en el mes de abril  de 2018."/>
    <n v="0.5"/>
    <x v="0"/>
    <m/>
    <x v="0"/>
    <x v="0"/>
    <x v="0"/>
  </r>
  <r>
    <n v="3448"/>
    <n v="167"/>
    <x v="5"/>
    <s v="7.2.2 La entidad cuenta únicamente con 317 procesos judiciales con provisión contable y con calificación del riesgo de 1378 registros de procesos, es decir, el 23,00%, estableciéndose como plazo máximo por parte de la ANDJE para actualizar la calificación del riesgo con la nueva metodología de evaluación del riesgo el 15 de marzo de 2017. Adicional a ello, dicha actualización se debe hacer a la mayor brevedad  por parte del área auditada pues el plazo concedido por la ANDJE expiró, y además se consagra como una obligación en el artículo 2.2.3.4.1.10. “Funciones del apoderado”, numerales 4 y 5 del Decreto 1069 de 2015, y en el artículo 2.2.3.4.1.8. “Funciones del administrador del sistema”, numeral 2 del mismo decreto."/>
    <x v="4"/>
    <x v="3"/>
    <x v="23"/>
    <x v="17"/>
    <s v="JULIO DE 2017"/>
    <s v="JULIO"/>
    <x v="5"/>
    <s v="PIL"/>
    <n v="11"/>
    <m/>
    <m/>
    <s v="Acción correctiva"/>
    <s v="1. Instruir a los apoderados de la Entidad la obligación de realizar la segunda calificación del riesgo y contingente judicial de la Entidad y validar la realización de la misma_x000a_2. Adopción del procedimineto de provisión contable conforme a directrices de la ANDJE"/>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que dirige el gerente de defensa judicial a los apoderados, en el cual les adjunta la metodología adoptada por la ANDJE  para proceder  a la calificación del riesgo y provisión contable, estableciendo como instrucción que hasta el 22 de diciembre de 2017 todos los procesos a cargo deben actualizarse respecto de la mencionada metodología. Así mismo, remitieron por correo electrónico una matriz asociada al reporte de procesos judiciales prevista en el sistema  EKOGUI, en donde se constató un avance en la calificación del riesgo y provisión contable de los procesos judiciales. _x000a_Así mismo, se estableció como compromiso para el 28 de febrero de 2018 la expedición de la resolución que adopta la metodología de calificación del riesgo y provisión contable en los procesos judiciales. Finalmente, se estableció para el 6 de abril de  2018 reportar un avance significativo  en el plan de contingencia  previsto para realizar la calificación del riesgo y provisión contable en los procesos judiciales que aún se encuentran sin la misma._x000a__x000a_Se hará seguimiento en el mes de abril  de 2018."/>
    <n v="0.3"/>
    <x v="0"/>
    <m/>
    <x v="0"/>
    <x v="0"/>
    <x v="0"/>
  </r>
  <r>
    <n v="3449"/>
    <n v="168"/>
    <x v="5"/>
    <s v="7.2.3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
    <x v="4"/>
    <x v="3"/>
    <x v="23"/>
    <x v="17"/>
    <s v="JULIO DE 2017"/>
    <s v="JULIO"/>
    <x v="5"/>
    <s v="PIL"/>
    <n v="11"/>
    <m/>
    <m/>
    <s v="Acción correctiva"/>
    <s v="Incorporar en los procesos activos a la fecha y en aquellos que se encuentren en trámite de actualización el sentido del fallo"/>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se comprometió para el 30 de enero de 2018 a remitir un acta de la reunión con la ANDJE, encaminada a determinar un plan de trabajo respecto de aquellos procesos terminados que no registran  el sentido del fallo._x000a__x000a_Se hará seguimiento en el mes de abril  de 2018."/>
    <n v="0.3"/>
    <x v="0"/>
    <m/>
    <x v="0"/>
    <x v="0"/>
    <x v="0"/>
  </r>
  <r>
    <n v="3450"/>
    <n v="169"/>
    <x v="5"/>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x v="4"/>
    <x v="3"/>
    <x v="23"/>
    <x v="17"/>
    <s v="JULIO DE 2017"/>
    <s v="JULIO"/>
    <x v="5"/>
    <s v="PIL"/>
    <n v="11"/>
    <m/>
    <m/>
    <s v="Acción correctiva"/>
    <s v="1. Elaborar informe que permita determinar el estado de cada uno de los procesos incorporados en el Ekogui (activo / terminado) su asignación o no asignación o su necesidad de eliminación del sistema según sea el caso._x000a_2. Continuar con la labor de asignación de procesos a los apoderados de la Entidad para su actualizaicón en el sitema EKOGUI."/>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_x000a__x000a_Se hará seguimiento en el mes de abril  de 2018."/>
    <n v="0.5"/>
    <x v="0"/>
    <m/>
    <x v="0"/>
    <x v="0"/>
    <x v="0"/>
  </r>
  <r>
    <n v="3451"/>
    <n v="170"/>
    <x v="5"/>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x v="4"/>
    <x v="3"/>
    <x v="23"/>
    <x v="17"/>
    <s v="JULIO DE 2017"/>
    <s v="JULIO"/>
    <x v="5"/>
    <s v="PIL"/>
    <n v="11"/>
    <m/>
    <m/>
    <s v="Acción correctiva"/>
    <s v="1. culminación del plan de contingecia para la actualización de procesos judiciales por parte de los apoderados de la Entidad._x000a_2. Adopción del procedimineto de procesos judiciales conforme directrices de la ANDJE incorporando la actuaclización del Ekogui como actividad e instrumento de control."/>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procesos judiciales cuando la entidad es demandada, el cual está aprobado y publicado en la página web de fecha 27 de septiembre de 2017. Se estableció como compromiso para el 6 de abril de 2018 reportar un avance significativo en el plan de contingencia para la actualización de los procesos judiciales en el sistema EKOGUI._x000a__x000a_Se hará seguimiento en el mes de abril  de 2018."/>
    <n v="0.5"/>
    <x v="0"/>
    <m/>
    <x v="0"/>
    <x v="0"/>
    <x v="0"/>
  </r>
  <r>
    <n v="3452"/>
    <n v="171"/>
    <x v="5"/>
    <s v="Se evidencia en la página web de la entidad, la publicación de los acuerdos de gestión de las vicepresidencias excepto el correspondiente a la Vicepresidencia de Planeación, Riesgos y Entorno._x000a__x000a_Por lo anterior, se evidencia el incumplimiento de la ley 909 art. 50 por parte de la Vicepresidencia de Planeación, Riesgos y entorno, encargada de la publicación de estos acuerdos."/>
    <x v="7"/>
    <x v="6"/>
    <x v="13"/>
    <x v="14"/>
    <s v="JULIO DE 2017"/>
    <s v="JULIO"/>
    <x v="5"/>
    <s v="PIL"/>
    <n v="32"/>
    <m/>
    <m/>
    <m/>
    <m/>
    <m/>
    <m/>
    <m/>
    <m/>
    <n v="0"/>
    <x v="1"/>
    <m/>
    <x v="0"/>
    <x v="0"/>
    <x v="0"/>
  </r>
  <r>
    <n v="3453"/>
    <n v="172"/>
    <x v="5"/>
    <s v="1. No existe razonabilidad para la desproporción de los valores requeridos en las subcuentas de predios, de compensaciones ambientales y de redes. La deficiencia de los estudios de estructuración ha hecho que se materialicen sobrecostos superiores al 200% en cada una de estas subcuentas, lo cual, contractualmente, debe ser asumido por la ANI. Esta situación fue alertada por la Contraloría General de la República y por la Oficina de Control Interno en 2016."/>
    <x v="5"/>
    <x v="4"/>
    <x v="53"/>
    <x v="19"/>
    <s v="AGOSTO DE 2017"/>
    <s v="AGOSTO"/>
    <x v="5"/>
    <s v="PEI"/>
    <n v="121"/>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8-29T00:00:00"/>
    <d v="2018-01-15T00:00:00"/>
    <m/>
    <s v="Se considera que el cierre de la no conformidad depende de dos actividades: 1. Explicación de las actividades desarrolladas en estructuración y 2. Mesas de trabajo con la oficina de control interno; por lo tanto, con radicado ANI No. 2017-200-013554-3 del 28 de septiembre de 2017 se recibe análisis, por parte de la vicepresidencia de estructuración, a la no conformidad. Allí se detallan las actividades que se adelantan en la estructuración de un proyecto de APP y se proponen mesas de trabajo, en la que se busquen oportunidades de mejora en esta etapa de los proyectos. El cierre de la no conformidad esta condicionado a la ejecución de la segunda actividad.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los cuales se recibieron por correo electrónico d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2"/>
    <m/>
    <x v="2"/>
    <x v="2"/>
    <x v="1"/>
  </r>
  <r>
    <n v="3454"/>
    <n v="173"/>
    <x v="5"/>
    <s v="INTERVENTORIA: 1. Se evidencia que la interventoría está radicando los informes mensuales fuera del término de tiempo dispuesto en el contrato de interventoría. En este sentido, contraría lo establecido en el contrato de interventoría 761 de 2015, anexo 4, plan de cargas, capítulo 4, numeral 4.4.3 Informe mensual, el cual manifiesta lo siguiente:_x000a__x000a_“…Preparar y presentar a la Vicepresidencia de Gestión Contractual, Grupo Interno de Trabajo Aeroportuario, dentro de los diez (10) días calendario de cada mes un informe mensual…”"/>
    <x v="1"/>
    <x v="1"/>
    <x v="54"/>
    <x v="6"/>
    <s v="AGOSTO DE 2017"/>
    <s v="AGOSTO"/>
    <x v="5"/>
    <s v="PEI"/>
    <n v="136"/>
    <m/>
    <m/>
    <s v="Acción correctiva"/>
    <s v="1. Implementar un cronograma de entregas internas._x000a__x000a_2. Llevar a cabo ajustes en el cuerpo del informe para facilitar la incorporación posterior de algunos gráficos que dependen directamente de la entrega por parte del concesionario._x000a__x000a_3. Control y comunicación oportuna con el proveedor para obtener los resultados de los ensayos de laboratorio a tiempo."/>
    <d v="2017-09-19T00:00:00"/>
    <d v="2017-12-31T00:00:00"/>
    <m/>
    <s v="Se recibió plan de mejoramiento el 27 de septiembre de 2017. Memorando con radicado ANI No. 2017-309-013432-3 del 27 de septiembre de 2017."/>
    <n v="0"/>
    <x v="0"/>
    <m/>
    <x v="0"/>
    <x v="0"/>
    <x v="1"/>
  </r>
  <r>
    <n v="3455"/>
    <n v="174"/>
    <x v="5"/>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x v="1"/>
    <x v="1"/>
    <x v="54"/>
    <x v="6"/>
    <s v="AGOSTO DE 2017"/>
    <s v="AGOSTO"/>
    <x v="5"/>
    <s v="PEI"/>
    <n v="136"/>
    <m/>
    <m/>
    <s v="Acción correctiva"/>
    <s v="1. Seguimiento semanal del avance de las unidades de medida._x000a__x000a_2. Requerir la información pertinente a la interventoría para que de respuesta con un tiempo no mayor a cinco días hábiles del recibo de dicha solicitud."/>
    <d v="2017-08-29T00:00:00"/>
    <d v="2017-12-31T00:00:00"/>
    <m/>
    <s v="Se recibió plan de mejoramiento el 27 de septiembre de 2017. Memorando con radicado ANI No. 2017-309-013432-3 del 27 de septiembre de 2017. En este se indica que el hallazgo No. 3 no es responsabilidad de CODAD; no obstante, dentro de sus acciones de mejoramiento del PMI actualizado a 31 de agosto de 2017 se tiene &quot;Determinar las obligaciónes a cargo de cada uno de los intervinientes  para la ejecución  de esta obra (OPAIN - CODAD) y realizar la supervisión y control de la misma, con el animo que se haga dentro de los plazos contractualmente pactados.&quot;; por lo tanto, la OCI considera que se debe dar el alcance correspondiente."/>
    <n v="0"/>
    <x v="0"/>
    <m/>
    <x v="0"/>
    <x v="0"/>
    <x v="1"/>
  </r>
  <r>
    <n v="3456"/>
    <n v="175"/>
    <x v="5"/>
    <s v="SUPERVISIÓN: 2. Ante los diferentes incumplimientos por parte del concesionario, y que han sido detectados por la interventoría y la supervisión; se debieron incluir todas las pretensiones en la reforma a la demanda de reconvención presentada el 26 de julio de 2017, se evidencia que se están dejando por fuera pretensiones que esperan plantearse para la etapa de liquidación pero que ya han sido denotadas y deberían haberse incluido."/>
    <x v="1"/>
    <x v="1"/>
    <x v="54"/>
    <x v="6"/>
    <s v="AGOSTO DE 2017"/>
    <s v="AGOSTO"/>
    <x v="5"/>
    <s v="PEI"/>
    <n v="136"/>
    <m/>
    <m/>
    <s v="Acción correctiva"/>
    <s v="Incluir las demás controversias (pretensiones) en la liquidación del contrato de concesión 0110 O.P de 1995"/>
    <s v="29/082017"/>
    <d v="2017-12-31T00:00:00"/>
    <m/>
    <s v="Se recibió plan de mejoramiento el 27 de septiembre de 2017. Memorando con radicado ANI No. 2017-309-013432-3 del 27 de septiembre de 2017."/>
    <n v="0"/>
    <x v="0"/>
    <m/>
    <x v="0"/>
    <x v="0"/>
    <x v="1"/>
  </r>
  <r>
    <n v="3458"/>
    <n v="177"/>
    <x v="5"/>
    <s v="SUPERVISIÓN: 1. No se evidenció una labor de seguimiento y aseguramiento a la renovación de los permisos de vertimientos de agua en los aeropuertos de Palonegro, en Bucaramanga, y Camilo Daza, en Cúcuta a pesar de que las solicitudes de renovación de los permisos, por parte del concesionario, se hicieron en 2011 y 2015, respectivamente, las cuales no han surtido efecto. "/>
    <x v="1"/>
    <x v="1"/>
    <x v="55"/>
    <x v="19"/>
    <s v="AGOSTO DE 2017"/>
    <s v="AGOSTO"/>
    <x v="5"/>
    <s v="PEI"/>
    <n v="104"/>
    <m/>
    <m/>
    <s v="Acción correctiva"/>
    <s v="Continuar con la gestión ante CORPONOR y CDMB, con el propósito de impulsar el otorgamiento de los permisos de vertimientos. Adicionalmente mediante reuniones a que haya lugar, orientar la culminación del proceso."/>
    <d v="2017-09-10T00:00:00"/>
    <d v="2017-12-31T00:00:00"/>
    <m/>
    <s v="Se evidencian acciones ejecutadas para renovación de permisos, así como plan de mejoramiento, en memorando con radicado ANI No. 2017-309-012629-3 del 15 de septiembe de 2017. Se evidenció solicitud de reuniones con las corporaciones para estudiar el avance que se ha obtenido en la aprobación de los permisos de vertimientos (Radicados ANI No. 20173090275101 - CORPONOR, y ANI No. 20173090275111 -CDMB)._x000a__x000a_Mediante memorando con radicado ANI No. 20173090171703 del 4 de diciembre de 2017 se evidenciaron procesos de gestión y seguimiento que se han adelantado ante la aprobación de los permisos de vertimientos en los dos aeropuertos. A partir de la comunicación, y de sus anexos, se concluye que para el aeropuerto de Bucaramanga, se está a la espera del concepto técnico que emita CDMB, que permitirá emitir el acto administrativo aprobatorio. Para el aeropuerto de Cúcuta, debido a la ausencia de pronunciamiento de CORPONOR, se desarrolló una propuesta para conectar la red de alcantarillado del aeropuerto con la red de alcantatillado del municipio de Cúcuta, propuesta que una vez aprobada por la interventoría fue radicada y presentada ante la empresa Aguas Kapital. Ésta se encuentra pendiente del pronunciamiento de aprobación final._x000a__x000a_Con base en el memorando ANI No. 20173090174423 del 7 de diciembre de 2017 se evidenció que el aeropuerto Camilo Daza de la ciudad de Cúcuta cuenta con el concepto aprobatorio a los diseños para la nueva conexión de acometida de alcantarillado. Gestión adicional se evidencia con los radicados ANI No. 20173090183123 del 22 de diciembre de 2017 y 20183090014203 del 15 de enero de 2018. En este último se evidencia que la firma Lisandro Maldonado adelanta el levantamiento topográfico requerido para la conexión de redes._x000a__x000a_En este orden de ide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
    <n v="0.4"/>
    <x v="0"/>
    <m/>
    <x v="0"/>
    <x v="0"/>
    <x v="1"/>
  </r>
  <r>
    <n v="3459"/>
    <n v="178"/>
    <x v="5"/>
    <s v="a) Para la secretaría técnica del comité de contratación: 7.2.1 De la muestra representativa analizada en relación con las citaciones que realiza la secretaria técnica a sesiones ordinarias y extraordinarias del comité de contratación se observó que se convocaron para los días lunes y solo una para el día martes, lo cual no está en consonancia con el articulo 9.4 literal a),  del manual de contratación de la entidad, versión 003, que señala que estas sesiones se deben llevar a cabo los días jueves de cada semana a partir de las 8:00 am. "/>
    <x v="4"/>
    <x v="3"/>
    <x v="14"/>
    <x v="17"/>
    <s v="AGOSTO DE 2017"/>
    <s v="AGOSTO"/>
    <x v="5"/>
    <s v="PEI"/>
    <n v="169"/>
    <m/>
    <m/>
    <s v="Acción correctiva"/>
    <s v="Ajuste al manual de contratación, en el sentido de eliminar fecha y hora específicas para la realización de las sesiones ordinarias del comité de contratación."/>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0"/>
    <n v="179"/>
    <x v="5"/>
    <s v="a) Para la secretaría técnica del comité de contratación: 7.2.2 La circunstancia de que las sesiones extraordinarias sean mayores que las sesiones ordinarias,  evidencia una falta de planeación y organización de la secretaría técnica del comité de contratación, además de una vulneración al artículo 9.5 del manual de contratación de la Entidad, versión 003, en tanto que, las sesiones extraordinarias deben ser convocadas para “asuntos absolutamente excepcionales”, lo que implica que lo extraordinario no  se puede convertir en lo ordinario, es decir, la excepción en la regla general. "/>
    <x v="4"/>
    <x v="3"/>
    <x v="14"/>
    <x v="17"/>
    <s v="AGOSTO DE 2017"/>
    <s v="AGOSTO"/>
    <x v="5"/>
    <s v="PEI"/>
    <n v="169"/>
    <m/>
    <m/>
    <s v="Acción correctiva"/>
    <s v="Ajuste al manual de contratación, en el sentido de establecer el significado de un “asunto extraordinario”, su alcance  y el funcionario competente para convocarlo."/>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1"/>
    <n v="180"/>
    <x v="5"/>
    <s v="a) Para la secretaría técnica del comité de contratación: 7.2.3 En relación con la elaboración, aprobación y suscripción de las actas del comité de contratación se evidencia, que de las 10 solicitadas solamente dos se remitieron a esta auditoría para su evaluación y  verificación, lo que implica que si bien el artículo 9.3 literal f del manual de contratación de la Entidad, versión 003 no contempla un término que deba acatar el secretario técnico del comité para elaborar y suscribir las actas, es de vital importancia tener en cuenta que las mismas son el soporte de lo sometido a consideración y lo decidido por los miembros, es decir, las actas constituyen un elemento de validez que da fe de lo que aconteció en la sesión, por lo tanto esa labor de documentación y posterior refrendación debe  quedar lo antes posible después de que se culmina la sesión del comité, evitando que se presenten retrasos en este proceso como el aquí evidenciado."/>
    <x v="4"/>
    <x v="3"/>
    <x v="14"/>
    <x v="17"/>
    <s v="AGOSTO DE 2017"/>
    <s v="AGOSTO"/>
    <x v="5"/>
    <s v="PEI"/>
    <n v="169"/>
    <m/>
    <m/>
    <s v="Acción correctiva"/>
    <s v="Ajuste al manual de contratación, en el sentido de determinar un plazo razonable para la elaboración, tramite, suscripción, y archivo de las actas del comité de contratación, el cual será de un (1) mes calendario"/>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2"/>
    <n v="181"/>
    <x v="5"/>
    <s v="a) Para la secretaría técnica del comité de contratación: 7.2.4 Se identificó por esta auditoría que durante el período de enero a julio de 2017 se convocó por parte de la secretaría técnica del comité de contratación a dos (2) sesiones ordinarias virtuales, las cuales están desprovistas de fundamento normativo reglamentario, pues no están reguladas en el acápite de sesiones ordinarias numeral 9.4 del manual de contratación de la entidad, versión 003; y en el numeral 9.5 la circunstancia de las sesiones virtuales esta únicamente prevista para las sesiones extraordinarias."/>
    <x v="4"/>
    <x v="3"/>
    <x v="14"/>
    <x v="17"/>
    <s v="AGOSTO DE 2017"/>
    <s v="AGOSTO"/>
    <x v="5"/>
    <s v="PEI"/>
    <n v="169"/>
    <m/>
    <m/>
    <s v="Acción correctiva"/>
    <s v="Ajuste al manual de contratación, en el sentido de dejar clara la viabilidad de realización de sesiones ordinarias y extraordinarias virtuales en aquellos eventos en que no resulte posible lograr quórum para sesionar por vía presencial."/>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3"/>
    <n v="182"/>
    <x v="5"/>
    <s v="a) Para la secretaría técnica del comité de contratación: 7.2.5 Se evidenció un incumplimiento a las funciones de la secretaria técnica del comité dispuesto en el artículo 9.3 del manual de contratación de la entidad, versión 003, en relación con el deber de asegurar que la programación de las sesiones que deba adelantar el comité se llevan a cabo previamente a los plazos con que cuenta la Agencia para proferir las decisiones correspondientes dentro de los procesos de contratación en curso, en tanto que, del área auditada manifestó a esta auditoría que la secretaría técnica verifica la documentación remitida con los conceptos, haciendo énfasis en que esta responsabilidad recae sobre las vicepresidencias, pues no es competencia de dicha secretaría asegurar este tema."/>
    <x v="4"/>
    <x v="3"/>
    <x v="14"/>
    <x v="17"/>
    <s v="AGOSTO DE 2017"/>
    <s v="AGOSTO"/>
    <x v="5"/>
    <s v="PEI"/>
    <n v="169"/>
    <m/>
    <m/>
    <s v="Acción correctiva"/>
    <s v="Ajuste al manual de contratación, en el sentido de establecer el significado de un “Asunto extraordinario”, su alcance y el funcionario competente para convocarlo, así como determinar la programación de las sesiones con suficientes días de antelación que permita a los integrantes del comité de contratación realizar una revisión completa y exhaustiva sobre el o los asuntos a tratar."/>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64"/>
    <n v="183"/>
    <x v="5"/>
    <s v="a) Para la secretaría técnica del comité de contratación: 7.2.6 Se verificó por parte de esta auditoría que el secretario técnico de comité de contratación es quien tiene la función archivo y custodia de las actas de cada sesión y no otra funcionaria, como en este caso se constató, quien además no implementa las medidas requeridas para llevar a cabo el archivo organizado y custodia rigurosa de las mismas, mientras se envían por memorando al área correspondiente de la entidad, en donde reposarán finalmente, lo cual preocupa a esta auditoría atendiendo a que estos documentos son de vital importancia porque constituyen el soporte de lo decidido en cada sesión, por lo tanto se debe evitar que las mismas  se extravíen o sean alteradas en su contenido. Lo anterior implica una vulneración al artículo 9.3, literal f del manual de contracción de la entidad, versión 003."/>
    <x v="4"/>
    <x v="3"/>
    <x v="14"/>
    <x v="17"/>
    <s v="AGOSTO DE 2017"/>
    <s v="AGOSTO"/>
    <x v="5"/>
    <s v="PEI"/>
    <n v="169"/>
    <m/>
    <m/>
    <s v="Acción correctiva"/>
    <s v="1. Con posterioridad a esta auditoría  se implementaron las medidas de seguridad frente a las actas del cómitre de contratación así: las actas de comité de contratación que se emiten durante la videncia 2017 reposan actualmente en la sala de evaluación de la gerencia de contratación, al igual que sus soportes (listados de asistencia, delegaciones del presidente de la entidad, etc.), ubicada en el piso 2 de la entidad, específicamente en la vicepresidencia administrativa y financiera , y bajo medidas de seguridad tales como camaras las 24 horas y acceso restringido al personal de la entidad. Así mismo  de cada acta original se mantiene en la gerencia de contratación una copia debidamente escaneada así como el original de los audios respectivos. Ahora bien respecto de las actas originales correspondientes a vigencias anteriores, estas, al igual que sus listados de asistencia originales y los audios respectivos, se encuentra bajo custodia del área de archivo y correspondencia de la entidad, y así los miembros cuentan con un tiempo razonable y suficiente para analizar que dichas solicitudes de inclusión entren one drive._x000a__x000a_2. Coordinar con el área de sistemas de la vicepresidencia de planeación, riesgos y entorno un sistema de seguridad para los audios correspondientes a la sesiones celebradas."/>
    <d v="2017-11-17T00:00:00"/>
    <d v="2017-11-30T00:00:00"/>
    <s v="La auditora considera que las acciones de mejoramiento planteadas  por el área auditada son adecuadas y necesarias para superar la no conformidad advertida. "/>
    <s v="Se hará seguimiento en el mes de abril de 2018 para determinar la efectividad de dicha acción."/>
    <n v="0.5"/>
    <x v="0"/>
    <m/>
    <x v="0"/>
    <x v="0"/>
    <x v="0"/>
  </r>
  <r>
    <n v="3465"/>
    <n v="184"/>
    <x v="5"/>
    <s v="a) Para la secretaría técnica del comité de contratación: 7.2.7 El manual de contratación de la entidad, versión 003, numeral 9.5, literal b establece que la solicitud de inclusión de asuntos a tratar en sesiones extraordinarias le corresponde a cada vicepresidencia de acuerdo con sus competencias, quienes deberán remitir los soportes mínimo con dos (2) días de anterioridad a la fecha en que se convoca a la misma. En este sentido,  es claro que ni un día ni horas de antelación a la realización de la sesión es un tiempo razonable que permita a los miembros del comité revisar, estudiar y analizar todos y cada uno de los documentos que soportan los asuntos a tratar en el comité, lo cual preocupa a esta auditoría, pues se pueden estar adoptando decisiones sin la suficiente información, que en un futuro repercutirán en consecuencias negativas para la entidad. "/>
    <x v="4"/>
    <x v="3"/>
    <x v="14"/>
    <x v="17"/>
    <s v="AGOSTO DE 2017"/>
    <s v="AGOSTO"/>
    <x v="5"/>
    <s v="PEI"/>
    <n v="169"/>
    <m/>
    <m/>
    <s v="Acción correctiva"/>
    <s v="1. Ajustar el manual de contratación, en el sentido de que se programen las sesiones tanto ordinarias como extraordinarias mínimo con dos (2) días hábiles de antelación, así como la remisión en el mismo lapso de la totalidad de los soportes de cada asunto a tratar con el lleno de los requisitos que se exigen para el efecto. _x000a__x000a_2.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07T00:00:00"/>
    <d v="2018-01-22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x v="0"/>
    <x v="0"/>
  </r>
  <r>
    <n v="3466"/>
    <n v="185"/>
    <x v="5"/>
    <s v="a) Para la secretaría técnica del comité de contratación: 7.2.8 Se evidenció por esta auditoría que la actividad de socialización de las políticas emanadas del comité relacionadas con la estandarización en materia contractual, modelos de pliegos de condiciones y criterios para la contratación al interior de la entidad es deficiente, pues resulta preocupante que  no haya realizado ninguna socialización hasta la fecha, y adicional a ello no se haya promovido e impulsado actividades por parte de la secretaría técnica del comité dirigidas al cumplimiento de esta función establecida, de importancia trascendental en la entidad, prevista en el artículo 9.3, literal g del manual de contratación de la entidad, versión 003."/>
    <x v="4"/>
    <x v="3"/>
    <x v="14"/>
    <x v="17"/>
    <s v="AGOSTO DE 2017"/>
    <s v="AGOSTO"/>
    <x v="5"/>
    <s v="PEI"/>
    <n v="169"/>
    <m/>
    <m/>
    <s v="Acción correctiva"/>
    <s v="1. Con posterioridad  a esta auditoría el día 19 de octubre de 2017 se emitió la circular No. 38 por la cual se socializó “la política tendiente a facilitar mayor participación de inversionistas extranjeros como prestamistas en los proyectos de concesión 4G”, la cual fue divulgada por la oficina de comunicaciones  de la ANI el día 31 de octubre de 2017._x000a__x000a_2. Socialización en UNIANI de la razón de ser, objetivos, lineamientos y trámites que adelanta el comité de contratación, de los últimos cambios efectuados al mismo en el manual de contratación objeto de este plan de mejoramiento, así como de los modelos de pliegos de condiciones de una licitación pública._x000a__x000a_3. Emisión de una circular contentiva de los últimos cambios efectuados al comité de contratación."/>
    <d v="2018-01-17T00:00:00"/>
    <d v="2018-03-07T00:00:00"/>
    <s v="La auditora considera que las acciones de mejoramiento planteadas  por el área auditada son adecuadas y necesarias para superar la no conformidad advertida. "/>
    <s v="Se hará seguimiento en el mes de abril de 2018 para determinar la efectividad de dichas acciones."/>
    <n v="0.4"/>
    <x v="0"/>
    <m/>
    <x v="0"/>
    <x v="0"/>
    <x v="0"/>
  </r>
  <r>
    <n v="3467"/>
    <n v="186"/>
    <x v="5"/>
    <s v="a) Para la secretaría técnica del comité de contratación: 7.2.9 En cuanto a las solicitudes de inclusión de asuntos a tratar en las sesiones ordinarias del comité de contratación, esta auditoría verificó que dichas solicitudes no se remiten a más tardar el día jueves de la semana anterior a la realización del comité como lo establece el artículo 9.4., literal d del manual de contratación, en tanto que, las sesiones ordinarias se desarrollan los días lunes, o martes cuando es festivo, en contravía de lo dispuesto en el manual de contratación y en la circular de enero de 2016 suscrita por el presidente de la entidad, puesto que las mismas deben tener lugar los días jueves de cada semana. _x000a__x000a_Lo anterior, implica una vulneración al artículo 9.4., literal d, inciso ultimo del manual de contratación, versión 003, lo cual inquieta a esta auditoría en el entendido en que el secretario técnico debe velar porque dichas solicitudes se envíen con un plazo mínimo de 8 días para estudiar los asuntos a someterse en el comité, y así los miembros cuenten con un tiempo razonable y suficiente  para analizar dichas solicitudes de inclusión."/>
    <x v="4"/>
    <x v="3"/>
    <x v="14"/>
    <x v="17"/>
    <s v="AGOSTO DE 2017"/>
    <s v="AGOSTO"/>
    <x v="5"/>
    <s v="PEI"/>
    <n v="169"/>
    <m/>
    <m/>
    <s v="Acción correctiva"/>
    <s v="1. Ajuste al manual de contratación, en el sentido de que se establezca el significado y alcance de un “asunto extraordinario” y el funcionario competente para convocarlo, se programen las sesiones tanto ordinarias como extraordinarias, mínimo con dos (2)  días de antelación y se remitan en el mismo lapso la totalidad de los soportes de cada asunto a tratar con el lleno de los requisitos que se exigen para el efecto._x000a__x000a_2. 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17T00:00:00"/>
    <d v="2018-02-28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x v="0"/>
    <x v="0"/>
  </r>
  <r>
    <n v="3468"/>
    <n v="187"/>
    <x v="5"/>
    <s v="a) Para la secretaría técnica del comité de contratación: 7.2.10 Se advierte por esta auditoría que las modificaciones a los contratos de interventoría en el marco de las concesiones se están efectuando sin el concepto técnico del supervisor, lo cual además de vulnerar el manual de contratación, en el artículo 9.4. literales d y g constituye un riesgo, puesto que las decisiones en relación con este aspecto se están adoptando sin el suficiente conocimiento técnico ni pericia exigida, siendo el secretario técnico el llamado a asegurar que las solicitudes de inclusión de asuntos a tratar en el comité cuenten con la totalidad de los soportes requeridos."/>
    <x v="4"/>
    <x v="3"/>
    <x v="14"/>
    <x v="17"/>
    <s v="AGOSTO DE 2017"/>
    <s v="AGOSTO"/>
    <x v="5"/>
    <s v="PEI"/>
    <n v="169"/>
    <m/>
    <m/>
    <s v="Acción correctiva"/>
    <s v="No se necesita la emisión de un concepto técnico emitidito por el supervisor del contrato correspondiente, en la medida que éste es el ordenador del gasto, esto es, el vicepresidente que tiene  su cargo la ejecución contractual, quien suscribe el estudio previo del caso luego de que lo han firmado las diferentes áreas involucradas en el trámite de la modificación respectiva, documento este que debe ser remitido debidamente escaneado al comité de contratación para la programación de la sesión que se requiera."/>
    <d v="2017-11-08T00:00:00"/>
    <d v="2017-11-21T00:00:00"/>
    <m/>
    <s v="En atención a la reunión del 8 de noviembre de 2017 la auditora aceptó los argumentos del área auditada y  por lo tanto procede a cerrar la no conformidad, en el sentido de que con la generación de los estudios previos de conveniencia y oportunidad se otorga la viabilidad, pues contiene los pronunciamientos técnicos y están firmados por quienes corresponden  incluyendo el supervisor del contrato. "/>
    <n v="1"/>
    <x v="2"/>
    <m/>
    <x v="2"/>
    <x v="2"/>
    <x v="0"/>
  </r>
  <r>
    <n v="3469"/>
    <n v="188"/>
    <x v="5"/>
    <s v="b) Para los integrantes del comité de contratación y secretaría técnica: 7.2.1 En relación con las presentaciones que contienen los asuntos a tratar en el comité de contratación, para ser explicadas ante los miembros del comité, se verificó por esta auditoría que son muy básicas, no cuentan con una descripción completa del asunto a someterse, ni de los criterios relevantes que permitan adoptar una decisión en uno u otro sentido. Así, es de vital importancia que la vicepresidencia encargada de someter un determinado asunto para conocimiento del comité previa revisión por parte del secretario técnico contenga como mínimo los aspectos  previstos en el artículo 9.2  del manual de contratación de la entidad, versión 003."/>
    <x v="4"/>
    <x v="3"/>
    <x v="14"/>
    <x v="17"/>
    <s v="AGOSTO DE 2017"/>
    <s v="AGOSTO"/>
    <x v="5"/>
    <s v="PEI"/>
    <n v="169"/>
    <m/>
    <m/>
    <s v="Acción correctiva"/>
    <s v="Ajustar el manual de contratación, en el sentido de implementar la obligatoriedad de incorporar la presentación del asunto a tratar ante el comité de contratación, la cual debe contener los requisitos que se exigen para los restantes documentos al momento de ser llevados a la sesión respectiva."/>
    <d v="2017-11-17T00:00:00"/>
    <d v="2018-02-28T00:00:00"/>
    <s v="La auditora considera que la acción de mejoramiento planteada  por el área auditada es adecuada y necesaria para superar la no conformidad advertida. "/>
    <s v="Se hará seguimiento en el mes de abril de 2018 para determinar la efectividad de dicha acción."/>
    <n v="0"/>
    <x v="0"/>
    <m/>
    <x v="0"/>
    <x v="0"/>
    <x v="0"/>
  </r>
  <r>
    <n v="3470"/>
    <n v="189"/>
    <x v="5"/>
    <s v="b) Para los integrantes del comité de contratación y secretaría técnica: 7.2.2 Se identificó que las solicitudes de inclusión de sesiones extraordinarias se están haciendo sin la rigurosidad que exige el artículo 9.5, literal b del manual de contratación de la entidad, versión 003, en cuanto a los soportes correspondientes con que debe contar cada solicitud de inclusión para su revisión, estudio y análisis por parte de los miembros del comité; y adicional a  ello se advierte que la secretaría técnica del comité no despliega ninguna acción encaminada a corregir tal irregularidad que afecta indudablemente la organización y funcionamiento del comité, entendido este como la máxima instancia de consulta, definición, orientación y decisión de los lineamientos de la actividad pre contractual, contractual y post contractual de la entidad."/>
    <x v="4"/>
    <x v="3"/>
    <x v="14"/>
    <x v="17"/>
    <s v="AGOSTO DE 2017"/>
    <s v="AGOSTO"/>
    <x v="5"/>
    <s v="PEI"/>
    <n v="169"/>
    <m/>
    <m/>
    <s v="Acción correctiva"/>
    <s v="1.Ajustar el manual de contratación, en el sentido de precisar que los soportes de asuntos  a tratar en el comité de contratación deben ser remitidos únicamente por el vicepresidente interesado al momento de la solicitud de realización de la sesión correspondiente, no resultando posible por ende que los envíe en un momento posterior ni menos aún que sean remitidos por otro funcionario de su equipo._x000a__x000a_ 2. Una vez publicada la nueva versión del manual de contratación con los cambios efectuados al comité de contratación, remitir memorando a los integrantes del mismo con el fin de que se implementen al interior de sus equipos de trabajo las nuevas directrices implementadas sobre el particular."/>
    <d v="2017-11-17T00:00:00"/>
    <d v="2018-03-05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x v="0"/>
    <x v="0"/>
  </r>
  <r>
    <n v="3471"/>
    <n v="190"/>
    <x v="5"/>
    <s v="1. Se observó que el valor pagado por concepto de horas extras se incrementó en un 12.57%  contraviniendo las políticas de austeridad vigentes a la fecha."/>
    <x v="8"/>
    <x v="2"/>
    <x v="18"/>
    <x v="16"/>
    <s v="AGOSTO DE 2017"/>
    <s v="AGOSTO"/>
    <x v="5"/>
    <s v="PIL"/>
    <n v="2"/>
    <m/>
    <m/>
    <m/>
    <m/>
    <m/>
    <m/>
    <m/>
    <s v="27/01/2018: Se solicitó nuevamente las acciones de mejoramiento para la nc. No se ha recibido la información."/>
    <n v="0"/>
    <x v="1"/>
    <m/>
    <x v="0"/>
    <x v="0"/>
    <x v="0"/>
  </r>
  <r>
    <n v="3472"/>
    <n v="191"/>
    <x v="5"/>
    <s v="2. Los viáticos y gastos de viaje al interior se incrementaron en un 27% durante el período objeto de seguimiento, con respecto al mismo período de la vigencia anterior, contraviniendo la normatividad vigente al respecto."/>
    <x v="8"/>
    <x v="2"/>
    <x v="18"/>
    <x v="16"/>
    <s v="AGOSTO DE 2017"/>
    <s v="AGOSTO"/>
    <x v="5"/>
    <s v="PIL"/>
    <n v="2"/>
    <m/>
    <m/>
    <m/>
    <m/>
    <m/>
    <m/>
    <m/>
    <s v="27/01/2018: Se solicitó nuevamente las acciones de mejoramiento para la nc. No se ha recibido la información."/>
    <n v="0"/>
    <x v="1"/>
    <m/>
    <x v="0"/>
    <x v="0"/>
    <x v="0"/>
  </r>
  <r>
    <n v="3473"/>
    <n v="192"/>
    <x v="5"/>
    <s v="3. Se incrementó injustificadamente el servicio de energía en un 43.03% en el segundo trimestre de la presente vigencia frente al mismo período de la vigencia anterior, contraviniendo las políticas de austeridad del gasto "/>
    <x v="8"/>
    <x v="2"/>
    <x v="18"/>
    <x v="16"/>
    <s v="AGOSTO DE 2017"/>
    <s v="AGOSTO"/>
    <x v="5"/>
    <s v="PIL"/>
    <n v="2"/>
    <m/>
    <m/>
    <m/>
    <m/>
    <m/>
    <m/>
    <m/>
    <m/>
    <n v="0"/>
    <x v="1"/>
    <m/>
    <x v="0"/>
    <x v="0"/>
    <x v="0"/>
  </r>
  <r>
    <n v="3474"/>
    <n v="193"/>
    <x v="5"/>
    <s v="4. Teniendo en cuenta que no se  ha enviado el plan de mejoramiento a la no conformidad No. 3257 relacionada en el numeral 4.5  del presente informe,  esta no conformidad continúa abierta."/>
    <x v="10"/>
    <x v="5"/>
    <x v="56"/>
    <x v="16"/>
    <s v="AGOSTO DE 2017"/>
    <s v="AGOSTO"/>
    <x v="5"/>
    <s v="PIL"/>
    <n v="2"/>
    <m/>
    <m/>
    <m/>
    <m/>
    <m/>
    <m/>
    <m/>
    <m/>
    <n v="0"/>
    <x v="1"/>
    <m/>
    <x v="0"/>
    <x v="0"/>
    <x v="0"/>
  </r>
  <r>
    <n v="3475"/>
    <n v="194"/>
    <x v="5"/>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x v="10"/>
    <x v="5"/>
    <x v="56"/>
    <x v="16"/>
    <s v="AGOSTO DE 2017"/>
    <s v="AGOSTO"/>
    <x v="5"/>
    <s v="PIL"/>
    <n v="2"/>
    <m/>
    <m/>
    <m/>
    <m/>
    <m/>
    <m/>
    <m/>
    <m/>
    <n v="0"/>
    <x v="1"/>
    <m/>
    <x v="0"/>
    <x v="0"/>
    <x v="0"/>
  </r>
  <r>
    <n v="3476"/>
    <n v="195"/>
    <x v="5"/>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x v="10"/>
    <x v="5"/>
    <x v="57"/>
    <x v="3"/>
    <s v="AGOSTO DE 2017"/>
    <s v="AGOSTO"/>
    <x v="5"/>
    <s v="PIL"/>
    <n v="35"/>
    <m/>
    <m/>
    <m/>
    <m/>
    <m/>
    <m/>
    <m/>
    <m/>
    <n v="0"/>
    <x v="1"/>
    <m/>
    <x v="0"/>
    <x v="0"/>
    <x v="0"/>
  </r>
  <r>
    <n v="3477"/>
    <n v="196"/>
    <x v="5"/>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
    <x v="10"/>
    <x v="5"/>
    <x v="57"/>
    <x v="3"/>
    <s v="AGOSTO DE 2017"/>
    <s v="AGOSTO"/>
    <x v="5"/>
    <s v="PIL"/>
    <n v="35"/>
    <m/>
    <m/>
    <m/>
    <m/>
    <m/>
    <m/>
    <m/>
    <m/>
    <n v="0"/>
    <x v="1"/>
    <m/>
    <x v="0"/>
    <x v="0"/>
    <x v="0"/>
  </r>
  <r>
    <n v="3478"/>
    <n v="197"/>
    <x v="5"/>
    <s v="8.3. Se evidencia incumplimiento a los criterios establecidos en la circular No. 2013-409-000009-4 del 10/05/2013, el numeral 16 del artículo 25 de la Ley 80 de 1993 y las prohibiciones contenidas en literales 7, 8 y 24 del artículo 35 de la Ley 734 de 2000, referente a la ejecución de los procedimientos de respuesta a requerimientos de índole contractual y su manejo en el sistema ORFEO que ocasionan pérdida de trazabilidad sobre el trámite ofrecido a las comunicaciones que ingresan a la entidad, por ausencia de registro de respuesta o respuesta extemporánea, conforme el anexo de la sección 7.2. "/>
    <x v="6"/>
    <x v="5"/>
    <x v="58"/>
    <x v="3"/>
    <s v="AGOSTO DE 2017"/>
    <s v="AGOSTO"/>
    <x v="5"/>
    <s v="PIL"/>
    <n v="35"/>
    <m/>
    <m/>
    <m/>
    <m/>
    <m/>
    <m/>
    <m/>
    <m/>
    <n v="0"/>
    <x v="1"/>
    <m/>
    <x v="0"/>
    <x v="0"/>
    <x v="0"/>
  </r>
  <r>
    <n v="3479"/>
    <n v="198"/>
    <x v="5"/>
    <s v="8.4. Persisten los incumplimientos a los criterios establecidos en la circular No. 2013-409-000009-4 del 10/05/2013, referente a la ejecución de los procedimientos del manejo del ORFEO que ocasionan pérdida de trazabilidad sobre el trámite ofrecido a las comunicaciones que ingresan a la entidad, conforme los anexos de la sección 7.2."/>
    <x v="6"/>
    <x v="5"/>
    <x v="58"/>
    <x v="3"/>
    <s v="AGOSTO DE 2017"/>
    <s v="AGOSTO"/>
    <x v="5"/>
    <s v="PIL"/>
    <n v="35"/>
    <m/>
    <m/>
    <m/>
    <m/>
    <m/>
    <m/>
    <m/>
    <m/>
    <n v="0"/>
    <x v="1"/>
    <m/>
    <x v="0"/>
    <x v="0"/>
    <x v="0"/>
  </r>
  <r>
    <n v="3480"/>
    <n v="199"/>
    <x v="5"/>
    <s v="8.5. Se evidencia por parte de la Vicepresidencia Jurídica – GIT de Defensa Judicial, incumplimiento a los criterios establecidos en la circular No. 2013-409-000009-4 del 10/05/2013, referente a la ejecución de los procedimientos del manejo del ORFEO que ocasionan pérdida de trazabilidad sobre el trámite ofrecido a las comunicaciones vinculadas a requerimientos que obran en trámite de acción de tutela, así como infracción a los artículos 19 y 20 del Decreto 2591 de 1991, por ausencia de registro de respuesta o respuesta extemporánea a los requerimientos de acción de tutela que se describen en el anexo de la sección 7.3. "/>
    <x v="4"/>
    <x v="3"/>
    <x v="59"/>
    <x v="3"/>
    <s v="AGOSTO DE 2017"/>
    <s v="AGOSTO"/>
    <x v="5"/>
    <s v="PIL"/>
    <n v="35"/>
    <m/>
    <m/>
    <m/>
    <m/>
    <m/>
    <m/>
    <m/>
    <m/>
    <n v="0"/>
    <x v="1"/>
    <m/>
    <x v="0"/>
    <x v="0"/>
    <x v="0"/>
  </r>
  <r>
    <n v="3481"/>
    <n v="200"/>
    <x v="5"/>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x v="8"/>
    <x v="2"/>
    <x v="3"/>
    <x v="3"/>
    <s v="AGOSTO DE 2017"/>
    <s v="AGOSTO"/>
    <x v="5"/>
    <s v="PIL"/>
    <n v="35"/>
    <m/>
    <m/>
    <m/>
    <m/>
    <m/>
    <m/>
    <m/>
    <m/>
    <n v="0"/>
    <x v="1"/>
    <m/>
    <x v="0"/>
    <x v="0"/>
    <x v="0"/>
  </r>
  <r>
    <n v="3482"/>
    <n v="201"/>
    <x v="5"/>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x v="7"/>
    <x v="6"/>
    <x v="26"/>
    <x v="3"/>
    <s v="AGOSTO DE 2017"/>
    <s v="AGOSTO"/>
    <x v="5"/>
    <s v="PIL"/>
    <n v="35"/>
    <m/>
    <m/>
    <m/>
    <m/>
    <m/>
    <m/>
    <m/>
    <m/>
    <n v="0"/>
    <x v="1"/>
    <m/>
    <x v="0"/>
    <x v="0"/>
    <x v="0"/>
  </r>
  <r>
    <n v="3483"/>
    <n v="202"/>
    <x v="5"/>
    <s v="8.8. Se evidenció inobservancia a las no conformidades comunicadas por la oficina de Control Interno en el memorando rad. 2017-102-003764-3 de 3 de marzo de 2017, situación que conllevó a la ausencia de un plan de mejora por parte de las dependencias responsables."/>
    <x v="6"/>
    <x v="5"/>
    <x v="58"/>
    <x v="3"/>
    <s v="AGOSTO DE 2017"/>
    <s v="AGOSTO"/>
    <x v="5"/>
    <s v="PIL"/>
    <n v="35"/>
    <m/>
    <m/>
    <m/>
    <m/>
    <m/>
    <m/>
    <m/>
    <m/>
    <n v="0"/>
    <x v="1"/>
    <m/>
    <x v="0"/>
    <x v="0"/>
    <x v="0"/>
  </r>
  <r>
    <n v="3484"/>
    <n v="203"/>
    <x v="5"/>
    <s v="1. Interventoría: Se evidenció que no se estima y no se verifica la confiabilidad de los equipos de control de tránsito del concesionario con un procedimiento que dé certeza del cumplimiento a la confiabilidad mínima definida en la metodología y plan de cargas de trabajo de interventoría, de 99%. "/>
    <x v="1"/>
    <x v="7"/>
    <x v="60"/>
    <x v="19"/>
    <s v="SEPTIEMBRE DE 2017"/>
    <s v="SEPTIEMBRE"/>
    <x v="5"/>
    <s v="PEI"/>
    <n v="170"/>
    <m/>
    <m/>
    <s v="Acción correctiva"/>
    <s v="1. Notificar al concesionario sobre la medición del % de confiabilidad._x000a__x000a_2. Definir parámetros de medición de la confiabilidad._x000a__x000a_3. Establecer, conjuntamente con la ANI, el procedimiento para medición de confiabilidad y notificar al concesionario acerca de su método de aplicación._x000a__x000a_4. Medición del índice de confiabilidad en cualquier momento en los equipos de cada uno de los carriles de las estaciones de peaje, aplicando el procedimiento definido y calcular el porcentaje de confiabilidad._x000a__x000a_5. Si la confiabilidad resulta ser inferior al 99% se deberá efectua el procedimiento estipulado y concertarlo, anteriormente, en conjunto con la ANI para tal caso._x000a__x000a_6. En caso de bajas de confiabilidad, se debe notificar al concesionario con copia a la ANI del resultado de la medición._x000a__x000a_7. Mediante un informe poner en conocimiento de la ANI, a través de la vicepresidencia ejecutiva."/>
    <d v="2017-09-25T00:00:00"/>
    <d v="2018-03-30T00:00:00"/>
    <m/>
    <s v="Se recibe plan de mejoramiento mediante radicado ANI No. 2017-500-015477-3 del 8 de noviembre de 2017"/>
    <n v="0"/>
    <x v="0"/>
    <m/>
    <x v="0"/>
    <x v="0"/>
    <x v="1"/>
  </r>
  <r>
    <n v="3485"/>
    <n v="204"/>
    <x v="5"/>
    <s v="2.Interventoría:  No se ha verificado, en las auditorías de sistemas, el correcto funcionamiento de los equipos de control de tráfico en la caseta de peaje El Carmen, contrariando las obligaciones definidas en la sección 5.3.3 (e) de la metodología y plan de cargas de trabajo del contrato de interventoría. "/>
    <x v="1"/>
    <x v="7"/>
    <x v="60"/>
    <x v="19"/>
    <s v="SEPTIEMBRE DE 2017"/>
    <s v="SEPTIEMBRE"/>
    <x v="5"/>
    <s v="PEI"/>
    <n v="170"/>
    <m/>
    <m/>
    <s v="Acción correctiva"/>
    <s v="1. Definir, conjuntamente con el concesionario y la ANI, una fecha de entrega del aplicativo (instalado desde el 7/01/2017) para poder realizar las pruebas y detallar las observaciones a lugar._x000a__x000a_2. Exigir y revisar la ficha técnica del software de la estación y disponer actualizados los manuales técnicos y de usuario._x000a__x000a_3. Seguimiento y verificación de los cambios realizados al aplicativo, previamente informados por el concesionario._x000a__x000a_4. Verificar el correcto funcionamiento de los equipos de control de tráfico en el peaje El Carmen._x000a__x000a_5. Requerir la información producida por tales equipos en forma directa cuando se considere conveniente._x000a__x000a_6. Informar a la ANI los resultados correspondientes en el informe mensual._x000a__x000a_3.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x v="0"/>
    <x v="1"/>
  </r>
  <r>
    <n v="3486"/>
    <n v="205"/>
    <x v="5"/>
    <s v="3. Interventoría: No se ha verificado y evaluado la información producida por las aplicaciones, software y sistemas de información en el peaje El Carmen, impidiendo el cumplimiento de las obligaciones definidas en la sección 5.3.3 (e) de la metodología y plan de cargas de trabajo del contrato de interventoría."/>
    <x v="1"/>
    <x v="7"/>
    <x v="60"/>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x v="0"/>
    <x v="1"/>
  </r>
  <r>
    <n v="3487"/>
    <n v="206"/>
    <x v="5"/>
    <s v="4. Interventoría: No se han advertido a la ANI sobre el incumplimiento de la obligación contractual del concesionario respecto al control de equipos en el peaje El Carmen, contrariando las obligaciones definidas en la sección 5.3.3 (e) de la metodología y plan de cargas de trabajo del contrato de interventoría. Las observaciones sobre este tema se han consignado únicamente en el libro de novedades disponible en esta estación de peaje."/>
    <x v="1"/>
    <x v="7"/>
    <x v="60"/>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x v="0"/>
    <x v="1"/>
  </r>
  <r>
    <n v="3488"/>
    <n v="207"/>
    <x v="5"/>
    <s v="5. Interventoría: En los informes mensuales de interventoría no se presenta la descripción del cumplimiento de las obligaciones del concesionario para el componente de aforo y auditoría, lo cual es una obligación definida en el numeral 5.4.1 (iv)(b) de la metodología y plan de cargas de su contrato. Únicamente se entregan los resultados de los aforos del concesionario y de la interventoría, así como los resultados de las auditorías de los peajes sin análisis y recomendaciones claras para la Entidad."/>
    <x v="1"/>
    <x v="7"/>
    <x v="60"/>
    <x v="19"/>
    <s v="SEPTIEMBRE DE 2017"/>
    <s v="SEPTIEMBRE"/>
    <x v="5"/>
    <s v="PEI"/>
    <n v="170"/>
    <m/>
    <m/>
    <s v="Acción correctiva"/>
    <s v="1. Fortalecer el registro de información inherente a la gestión del compromiso contractual, inherente al aforo y auditoría de peajes._x000a__x000a_2. Reportar resultados en los informes mensuales de interventoría."/>
    <d v="2017-09-25T00:00:00"/>
    <d v="2018-01-30T00:00:00"/>
    <m/>
    <s v="Se recibe plan de mejoramiento mediante radicado ANI No. 2017-500-015477-3 del 8 de noviembre de 2017"/>
    <n v="0"/>
    <x v="0"/>
    <m/>
    <x v="0"/>
    <x v="0"/>
    <x v="1"/>
  </r>
  <r>
    <n v="3489"/>
    <n v="208"/>
    <x v="5"/>
    <s v="6. Interventoría: No se cumplió la medición semestral de retroreflectividad horizontal y vertical. Según el informe mensual de interventoría No. 24 esta no pudo ejecutarse en julio de 2017 debido a la falta de disponibilidad de equipos por parte del subcontratista. Lo anterior evitó la verificación total, y oportuna, de los niveles de servicio para la etapa preoperativa en la que se encuentra el proyecto, definidos en la tabla 3 del apéndice técnico 4 del contrato de concesión bajo el esquema de APP No. 007 de 2015, y genera un incumplimiento de la interventoría, al considerar la sección 6.2 (j) de la metodología y plan de cargas de trabajo de interventoría, según la cual en todo momento el interventor será responsable de realizar las mediciones de los indicadores con la periodicidad y estándares de calidad solicitados por la ANI."/>
    <x v="1"/>
    <x v="7"/>
    <x v="60"/>
    <x v="19"/>
    <s v="SEPTIEMBRE DE 2017"/>
    <s v="SEPTIEMBRE"/>
    <x v="5"/>
    <s v="PEI"/>
    <n v="170"/>
    <m/>
    <m/>
    <s v="Acción correctiva"/>
    <s v="1. Reportar resultados de medición semestral para el primer periodo de 2017._x000a__x000a_2. Para futuras mediciones evaluar oportunamente la disponibilidad de equipos de medición y garantía de calidad del servicio._x000a__x000a_3. Llevar a cabo mediciones de retroreflectividad a la señalización horizontal y vertical durante el mes de diciembre de 2017."/>
    <d v="2017-09-25T00:00:00"/>
    <d v="2018-02-28T00:00:00"/>
    <m/>
    <s v="Se recibe plan de mejoramiento mediante radicado ANI No. 2017-500-015477-3 del 8 de noviembre de 2017. La medición de retroreflectividad para el periodo 2017-1 se evidenció en los anexos del informe mensual de interventoría No. 26, del mes de septiembre de 2017."/>
    <n v="0"/>
    <x v="0"/>
    <m/>
    <x v="0"/>
    <x v="0"/>
    <x v="1"/>
  </r>
  <r>
    <n v="3490"/>
    <n v="209"/>
    <x v="5"/>
    <s v="1. Supervisión: No se han reportado los incumplimientos de la interventoría relacionados con la ausencia de seguimiento y control a los equipos, sistemas y aplicativos instalados en el peaje El Carmen"/>
    <x v="1"/>
    <x v="7"/>
    <x v="60"/>
    <x v="19"/>
    <s v="SEPTIEMBRE DE 2017"/>
    <s v="SEPTIEMBRE"/>
    <x v="5"/>
    <s v="PEI"/>
    <n v="170"/>
    <m/>
    <m/>
    <s v="Acción correctiva"/>
    <s v="1. Requerir a la interventoría, con el fin de que se remita el plan de mejora a las no conformidades indicadas por la OCI en el informe de auditoría PEI 170._x000a__x000a_2. Requerir a la interventoría soportes e informe técnico del estado de cada una de las no conformidades y el procedimiento y/o protocolo para subsanarlo._x000a__x000a_3. Seguimiento a la interventoría y se solicitará remisión de informes periódicos y soportes de actividades desarrolladas frente a las no conformidades._x000a__x000a_4. En caso de que la interventoría no subsane las no conformidades, se dará inicio a período de cura._x000a__x000a_5. Si se llegase a evidenciar que en los periodos de cura no se subsanan las no conformidades, se dará inicio al procedimiento administrativo sancionatorio por presunto incumplimiento, conforme a lo que establece el artículo 85 de la ley 1474 de 2011._x000a__x000a_6. Remitir a la oficina de control interno el informe de cierre correspondiente."/>
    <d v="2017-09-25T00:00:00"/>
    <d v="2018-03-31T00:00:00"/>
    <m/>
    <s v="Se recibe plan de mejoramiento mediante radicado ANI No. 2017-500-015477-3 del 8 de noviembre de 2017. Se evidencia que se ha dado alcande a la acción de mejoramiento No. 1 (Comunicaciones con radicado No. 20175000326641 del 9 de octubre de 2017 y 20175000339661 del 19 de octubre de 2017)."/>
    <n v="0.17"/>
    <x v="0"/>
    <m/>
    <x v="0"/>
    <x v="0"/>
    <x v="1"/>
  </r>
  <r>
    <n v="3491"/>
    <n v="210"/>
    <x v="5"/>
    <s v="2. Supervisión: Se debe reforzar la coordinación y enlace con la administración ya que no hay justificación para que esta última no haya ratificado la decisión de la resolución No 0266 del 28 de febrero de 2017, relacionada con multas tasadas al concesionario, por incumplimientos a las condiciones precedentes a la fase de construcción, teniendo en consideración dos elementos de juicio: 1) la administración se basó en informes de interventoría y de supervisión, así como conceptos jurídicos y de otra índole, que seguramente, no serán revertidos; razón por la cual, no se entiende la dilatación en la decisión de la impugnación y 2) si bien el plazo establecido para la decisión del recurso de reposición no se ha violado, se debe entender que el tope establecido en la Ley 1437 de 2011 es el máximo, pudiendo la administración resolverlo con anterioridad. En este sentido, la administración podría pronunciarse con antelación para evitar que el concesionario, que podría estar violando eventualmente el contrato, y más aún con temas tan graves, como el incumplimiento a la acreditación del cierre financiero, participe en procesos de selección contractual con el país, que a la larga podría generar una cadena de incumplimientos en diferentes contratos con el Estado. "/>
    <x v="1"/>
    <x v="7"/>
    <x v="60"/>
    <x v="19"/>
    <s v="SEPTIEMBRE DE 2017"/>
    <s v="SEPTIEMBRE"/>
    <x v="5"/>
    <s v="PEI"/>
    <n v="170"/>
    <m/>
    <m/>
    <s v="Acción correctiva"/>
    <s v="Pronunciamiento sobre la decisión del recurso de reposición."/>
    <d v="2017-09-25T00:00:00"/>
    <d v="2018-03-31T00:00:00"/>
    <m/>
    <s v="Se recibe concepto de la supervisión con relación a la no conformidad (radicado ANI No. 2017-500-015477-3 del 8 de noviembre de 2017). Allí se indica que se viene revisando información suministrada por el concesionario, que en caso de que se ajuste a las especificaciones contractuales, podría subsanar los incumplimientos."/>
    <n v="0"/>
    <x v="0"/>
    <m/>
    <x v="0"/>
    <x v="0"/>
    <x v="1"/>
  </r>
  <r>
    <n v="3492"/>
    <n v="211"/>
    <x v="5"/>
    <s v="1. Interventoría: No se cuenta con la totalidad de personal de la interventoría para la fase de preconstrucción; se evidencia la ausencia de varios de los profesionales como lo son: profesional de aseguramiento de calidad, residente de redes, profesional área socio-ambiental y residente geólogo. Esto va en contravía de lo establecido en la tabla 3. “Personal Mínimo Obligatorio y Cargas de Trabajo” del Anexo 4. Plan de Cargas del contrato de interventoría:_x000a__x000a_“En todo momento durante la vigencia del Contrato, el Interventor será responsable de contar con el equipo de profesionales y los recursos físicos adecuados y suficientes y de realizar efectivamente los procesos y actividades necesarias que le permitan realizar un control y seguimiento integral del cumplimiento de las obligaciones a cargo del concesionario...”"/>
    <x v="1"/>
    <x v="1"/>
    <x v="61"/>
    <x v="6"/>
    <s v="SEPTIEMBRE DE 2017"/>
    <s v="SEPTIEMBRE"/>
    <x v="5"/>
    <s v="PEI"/>
    <n v="171"/>
    <m/>
    <m/>
    <s v="Acción correctiva"/>
    <s v="1 Aprobar el ingreso del Profesional de Calidad de la Interventoría_x000d__x000a_2 Aprobar el ingreso del Profesional Coordinador Socio-Ambiental_x000d__x000a_3 Caminar la entrega de la hoja de vida del Profesional Residente Geologo_x000d__x000a_4 Caminar a la entrega de la hoja de vida del Profesional Residente en Redes"/>
    <d v="2017-09-28T00:00:00"/>
    <d v="2017-12-31T00:00:00"/>
    <m/>
    <s v="Se recibe plan de mejoramiento por medio de radicado ANI No. 2017-304-014307-3 del 13 de octubre de 2017. A la espera de evidencias que permitan cerrar la no conformidad."/>
    <n v="0"/>
    <x v="0"/>
    <m/>
    <x v="0"/>
    <x v="0"/>
    <x v="1"/>
  </r>
  <r>
    <n v="3493"/>
    <n v="212"/>
    <x v="5"/>
    <s v="2. Interventoría: El contenido jurídico del informe mensual y ejecutivo de interventoría carece de análisis amplio y completo respecto a la situación actual del proyecto; no se evidencia un contenido conforme a la situación que viene aconteciendo respecto de los incumplimientos del concesionario, los plazos de cura y las gestiones realizadas en estos particulares además de las actuaciones que ha desarrollado la interventoría para con la entidad. Esto va en contravía de lo establecido en el numeral 5.4.1 Informes del Anexo 4. Plan de Cargas del contrato de interventoría:_x000a__x000a_“…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
    <x v="1"/>
    <x v="1"/>
    <x v="61"/>
    <x v="6"/>
    <s v="SEPTIEMBRE DE 2017"/>
    <s v="SEPTIEMBRE"/>
    <x v="5"/>
    <s v="PEI"/>
    <n v="171"/>
    <m/>
    <m/>
    <s v="Acción correctiva"/>
    <s v="Llevar a cabo un informe de interventoría con un adecuado análisis actualizado de la situación jurídica del contrato de concesión."/>
    <d v="2017-09-28T00:00:00"/>
    <d v="2017-12-31T00:00:00"/>
    <m/>
    <s v="Se recibe plan de mejoramiento por medio de radicado ANI No. 2017-304-014307-3 del 13 de octubre de 2017. A la espera de evidencias que permitan cerrar la no conformidad."/>
    <n v="0"/>
    <x v="0"/>
    <m/>
    <x v="0"/>
    <x v="0"/>
    <x v="1"/>
  </r>
  <r>
    <n v="3494"/>
    <n v="213"/>
    <x v="5"/>
    <s v="1. Supervisión: No se evidencian las actuaciones concernientes para que el proyecto precise una fecha de inicio de la fase constructiva; una vez vencida la fecha definida para la preconstrucción en el otrosí 4 que definía el inicio para la etapa constructiva el 23 de julio, actualmente no se tiene certeza sobre el nuevo cronograma planteado para el proyecto."/>
    <x v="1"/>
    <x v="1"/>
    <x v="61"/>
    <x v="6"/>
    <s v="SEPTIEMBRE DE 2017"/>
    <s v="SEPTIEMBRE"/>
    <x v="5"/>
    <s v="PEI"/>
    <n v="171"/>
    <m/>
    <m/>
    <s v="Acción correctiva"/>
    <s v="1. Suscripción del Acta de Inicio de la Fase de Construcción.                                                              2. Dar inicio a las obras de la UF3."/>
    <d v="2017-09-28T00:00:00"/>
    <d v="2018-01-31T00:00:00"/>
    <m/>
    <s v="Se recibe plan de mejoramiento por medio de radicado ANI No. 2017-304-014307-3 del 13 de octubre de 2017. A la espera de evidencias que permitan cerrar la no conformidad._x000a__x000a_El 25 de enero de 2018 se recibe por medio de correo electrónico oficio con el recuento de las solicitudes que se han hecho desde la supervisión para que se dé inicio a la fase de construcción (radicado ANI 20173040358011 del 3 de noviembre de 2017), la cual se encuentra condicionada a no objeciones del plan de obras, plan de adquisición predial (en análisis por el panel de amigable componedor). Allí mismo se informa que, tras un análisis jurídico de la Interventoría y la ANI, se encuentra en termino un plazo de cura por el incumplimiento a los plazos del contrato (Rad ANI 20184090034002 del 15 de enero 2018)."/>
    <n v="0"/>
    <x v="0"/>
    <m/>
    <x v="0"/>
    <x v="0"/>
    <x v="1"/>
  </r>
  <r>
    <n v="3495"/>
    <n v="214"/>
    <x v="5"/>
    <s v="2. Supervisión: A partir de los incumplimientos manifestados por la interventoría sobre las actuaciones del concesionario, no se evidencian acciones diligentes por parte de la entidad con miras a prosperar los procesos sancionatorios por dichos incumplimientos, siendo que los mismos han sido advertidos con varios meses de antelación."/>
    <x v="1"/>
    <x v="1"/>
    <x v="61"/>
    <x v="6"/>
    <s v="SEPTIEMBRE DE 2017"/>
    <s v="SEPTIEMBRE"/>
    <x v="5"/>
    <s v="PEI"/>
    <n v="171"/>
    <m/>
    <m/>
    <s v="Acción correctiva"/>
    <s v="Conminar al concesionario al cumplimiento de sus obligaciones."/>
    <d v="2017-09-28T00:00:00"/>
    <d v="2017-12-31T00:00:00"/>
    <m/>
    <s v="Se recibe plan de mejoramiento por medio de radicado ANI No. 2017-304-014307-3 del 13 de octubre de 2017. A la espera de evidencias que permitan cerrar la no conformidad."/>
    <n v="0"/>
    <x v="0"/>
    <m/>
    <x v="0"/>
    <x v="0"/>
    <x v="1"/>
  </r>
  <r>
    <n v="3496"/>
    <n v="215"/>
    <x v="5"/>
    <s v="1.Interventoría:  No se evidencia el cumplimiento establecido en el plan de cargas de trabajo, Anexo 4 del contrato de interventoria,  respecto de: Analizar los estados financieros auditados y dictaminados por el revisor fiscal del Concesionario (o de cada uno de sus miembros si es un Consorcio o una Unión Temporal) ..."/>
    <x v="1"/>
    <x v="1"/>
    <x v="61"/>
    <x v="16"/>
    <s v="SEPTIEMBRE DE 2017"/>
    <s v="SEPTIEMBRE"/>
    <x v="5"/>
    <s v="PEI"/>
    <s v="171F"/>
    <m/>
    <m/>
    <s v="Acción correctiva"/>
    <s v="A partir de la fecha, los siguientes informes mensuales de la interventoría para ANI contendrán un numeral adicional donde se presente el análisis de los estados financieros del concesionario."/>
    <d v="2017-12-27T00:00:00"/>
    <d v="2018-01-19T00:00:00"/>
    <m/>
    <s v="Se verificó en el informe de interventoría No. 25 de Octubre de 2017 el cumplimiento del plan de mejoramiento propuesto, por lo que se cierra esta no conformidad"/>
    <n v="1"/>
    <x v="2"/>
    <m/>
    <x v="2"/>
    <x v="2"/>
    <x v="1"/>
  </r>
  <r>
    <n v="3497"/>
    <n v="216"/>
    <x v="5"/>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x v="1"/>
    <x v="1"/>
    <x v="61"/>
    <x v="16"/>
    <s v="SEPTIEMBRE DE 2017"/>
    <s v="SEPTIEMBRE"/>
    <x v="5"/>
    <s v="PEI"/>
    <s v="171F"/>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n v="0"/>
    <x v="1"/>
    <m/>
    <x v="0"/>
    <x v="0"/>
    <x v="1"/>
  </r>
  <r>
    <n v="3498"/>
    <n v="217"/>
    <x v="5"/>
    <s v="7.2.1 Con sujeción al soporte que envío el DAFP, se observó que el funcionario Alejandro García Cadena no reportó en los años 2014 y 2017 en el aplicativo SIGEP, su declaración de bienes y renta, condiciones que reitera la conducta omisiva del funcionario ante el decreto 1083 de 2015 título 16, articulo 2.2.16.5.  _x000a__x000a_Se solicita al grupo interno de trabajo disciplinario, que se evalué y verifique contra el SIGEP la incorporación de la declaración de bienes y renta, tarea que no se ha podido realizar a la fecha de este informe. "/>
    <x v="2"/>
    <x v="2"/>
    <x v="62"/>
    <x v="14"/>
    <s v="SEPTIEMBRE DE 2017"/>
    <s v="SEPTIEMBRE"/>
    <x v="5"/>
    <s v="PIL"/>
    <n v="9"/>
    <m/>
    <m/>
    <m/>
    <m/>
    <m/>
    <m/>
    <m/>
    <m/>
    <n v="0"/>
    <x v="1"/>
    <m/>
    <x v="0"/>
    <x v="0"/>
    <x v="0"/>
  </r>
  <r>
    <n v="3499"/>
    <n v="218"/>
    <x v="5"/>
    <s v="6.1. RESPUESTAS EXTEMPORÁNEAS A LAS ENTIDADES DE CONTROL. Se evidenció incumplimiento en el término de atención e infracción especial al art. 9 de la Resolución No. 776 de 2016 de 43 solicitudes provenientes de los entes de control discriminadas por radicado y responsable en el Anexo 2 del presente informe."/>
    <x v="6"/>
    <x v="5"/>
    <x v="58"/>
    <x v="3"/>
    <s v="SEPTIEMBRE DE 2017"/>
    <s v="SEPTIEMBRE"/>
    <x v="5"/>
    <s v="PAOC"/>
    <n v="1"/>
    <m/>
    <m/>
    <m/>
    <m/>
    <m/>
    <m/>
    <m/>
    <m/>
    <n v="0"/>
    <x v="1"/>
    <m/>
    <x v="0"/>
    <x v="0"/>
    <x v="0"/>
  </r>
  <r>
    <n v="3500"/>
    <n v="219"/>
    <x v="5"/>
    <s v="6.2. RESPUESTAS EXTEMPORÁNEAS AL CONGRESO DE LA REPÚBLICA. Se evidenció incumplimiento en el término de atención del 35% por ciento de las solicitudes provenientes del Congreso de la República, por infracción especial al art. 258 de la ley 5 de 1992, debidamente identificadas en el Anexo 2."/>
    <x v="10"/>
    <x v="5"/>
    <x v="63"/>
    <x v="3"/>
    <s v="SEPTIEMBRE DE 2017"/>
    <s v="SEPTIEMBRE"/>
    <x v="5"/>
    <s v="PAOC"/>
    <n v="1"/>
    <m/>
    <m/>
    <m/>
    <m/>
    <m/>
    <m/>
    <m/>
    <m/>
    <n v="0"/>
    <x v="1"/>
    <m/>
    <x v="0"/>
    <x v="0"/>
    <x v="0"/>
  </r>
  <r>
    <n v="3501"/>
    <n v="220"/>
    <x v="5"/>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x v="10"/>
    <x v="5"/>
    <x v="64"/>
    <x v="3"/>
    <s v="SEPTIEMBRE DE 2017"/>
    <s v="SEPTIEMBRE"/>
    <x v="5"/>
    <s v="PAOC"/>
    <n v="1"/>
    <m/>
    <m/>
    <m/>
    <m/>
    <m/>
    <m/>
    <m/>
    <m/>
    <n v="0"/>
    <x v="1"/>
    <m/>
    <x v="0"/>
    <x v="0"/>
    <x v="0"/>
  </r>
  <r>
    <n v="3502"/>
    <n v="221"/>
    <x v="5"/>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x v="8"/>
    <x v="2"/>
    <x v="18"/>
    <x v="3"/>
    <s v="SEPTIEMBRE DE 2017"/>
    <s v="SEPTIEMBRE"/>
    <x v="5"/>
    <s v="PAOC"/>
    <n v="1"/>
    <m/>
    <m/>
    <m/>
    <m/>
    <m/>
    <m/>
    <m/>
    <m/>
    <n v="0"/>
    <x v="1"/>
    <m/>
    <x v="0"/>
    <x v="0"/>
    <x v="0"/>
  </r>
  <r>
    <n v="3503"/>
    <n v="222"/>
    <x v="5"/>
    <s v="6.5. INCONSISTENCIAS DE INFORMACIÓN EN LOS INFORMES DE ATENCIÓN AL CIUDADANO. _x000a__x000a_6.5.1. Se evidenció que, en los informes de atención al ciudadano correspondiente al primer semestre de 2017, se tomaron en los casos identificados a continuación, como cumplidos y archivados los documentos de respuesta que en su momento correspondían a memorandos internos. "/>
    <x v="3"/>
    <x v="2"/>
    <x v="3"/>
    <x v="3"/>
    <s v="SEPTIEMBRE DE 2017"/>
    <s v="SEPTIEMBRE"/>
    <x v="5"/>
    <s v="PAOC"/>
    <n v="1"/>
    <m/>
    <m/>
    <m/>
    <m/>
    <m/>
    <m/>
    <m/>
    <m/>
    <n v="0"/>
    <x v="1"/>
    <m/>
    <x v="0"/>
    <x v="0"/>
    <x v="0"/>
  </r>
  <r>
    <n v="3504"/>
    <n v="223"/>
    <x v="5"/>
    <s v="6.5. INCONSISTENCIAS DE INFORMACIÓN EN LOS INFORMES DE ATENCIÓN AL CIUDADANO. _x000a__x000a_6.5.2. Se evidenció que en los informes de atención al ciudadano correspondiente al primer semestre de 2017, se tomaron en las estadísticas de incumplimientos sin respuestas, comunicaciones que ya habían sido tramitadas, como es el caso de diecisiete (17) registros procedentes de organismos de control. (ver anexo 5)"/>
    <x v="3"/>
    <x v="2"/>
    <x v="3"/>
    <x v="3"/>
    <s v="SEPTIEMBRE DE 2017"/>
    <s v="SEPTIEMBRE"/>
    <x v="5"/>
    <s v="PAOC"/>
    <n v="1"/>
    <m/>
    <m/>
    <m/>
    <m/>
    <m/>
    <m/>
    <m/>
    <m/>
    <n v="0"/>
    <x v="1"/>
    <m/>
    <x v="0"/>
    <x v="0"/>
    <x v="0"/>
  </r>
  <r>
    <n v="3505"/>
    <n v="224"/>
    <x v="5"/>
    <s v="6.5. INCONSISTENCIAS DE INFORMACIÓN EN LOS INFORMES DE ATENCIÓN AL CIUDADANO. _x000a__x000a_6.5.3. Inconsistencias en el total de los datos consignados en el sistema de gestión documental – ORFEO y los datos señalados en los dos (2) últimos informes de atención al ciudadano del primer y segundo trimestre de 2017, en donde se evidenció que existen diferencias entre cada uno de ellos; así:  (ver tabla6 en informe rad: 20175000316031)._x000a__x000a_La diferencia continúa centrándose en los criterios que se tienen para tipificar las comunicaciones y la eventual duplicidad de registros (para el caso de la herramienta ORFEO). Situación que se torna recurrente, toda vez que sobre este particular existen en la actualidad tres (3) no conformidades abiertas en el plan de mejoramiento por procesos."/>
    <x v="3"/>
    <x v="2"/>
    <x v="3"/>
    <x v="3"/>
    <s v="SEPTIEMBRE DE 2017"/>
    <s v="SEPTIEMBRE"/>
    <x v="5"/>
    <s v="PAOC"/>
    <n v="1"/>
    <m/>
    <m/>
    <m/>
    <m/>
    <m/>
    <m/>
    <m/>
    <m/>
    <n v="0"/>
    <x v="1"/>
    <m/>
    <x v="0"/>
    <x v="0"/>
    <x v="0"/>
  </r>
  <r>
    <n v="3506"/>
    <n v="225"/>
    <x v="5"/>
    <s v="6.5. INCONSISTENCIAS DE INFORMACIÓN EN LOS INFORMES DE ATENCIÓN AL CIUDADANO. _x000a__x000a_6.5.4. Del consolidado de las comunicaciones procedentes de las Veedurías, se evidenció que sólo una de ellas fue informada en el ORFEO a la Oficina de Control Interno. Hecho que permite desvirtuar lo manifestado en los informes de atención al ciudadano, en la medida en que ellos se afirma que las citadas comunicaciones, fueron recibidas y/0 informadas a esta Jefatura. (ver anexo 6)."/>
    <x v="3"/>
    <x v="2"/>
    <x v="3"/>
    <x v="3"/>
    <s v="SEPTIEMBRE DE 2017"/>
    <s v="SEPTIEMBRE"/>
    <x v="5"/>
    <s v="PAOC"/>
    <n v="1"/>
    <m/>
    <m/>
    <m/>
    <m/>
    <m/>
    <m/>
    <m/>
    <m/>
    <n v="0"/>
    <x v="1"/>
    <m/>
    <x v="0"/>
    <x v="0"/>
    <x v="0"/>
  </r>
  <r>
    <n v="3507"/>
    <n v="226"/>
    <x v="5"/>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
    <x v="3"/>
    <x v="2"/>
    <x v="3"/>
    <x v="3"/>
    <s v="SEPTIEMBRE DE 2017"/>
    <s v="SEPTIEMBRE"/>
    <x v="5"/>
    <s v="PAOC"/>
    <n v="1"/>
    <m/>
    <m/>
    <m/>
    <m/>
    <m/>
    <m/>
    <m/>
    <m/>
    <n v="0"/>
    <x v="1"/>
    <m/>
    <x v="0"/>
    <x v="0"/>
    <x v="0"/>
  </r>
  <r>
    <n v="3508"/>
    <n v="227"/>
    <x v="5"/>
    <s v="PARA LA INTERVENTORIA: 1. No se evidenció seguimiento adecuado a la señalización temporal en obra, lo cual contraría la obligación técnica de interventoría, definida en la sección 2.01 (b) del contrato No. SEA-15 de 2012, de verificar que las obras cumplan con las especificaciones y normas generales de construcción, requiriendo al concesionario la corrección de incumplimientos. Lo anterior ha sido producto de observaciones en las auditorias adelantadas por la oficina de control interno en 2013 y 2015."/>
    <x v="1"/>
    <x v="1"/>
    <x v="5"/>
    <x v="19"/>
    <s v="OCTUBRE DE 2017"/>
    <s v="OCTUBRE"/>
    <x v="5"/>
    <s v="PEI"/>
    <n v="63"/>
    <m/>
    <m/>
    <m/>
    <m/>
    <m/>
    <m/>
    <m/>
    <m/>
    <n v="0"/>
    <x v="1"/>
    <m/>
    <x v="0"/>
    <x v="0"/>
    <x v="1"/>
  </r>
  <r>
    <n v="3509"/>
    <n v="228"/>
    <x v="5"/>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x v="1"/>
    <x v="1"/>
    <x v="5"/>
    <x v="19"/>
    <s v="OCTUBRE DE 2017"/>
    <s v="OCTUBRE"/>
    <x v="5"/>
    <s v="PEI"/>
    <n v="63"/>
    <m/>
    <m/>
    <m/>
    <m/>
    <m/>
    <m/>
    <m/>
    <m/>
    <n v="0"/>
    <x v="1"/>
    <m/>
    <x v="0"/>
    <x v="0"/>
    <x v="1"/>
  </r>
  <r>
    <n v="3510"/>
    <n v="229"/>
    <x v="5"/>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x v="1"/>
    <x v="1"/>
    <x v="5"/>
    <x v="19"/>
    <s v="OCTUBRE DE 2017"/>
    <s v="OCTUBRE"/>
    <x v="5"/>
    <s v="PEI"/>
    <n v="63"/>
    <m/>
    <m/>
    <m/>
    <m/>
    <m/>
    <m/>
    <m/>
    <m/>
    <n v="0"/>
    <x v="1"/>
    <m/>
    <x v="0"/>
    <x v="0"/>
    <x v="1"/>
  </r>
  <r>
    <n v="3511"/>
    <n v="230"/>
    <x v="5"/>
    <s v="PARA LA SUPERVISIÓN: 1. No se evidenció gestión oportuna por parte de la supervisión del proyecto en relación con los acercamientos que se deben llevar a cabo entre TransMilenio S.A., el concesionario, la Secretaría de Movilidad, la Gobernación de Cundinamarca y la ANI, toda vez que existen conflictos entre los diseños del concesionario y los trazados de TransMilenio en la unidad funcional 8. En este sentido, la supervisión no cumple lo establecido en el manual de supervisión e interventoría:_x000a__x000a_“Revisar, conceptuar y elaborar los estudios previos de oportunidad y conveniencia y tramitar ante las Vicepresidencias de Gestión Contractual y Jurídica las solicitudes de modificaciones en plazo, adiciones en valor, suspensiones y reanudación a los contratos, por situaciones no previstas solicitadas por concesionario, la interventoría o identificadas por el equipo de apoyo a la supervisión. Previo concepto de interventoría cuando sea del caso… ” (subrayado fuera del texto)._x000a__x000a_Lo anterior, teniendo en cuenta que se evidenció que el concesionario mediante radicado 2017-409-099780-2, solicitó a la entidad informar sobre la interferencia de las Fases II y III de TransMilenio en Soacha respecto de la unidad funcional 8 y que posteriormente, el primer acercamiento formal entre la supervisión del proyecto y el estructurador de la Fase II y III de TransMilenio en Soacha, tuvo lugar hasta el 10 de octubre, cuando se dio inicio a las mesas de trabajo para buscar soluciones respecto del traslapo de los proyectos y las obligaciones que se tienen en el contrato de concesión No. 04 de 2016, sin que a la fecha del presente informe se tenga una solución al respecto y estando a un mes del inicio de la fase constructiva, que iniciará precisamente con la UF8"/>
    <x v="1"/>
    <x v="7"/>
    <x v="65"/>
    <x v="20"/>
    <s v="OCTUBRE DE 2017"/>
    <s v="OCTUBRE"/>
    <x v="5"/>
    <s v="PEI"/>
    <n v="172"/>
    <m/>
    <m/>
    <s v="Acción correctiva"/>
    <s v="Continuar con las mesas de trabajo correspondientes, sin embargo a la fecha no se ha recibido por parte del concesionario solicitud de ampliación del plazo, por lo que no debían adelantarse gestiones relacionadas con modificaciones contractuales._x000a_1. Solicitar concepto a Interventoría_x000a_2. Solicitar concepto jurídico ANI_x000a_3. Adealnatrar mesas de trabjo con la FDN_x000a_4. Elaborar documento de acuerdo/Procedimiento solución de controversia._x000a_5. Suscripción Acta de Inicio Fase Construcción."/>
    <d v="2017-11-01T00:00:00"/>
    <d v="2018-03-30T00:00:00"/>
    <m/>
    <m/>
    <n v="0"/>
    <x v="0"/>
    <m/>
    <x v="0"/>
    <x v="0"/>
    <x v="1"/>
  </r>
  <r>
    <n v="3512"/>
    <n v="231"/>
    <x v="5"/>
    <s v="PARA LA SUPERVISIÓN: 2. Se tiene desactualizada la sección de la página web de la ANI referente al proyecto (enlace http://www.ani.gov.co/proyecto/carretero/ampliacion-tercer-carril-doble-calzada-bogota-girardot-26854) ya que no se asocian todos los documentos contractuales, generando una publicación incompleta de la información."/>
    <x v="1"/>
    <x v="7"/>
    <x v="65"/>
    <x v="20"/>
    <s v="OCTUBRE DE 2017"/>
    <s v="OCTUBRE"/>
    <x v="5"/>
    <s v="PEI"/>
    <n v="172"/>
    <m/>
    <m/>
    <s v="Acción correctiva"/>
    <s v="1. Actualiar periódicamente la información de la Página._x000a_2.Reportar a Oficina de Control Interno evidencia de las actualizaciopnes realizadas."/>
    <d v="2017-11-01T00:00:00"/>
    <d v="2017-12-31T00:00:00"/>
    <m/>
    <m/>
    <n v="0"/>
    <x v="0"/>
    <m/>
    <x v="0"/>
    <x v="0"/>
    <x v="1"/>
  </r>
  <r>
    <n v="3513"/>
    <n v="232"/>
    <x v="5"/>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x v="1"/>
    <x v="7"/>
    <x v="65"/>
    <x v="20"/>
    <s v="OCTUBRE DE 2017"/>
    <s v="OCTUBRE"/>
    <x v="5"/>
    <s v="PEI"/>
    <n v="172"/>
    <m/>
    <m/>
    <s v="Acción correctiva"/>
    <s v="Conminar al concesionario para el cumplimiento de la obligación contractual, la cual fue solicitada desde el inicio del contrato y se evidencia en la correspondencia remitida, en la que se fija la posición oficial de la ANI Rad. ANi No. 2017-500-031354-1 del 27-09-2017, La cual se dio a conocer oportunamente a la Interventoría para que procediera de conformidad con lo descrito en el contrato 04/16. _x000a__x000a_1. Remitir a la Oficina de Control Interno documentación de la trazabilidad del requerimiento, a la Interventoría y al concesionario._x000a_2. Solicitar a Interventerventoría adelantar gestiones para conminar al concesionario, con los soportes correspondientes._x000a_3. Iniciar procesos sancionatorios a Concesionario y/o Interventoría según corresponda._x000a_4. Remitir evidencias del mantenimiento rutinario."/>
    <d v="2017-11-01T00:00:00"/>
    <d v="2018-03-30T00:00:00"/>
    <m/>
    <m/>
    <n v="0"/>
    <x v="0"/>
    <m/>
    <x v="0"/>
    <x v="0"/>
    <x v="1"/>
  </r>
  <r>
    <n v="3514"/>
    <n v="233"/>
    <x v="5"/>
    <s v="VICEPRESIDENCIA DE ESTRUCTURACIÓN: 1. En la estructuración del proyecto hubo falencias en la redacción, puesto que hay una ambigüedad en el apéndice técnico 1 en cuanto al inicio del subsector de San Rafael – El Paso de la unidad funcional 1 (Tabla 2 Unidades Funcionales del Proyecto), pues se establecen las coordenadas como de obligatorio cumplimiento, pero estas están ubicadas en la salida del puente Ospina Pérez hacia Girardot, que es contradictorio a lo manifestado por la Vicepresidencia de Estructuración en el oficio con radicado 20178-200-012655-3 del 15 de septiembre de 2017, generando que en la actualidad el concesionario no desarrolle actividades de mantenimiento sobre el puente."/>
    <x v="5"/>
    <x v="4"/>
    <x v="65"/>
    <x v="20"/>
    <s v="OCTUBRE DE 2017"/>
    <s v="OCTUBRE"/>
    <x v="5"/>
    <s v="PEI"/>
    <n v="172"/>
    <m/>
    <m/>
    <s v="Acción correctiva"/>
    <s v="Mesa de trabajo con la participación de la vicepresidencia de estructuración y la oficina de control interno en la que se exponga la justificación de la ambiguedad y se propongan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fectivamente existe una ambiguedad en el contrato de concesión y que es posible que se resuelva mediante mecanismos alternos para la solución de conflictos, tales como amigable composición; no obstante, mediante radicado ANI No 20174091320442 se evidencia que el concesionario solicita una modificación contractual para llevar a cabo las intervenciones que requiera el puente._x000a__x000a_La oficina de control interno recomienda que la vicepresidencia de estructuración intensifique su acompañamiento a la vicepresidencia ejecutiva con el fin de evitar trascendencia en la probelmática identificada. Asimismo, se recomienda que la ANI valide las coordenadas que se mencionen en los contratos de concesión. "/>
    <n v="1"/>
    <x v="2"/>
    <m/>
    <x v="2"/>
    <x v="2"/>
    <x v="1"/>
  </r>
  <r>
    <n v="3515"/>
    <n v="234"/>
    <x v="5"/>
    <s v="VICEPRESIDENCIA DE ESTRUCTURACIÓN: 2. Se evidenció una falencia en relación a la formulación de la construcción del tercer carril y a la adecuación y construcción de pasos deprimidos mixtos y puentes peatonales, ya que la separación entre la entrada y la salida de ambas estructuras no permite albergar del todo el ancho de sección transversal requerido para el tercer carril, generando en un futuro la posible clausura o ineficiencia de la infraestructura recién construida; sin embargo, este hecho era previsible desde la estructuración del proyecto"/>
    <x v="5"/>
    <x v="4"/>
    <x v="65"/>
    <x v="20"/>
    <s v="OCTUBRE DE 2017"/>
    <s v="OCTUBRE"/>
    <x v="5"/>
    <s v="PEI"/>
    <n v="172"/>
    <m/>
    <m/>
    <s v="Acción correctiva"/>
    <s v="Mesa de trabajo con la participación de la vicepresidencia de estructuración y la oficina de control interno en la que se exponga la razón de la falencia con relación a la formulación de la construcción del tercer carril y a la adecuación y construcción de pasos deprimidos mixtos y puentes peatonales. _x000a__x000a_Propuesta de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stas intervenciones se venían ejecutando de la concesión anterior Bogotá-Girardot y que el originador, como factor de calidad, propuso intervenciones adicionales._x000a__x000a_La oficina de control interno recomienda que se adelanten reuniones con la supervisión y con la interventoría para aclarar tema. Preocupa a esta oficina que esta situación de lugar a un detrimento._x000a__x000a_No obstante lo anterior, mediante correo electrónico del 15 de enero de 2018, se recibió copia del apéndice técnico 1 del contrato de concesión, en el que se detallan los numerales 3.5 (puentes peatonales) y 5.2 (factor de calidad), los que obligan al concesionario a ajustar, adecuar o reconstruir este tipo de obras."/>
    <n v="1"/>
    <x v="2"/>
    <m/>
    <x v="2"/>
    <x v="2"/>
    <x v="1"/>
  </r>
  <r>
    <n v="3516"/>
    <n v="235"/>
    <x v="5"/>
    <s v="PARA LA SUPERVISIÓN: No se evidenció gestión para subsanar la observación realizada por la  Interventoría en el informe, radicado en la ANI con el No.2017-409-073838-2,  en el cual reitera la observación relacionada con el ajuste al anexo que  soporta los valores certificados  en el formato GCSP –F- 11 del segundo semestre de 2016; el concepto observado es el de Propiedades planta y equipos  (equipos de sistemas), por valor de $913.801."/>
    <x v="1"/>
    <x v="1"/>
    <x v="5"/>
    <x v="16"/>
    <s v="OCTUBRE DE 2017"/>
    <s v="OCTUBRE"/>
    <x v="5"/>
    <s v="PEI"/>
    <s v="63F"/>
    <m/>
    <m/>
    <m/>
    <m/>
    <m/>
    <m/>
    <m/>
    <s v="29/01/2018: No se ha recibido información"/>
    <n v="0"/>
    <x v="1"/>
    <m/>
    <x v="0"/>
    <x v="0"/>
    <x v="1"/>
  </r>
  <r>
    <n v="3517"/>
    <n v="236"/>
    <x v="5"/>
    <s v="a) Se verificó por parte de esta auditoría que los conceptos que emiten los tres grupos internos de trabajo de asesoría  a la gestión contractual no pueden ser consultados por los funcionarios de la entidad ni por la ciudadanía en general, lo cual se traduce en una vulneración al principio de “máxima publicidad para titular universal” previsto en el artículo 2 de la Ley 1712 de 2014, y más aún cuando dichos conceptos no tienen el carácter de reservados por la constitución ni por la ley. "/>
    <x v="4"/>
    <x v="3"/>
    <x v="66"/>
    <x v="17"/>
    <s v="OCTUBRE DE 2017"/>
    <s v="OCTUBRE"/>
    <x v="5"/>
    <s v="PEI"/>
    <n v="174"/>
    <m/>
    <m/>
    <m/>
    <m/>
    <m/>
    <m/>
    <m/>
    <m/>
    <n v="0"/>
    <x v="1"/>
    <m/>
    <x v="0"/>
    <x v="0"/>
    <x v="0"/>
  </r>
  <r>
    <n v="3518"/>
    <n v="237"/>
    <x v="5"/>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x v="10"/>
    <x v="5"/>
    <x v="67"/>
    <x v="16"/>
    <s v="OCTUBRE DE 2017"/>
    <s v="OCTUBRE"/>
    <x v="5"/>
    <s v="PEI"/>
    <n v="128"/>
    <m/>
    <m/>
    <m/>
    <m/>
    <m/>
    <m/>
    <m/>
    <m/>
    <n v="0"/>
    <x v="1"/>
    <m/>
    <x v="0"/>
    <x v="0"/>
    <x v="0"/>
  </r>
  <r>
    <n v="3519"/>
    <n v="238"/>
    <x v="5"/>
    <s v="El plan de bienestar social e incentivos que monitorea el grupo interno de trabajo de talento humano, no es el documento idóneo para el efecto, teniendo bajo consideración que no corresponde al plan aprobado por la comisión de personal, circunstancia que pueda llevar a una ejecución atípica o incorrecta de dicho plan. Por lo anterior, se evidenció que no se adoptan métodos confiables para la evaluación de la gestión, dando lugar al incumplimiento de la ley 87 art.4 literal J, el cual señala que: _x000a_ _x000a_“…toda entidad bajo la responsabilidad de sus directivos debe por lo menos implementar los siguientes aspectos que deben orientar la aplicación del control interno: j. organización de métodos confiables para la evaluación de la gestión…”"/>
    <x v="2"/>
    <x v="2"/>
    <x v="2"/>
    <x v="14"/>
    <s v="OCTUBRE DE 2017"/>
    <s v="OCTUBRE"/>
    <x v="5"/>
    <s v="PEI"/>
    <n v="91"/>
    <m/>
    <m/>
    <m/>
    <m/>
    <m/>
    <m/>
    <m/>
    <m/>
    <n v="0"/>
    <x v="1"/>
    <m/>
    <x v="0"/>
    <x v="0"/>
    <x v="0"/>
  </r>
  <r>
    <n v="3520"/>
    <n v="239"/>
    <x v="5"/>
    <s v="Se observó durante esta auditoría, el incumplimiento y retrasos en la ejecución de actividades relacionadas en el plan de trabajo de riesgos, dando lugar al no cumplimiento de las recomendaciones generadas por la oficina de control interno. Por lo anterior, se evidenció el incumplimiento del literal g, art. 4 de la Ley 87 de la 1993."/>
    <x v="7"/>
    <x v="6"/>
    <x v="11"/>
    <x v="14"/>
    <s v="OCTUBRE DE 2017"/>
    <s v="OCTUBRE"/>
    <x v="5"/>
    <s v="PVAR"/>
    <n v="1"/>
    <m/>
    <m/>
    <m/>
    <m/>
    <m/>
    <m/>
    <m/>
    <m/>
    <n v="0"/>
    <x v="1"/>
    <m/>
    <x v="0"/>
    <x v="0"/>
    <x v="0"/>
  </r>
  <r>
    <n v="3521"/>
    <n v="240"/>
    <x v="5"/>
    <s v="Los siguientes funcionarios no cumplen con las funciones asignadas a sus cargos teniendo en cuenta la muestra representativa:_x000a__x000a_Asesor experto G3-08_x000a_Asesor experto G3-07_x000a_Asesor experto G3-05"/>
    <x v="7"/>
    <x v="6"/>
    <x v="11"/>
    <x v="14"/>
    <s v="NOVIEMBRE DE 2017"/>
    <s v="NOVIEMBRE"/>
    <x v="5"/>
    <s v="PVAR"/>
    <n v="2"/>
    <m/>
    <m/>
    <m/>
    <m/>
    <m/>
    <m/>
    <m/>
    <m/>
    <n v="0"/>
    <x v="1"/>
    <m/>
    <x v="0"/>
    <x v="0"/>
    <x v="0"/>
  </r>
  <r>
    <n v="3522"/>
    <n v="241"/>
    <x v="5"/>
    <s v="SUPERVISIÓN: 1. Se tiene desactualizada la sección de la página web de la ANI referente al proyecto (enlace http://www.ani.gov.co/proyecto/carretero/accesos-norte-de-bogota-accenorte-28973) ya que no se asocian los documentos contractuales, no accesos a las páginas web del concesionario y de la interventoría, generando una publicación incompleta de la información."/>
    <x v="1"/>
    <x v="1"/>
    <x v="68"/>
    <x v="6"/>
    <s v="NOVIEMBRE DE 2017"/>
    <s v="NOVIEMBRE"/>
    <x v="5"/>
    <s v="PEI"/>
    <n v="175"/>
    <m/>
    <m/>
    <m/>
    <m/>
    <m/>
    <m/>
    <m/>
    <m/>
    <n v="0"/>
    <x v="1"/>
    <m/>
    <x v="0"/>
    <x v="0"/>
    <x v="1"/>
  </r>
  <r>
    <n v="3523"/>
    <n v="242"/>
    <x v="5"/>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x v="5"/>
    <x v="4"/>
    <x v="68"/>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n v="0.5"/>
    <x v="0"/>
    <m/>
    <x v="0"/>
    <x v="0"/>
    <x v="1"/>
  </r>
  <r>
    <n v="3524"/>
    <n v="243"/>
    <x v="5"/>
    <s v="2. El planteavicepresidencia de estructuración: miento de dos alternativas para desarrollar la UF3 (Variante de Chía o doble Calzada Hatogrande) y que debe precisar la ANI en el primer año de ejecución, debió ser definido en la estructuración del proyecto, particularmente en la etapa de factibilidad, ya que involucra priorizar una alternativa sobre otra. En la ejecución del contrato no deben considerarse definiciones de alcance ya que afecta la estructura técnica, jurídica y financiera con la cual se estructuró el contrato; además que se presta para interpretar que aun en la ejecución se está terminando de estructurar el proyecto."/>
    <x v="5"/>
    <x v="4"/>
    <x v="68"/>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modificación de alcance se debió a decisiones de actores políticas. Mediante un convenio entre el Ministerio de Transporte y la Gobernación de Cundinamarca se propuso incluir la variante troncal de Los Andes para reemplazar la variante de  Hato Grande._x000a__x000a_La oficina de control interno recomienda que en las etapas de prefactibilidad y factibilidad se contemplen múltiples alternativas. Para este caso en particular se recomienda trabajar en conjunto con la vicepresidencia de gestión contractual en los estudios de la troncal de Los Andes con el fin de hacer comparaciones financieras (CAPEX y OPEX) con lo previsto para la variante de Hato Grande."/>
    <n v="0.5"/>
    <x v="0"/>
    <m/>
    <x v="0"/>
    <x v="0"/>
    <x v="1"/>
  </r>
  <r>
    <n v="3525"/>
    <n v="244"/>
    <x v="5"/>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x v="1"/>
    <x v="1"/>
    <x v="69"/>
    <x v="20"/>
    <s v="NOVIEMBRE DE 2017"/>
    <s v="NOVIEMBRE"/>
    <x v="5"/>
    <s v="PEI"/>
    <n v="176"/>
    <m/>
    <m/>
    <m/>
    <m/>
    <m/>
    <m/>
    <m/>
    <m/>
    <n v="0"/>
    <x v="1"/>
    <m/>
    <x v="0"/>
    <x v="0"/>
    <x v="1"/>
  </r>
  <r>
    <n v="3526"/>
    <n v="245"/>
    <x v="5"/>
    <s v="INTERVENTORÍA: 1. En la auditoría se evidenció que los conteos y verificaciones que realiza la interventoría con relación al peaje de Cisneros no le permiten llevar un control sobre el recaudo, en consecuencia, no se están cumpliendo a cabalidad algunas funciones del literal e, Aforo y recaudo, numeral 5.3.3. Funciones generales, del Anexo 4 - Metodología y plan de cargas del contrato de interventoría, las cuales se citan a continuación:_x000a__x000a_o Verificar los conteos de vehículos que realice el Concesionario con el fin de comprobar que la información suministrada sea correcta y requerir al Concesionario para que cumpla esta obligación._x000a_o Verificación del correcto funcionamiento de los equipos de conteo, clasificación de vehículos y de registro de recaudo de peaje._x000a_o Revisar los reportes, estadísticas diarias y la información de tránsito, recaudo y evasión enviada por el Concesionario, con el fin de constatar que el dinero transferido por recaudo corresponda al recaudo de peaje obtenido en cada Caseta de Peaje."/>
    <x v="1"/>
    <x v="1"/>
    <x v="69"/>
    <x v="20"/>
    <s v="NOVIEMBRE DE 2017"/>
    <s v="NOVIEMBRE"/>
    <x v="5"/>
    <s v="PEI"/>
    <n v="176"/>
    <m/>
    <m/>
    <m/>
    <m/>
    <m/>
    <m/>
    <m/>
    <m/>
    <n v="0"/>
    <x v="1"/>
    <m/>
    <x v="0"/>
    <x v="0"/>
    <x v="1"/>
  </r>
  <r>
    <n v="3527"/>
    <n v="246"/>
    <x v="5"/>
    <s v="INTERVENTORÍA: 2. No se ha iniciado la ejecución de la unidad funcional 3, la cual según el plan de obras no objetado por la interventoría debía iniciar el 4 de octubre de 2017. Lo anterior, evidencia una falencia de la obligación contractual de la interventoría al no advertir sobre dicho incumplimiento. Esta obligación se consigna en el contrato de interventoría, en el capítulo II, cláusula 2.1., inciso (f), y se cita a continuación:_x000a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y los Apéndices indiquen que tales manuales no son de carácter obligatorio” (subrayado fuera del texto)."/>
    <x v="1"/>
    <x v="1"/>
    <x v="69"/>
    <x v="20"/>
    <s v="NOVIEMBRE DE 2017"/>
    <s v="NOVIEMBRE"/>
    <x v="5"/>
    <s v="PEI"/>
    <n v="176"/>
    <m/>
    <m/>
    <m/>
    <m/>
    <m/>
    <m/>
    <m/>
    <m/>
    <n v="0"/>
    <x v="1"/>
    <m/>
    <x v="0"/>
    <x v="0"/>
    <x v="1"/>
  </r>
  <r>
    <n v="3528"/>
    <n v="247"/>
    <x v="5"/>
    <s v="INTERVENTORÍA: 3. Han transcurrido cerca de dos meses después de la fecha de inicio de la unidad funcional 3 y aún no se cuenta con los estudios de detalle de dicha unidad. En consecuencia, se está violando una obligación establecida en el contrato de concesión, parte general, numeral 6.1, literal c:_x000a__x000a_“Para las unidades funcionales cuya ejecución deba comenzar con posterioridad al inicio de la fase de construcción -de haberlas-, los estudios de detalle deberán ser presentados al interventor con una anticipación no menor a noventa (90) días a la fecha prevista para el inicio de las intervenciones, de conformidad con el plan de obras.”_x000a__x000a_En este sentido, la interventoría ha debido percatarse de tal circunstancia, sin perjuicio de activar los mecanismos conminatorios que prevé el contrato."/>
    <x v="1"/>
    <x v="1"/>
    <x v="69"/>
    <x v="20"/>
    <s v="NOVIEMBRE DE 2017"/>
    <s v="NOVIEMBRE"/>
    <x v="5"/>
    <s v="PEI"/>
    <n v="176"/>
    <m/>
    <m/>
    <m/>
    <m/>
    <m/>
    <m/>
    <m/>
    <m/>
    <n v="0"/>
    <x v="1"/>
    <m/>
    <x v="0"/>
    <x v="0"/>
    <x v="1"/>
  </r>
  <r>
    <n v="3530"/>
    <n v="249"/>
    <x v="5"/>
    <s v="INTERVENTORÍA: 1. No se llevan a cabo auditorías de ingresos que permitan validar una correcta liquidación de la contraprestación portuaria, conforme a lo establecido en la cláusula cuarta del otrosí No. 2 del 30 de mayo de 2008, lo cual es una obligación definida en la novena función de la sección 2.01a del contrato de interventoría No. SEA-015 de 2012. En las auditorías de ingresos la interventoría debe a) revisar la facturación por concepto de los servicios de muellaje, almacenamiento, uso de instalaciones a la carga y uso de instalaciones al operador portuario; b) verificar que la facturación comprenda la totalidad de los servicios prestados contra los documentos aduaneros y operativos que evidencien el ingreso y salida de mercancías a través del terminal y los servicios prestados a las mismas; c) determinar los ingresos brutos generados por los anteriores conceptos; d) revisar la aplicación de los porcentajes sobre los ingresos brutos portuarios y los ingresos brutos marginales y e) las actividades complementarias para una auditoría eficiente."/>
    <x v="1"/>
    <x v="1"/>
    <x v="70"/>
    <x v="19"/>
    <s v="NOVIEMBRE DE 2017"/>
    <s v="NOVIEMBRE"/>
    <x v="5"/>
    <s v="PEI"/>
    <n v="19"/>
    <m/>
    <m/>
    <m/>
    <m/>
    <m/>
    <m/>
    <m/>
    <m/>
    <n v="0"/>
    <x v="1"/>
    <m/>
    <x v="0"/>
    <x v="0"/>
    <x v="1"/>
  </r>
  <r>
    <n v="3531"/>
    <n v="250"/>
    <x v="5"/>
    <s v="INTERVENTORIA: 2. No se evidenció seguimiento a un código de buen gobierno del concesionario, el que debió implementarse con base en la cláusula décima del otrosí No. 002 del contrato de concesión No. 009 de 1994, y debe ser verificado por la interventoría a partir de la obligación definida en la sección 2.01 (d) del contrato No. SEA-015 de 2012."/>
    <x v="1"/>
    <x v="1"/>
    <x v="70"/>
    <x v="19"/>
    <s v="NOVIEMBRE DE 2017"/>
    <s v="NOVIEMBRE"/>
    <x v="5"/>
    <s v="PEI"/>
    <n v="19"/>
    <m/>
    <m/>
    <m/>
    <m/>
    <m/>
    <m/>
    <m/>
    <m/>
    <n v="0"/>
    <x v="1"/>
    <m/>
    <x v="0"/>
    <x v="0"/>
    <x v="1"/>
  </r>
  <r>
    <n v="3532"/>
    <n v="251"/>
    <x v="5"/>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x v="1"/>
    <x v="1"/>
    <x v="70"/>
    <x v="19"/>
    <s v="NOVIEMBRE DE 2017"/>
    <s v="NOVIEMBRE"/>
    <x v="5"/>
    <s v="PEI"/>
    <n v="19"/>
    <m/>
    <m/>
    <s v="Acción correctiva"/>
    <s v="1. Formalizar instructivo de buenas prácticas para la aprobación de planes bienales._x000a_2. Aclarar por qué no se configura el silencio administrativo en la aprobación de planes bienales. "/>
    <d v="2017-11-27T00:00:00"/>
    <d v="2018-03-01T00:00:00"/>
    <m/>
    <s v="Se definió plan de mejoramiento a partir de mesa de trabajo del 4 de diciembre de 2017."/>
    <n v="0"/>
    <x v="0"/>
    <m/>
    <x v="0"/>
    <x v="0"/>
    <x v="1"/>
  </r>
  <r>
    <n v="3533"/>
    <n v="252"/>
    <x v="5"/>
    <s v="7.2.1 Se advierte un incumplimiento al término legal previsto en el artículo 21 de la Ley 9 de 1989 modificado por la Ley 388 de 1997 descrito el numeral 6.2 del cuerpo de este informe, respecto del término establecido para la entidad  frente a  la expedición de la resolución que declara la expropiación judicial."/>
    <x v="7"/>
    <x v="6"/>
    <x v="71"/>
    <x v="17"/>
    <s v="NOVIEMBRE DE 2017"/>
    <s v="NOVIEMBRE"/>
    <x v="5"/>
    <s v="PEI"/>
    <n v="177"/>
    <m/>
    <m/>
    <s v="Acción correctiva"/>
    <s v="* Actualizar cuadro de seguimiento al Trámite administrativo de expropiaciones de forma mensual._x000a_* Estructurar la revisión de los expedientes que ordenan el trámite de expropiación judicial, mediante la delegación en el GIT Predial de un abogado especifico para la revisión y aprobación de los proyectos de actos administrativos._x000a_* Impartir directriz al GIT Predial, estructurando la metodología para la revisión del cumplimiento del artículo 21 de la Ley 9 de 1989."/>
    <s v="* 01/01/2018_x000a_* 26/01/2018_x000a_* 26/01/2018"/>
    <s v="* 31/12/2018_x000a_* 31/12/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x v="0"/>
    <x v="0"/>
  </r>
  <r>
    <n v="3534"/>
    <n v="253"/>
    <x v="5"/>
    <s v="7.2.2 Se advierte un incumplimiento al artículo 4 de la Ley 1742 de 2014 que modificó el artículo 25 de la Ley 1682 de 2013 descrito el numeral 6.3 del cuerpo de este informe, respecto del término con el que cuentan los concesionarios para remitir los expedientes prediales a la entidad, con el fin de iniciar oportunamente el proceso de expropiación. "/>
    <x v="7"/>
    <x v="6"/>
    <x v="71"/>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x v="0"/>
    <x v="0"/>
  </r>
  <r>
    <n v="3535"/>
    <n v="254"/>
    <x v="5"/>
    <s v="7.2.3 Se advierte un incumplimiento al principio constitucional de la celeridad previsto en el artículo 209, con ocasión de la vulneración de los dos términos legales descritos con antelación, puesto que las actuaciones administrativas deben ser oportunas, en cumplimiento de los términos legales y al servicio de yalos intereses generales."/>
    <x v="7"/>
    <x v="6"/>
    <x v="71"/>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x v="0"/>
    <x v="0"/>
  </r>
  <r>
    <n v="3536"/>
    <n v="255"/>
    <x v="5"/>
    <s v="Se advierte una vulneración a la Ley 1755 de 2015 que consagra  las normas  que regulan el derecho de fundamental de petición, en el entendido en que ante una comunicación de la oficina de control interno del 25 de septiembre de 2017 dirigida al vicepresidente jurídico mencionada en el acápite 5 “verificación de antecedentes” de este informe, a la fecha no se ha recibido respuesta de fondo en relación con los presuntos atrasos presentados en la gestión judicial de los procesos de expropiación a cargo de la Agencia Nacional de infraestructura."/>
    <x v="4"/>
    <x v="3"/>
    <x v="72"/>
    <x v="17"/>
    <s v="NOVIEMBRE DE 2017"/>
    <s v="NOVIEMBRE"/>
    <x v="5"/>
    <s v="PEI"/>
    <n v="177"/>
    <m/>
    <m/>
    <s v="Acción correctiva"/>
    <s v="* Contratar 8 profesionales en derecho y con experiencia en litigio y un Asesor, para la efectuar seguimiento y control a los procesos de expropiación judicial que se adelantan ante los Juzgados._x000a_* Elaborar y presentar informe de evaluación de los procesos de expropiación judicial a cargo de la Agencia Nacional de Infraestructura._x000a_* Realizar las acciones tendientes a dar impulso a los procesos de expropiación judicial a cargo de la Agencia Nacional de Infraestructura."/>
    <s v="* 01/01/2018_x000a_* 30/01/2018_x000a_* 30/01/2018"/>
    <s v="* 30/01/2018_x000a_* 31/05/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x v="0"/>
    <x v="0"/>
  </r>
  <r>
    <n v="3537"/>
    <n v="256"/>
    <x v="5"/>
    <s v="1. En el ejercicio auditor se evidencia un incumplimiento en la implementación de los componentes que conforman la Estrategia de Gobierno en Línea por parte de la Entidad a 31 de diciembre de 2017.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76%_x000a_• Tic para la Gestión debería alcanzar el 80% y se encuentra en el 73%_x000a_• Seguridad y privacidad de la información debería alcanzar el 80% y se encuentra en el 75%_x000a_Lo anterior, contraviene lo dispuesto en el Decreto 2573 de 2014 para el año 2016 reglamentado mediante Decreto 1078 de 2015, Decreto Único Reglamentario del Sector de Tecnologías de la información y las Comunicaciones."/>
    <x v="7"/>
    <x v="6"/>
    <x v="26"/>
    <x v="9"/>
    <s v="DICIEMBRE DE 2017"/>
    <s v="DICIEMBRE"/>
    <x v="5"/>
    <s v="PEI"/>
    <n v="7"/>
    <m/>
    <m/>
    <m/>
    <m/>
    <m/>
    <m/>
    <m/>
    <m/>
    <n v="0"/>
    <x v="1"/>
    <m/>
    <x v="0"/>
    <x v="0"/>
    <x v="0"/>
  </r>
  <r>
    <n v="3538"/>
    <n v="257"/>
    <x v="5"/>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x v="8"/>
    <x v="2"/>
    <x v="18"/>
    <x v="14"/>
    <s v="DICIEMBRE DE 2017"/>
    <s v="DICIEMBRE"/>
    <x v="5"/>
    <s v="PIL"/>
    <n v="140"/>
    <m/>
    <m/>
    <m/>
    <m/>
    <m/>
    <m/>
    <m/>
    <m/>
    <n v="0"/>
    <x v="1"/>
    <m/>
    <x v="0"/>
    <x v="0"/>
    <x v="0"/>
  </r>
  <r>
    <n v="3539"/>
    <n v="258"/>
    <x v="5"/>
    <s v="No se observó la realización de capacitaciones dirigida a los funcionarios de archivo durante el año 2017. Por lo anterior, se evidenció el incumplimiento del artículo 18 de la Ley 594 de 2000."/>
    <x v="8"/>
    <x v="2"/>
    <x v="18"/>
    <x v="14"/>
    <s v="DICIEMBRE DE 2017"/>
    <s v="DICIEMBRE"/>
    <x v="5"/>
    <s v="PIL"/>
    <n v="140"/>
    <m/>
    <m/>
    <m/>
    <m/>
    <m/>
    <m/>
    <m/>
    <m/>
    <n v="0"/>
    <x v="1"/>
    <m/>
    <x v="0"/>
    <x v="0"/>
    <x v="0"/>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r>
    <m/>
    <m/>
    <x v="6"/>
    <m/>
    <x v="11"/>
    <x v="8"/>
    <x v="12"/>
    <x v="21"/>
    <m/>
    <m/>
    <x v="6"/>
    <m/>
    <m/>
    <m/>
    <m/>
    <m/>
    <m/>
    <m/>
    <m/>
    <m/>
    <m/>
    <m/>
    <x v="3"/>
    <m/>
    <x v="0"/>
    <x v="0"/>
    <x v="2"/>
  </r>
</pivotCacheRecords>
</file>

<file path=xl/pivotCache/pivotCacheRecords3.xml><?xml version="1.0" encoding="utf-8"?>
<pivotCacheRecords xmlns="http://schemas.openxmlformats.org/spreadsheetml/2006/main" xmlns:r="http://schemas.openxmlformats.org/officeDocument/2006/relationships" count="314">
  <r>
    <n v="1017"/>
    <s v="113-12"/>
    <n v="2012"/>
    <s v="4. Ajustar el manual de imagen corporativa a las necesidades de la Entidad. (Se verifico la plantilla de la pagina No. 25 del Manual de imagen corporativa (Mn-06, V 1.0), Vs. El formato Fm-04., presentan diferencias; Se verifico la plantilla del carné pagina No. 36 del Manual de imagen corporativa (Mn-06, V 1.0), Vs. El carné entregado a los servidores públicos o contratistas de la Entidad, presentan diferencias)._x000a_"/>
    <s v="GESTIÓN DE LA  INFORMACIÓN Y  COMUNICACIONES"/>
    <x v="0"/>
    <x v="0"/>
    <x v="0"/>
    <s v="Julio de 2012"/>
    <s v="JULIO"/>
    <x v="0"/>
    <s v="PEI"/>
    <n v="76"/>
    <m/>
    <m/>
    <s v="Acción correctiva"/>
    <s v="04/03/2016, a la fecha la OC esta trabando en la actualización del manual el cual será integrado al SIG y entregado en la vigencia 2016._x000a__x000a_16/05/2017: En el 2016, la OC realizó una propuesta de manual de imagen corporativa a la Presidencia de la Entidad, el cual se está modificando actualmente teniendo en cuenta que en el mismo año se realizó una consultoría de Marca, cuyos resultados serán incluidos en el rediseño y desarrollo del  manual de imagen corporativa que se espera entregar en el segundo semestre del 2017. _x000a__x000a_A continuación se listan las actividades pendientes por realizar para esta no conformidad: _x000a_1. Rediseñar el manual de imagen corporativa_x000a_2. Revisar y aprobar por parte de la Presidencia de la ANI el manual de imagen corporativa_x000a_3. Actualizar y disponer a través del SIG el nuevo manual de imagen corportativa_x000a_4. Divulgar y disponer para todos los colaboradores internos de la Agencia el manual de imagen corporativa emitido por la OC"/>
    <d v="2017-01-01T00:00:00"/>
    <d v="2017-11-01T00:00:00"/>
    <s v="04/03/2016, a la fecha la OC esta trabando en la actualización del manual el cual será integrado al SIG y entregado en la vigencia 2016."/>
    <m/>
    <n v="0"/>
    <x v="0"/>
    <m/>
    <x v="0"/>
    <m/>
    <x v="0"/>
  </r>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GESTIÓN CONTRACTUAL Y SEGUIMIENTO DE PROYECTOS DE INFRAESTRUCTURA DE TRANSPORTE"/>
    <x v="1"/>
    <x v="1"/>
    <x v="1"/>
    <s v="Enero de 2013"/>
    <s v="ENERO"/>
    <x v="1"/>
    <s v="PEI"/>
    <n v="46"/>
    <m/>
    <m/>
    <s v="Acción correctiva"/>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videnciar liquidación del contrato"/>
    <d v="2013-11-05T00:00:00"/>
    <d v="2013-12-31T00:00:0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
    <n v="0.8"/>
    <x v="0"/>
    <m/>
    <x v="0"/>
    <m/>
    <x v="1"/>
  </r>
  <r>
    <n v="1289"/>
    <s v="078-13"/>
    <n v="2013"/>
    <s v="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
    <s v="GESTIÓN DEL TALENTO HUMANO"/>
    <x v="2"/>
    <x v="2"/>
    <x v="2"/>
    <s v="Febrero de 2013"/>
    <s v="FEBRERO"/>
    <x v="1"/>
    <s v="PEI"/>
    <n v="39"/>
    <m/>
    <m/>
    <s v="Acción correctiva"/>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m/>
    <m/>
    <s v="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 En consecuencia, se solicita el cierre de esta no conformidad."/>
    <s v="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
    <n v="0.3"/>
    <x v="0"/>
    <s v="La Dra. Ivonne Prada propone efectuar una reunión con el Dr. Bustos, a fin de comentarle lo pertinente con este tema.  Por otra parte teniendo en cuenta que no se tiene documento que soporte lo informado por la Dra. Ivonne, Se concluye que la presente NO conformidad continua vigente."/>
    <x v="0"/>
    <m/>
    <x v="0"/>
  </r>
  <r>
    <n v="1408"/>
    <s v="197-13"/>
    <n v="2013"/>
    <s v="Los registros que constituyen la Base de Datos de Correspondencia y la Base de Datos de Control Interno deben ser concordantes con la realidad, especialmente en lo propio con el Proceso Auditor._x000a_Con ocasión al incumplimiento de las respuestas dadas a los Organismos de Control, se deben tomar mediadas apropiadas para disciplinar a las personas responsables en las demoras de los trámites, tota vez que en los informes de atención al ciudadano se señalan los porcentajes notorios de  incumplimientos, los cuales pueden incurrir en  posibles sanciones económicas, administrativas y disciplinarias para la alta gerencia."/>
    <s v="TRANSPARENCIA, PARTICIPACIÓN, SERVICIO AL CIUDADANO Y COMUNICACIÓN"/>
    <x v="2"/>
    <x v="3"/>
    <x v="3"/>
    <s v="Abril de 2013"/>
    <s v="ABRIL"/>
    <x v="1"/>
    <s v="PAOC"/>
    <n v="1"/>
    <m/>
    <m/>
    <s v="Acción correctiva"/>
    <s v="Se realizan ajustes de manera anticipada a fin de verificar el total de los registros ingresados trimestral y semestralmente.            Nota del 06/12/2016: Con memorando Rad. 2016-402-0121183 del 30/09/2016: Se informan las medidas que seran tomadas y las cuales se veran reflejadas en los próximos informes de atención al ciudadano. ( seran evaluadas próximanente cuando se revisen los datos de  los dos (2) últimos informes  trimestres de 2016). "/>
    <d v="2016-06-30T00:00:00"/>
    <d v="2016-12-31T00:00:00"/>
    <s v="Se realizan cruces de los datos a fin de verificar la concordancia de los registros. Por otra parte se realiza de manera constante seguimiento por medio de correos y alarmas que permiten indicar los términos establecidos para dar respuesta"/>
    <s v="Se evidencia que las diferencias existentes han disminuido en gran parte toda vez que estas se generan debido a la asignación eventual de ciertas tipificaciones.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_x000a__x000a_26/02/2018: Las no conformidades 1408, 3185, 3284, 3503, 3504, 3505 se unifican con la 3506, por cuanto su naturaleza y origen es la misma. Se deja la no conformidad 3506 para atender este incumplimiento que hace referencia al artículo 4 literal j de la Ley 87 de 1993."/>
    <n v="1"/>
    <x v="1"/>
    <m/>
    <x v="1"/>
    <n v="2018"/>
    <x v="0"/>
  </r>
  <r>
    <n v="1704"/>
    <n v="493"/>
    <n v="2013"/>
    <s v=" _x000a_Temas pendientes a la fecha[#_ftn3][3]:_x000a_·         No se ha suscrito acta de inicio de etapa de operación_x000a_"/>
    <s v="GESTIÓN CONTRACTUAL Y SEGUIMIENTO DE PROYECTOS DE INFRAESTRUCTURA DE TRANSPORTE"/>
    <x v="1"/>
    <x v="4"/>
    <x v="4"/>
    <s v="Septiembre de 2013"/>
    <s v="SEPTIEMBRE"/>
    <x v="1"/>
    <s v="PEI"/>
    <n v="57"/>
    <m/>
    <m/>
    <s v="Acción correctiva"/>
    <s v="Mediante radicado 2016-409-110053-2 del 01 de diciembre de 2016 se indica el pasado 22 de noviembre se emitió por parte de la Agencia Nacional de Infraestructura el documento del Amigable componedor para dirimir lo relacionado con el I.E y de esta manera saber si se cumple con el factor para entrar a la Etapa de Operación y Mantenimiento."/>
    <d v="2013-10-07T00:00:00"/>
    <d v="2013-12-31T00:00:00"/>
    <m/>
    <s v="Mediante correo electrónico del 21/12/15, se informa aún no se ha iniciado por solicitud de dismunición por inclumplimiento; sin embargo, es necesario enviar soportes y conocer gestión_x000a__x000a_Mediante correo electrónico del 01/07/2016, se informa que aún no se ha definido los inconvenientes con los índices de estado, por lo tanto, no se puede firmar el Acta de Inicio de la Etapa de Operación. _x000a__x000a_Seguimiento en diciembre mediante radicado 2016-409-110053-2 del 01 de diciembre de 2016. Se mencionan trámites para entrar en la Etapa de Operación y Mantenimiento. Se requiere Acta de Inicio como evidencia para subsanar NO CONFORMIDAD._x000a__x000a_Por medio de correo electrónico del 03/03/2017 se evidencia que continúa sin firmarse el Acta de Inicio de la tapa de Operación y Mantenimiento."/>
    <n v="0"/>
    <x v="0"/>
    <m/>
    <x v="0"/>
    <m/>
    <x v="1"/>
  </r>
  <r>
    <n v="1906"/>
    <n v="695"/>
    <n v="2013"/>
    <s v="Se presentan observaciones a la gestión realizada por parte del Supervisor,[5]_x000a_ _x000a_Además de tener en cuenta las observaciones detectadas a la interventoría, para el ejercicio de las acciones a que haya lugar, se presentan las siguientes:_x000a_18. Se debe solicitar a la Sociedad Portuaria Regional de Santa Marta un informe detallado y justificado de la infraestructura y equipos que han sido demolidos y/o sustituidos desde el inicio del contrato de concesión portuaria._x000a_"/>
    <s v="GESTIÓN CONTRACTUAL Y SEGUIMIENTO DE PROYECTOS DE INFRAESTRUCTURA DE TRANSPORTE"/>
    <x v="1"/>
    <x v="5"/>
    <x v="4"/>
    <s v="Noviembre de 2013"/>
    <s v="NOVIEMBRE"/>
    <x v="1"/>
    <s v="PEI"/>
    <n v="56"/>
    <m/>
    <m/>
    <s v="Acción correctiva"/>
    <s v="Solicitar a la Sociedad Portuaria Regional de Santa Marta un informe detallado y justificado de la infraestructura y equipos que han sido demolidos y/o sustituidos desde el inicio del contrato de concesión portuaria."/>
    <d v="2013-12-09T00:00:00"/>
    <d v="2017-12-31T00:00:00"/>
    <m/>
    <s v="Se redireccionó de Ruta del Sol III al Puerto regional de Santa Marta. A la espera de respuesta._x000a__x000a_Mediante memorando No. 2016-303-011501-3 del 22/09/2016, se informa que mediante revisión al expediente, se encontró dos comunicaciones solicitando demoliciones a la infraestructura construida; sin embargo, es necesario evidenciar si existe un informe al respecto._x000a__x000a_Mediante correo electrónico del 09 de diciembre de 2016 se informa que la No Conformidad esta siendo revisada con el fin de dar alcance a lo faltante._x000a__x000a_Se redireccionó de Ruta del Sol III al Puerto regional de Santa Marta. A la espera de respuesta._x000a__x000a_Mediante memorando con radicado ANI No. 2016-303-011501-3 del 22 de septiembre de 2016 se relacionan autorizaciones de la Superintendencia General de Puertos, Ministerio de Transporte y del INCO (hoy ANI) con relación a demoliciones en la zona concesionada a la SPRSM._x000a__x000a_A octubre de 2017 continua pendiente la evidencia detallada que permita subsanar la no conformidad."/>
    <n v="0.7"/>
    <x v="0"/>
    <m/>
    <x v="0"/>
    <m/>
    <x v="1"/>
  </r>
  <r>
    <n v="2015"/>
    <n v="804"/>
    <n v="2013"/>
    <s v="A reglón seguido se detallan estas recomendaciones para la supervisión del proyecto, en cabeza del ingeniero Carlos Arboleda:_x000a_3. Se resalta el tema contractual relacionado con el tramo de Cartago – La Felisa. Para ello se recuerda que Tren de Occidente se comprometió en los diferentes documentos contractuales, a finalizar los trabajos de rehabilitación establecidos en el plan de obras del trayecto Cartago – La Felisa, pero esto no ha sucedido hasta el momento. Como consecuencia de ello, es bien conocido que Ferrocarril del Pacífico SAS ha debido asumir todas las funciones que estaban transitoriamente bajo la responsabilidad del primero. Es importante recordar, que el pasado 1 de agosto de 2013 la ANI conceptuó que el tramo entre Cartago y La Felisa está bajo la responsabilidad y tenencia de Tren de Occidente S.A., y que Ferrocarril del Pacífico no tiene responsabilidad alguna sobre él. Por ello, se recomienda especialmente que la Vicepresidencia a cargo del contrato, establezca las acciones y metodologías requeridas para dar solución integral y estimada en el tiempo de los trabajos asociados, para efectos de lograr la finalización de los trabajos de rehabilitación y reconstrucción de éste trayecto, (113 Km) que hay entre estas dos localidades, y que finalmente no se dilate indefinidamente el proyecto que busca la conectividad del ferrocarril desde el Valle del Cauca con la zona del Eje Cafetero. La actual Interventoría deberá ser garante y organismo fundamental para estas acciones, respaldadas con conceptos y el apoyo que la ANI requiere para una definición trascendental para el proyecto férreo en la zona occidental de Colombia._x000a_"/>
    <s v="GESTIÓN CONTRACTUAL Y SEGUIMIENTO DE PROYECTOS DE INFRAESTRUCTURA DE TRANSPORTE"/>
    <x v="1"/>
    <x v="6"/>
    <x v="1"/>
    <s v="diciembre  de 2013"/>
    <s v="DICIEMBRE"/>
    <x v="1"/>
    <s v="PEI"/>
    <n v="18"/>
    <m/>
    <m/>
    <s v="Acción correctiva"/>
    <s v="  De acuerdo al memorando con radicado ANI No. 2016-307-004142.3 de fecha 31 de marzo de 2016, cuyo asunto hace referencia a Apoyo Supervisión de contratos de concesión y homologaciones portuarias y férreas. Se establece específicamente para el grupo de puertos presentar cuatro Informes de seguimiento en el año ( con corte trimestral). "/>
    <d v="2013-12-09T00:00:00"/>
    <d v="2017-12-31T00:00:00"/>
    <m/>
    <s v="Mediante correo electrónico del 01/12/15 se informa que mediante resolución se declaró incumplimiento a Tren de Occidente; sin embargo, a hoy no se ha definido responsable del tramo._x000a__x000a_En mesa de trabajo del 14 de diciembre de 2017 la supervisión del proyecto expuso:_x000a__x000a_La resolución 1578 de 2014 tazó los perjuicios causados a la Nación por el incumplimiento parcial de las obras en más de 70,000 millones COP. La empresa TDO está en Ley de reorganización (1116 del 2006) por lo que solo se le puede hacer cobro ejecutivo a 50,000 millones, los otros 20,000 millones quedaron calificados en la Superintendencia de Sociedades._x000a__x000a_La ANI y TDO dentro de la etapa de conciliación de una demanda interpuesta por TDO en el tribunal contensioso administrativo del Valle del Cauca presentará documento para posible conciliación en la cual TDO paga la sanción impuesta, actualizada a junio de 2017 (61443 millones COP)._x000a__x000a_Pendiente evidencias para cerrar no conformidad (Documento conciliación y soportes)."/>
    <n v="0"/>
    <x v="0"/>
    <m/>
    <x v="0"/>
    <m/>
    <x v="1"/>
  </r>
  <r>
    <n v="2018"/>
    <n v="807"/>
    <n v="2013"/>
    <s v="A reglón seguido se detallan estas recomendaciones para la supervisión del proyecto, en cabeza del ingeniero Carlos Arboleda:_x000a_6. La regularización y control de los pasos a nivel en zonas urbanas del proyecto férreo del Pacifico debe ser una tarea prioritaria dentro de las acciones que se deben generar desde el concesionario, con participación y seguimiento por parte de la ANI y de la interventoría del proyecto."/>
    <s v="GESTIÓN CONTRACTUAL Y SEGUIMIENTO DE PROYECTOS DE INFRAESTRUCTURA DE TRANSPORTE"/>
    <x v="1"/>
    <x v="6"/>
    <x v="1"/>
    <s v="diciembre  de 2013"/>
    <s v="DICIEMBRE"/>
    <x v="1"/>
    <s v="PEI"/>
    <n v="18"/>
    <m/>
    <m/>
    <s v="Acción correctiva"/>
    <s v="Evidenciar que el concesionario cuenta con un plan de regularización"/>
    <d v="2013-12-09T00:00:00"/>
    <d v="2017-12-31T00:00:00"/>
    <m/>
    <s v="Mediante correo electrónico del 01/12/15 se informa que la interventoría ha enviado comunicaciones respecto al tema; sin embargo, es necesario enviar documentos soporte._x000a__x000a_En mesa de trabajo del 14 de diciembre de 2017, la supervisión del proyecto expuso que el concesionario presentó en su momento plan de regularización; no obstante, debido a la caducidad en curso que tiene el proyecto existe gran probabilidad de que este plan no se lleve a cabo._x000a__x000a_Pendiente plan de regularización y alcance de obra para dar cierre a la no conformidad."/>
    <n v="0"/>
    <x v="0"/>
    <m/>
    <x v="0"/>
    <m/>
    <x v="1"/>
  </r>
  <r>
    <n v="2026"/>
    <n v="815"/>
    <n v="2013"/>
    <s v="De igual manera, será labor para la Interventoría del proyecto tener en cuenta las recomendaciones y lineamientos que ésta oficina está planteando en el presente informe, producto de la Auditoría realizada de manera pormenorizada, y que en particular trata sobre los siguientes puntos:_x000a__x000a_8. La interventoría será actor fundamental en la generación de un Plan de Regularización actualizado, estructurado y planteado por el concesionario, en los pasos actuales existentes sobre la línea férrea. La minimización de los mismos será regla importante a tener en cuenta. El aspecto y manejo social será un elemento muy importante en realizar antes de acometer las obras que se requieran producto del plan aquí mencionado_x000a_"/>
    <s v="GESTIÓN CONTRACTUAL Y SEGUIMIENTO DE PROYECTOS DE INFRAESTRUCTURA DE TRANSPORTE"/>
    <x v="1"/>
    <x v="6"/>
    <x v="1"/>
    <s v="diciembre  de 2013"/>
    <s v="DICIEMBRE"/>
    <x v="1"/>
    <s v="PEI"/>
    <n v="18"/>
    <m/>
    <m/>
    <s v="Acción correctiva"/>
    <s v="Demostrar gestión de la interventoría en la ejecución del plan de regularización"/>
    <d v="2013-12-09T00:00:00"/>
    <d v="2017-12-31T00:00:00"/>
    <m/>
    <s v="Mediante correo electrónico del 01/12/15 se informa que se está trabajando en el Plan de regularización al igual que la interventoría ha realizado actividades relacionadas; sin embargo, es necesario aportar doc soporte_x000a__x000a_El tema asociado a plan de regularización es una causal de caducidad del contrato de concesión, como se evidencia en la resolución 1052 de 2 de agosto de 2017."/>
    <n v="0"/>
    <x v="0"/>
    <m/>
    <x v="0"/>
    <m/>
    <x v="1"/>
  </r>
  <r>
    <n v="2042"/>
    <n v="831"/>
    <n v="2013"/>
    <s v="A reglón seguido se detallan estas recomendaciones para la supervisión_x000a_b) Los temas por solucionar con respecto a los tramos pendientes por viabilizar las condiciones necesarias para la terminación de la construcción de la doble línea férrea, deben dársele la prioridad que requiere y para ello se debe fundamentar en estrategias de seguimiento permanentes, generando los espacios, reuniones y acciones en general tendientes a culminar con las soluciones requeridas, en beneficio del mismo proyecto. Y es en cabeza de la Vicepresidencia de Gestión Contractual los objetivos que se deben trazar para tal objetivo."/>
    <s v="GESTIÓN CONTRACTUAL Y SEGUIMIENTO DE PROYECTOS DE INFRAESTRUCTURA DE TRANSPORTE"/>
    <x v="1"/>
    <x v="7"/>
    <x v="1"/>
    <s v="diciembre  de 2013"/>
    <s v="DICIEMBRE"/>
    <x v="1"/>
    <s v="PEI"/>
    <n v="41"/>
    <m/>
    <m/>
    <s v="Acción correctiva"/>
    <s v="1, Realizar visitas periódicas a las poblaciones del área de influencia del corredor férreo_x000a_2. Realizar seguimiento a la gestión del Concesionario, sobre manejo de predios recuperados y restitución de bienes realizados."/>
    <d v="2013-12-09T00:00:00"/>
    <d v="2017-12-31T00:00:00"/>
    <m/>
    <s v="Mediante memorando No. 2015-307-015140-3, se evidencia que no ha realizo avance al respecto. &quot;18 de noviembre&quot;._x000a__x000a_Mediante correo electrónico del 01/07/2016, se evidencia que a la fecha se viene  adelantando el Plan de Reasentamiento Poblacional, mediante la contratación de la formulación de resentimiento en los municipios afectados. Además,  el concesionario FENOCO está en la construcción de 13.04 km de segunda línea férrea de los 45.6 km afectados, en donde la interventoría realiza seguimiento del mismo._x000a__x000a_Luego de reunión del 25/11/2016 con Flabio Aguirre se define que se presentara seguimiento y actualización a las cifras planteadas de construcción en enero luego del corte anual definido para el proyecto, ademas de estipular la meta 2017._x000a__x000a_Mediante correo electrónico del 10 de julio de 2017 se informa que según el plan de acción para el 2017 se estableció una meta de construcción de segunda línea de 1.46 km, la cual se encuentra condicionada a la liberación de los predios La Corona y La Feliciana NC 3315; por lo tanto, se dara cierre a la no conformidad una vez se cumpla con la meta del plan de acción de 2017._x000a__x000a_A partir de información suministrada por correo eléctronico del 2 de noviembre de 2017, se evidencia que se ha adelantado gestión con la Alcaldía de Zona Bananera, solicitando colaboración con los trámites de liberación de las predio La Corona y La Feliciana. La supervisión se compromete a presentar seguimiento y actualización a las cifras planteadas de construcción en enero de 2018."/>
    <n v="0.5"/>
    <x v="0"/>
    <m/>
    <x v="0"/>
    <m/>
    <x v="1"/>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_x000a_"/>
    <s v="GESTIÓN JURÍDICA"/>
    <x v="3"/>
    <x v="8"/>
    <x v="5"/>
    <s v="Enero de 2014"/>
    <s v="ENERO"/>
    <x v="2"/>
    <s v="PEI"/>
    <n v="119"/>
    <m/>
    <m/>
    <s v="Acción correctiva"/>
    <m/>
    <m/>
    <m/>
    <m/>
    <s v="Todas las bitácoras de estructuración técnica y financiera de esta auditoría fueron entregadas. Lo correspondiente a la VE  esta subsanado._x000a__x000a_(Pendiente legal y de modificaciones contractuales y todas las bitácoras de contratación.) Completamiento "/>
    <n v="0.5"/>
    <x v="0"/>
    <m/>
    <x v="0"/>
    <m/>
    <x v="0"/>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ESTRUCTURACIÓN DE PROYECTOS DE INFRAESTRUCTURA DE TRANSPORTE"/>
    <x v="4"/>
    <x v="9"/>
    <x v="5"/>
    <s v="Enero de 2014"/>
    <s v="ENERO"/>
    <x v="2"/>
    <s v="PEI"/>
    <n v="119"/>
    <m/>
    <m/>
    <s v="Acción correctiva"/>
    <s v="Correctivo, se guardaran los Archivos en PDF.  No obstante en todas las bitácoras entregadas se adjuntan los documentos impresos, que son los mismo que van anexos en el CD adjuntos y son escaneados por Archivo y Correspondencia"/>
    <d v="2016-04-28T00:00:00"/>
    <d v="2016-12-31T00:00:00"/>
    <m/>
    <m/>
    <n v="0.5"/>
    <x v="0"/>
    <m/>
    <x v="0"/>
    <m/>
    <x v="0"/>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ESTRUCTURACIÓN DE PROYECTOS DE INFRAESTRUCTURA DE TRANSPORTE"/>
    <x v="1"/>
    <x v="10"/>
    <x v="5"/>
    <s v="Enero de 2014"/>
    <s v="ENERO"/>
    <x v="2"/>
    <s v="PEI"/>
    <n v="119"/>
    <m/>
    <m/>
    <s v="Acción correctiva"/>
    <s v="VE Hallazgo 11: superado por cuanto el certificado se encuentra dentro de la Bitácora"/>
    <m/>
    <m/>
    <s v="Hallazgo 11: superado por cuanto el certificado se encuentra dentro de la Bitácora_x000a_Se debe dar traslado a la Vicepresidencia de Gestión Contractual por no ser competencia de la Vicepresidencia de Estructuración"/>
    <m/>
    <n v="0.5"/>
    <x v="0"/>
    <m/>
    <x v="0"/>
    <m/>
    <x v="0"/>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_x000a_ _x000a__x000a_"/>
    <s v="ESTRUCTURACIÓN DE PROYECTOS DE INFRAESTRUCTURA DE TRANSPORTE"/>
    <x v="3"/>
    <x v="8"/>
    <x v="5"/>
    <s v="Enero de 2014"/>
    <s v="ENERO"/>
    <x v="2"/>
    <s v="PEI"/>
    <n v="119"/>
    <m/>
    <m/>
    <s v="Acción correctiva"/>
    <m/>
    <m/>
    <m/>
    <s v="Trasladar a la Vicepresidencia Jurídica el Hallazgo 14 y 15 por ser de su competencia._x000a_Trasladar el Hallazgo 16 por competencia a la Gerencia de Contratación._x000a_Trasladar el Hallazgo 17 por competencia a la Gerencia de Jurídica de Estructuración."/>
    <m/>
    <n v="0"/>
    <x v="0"/>
    <m/>
    <x v="0"/>
    <m/>
    <x v="0"/>
  </r>
  <r>
    <n v="2391"/>
    <n v="344"/>
    <n v="2014"/>
    <s v="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
    <s v="TODOS LOS PROCESOS"/>
    <x v="5"/>
    <x v="11"/>
    <x v="0"/>
    <s v="Junio de 2014"/>
    <s v="JUNIO"/>
    <x v="2"/>
    <s v="PEI"/>
    <n v="111"/>
    <m/>
    <m/>
    <s v="Acción correctiva"/>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m/>
    <s v="22/03/2016, (VPRE)_x000a_* Se ajustará el instructivo ACUERDO DE GESTIÓN (GETH-I-001) en la vigencia 2016._x000a_  °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m/>
    <n v="0"/>
    <x v="0"/>
    <m/>
    <x v="0"/>
    <m/>
    <x v="0"/>
  </r>
  <r>
    <n v="2392"/>
    <n v="345"/>
    <n v="2014"/>
    <s v="7. La  Vicepresidente de Estructuración (Beatriz Eugenia Morales Vélez),  no realizó el seguimiento a los compromisos pactados en los acuerdos de gestión de la vigencia 2013, en las fechas pactadas.( Ver tabla No.3 )_x000a_"/>
    <s v="TODOS LOS PROCESOS"/>
    <x v="5"/>
    <x v="11"/>
    <x v="0"/>
    <s v="Junio de 2014"/>
    <s v="JUNIO"/>
    <x v="2"/>
    <s v="PEI"/>
    <n v="111"/>
    <m/>
    <m/>
    <s v="Acción correctiva"/>
    <s v="22/03/2016, (VPRE)_x000a_* Ídem No. 2391"/>
    <m/>
    <m/>
    <s v="22/03/2016, (VPRE)_x000a_* Ídem No. 2391"/>
    <m/>
    <n v="0"/>
    <x v="0"/>
    <m/>
    <x v="0"/>
    <m/>
    <x v="0"/>
  </r>
  <r>
    <n v="2482"/>
    <n v="435"/>
    <n v="2014"/>
    <s v="2. Los compromisos que quedan registrados en las actas de visitas, deben ser tramitados de  manera oportuna por parte de cada uno de los responsables. De igual forma, se debe adjuntar debidamente en el sistema de gestión documental - ORFEO, el oficio con el cual se dio respuesta a las gestiones requeridas en las Actas de Visita, lo presente teniendo en cuenta que de un total de catorce (14) actas de visita, nueve (9) de ellas se encontraban se el debido soporte de respuesta. _x000a__x000a_"/>
    <s v="GESTIÓN CONTRACTUAL Y SEGUIMIENTO DE PROYECTOS DE INFRAESTRUCTURA DE TRANSPORTE"/>
    <x v="1"/>
    <x v="12"/>
    <x v="3"/>
    <s v="Agosto de 2014"/>
    <s v="AGOSTO"/>
    <x v="2"/>
    <s v="PAOC"/>
    <n v="1"/>
    <m/>
    <m/>
    <s v="Acción correctiva"/>
    <s v="Se realiza seguimiento continuó a las radicaciones de las actas y a los compromisos señalados en cada uno de ellas."/>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_x000a__x000a_Septiembre 2017: Se evidenció que en el último periodo evaluado, sólo una de las 22  actas de visita no se radicó de manera apropiada, razón por la cual existe un avance significativo de mejora. _x000a__x000a_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
    <n v="1"/>
    <x v="1"/>
    <m/>
    <x v="1"/>
    <n v="2018"/>
    <x v="0"/>
  </r>
  <r>
    <n v="2485"/>
    <n v="438"/>
    <n v="2014"/>
    <s v="5. Se deben tomar medidas contundentes en los casos que se realicen demoras injustificadas para los cumplimientos en los términos de respuestas y omisiones en los procedimientos establecidos. Lo presente, teniendo en cuenta que en el proceso de auditoría regula que finalizó en el primer semestre de 2014, se presentó una situación en donde la demora en la entrega de una información requerida por el ente de control dio origen al  inicio de un proceso administrativo sancionatorio en la entidad. _x000a__x000a_"/>
    <s v="TRANSPARENCIA, PARTICIPACIÓN, SERVICIO AL CIUDADANO Y COMUNICACIÓN"/>
    <x v="2"/>
    <x v="3"/>
    <x v="3"/>
    <s v="Agosto de 2014"/>
    <s v="AGOSTO"/>
    <x v="2"/>
    <s v="PAOC"/>
    <n v="1"/>
    <m/>
    <m/>
    <s v="Acción correctiva"/>
    <s v="*En el plan de mejoramiento  enviado por atención al ciudadano se indica que se han dado continuidad a los procesos disciplinarios abiertos sobre estos temas.  _x000a_*Continuidad de charlas de peticion//inclusión de nuevos avisos en outlook a cada usuario//Dar continuidad a los procesos disciplinarios. Se expidió la Res. 276 del 07/06/2016 por la cual se reglamenta el ejercicio del derecho de petición en la ANI."/>
    <d v="2016-01-01T00:00:00"/>
    <d v="2016-12-31T00:00:00"/>
    <s v="Apertura de procesos disciplinarios por la demora en las respuestas._x000a_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a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_x000a__x000a_Septiembre de 2017: Se expidió la Resolución No. 776 de 2016, en la que mediante el artículo 9, se establecen acciones para dar respuesta a los entes de control, mientras que a su vez, la Oficina de Control Interno expidió el manual de buenas prácticas para atención a organismos de control."/>
    <n v="1"/>
    <x v="1"/>
    <s v="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1"/>
    <n v="2018"/>
    <x v="0"/>
  </r>
  <r>
    <n v="2491"/>
    <n v="444"/>
    <n v="2014"/>
    <s v="5. No existe una herramienta que articule el Plan de acción, con el Plan Estratégico Institucional, las  metas SISMEG y los indicadores de gestión por procesos, (No hay un enlace visible entre el resultado de las metas de gobierno y los planes de acción planteados por cada una de las dependencias,  al igual que el avance de las metas para el periodo evaluado). (Ver tabla No. 10)._x000a__x000a__x000a_"/>
    <s v="SISTEMA ESTRATÉGICO DE PLANEACIÓN Y GESTIÓN"/>
    <x v="6"/>
    <x v="13"/>
    <x v="0"/>
    <s v="Septiembre de 2014"/>
    <s v="SEPTIEMBRE"/>
    <x v="2"/>
    <s v="PIL_x000a_PEI "/>
    <s v="40_x000a_52"/>
    <m/>
    <m/>
    <s v="Acción correctiva"/>
    <s v="Para la vigencia 2016 en el plan de Acción se marcará con un código establecido determinado aquellas metas que correspondan a metas de SINERGIA, que correspondan a indicadores por procesos y a indicadores del Decreto 2482"/>
    <m/>
    <m/>
    <m/>
    <s v="Si bien. La entidad cuenta con la matriz de planeación estratégica, no se visualizan claramente las metas SISMEG. _x000a_Informe de auditoria de febrero 2016:_x000a_Se ha mejorado en la articulación entre el plan estratégico y el plan de acción falta alinearlos con las metas SINERGIA, para subsanar por completo la no conformidad. La VPRE  presentó el plan de mejoramiento."/>
    <n v="0.8"/>
    <x v="0"/>
    <m/>
    <x v="0"/>
    <m/>
    <x v="0"/>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GESTIÓN JURÍDICA"/>
    <x v="3"/>
    <x v="14"/>
    <x v="5"/>
    <s v="Septiembre de 2014"/>
    <s v="SEPTIEMBRE"/>
    <x v="2"/>
    <s v="PEI"/>
    <n v="119"/>
    <m/>
    <m/>
    <s v="Acción correctiva"/>
    <m/>
    <m/>
    <m/>
    <s v="Dar traslado a la Vicepresidencia Jurídica – Gerencia de Contratación por competencia"/>
    <m/>
    <n v="0"/>
    <x v="0"/>
    <m/>
    <x v="0"/>
    <m/>
    <x v="0"/>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ESTRUCTURACIÓN DE PROYECTOS DE INFRAESTRUCTURA DE TRANSPORTE"/>
    <x v="4"/>
    <x v="9"/>
    <x v="5"/>
    <s v="Septiembre de 2014"/>
    <s v="SEPTIEMBRE"/>
    <x v="2"/>
    <s v="PEI"/>
    <n v="119"/>
    <m/>
    <m/>
    <s v="Acción correctiva"/>
    <s v="No conformidad #07: Se realizara un cronograma y se efectuara un seguimiento por parte de la Vicepresidencia de estructuración"/>
    <d v="2016-04-28T00:00:00"/>
    <d v="2016-12-31T00:00:00"/>
    <s v="Cronograma de seguimiento en tiempo y responsables para cada Bitácora"/>
    <m/>
    <n v="0"/>
    <x v="0"/>
    <m/>
    <x v="0"/>
    <m/>
    <x v="0"/>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GESTIÓN CONTRACTUAL Y SEGUIMIENTO DE PROYECTOS DE INFRAESTRUCTURA DE TRANSPORTE"/>
    <x v="1"/>
    <x v="15"/>
    <x v="6"/>
    <s v="Mayo de 2015"/>
    <s v="MAYO"/>
    <x v="3"/>
    <s v="PEI"/>
    <n v="10"/>
    <m/>
    <m/>
    <s v="Acción correctiva"/>
    <s v="Ante corte de línea férrea antes de 2012, la ANI suspende la obra con oficio 2014-306-007616-1 del 28-04-14. La ANI con oficio 2014-306-009649-1 del 26-05-14, solicitó arreglo con el INVÍAS._x000a__x000a_La Interventoría detectó el corte, informó y solicitó solución con los oficios con radicado ANI:_x000a_2013-409-038660-2 del 25-09-13_x000a_2014-409-043420-2 del 08-09-14_x000a_2014-409-052771-2 del 27-10-14_x000a_2014-409-064239-2 del 23-12-14_x000a_2015-409-036331-2 del 19-06-15_x000a__x000a_El Concesionario con GIC-2015-01399 del 29-07-15 informó de contrato con el INVÍAS para permiso ocupación "/>
    <d v="2015-06-01T00:00:00"/>
    <d v="2017-10-01T00:00:00"/>
    <m/>
    <s v="Mediante correo electrónico del 29/04/2016, se anexa comunicación por parte del concesionario, en donde se evidencia el ACUERDO DE CONCILIACIÓN CRUCES FERREOS INVIAS. Sin embargo, es necesario enviar el documento final firmado._x000a__x000a_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Mediante correo electrónico del 14/09/2016, se anexa documento final enviado al INVIAS, y las observaciones a corregir del mismo._x000a__x000a_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El 3 de agosto de 2017, la supervisión del proyecto indica que el concesionario continúa con el trámite correspondiente ya que la reunión con el director del INVIAS no se ha podido realizar."/>
    <n v="0"/>
    <x v="0"/>
    <m/>
    <x v="0"/>
    <m/>
    <x v="1"/>
  </r>
  <r>
    <n v="2814"/>
    <n v="110"/>
    <n v="2015"/>
    <s v="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s v="GESTIÓN CONTRACTUAL Y SEGUIMIENTO DE PROYECTOS DE INFRAESTRUCTURA DE TRANSPORTE"/>
    <x v="1"/>
    <x v="16"/>
    <x v="6"/>
    <s v="Mayo de 2015"/>
    <s v="MAYO"/>
    <x v="3"/>
    <s v="PEI"/>
    <n v="37"/>
    <m/>
    <m/>
    <s v="Acción correctiva"/>
    <s v="Durante los meses de junio y julio de 2015, la Interventoría realizo recorrido en donde identifico sitios con estas características, principalmente en el tramo 3 y entrego al Concesionario un listado con los sitios que ha considerado para intervención, al igual que otras obras necesarias, el cual fue entregado en el Comité Técnico y Operativo de agosto de 2015 - Cap 4 - Área Técnica."/>
    <d v="2015-05-01T00:00:00"/>
    <d v="2017-10-01T00:00:00"/>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Se reiteró solicitud de evidencias que permitan dar cierre a la no conformidad por correo electrónico de 1/2/2018,"/>
    <n v="0"/>
    <x v="0"/>
    <m/>
    <x v="0"/>
    <m/>
    <x v="1"/>
  </r>
  <r>
    <n v="2829"/>
    <n v="125"/>
    <n v="2015"/>
    <s v="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
    <s v="TODOS LOS PROCESOS"/>
    <x v="5"/>
    <x v="11"/>
    <x v="7"/>
    <s v="Julio de 2015"/>
    <s v="JULIO"/>
    <x v="3"/>
    <s v="PEI "/>
    <n v="111"/>
    <m/>
    <m/>
    <s v="Acción correctiva"/>
    <s v="22/03/2016, (VPRE)_x000a_* Ídem No. 2391"/>
    <m/>
    <m/>
    <s v="22/03/2016, (VPRE)_x000a_* Ídem No. 2391"/>
    <m/>
    <n v="0"/>
    <x v="0"/>
    <m/>
    <x v="0"/>
    <m/>
    <x v="0"/>
  </r>
  <r>
    <n v="2830"/>
    <n v="126"/>
    <n v="2015"/>
    <s v="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
    <s v="TODOS LOS PROCESOS"/>
    <x v="5"/>
    <x v="11"/>
    <x v="7"/>
    <s v="Julio de 2015"/>
    <s v="JULIO"/>
    <x v="3"/>
    <s v="PEI "/>
    <n v="111"/>
    <m/>
    <m/>
    <s v="Acción correctiva"/>
    <s v="22/03/2016, (VPRE)_x000a_* Ídem No. 2391"/>
    <m/>
    <m/>
    <s v="22/03/2016, (VPRE)_x000a_* Ídem No. 2391"/>
    <m/>
    <n v="0"/>
    <x v="0"/>
    <m/>
    <x v="0"/>
    <m/>
    <x v="0"/>
  </r>
  <r>
    <n v="2831"/>
    <n v="127"/>
    <n v="2015"/>
    <s v="3. El  Vicepresidente Ejecutivo (Javier Alberto Hernández),  no alineó los compromisos del acuerdo de gestión con el plan de acción de la vigencia 2014 ( Ver tabla No.4 )"/>
    <s v="TODOS LOS PROCESOS"/>
    <x v="5"/>
    <x v="11"/>
    <x v="7"/>
    <s v="Julio de 2015"/>
    <s v="JULIO"/>
    <x v="3"/>
    <s v="PEI "/>
    <n v="111"/>
    <m/>
    <m/>
    <s v="Acción correctiva"/>
    <s v="22/03/2016, (VPRE)_x000a_* Ídem No. 2391"/>
    <m/>
    <m/>
    <s v="22/03/2016, (VPRE)_x000a_* Ídem No. 2391"/>
    <m/>
    <n v="0"/>
    <x v="0"/>
    <m/>
    <x v="0"/>
    <m/>
    <x v="0"/>
  </r>
  <r>
    <n v="2832"/>
    <n v="128"/>
    <n v="2015"/>
    <s v="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
    <s v="TODOS LOS PROCESOS"/>
    <x v="5"/>
    <x v="11"/>
    <x v="7"/>
    <s v="Julio de 2015"/>
    <s v="JULIO"/>
    <x v="3"/>
    <s v="PEI "/>
    <n v="111"/>
    <m/>
    <m/>
    <s v="Acción correctiva"/>
    <s v="22/03/2016, (VPRE)_x000a_* Ídem No. 2391"/>
    <m/>
    <m/>
    <s v="22/03/2016, (VPRE)_x000a_* Ídem No. 2391"/>
    <m/>
    <n v="0"/>
    <x v="0"/>
    <m/>
    <x v="0"/>
    <m/>
    <x v="0"/>
  </r>
  <r>
    <n v="2833"/>
    <n v="129"/>
    <n v="2015"/>
    <s v="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_x000a_"/>
    <s v="TODOS LOS PROCESOS"/>
    <x v="5"/>
    <x v="11"/>
    <x v="7"/>
    <s v="Julio de 2015"/>
    <s v="JULIO"/>
    <x v="3"/>
    <s v="PEI "/>
    <n v="111"/>
    <m/>
    <m/>
    <s v="Acción correctiva"/>
    <s v="22/03/2016, (VPRE)_x000a_* Ídem No. 2391"/>
    <m/>
    <m/>
    <s v="22/03/2016, (VPRE)_x000a_* Ídem No. 2391"/>
    <m/>
    <n v="0"/>
    <x v="0"/>
    <m/>
    <x v="0"/>
    <m/>
    <x v="0"/>
  </r>
  <r>
    <n v="2837"/>
    <n v="133"/>
    <n v="2015"/>
    <s v="• No se presentan indicadores pertinentes para medir las actividades propuestas, como se muestra a renglón seguido:"/>
    <s v="SISTEMA ESTRATÉGICO DE PLANEACIÓN Y GESTIÓN"/>
    <x v="6"/>
    <x v="17"/>
    <x v="7"/>
    <s v="Junio de 2015"/>
    <s v="JUNIO"/>
    <x v="3"/>
    <s v="PVAR"/>
    <n v="1"/>
    <m/>
    <m/>
    <s v="Acción correctiva"/>
    <s v="1. La Gerencia de Riesgos realizará acompañamiento en el mejoramiento de los indicadores del mapa de riesgos del Proceso"/>
    <d v="2016-06-01T00:00:00"/>
    <d v="2017-01-31T00:00:00"/>
    <s v="La gerencia de riesgos realizó acompañamiento a los procesos durante los meses de enero, febrero y marzo de 2017 para la elaboración de sus mapas de riesgo. En tal sentido y hasta tanto no salga una nueva directriz desde el á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s v="El 28/04/2016 la VPRE  entrega su plan de mejoramiento.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
    <n v="0.9"/>
    <x v="0"/>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0"/>
    <m/>
    <x v="0"/>
  </r>
  <r>
    <n v="2839"/>
    <n v="135"/>
    <n v="2015"/>
    <s v="• Para el riesgo número 8, deficiencias en la documentación de los procesos del Sistema Integrado de Gestión de Calidad, el indicador es formalización del Sistema Integrado de Gestión de Calidad, registran como resultado permanentemente,  este no refleja ningún porcentaje de avance, si bien, se viene trabajando en la implementación de la herramienta ITS y actualización de documentos."/>
    <s v="SISTEMA ESTRATÉGICO DE PLANEACIÓN Y GESTIÓN"/>
    <x v="6"/>
    <x v="17"/>
    <x v="7"/>
    <s v="Junio de 2015"/>
    <s v="JUNIO"/>
    <x v="3"/>
    <s v="PVAR"/>
    <n v="1"/>
    <m/>
    <m/>
    <s v="Acción correctiva"/>
    <s v="1. El GITP realizara seguimientos periódicos a las acciones planteadas para mitigar los riesgos."/>
    <d v="2016-06-01T00:00:00"/>
    <d v="2017-01-31T00:00:00"/>
    <s v="La gerencia de riesgos de acuerdo al manual de administración de riesgos, coordina seguimiento semestral y un monitoreo anual para dar sugerencias de mejora. Sin embargo, la responsabilidad directa de seguimiento esta en cabeza del líder del proceso y equipo de trabajo responsable. En ese orden de ideas desde la labor de la gerencia de riesgos se puede verificar los resultados de los seguimientos y monitoreos propuestos como acción 1. Tanto en riesgos institucionales y de procesos como en riesgos y medidas anticorrupción en la siguiente ruta:_x000a__x000a_https://anionline.sharepoint.com/Gestion%20VPRE/GerenciaRiesgos/Documentos/Forms/AllItems.aspx"/>
    <s v="El 28/04/2016 la VPRE  entrega su plan de mejoramiento._x000a__x000a_30/04/2017: Si bien la responsabilidad de realizar el seguimiento a los riesgos pertenece al líder de proceso, no debemos desconocer la responsabilidad del equipo MECI, en donde se estipula que se debe realizar capacitación a los servidores de la entidad en la metodología de la administración del riesgo; asesorar a los procesos de la entidad en el diseño e implementación de la administración del riesgo; revisar, analizar y consolidar la información para presentar propuestas._x000a_Por otra parte, el riesgo mencionado en esta no conformidad (SEPG-9), da cuenta de la ausencia del análisis y revisión de los controles que debe realizar el equipo MECI. En este riesgo en particular se relaciona el control “acompañamiento en la documentación y divulgación por parte del aplicativo ITS”. Este control no es efectivo, debido a la desactualización permanente del aplicativo en materia de gestión documental, tal el caso de la política de comunicación interna. _x000a_Por lo anterior, esta no conformidad no será cerrada y se deberán evidenciar acercamientos efectivos y aportes para el líder de proceso con el fin de realizar cambios significativos a sus riesgos de proceso y de corrupción."/>
    <n v="0.5"/>
    <x v="0"/>
    <m/>
    <x v="0"/>
    <m/>
    <x v="0"/>
  </r>
  <r>
    <n v="2857"/>
    <n v="153"/>
    <n v="2015"/>
    <s v="La Interventoría debe cumplir lo reglamentado por Ley en Colombia, respecto a examen que los ciclos de los recursos del concesionario garanticen que no hay violación a los LA/FT (lavado de activos y financiación de terrorismo). "/>
    <s v="GESTIÓN CONTRACTUAL Y SEGUIMIENTO DE PROYECTOS DE INFRAESTRUCTURA DE TRANSPORTE"/>
    <x v="1"/>
    <x v="6"/>
    <x v="8"/>
    <s v="Mayo de 2015"/>
    <s v="MAYO"/>
    <x v="3"/>
    <s v="PEI"/>
    <n v="18"/>
    <m/>
    <m/>
    <s v="Acción correctiva"/>
    <s v="Contar con un mecanismo que permita verificar que el concesionario no incurre en lavado de activos ni financiación de terrorismo"/>
    <d v="2015-07-06T00:00:00"/>
    <d v="2017-12-31T00:00:00"/>
    <m/>
    <s v="Mediante correo electrónico del 01/12/15 se informa que s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n v="0"/>
    <x v="0"/>
    <m/>
    <x v="0"/>
    <m/>
    <x v="1"/>
  </r>
  <r>
    <n v="2872"/>
    <n v="168"/>
    <n v="2015"/>
    <s v="2. No hay un enlace visible entre el resultado de las metas de gobierno y los planes de acción planteados por cada una de las dependencias,  al igual que el avance de las metas para el periodo evaluado). Adicionalmente el valor de la meta en el plan de acción es diferente a la meta del reporte para la vigencia 2015."/>
    <s v="SISTEMA ESTRATÉGICO DE PLANEACIÓN Y GESTIÓN"/>
    <x v="6"/>
    <x v="13"/>
    <x v="7"/>
    <s v="Agosto de 2015"/>
    <s v="AGOSTO"/>
    <x v="3"/>
    <s v="PIL_x000a_PEI "/>
    <s v="40_x000a_52"/>
    <m/>
    <m/>
    <s v="Acción correctiva"/>
    <s v="Con el fin de identificar las metas en el formato de seguimiento de plan de acción se incluirá una columna donde se identifique la actividad que aporta a los diferentes Planes. "/>
    <m/>
    <m/>
    <m/>
    <s v="Informe de auditoria de febrero 2016:_x000a_La VPRE  presentó el plan de mejoramiento. Con el fin de identificar las metas en el formato de seguimiento de plan de acción se incluirá una columna donde se identifique la actividad que aporta a los diferentes Planes. Pendiente la ejecución "/>
    <n v="0.5"/>
    <x v="0"/>
    <m/>
    <x v="0"/>
    <m/>
    <x v="0"/>
  </r>
  <r>
    <n v="2893"/>
    <n v="189"/>
    <n v="2015"/>
    <s v="6. Dotar de mecanismos de riego de agua para eventualidades de incendio en los centros de cómputo de los pisos 6 y 7. Igualmente dotar de sendos equipos extintores los cuartos que conforman el centro de cómputo del piso octavo."/>
    <s v="GESTIÓN ADMINISTRATIVA Y FINANCIERA"/>
    <x v="2"/>
    <x v="18"/>
    <x v="9"/>
    <s v="Septiembre de 2015"/>
    <s v="SEPTIEMBRE"/>
    <x v="3"/>
    <s v="PEI"/>
    <n v="124"/>
    <m/>
    <m/>
    <s v="Acción correctiva"/>
    <s v="- Incluir en el anteproyecto de presupuesto rubro mantenimiento_x000a_- Instalación de equipos de riego_x000a_- Instalación equipos extintores"/>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
    <n v="0.5"/>
    <x v="0"/>
    <m/>
    <x v="0"/>
    <m/>
    <x v="0"/>
  </r>
  <r>
    <n v="2894"/>
    <n v="190"/>
    <n v="2015"/>
    <s v="8. Dotar de un aire acondicionado portátil con control de temperatura el centro de cómputo del piso 7, similar al que se encuentra operando en el piso 8."/>
    <s v="GESTIÓN ADMINISTRATIVA Y FINANCIERA"/>
    <x v="2"/>
    <x v="18"/>
    <x v="9"/>
    <s v="Septiembre de 2015"/>
    <s v="SEPTIEMBRE"/>
    <x v="3"/>
    <s v="PEI"/>
    <n v="124"/>
    <m/>
    <m/>
    <s v="Acción correctiva"/>
    <s v="- Incluir en el anteproyecto de presupuesto rubro mantenimiento_x000a_- Instalación de equipos de refrigeración"/>
    <d v="2016-04-01T00:00:00"/>
    <d v="2018-06-30T00:00:00"/>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
    <n v="0.5"/>
    <x v="0"/>
    <m/>
    <x v="0"/>
    <m/>
    <x v="0"/>
  </r>
  <r>
    <n v="2932"/>
    <n v="228"/>
    <n v="2015"/>
    <s v="e) No se encontró evidencia de la aplicación al procedimiento PD- 26 – EVCI-F-004 ”PLAN DE MEJORAMIENTO POR PROCESO (ACCIÓN PREVENTIVA, ACCIÓN CORRECTIVA)” por parte del Supervisor Fernando Hoyos quien ejercía la supervisión por la ANI en el año 2013."/>
    <s v="GESTIÓN CONTRACTUAL Y SEGUIMIENTO DE PROYECTOS DE INFRAESTRUCTURA DE TRANSPORTE"/>
    <x v="1"/>
    <x v="5"/>
    <x v="8"/>
    <s v="Septiembre de 2015"/>
    <s v="SEPTIEMBRE"/>
    <x v="3"/>
    <s v="PEI"/>
    <n v="63"/>
    <m/>
    <m/>
    <m/>
    <s v="Subsanar las no conformidades pendientes que emitió la oficina de control interno en 2013."/>
    <d v="2015-10-15T00:00:00"/>
    <d v="2017-12-31T00:00:00"/>
    <m/>
    <s v="Mediante memorando No. 2016-303.003674-3  se informa quese está realizando backup para conseguir soportes. A la espera de documentación._x000a__x000a_Seguimiento a diciembre: Se cerrará NO CONFORMIDAD una vez se subsanen NO CONFORMIDADES generadas en 2013._x000a__x000a_A octubre de 2017 continúa pendiente el cierre de la no conformidad No. 1906, lo que condiciona el cierre de la no conformidad No. 2932."/>
    <n v="0.9"/>
    <x v="0"/>
    <m/>
    <x v="0"/>
    <m/>
    <x v="1"/>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_x000a_ _x000a_"/>
    <s v="GESTIÓN DEL TALENTO HUMANO"/>
    <x v="2"/>
    <x v="2"/>
    <x v="7"/>
    <s v="Septiembre de 2015"/>
    <s v="SEPTIEMBRE"/>
    <x v="3"/>
    <s v="PIL"/>
    <n v="9"/>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
    <d v="2015-11-06T00:00:00"/>
    <d v="2016-03-31T00:00:00"/>
    <m/>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
    <n v="0.66"/>
    <x v="0"/>
    <m/>
    <x v="0"/>
    <m/>
    <x v="0"/>
  </r>
  <r>
    <n v="2941"/>
    <n v="237"/>
    <n v="2015"/>
    <s v="5. Tres (3) de los treinta y tres  (33) funcionarios públicos evaluados en la auditoria de mayo de 2015, (el 9%), a la fecha de la auditoria no presentan copia impresa y firmada de acuerdo a lo establecido en el  artículo 227 del decreto 019 de 2012, reportes al SISTEMA DE INFORMACIÓN Y GESTIÓN DEL EMPLEO PÚBLICO –SIGEP. Este artículo indica que “Quien sea nombrado en un cargo o empleo público o celebre un contrato de prestación de servicios con el Estado deberá, al momento de su posesión o de la firma del contrato, registrar en el Sistema de Información y Gestión del Empleo Público -SIGEP-administrado por el Departamento Administrativo de la Función Pública, la información de hoja de vida, previa habilitación por parte de la unidad de personal de la correspondiente entidad, o ante la dependencia que haga sus veces. Además, los servidores públicos deberán diligenciar la declaración de bienes y rentas de que trata el artículo 122 de la Constitución Política.”  Se listan a continuación: _x000a_• Alejandro Garcia Cadena_x000a_• Francisco Orduz Baron_x000a_• Poldy Paola Osorio Alvarez_x000a_"/>
    <s v="GESTIÓN DEL TALENTO HUMANO"/>
    <x v="2"/>
    <x v="2"/>
    <x v="7"/>
    <s v="Septiembre de 2015"/>
    <s v="SEPTIEMBRE"/>
    <x v="3"/>
    <s v="PIL"/>
    <n v="9"/>
    <m/>
    <m/>
    <s v="Acción correctiva"/>
    <s v="Se revisará la  Hoja de Vida de cada Funcionario y se solicitará la declaración de Bienes y Rentas si esta faltará. "/>
    <d v="2015-11-06T00:00:00"/>
    <d v="2016-03-31T00:00:00"/>
    <m/>
    <s v="20/04/2017: Se realiza el seguimiento en el aplicativo SIGEP, y se encuentra que el funcionario Alejandro Garcia Cadena no ha actualizado su declaración de bienes y rentas desde el año 2014._x000a__x000a_22/09/2017: Se videncia en la carpeta fisica de la hoja de vida del señor Alejandro Garcia la declaración de bienes y renta. El funcionario la presentó a mano pero no a través del aplicativo SIGEP._x000a__x000a_Por lo anterior, se realizará el seguimiento pertinente con el funcionario, para lograr el cierre definitivo de esta no conformidad. "/>
    <n v="0.98"/>
    <x v="0"/>
    <s v="Se realizará un ultimo seguimiento el 30 de septiembre para garantizar su cierre."/>
    <x v="2"/>
    <n v="2017"/>
    <x v="0"/>
  </r>
  <r>
    <n v="2943"/>
    <n v="239"/>
    <n v="2015"/>
    <s v="2. Políticas de desarrollo administrativo transparencia, participación y servicio al ciudadano._x000a_Componente plan anticorrupción y de atención al ciudadano _x000a_Se evidenció que en el plan anticorrupción y atención al ciudadano, falta incorporar la  identificación de riesgos de corrupción a partir de la información suministrada por parte de la ciudadanía._x000a_Componente  Transparencia y  Acceso a la Información Pública _x000a_Se evidenció en el acta N° 20 del 20 de agosto de 2015, que se cuenta con el borrador de la política de datos personales, no obstante lo anterior, falta la implementación de acuerdo con el artículo 13 del Decreto 1377 de 2013 y la divulgación entre los ciudadanos._x000a_Componente Rendición de Cuentas a la Ciudadanía_x000a_Se evidenció en las dos audiencias públicas virtuales de la entidad que no se generaron incentivos innovadores para los ciudadanos.  "/>
    <s v="SISTEMA ESTRATÉGICO DE PLANEACIÓN Y GESTIÓN"/>
    <x v="6"/>
    <x v="13"/>
    <x v="7"/>
    <s v="Septiembre de 2015"/>
    <s v="SEPTIEMBRE"/>
    <x v="3"/>
    <s v="PIL"/>
    <n v="10"/>
    <m/>
    <m/>
    <s v="Acción correctiva"/>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m/>
    <m/>
    <s v="04/03/2016, _x000a_Componente plan anticorrupción y de atención al ciudadano: _x000a_Se  incorporara la  identificación de riesgos de corrupción a partir de la información suministrada por parte de la ciudadanía en la estrategia de 2016._x000a_Componente  Transparencia y  Acceso a la Información Pública _x000a_La política de datos personales, esta en firmas._x000a_Componente Rendición de Cuentas a la Ciudadanía_x000a_Se incorporará los incentivos innovadores para los ciudadanos en la estrategia de 2016."/>
    <s v="18/03/2016 se verificó que se publico en la pagina web de la entidad la política aprobada de datos personales"/>
    <n v="0"/>
    <x v="0"/>
    <m/>
    <x v="0"/>
    <m/>
    <x v="0"/>
  </r>
  <r>
    <n v="2960"/>
    <n v="256"/>
    <n v="2015"/>
    <s v="Para la Supervisión                                  2. Establecer el concepto de Gestión Predial asociado a la validación de los recursos invertidos por la concesión para el cálculo del porcentaje gastado para esta gestión; a partir del concepto de la interventoría la ANI debe dejar por sentado como será esta validación y de donde se tomaran los recursos para la compra de predios faltantes."/>
    <s v="GESTIÓN CONTRACTUAL Y SEGUIMIENTO DE PROYECTOS DE INFRAESTRUCTURA DE TRANSPORTE"/>
    <x v="1"/>
    <x v="4"/>
    <x v="6"/>
    <s v="Octubre de 2015"/>
    <s v="OCTUBRE"/>
    <x v="3"/>
    <s v="PEI"/>
    <n v="57"/>
    <m/>
    <m/>
    <s v="Acción correctiva"/>
    <s v="Mediante radicado 2016-409-110053-2 del 01 de diciembre de 2016 se evidencia seguimiento a pagos socio-prediales."/>
    <m/>
    <m/>
    <m/>
    <s v="Mediante correo electrónico del 21/12/15, se informa que la interventoría conoce la importancia de la gestión predial. No se  adjuntan soportes _x000a__x000a_Mediante correo electrónico del 01/07/2016, se anexa comunicaciones de las dos interventorías a la concesión, informando el estado de los pagos prediales para su respectiva revisión y concepto. A la espera de respuesta._x000a__x000a__x000a_Seguimiento en diciembre mediante radicado 2016-409-110053-2 del 01 de diciembre de 2016. Se evidencia  certificación global expedida por la Fiduciaria Colpatria de fecha 27 de junio de 2016 donde se evidencian los pagos socio-prediales del concesionario no obstante se requiere validación de recursos para la compra de predios faltantes para cerrar NO CONFORMIDAD._x000a__x000a_Mediante correo electrónico del 03/03/2017 la interventoría manifiesta que no puede validar la información hasta que la Concesionaria remita los soportes que demuestren que efectivamente la Gestión Predial superó el valor establecido en la Cláusula 37 del Contrato No. 006 de 2007."/>
    <n v="0"/>
    <x v="0"/>
    <m/>
    <x v="0"/>
    <m/>
    <x v="1"/>
  </r>
  <r>
    <n v="2961"/>
    <n v="257"/>
    <n v="2015"/>
    <s v="Para la Supervisión                                  3. Gestionar de manera proactiva lo contemplado en el Plan de Mejoramiento por Procesos – PMP, referido a las recomendaciones de la auditoría anterior (Septiembre de 2013) que hasta el momento se mantienen en el proyecto, se evidencian cambios tanto de interventoría como de supervisión donde no se han acogido las recomendaciones allí estipuladas.."/>
    <s v="GESTIÓN CONTRACTUAL Y SEGUIMIENTO DE PROYECTOS DE INFRAESTRUCTURA DE TRANSPORTE"/>
    <x v="1"/>
    <x v="4"/>
    <x v="6"/>
    <d v="2017-03-01T00:00:00"/>
    <s v="OCTUBRE"/>
    <x v="3"/>
    <s v="PEI"/>
    <n v="57"/>
    <m/>
    <m/>
    <m/>
    <s v="Gestión para  dar cierre a las no conformidades de 2013"/>
    <m/>
    <m/>
    <m/>
    <s v="Mediante correo electrónico del 21/12/15, se informa que se cerrará en la medida en que se evien documentos de soporte y se realicen las actividades propuestas._x000a__x000a_Mediante correo electrónico del 01/07/2016,  se evidencia gestión al respecto._x000a__x000a_Seguimiento a diciembre: Se mantienen NO CONFORMIDADES de 2013. Se subsanará una vez se presenten evidencias para cerrar NO CONFORMIDADES de 2013."/>
    <n v="0"/>
    <x v="0"/>
    <m/>
    <x v="0"/>
    <m/>
    <x v="1"/>
  </r>
  <r>
    <n v="2965"/>
    <n v="261"/>
    <n v="2015"/>
    <s v="La entidad cuenta con indicadores de  gestión SISMEG, pero aún están en proceso de elaboración  y validación,  los indicadores asociados a los procesos._x000a_Faltan las fichas de indicadores donde se registra y hace seguimiento a la gestión._x000a_"/>
    <s v="SISTEMA ESTRATÉGICO DE PLANEACIÓN Y GESTIÓN"/>
    <x v="6"/>
    <x v="13"/>
    <x v="7"/>
    <s v="Noviembre de 2015"/>
    <s v="NOVIEMBRE"/>
    <x v="3"/>
    <s v="PIL"/>
    <n v="32"/>
    <m/>
    <m/>
    <s v="Acción correctiva"/>
    <s v="08/03/2016, _x000a_Se revisara y ajustara el &quot;MANUAL PARA LA ELABORACIÓN DE INDICADORES SEPG-M-003&quot; en el año 2016."/>
    <m/>
    <m/>
    <s v="08/03/2016, _x000a_Se revisara y ajustara el &quot;MANUAL PARA LA ELABORACIÓN DE INDICADORES SEPG-M-003&quot; en el año 2016."/>
    <s v="se evidencio que la entidad cuenta con un sistema de información donde se registran los indicadores a los objetivos estratégicos con sus fichas técnicas, falta las fichas técnicas de los indicadores por proceso y la validación de estos"/>
    <n v="0"/>
    <x v="0"/>
    <m/>
    <x v="0"/>
    <m/>
    <x v="0"/>
  </r>
  <r>
    <n v="2966"/>
    <n v="262"/>
    <n v="2015"/>
    <s v="La entidad realiza el seguimiento a los indicadores de las  acciones propuestas para mitigar el riesgo, establecidas en los mapas de riesgos institucionales y de anticorrupción; no obstante se recomienda revisar y ajustar estos indicadores, puesto que algunos no se compadecen de la necesidad de  controlar el riesgo descrito."/>
    <s v="SISTEMA ESTRATÉGICO DE PLANEACIÓN Y GESTIÓN"/>
    <x v="6"/>
    <x v="17"/>
    <x v="7"/>
    <s v="Noviembre de 2015"/>
    <s v="NOVIEMBRE"/>
    <x v="3"/>
    <s v="PIL"/>
    <n v="32"/>
    <m/>
    <m/>
    <s v="Acción correctiva"/>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m/>
    <m/>
    <s v="11/03/2016, _x000a_Se realizara revisión y seguimiento tanto a los riesgos como a los indicadores de los mismos  para el año 2016._x000a__x000a_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_x000a_Consultar productos en mapas de riesgos pagina web)"/>
    <s v="Se evidenció que el GIT  de riesgos coordino el seguimiento a los mapas de riesgos, falta los soportes de estos._x000a__x000a__x000a_30/04/2017: De acuerdo a esta no conformidad, se evidencian en los riesgos institucionales y de corrupción indicadores asociados a las acciones de mejora. No se da cierre a esta no conformidad, solo hasta cuando se evidencien avances al respecto. Se reporta un 90% de avance."/>
    <n v="0.9"/>
    <x v="0"/>
    <s v="Si bien se evidencia la asignación de indicadores para medir las acciones de mejora, en algunas oportunidades se observa que los indicadores no son idóneos. Se recomienda a la gerencia de riesgos, realizar una revisión de todos estos indicadores con el fin de identificar cuáles son idóneos y efectivos y de esta manera realizar recomendaciones de cambios a los líderes de proceso a través de mesas de trabajo."/>
    <x v="0"/>
    <m/>
    <x v="0"/>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SISTEMA ESTRATÉGICO DE PLANEACIÓN Y GESTIÓN"/>
    <x v="6"/>
    <x v="13"/>
    <x v="7"/>
    <s v="Noviembre de 2015"/>
    <s v="NOVIEMBRE"/>
    <x v="3"/>
    <s v="PIL"/>
    <n v="32"/>
    <m/>
    <m/>
    <s v="Acción correctiva"/>
    <s v="04/03/2016, la OC revisara y ajustara la documentación del SIG en el año 2016."/>
    <m/>
    <m/>
    <s v="04/03/2016, la OC revisara y ajustara la documentación del SIG en el año 2016."/>
    <s v="se evidencio que la oficina de Comunicaciones esta trabajando en el plan de comunicaciones de la entidad ."/>
    <n v="0"/>
    <x v="0"/>
    <m/>
    <x v="0"/>
    <m/>
    <x v="0"/>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GESTIÓN JURÍDICA"/>
    <x v="3"/>
    <x v="19"/>
    <x v="10"/>
    <s v="Noviembre de 2015"/>
    <s v="NOVIEMBRE"/>
    <x v="3"/>
    <s v="PEI"/>
    <n v="119"/>
    <m/>
    <m/>
    <s v="Acción correctiva"/>
    <s v="la VE realizará un cronograma y se efectuara un seguimiento por parte de la Vicepresidencia de estructuración_x000a_A la fecha de la realización de este plan la Vicepresidencia de Estructuración solo tiene pendiente la completitud de la Bitácora Neiva – Espinal – Girardot"/>
    <d v="2016-04-28T00:00:00"/>
    <d v="2016-05-06T00:00:00"/>
    <s v="Se debe trasladar a la Vicepresidencia Jurídica Gerencia de Estructuración Legal y Gerencia de Contratación para los casos de su competencia"/>
    <m/>
    <n v="0"/>
    <x v="0"/>
    <m/>
    <x v="0"/>
    <m/>
    <x v="0"/>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ESTRUCTURACIÓN DE PROYECTOS DE INFRAESTRUCTURA DE TRANSPORTE"/>
    <x v="4"/>
    <x v="9"/>
    <x v="10"/>
    <s v="Noviembre de 2015"/>
    <s v="NOVIEMBRE"/>
    <x v="3"/>
    <s v="PEI"/>
    <n v="119"/>
    <m/>
    <m/>
    <s v="Acción correctiva"/>
    <s v="Con el código que asigna planeación para la Bitácora de Estructuración se asocia al proyecto y se evita de esta manera la distinta denominación del nombre del Proyecto"/>
    <d v="2016-04-28T00:00:00"/>
    <d v="2016-12-31T00:00:00"/>
    <m/>
    <m/>
    <n v="0"/>
    <x v="0"/>
    <m/>
    <x v="0"/>
    <m/>
    <x v="0"/>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ESTRUCTURACIÓN DE PROYECTOS DE INFRAESTRUCTURA DE TRANSPORTE"/>
    <x v="4"/>
    <x v="9"/>
    <x v="10"/>
    <s v="Noviembre de 2015"/>
    <s v="NOVIEMBRE"/>
    <x v="3"/>
    <s v="PEI"/>
    <n v="119"/>
    <m/>
    <m/>
    <s v="Acción correctiva"/>
    <s v="Remitir a Contratación los actos administrativos previos a la celebración del contrato para su publicación en el seco"/>
    <d v="2016-04-28T00:00:00"/>
    <d v="2016-12-31T00:00:00"/>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m/>
    <n v="0"/>
    <x v="0"/>
    <m/>
    <x v="0"/>
    <m/>
    <x v="0"/>
  </r>
  <r>
    <n v="2972"/>
    <n v="268"/>
    <n v="2015"/>
    <s v="5. La Gerencia Jurídica de Estructuración legal,  a 25 de septiembre de 2015, no ha radicado las bitácoras de Proyecto a su cargo. El último registro de radicación, data del 29 de noviembre de 2013."/>
    <s v="GESTIÓN JURÍDICA"/>
    <x v="3"/>
    <x v="8"/>
    <x v="10"/>
    <s v="Noviembre de 2015"/>
    <s v="NOVIEMBRE"/>
    <x v="3"/>
    <s v="PEI"/>
    <n v="119"/>
    <m/>
    <m/>
    <m/>
    <m/>
    <m/>
    <m/>
    <s v="Se debe dar traslado a la Vicepresidencia Jurídica por ser de su competencia"/>
    <m/>
    <n v="0"/>
    <x v="0"/>
    <m/>
    <x v="0"/>
    <m/>
    <x v="0"/>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GESTIÓN CONTRACTUAL Y SEGUIMIENTO DE PROYECTOS DE INFRAESTRUCTURA DE TRANSPORTE"/>
    <x v="7"/>
    <x v="20"/>
    <x v="11"/>
    <s v="Noviembre de 2015"/>
    <s v="NOVIEMBRE"/>
    <x v="3"/>
    <s v="PEI"/>
    <s v="16F"/>
    <m/>
    <m/>
    <s v="Acción correctiva"/>
    <s v="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En el numeral 3 del memorando No. 2015-500-015325-3 del 24/12/15, se mencionó que esta no conformidad no había sido enviada en la matriz original que remitió la oficina de control interno el 17/11/2015, por lo cual no se presentaron acciones para la misma._x000a_Es necesario resaltar, que la decisión de realizar el mencionado pago fue anterior al inicio del contrato de la actual interventoría y anterior a la actual supervisión. _x000a_No obstante lo anterior, el concepto de la interventoría respecto a la forma en la cual se debe de reconocer una posible deuda se encuentra explicado en los oficios El Pino 325 y 373 de 2015._x000a__x000a_No obstante lo anterior, en comité de seguimiento del Proyecto Córdoba Sucre efectuado el día 04 de abril de 2017, se contó con la asistencia del área predial, técnica, jurídica y de la Dra. Sandra Avellaneda - Abogada de la firma Gerencia estratégica S.A.S. - Contratista de la Vicepresidencia Ejecutiva, con el fin de establecer un Plan de Acción para subsanar está no conformidad y evitar posibles acciones de Entes de Control a futuro._x000a__x000a_Plan de Acción a abril de 2017:_x000a__x000a_- La Dra. Sandra Avellaneda va a efectuar la revisión del Contrato de Concesión, de la resolución de contingencia predial y de la respuesta al recurso de reposición interpuesto por el Concesionario en relación a la Contingencia Predial, con el fin de encontrar fundamentos contractuales que favorezcan a la ANI en cuanto a que los intereses que se adeudan al Concesionario, no se cobren desde el fondeo de las subcuentas sino desde la entrega de los expedientes prediales. Como evidencia de lo anterior, la Interventoría del proyecto informa mediante correo electrónico dirigido al Apoyo Técnico Predial, que una vez revisados los 640 expedientes prediales entregados por el Concesionario, solo el 30% cumplen con los parámetros contractuales que evidencian la apropiada gestión predial en la adquisicion de predios._x000a_- Reiterar a la Fiduciara Bancolombia mediante comunicación con radicado de las ANI, la solicitud del detalle de los pagos efectuados desde las subcuentas._x000a_- Reunión con las áreas de supervisión Predial, Técnica, Financiera y Jurídica en la semana del 24 de abril de 2017 para concretar acciones de fondo frente a esta no conformidad."/>
    <d v="2015-11-01T00:00:00"/>
    <d v="2017-12-31T00:00:00"/>
    <m/>
    <s v="Mediante memorando No. 2016-500-003794-3 del 16/03/2016 se informa que la interventoría ya generó un concepto al respecto; sin embargo, la problemática sigue vigente razón por la cual se realizará seguimiento por parte de la OCI._x000a__x000a_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_x000a__x000a_El 7 de abril de 2017 se recibe por medio de correo electrónico Acta de Comité en la que se evidencia el Plan de Acción para 2017._x000a__x000a_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n v="0"/>
    <x v="0"/>
    <m/>
    <x v="0"/>
    <m/>
    <x v="1"/>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GESTIÓN DE LA CONTRATACIÓN PÚBLICA"/>
    <x v="3"/>
    <x v="14"/>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d v="2016-06-30T00:00:00"/>
    <s v="Gabriel Eduardo del Toro Benavides"/>
    <s v="LMSC 06/03/2017 No se verifica avance, se solicita reunión por correo al Dr. Del Toro y a Cesar García para seguimiento a realizarse el 07/02/2017"/>
    <n v="0"/>
    <x v="0"/>
    <m/>
    <x v="0"/>
    <m/>
    <x v="0"/>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GESTIÓN DE LA CONTRATACIÓN PÚBLICA"/>
    <x v="3"/>
    <x v="14"/>
    <x v="10"/>
    <s v="Diciembre de 2015"/>
    <s v="DICIEMBRE"/>
    <x v="3"/>
    <s v="PEI"/>
    <n v="12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d v="2016-06-30T00:00:00"/>
    <s v="Gabriel Eduardo del Toro Benavides"/>
    <s v="LMSC 06/03/2017 No se verifica avance, se solicita reunión por correo al Dr. Del Toro y a Cesar García para seguimiento a realizarse el 07/02/2017"/>
    <n v="0"/>
    <x v="0"/>
    <m/>
    <x v="0"/>
    <m/>
    <x v="0"/>
  </r>
  <r>
    <n v="3005"/>
    <n v="301"/>
    <n v="2015"/>
    <s v=" No conformidad  por contravenir la exigencia del deber de publicación en el SECOP de los “Documentos del Proceso y los actos administrativos del proceso de contratación, dentro de los tres (3) días siguientes a su expedición”_x000a__x000a_El tercer criterio de evaluación de esta auditoría frente a los 26 convenios y/o contratos interadministrativos, es el correspondiente a la identificación de la oportunidad en que se realiza dicha publicación, encontrándose  20 de aquellos, que fueron publicados extemporáneamente, contraviniendo los 3 días dispuestos en el artículo 19 del decreto 1510 de 2013 para la época de algunos de ellos  y hoy en el artículo 2.2.1.1.1.7.1 del Decreto 1082 de 2015:_x000a_"/>
    <s v="GESTIÓN DE LA CONTRATACIÓN PÚBLICA"/>
    <x v="3"/>
    <x v="14"/>
    <x v="10"/>
    <s v="Diciembre de 2015"/>
    <s v="DICIEMBRE"/>
    <x v="3"/>
    <s v="PEI"/>
    <n v="125"/>
    <m/>
    <m/>
    <s v="Acción correctiva"/>
    <s v="Expedir una circular mediante la cual se ratifique el deber de adelantar los convenios interadministrativos con base en el procedimiento establecido para el efecto._x000a_ _x000a_la VE  Remitir dentro de los tres días siguientes a la expedición del documento (estudios previos, acto de justificación de la contratación y el convenio) a la gerencia de contratación para su publicación en el SECOP_x000a_"/>
    <d v="2016-04-28T00:00:00"/>
    <d v="2016-06-30T00:00:00"/>
    <s v="Gabriel Eduardo del Toro Benavides"/>
    <s v="LMSC 06/03/2017 No se verifica avance, se solicita reunión por correo al Dr. Del Toro y a Cesar García para seguimiento a realizarse el 07/02/2017"/>
    <n v="0"/>
    <x v="0"/>
    <m/>
    <x v="0"/>
    <m/>
    <x v="0"/>
  </r>
  <r>
    <n v="3006"/>
    <n v="1"/>
    <n v="2016"/>
    <s v="5.1. Incumplimiento en el término de atención de 58 solicitudes que representan el 25% del total de las 537 comunicaciones recibidas durante el primer semestre de 2015, que se describen al detalle en el anexo."/>
    <s v="TODOS LOS PROCESOS"/>
    <x v="5"/>
    <x v="12"/>
    <x v="3"/>
    <s v="Enero de 2016"/>
    <s v="ENERO"/>
    <x v="4"/>
    <s v="PAOC"/>
    <n v="1"/>
    <m/>
    <m/>
    <s v="Acción correctiva"/>
    <s v="En el plan de mejoramiento  enviado por atención al ciudadno se indica que se han dado continuidad a los procesos disciplinarios abiertos sobre estos temas.  _x000a_Continuidad de charlas de peticion//inclusión de nuevos avisos en outlook a cada usuario//Dar continuidad a los procesos disciplinario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_x000a_JUNIO 2016  Se harán capacitaciones conforme al cronograma planteado en el Plan de Acción 2016 del Grupo, publicado en la página web de la Agencia/ En Julio se tendrá la inclusión por outlook de nuevos avisos/ Los procesos disciplinarios se adelantarán conforme lo estime el operador disciplinario."/>
    <s v="En los informes de atención al ciudadno se evidencia un capitulo en donde se precisa lo referente con el tema de investigaciones disciplinarias aperturadas. 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1"/>
    <x v="1"/>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1"/>
    <n v="2018"/>
    <x v="0"/>
  </r>
  <r>
    <n v="3007"/>
    <n v="2"/>
    <n v="2016"/>
    <s v="5.2. Incumplimiento en el término de atención de siete (7) oficios de observaciones preliminares, en los que la Contraloría General de la República señalaba que “era la única oportunidad dentro de la auditoría, para que la Agencia Nacional de Infraestructura en ejercicio al derecho a la contradicción y defensa presentara los argumentos y soportes que permitieran desvirtuar las observaciones…”."/>
    <s v="TRANSPARENCIA, PARTICIPACIÓN, SERVICIO AL CIUDADANO Y COMUNICACIÓN"/>
    <x v="2"/>
    <x v="3"/>
    <x v="3"/>
    <s v="Enero de 2016"/>
    <s v="ENERO"/>
    <x v="4"/>
    <s v="PAOC"/>
    <n v="1"/>
    <m/>
    <m/>
    <s v="Acción correctiva"/>
    <s v="En el plan de mejoramiento  enviado por atención al ciudadno se indica que se han dado continuidad a los procesos disciplinarios abiertos sobre estos temas.  En el informe de atención al ciudadano correspondiente al segundo trimestre de 2016, se informó en el capitulo 4 , el incio de dos (2) actuaciones preliminares disciplinarias por presunta falta oportuna de atención a derechos de peticiones."/>
    <d v="2016-01-01T00:00:00"/>
    <d v="2016-12-31T00:00:00"/>
    <s v="Apertura de procesos disciplinarios por la demora en las respuestas."/>
    <s v="En los informes de atención al ciudadno se evidencia un capitulo en donde se precisa lo referente con el tema de investigaciones disciplinarias aperturadas.para el tercer trimestre de 2015 se inició actuación preliminar disciplinaria por presunta falta oportuna de atención a derecho de petición, bajo el número de expediente 001, 003, 005 y 008..- En el 2do trimestre de 2016 se iniciaron dos (2) actuaciones bajo los números de expedientes 9/2016 y 16/2016, por falta oportuna en las respuestas."/>
    <n v="1"/>
    <x v="1"/>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1"/>
    <n v="2018"/>
    <x v="0"/>
  </r>
  <r>
    <n v="3008"/>
    <n v="3"/>
    <n v="2016"/>
    <s v="5.5. Con respecto a las actas de visitas realizadas por los entes de control, se evidenció que (i) dos de ellas fueron radicadas en el ORFEO, días posteriores a la fecha en la cual se efectuaron las respectivas visitas, situación ésta que conlleva a que se alteren los  términos señalados para dar respuestas a los posibles compromisos;  y en otro caso, (ii) se relaciona y contabiliza un  Acta de visita  especial  practicada por la Contraloría General de la República  (Rad. 2015409436732 del 17/07/2015), cuándo la realidad es que dicha diligencia fue efectuada por la  Procuraduría General de la Nación."/>
    <s v="TRANSPARENCIA, PARTICIPACIÓN, SERVICIO AL CIUDADANO Y COMUNICACIÓN"/>
    <x v="2"/>
    <x v="3"/>
    <x v="3"/>
    <s v="Enero de 2016"/>
    <s v="ENERO"/>
    <x v="4"/>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_x000a__x000a_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
    <n v="1"/>
    <x v="1"/>
    <m/>
    <x v="1"/>
    <n v="2018"/>
    <x v="0"/>
  </r>
  <r>
    <n v="3019"/>
    <n v="14"/>
    <n v="2016"/>
    <s v="1. De los planes de acción de cada una de las dependencias de la Entidad y que fueron presentados por la VPRE en su informe consolidado de seguimiento a la ejecución de los mencionados planes, el  20.48% de las acciones programadas en dichos planes no se cumplieron acorde con  las metas establecidas para la vigencia 2015. (Ver tabla 5)._x000a_Cada dependencia, en función de  sus acciones incumplidas deberá abordar una estrategia y un plan que permita superar o justificar dicho incumplimiento._x000a_"/>
    <s v="SISTEMA ESTRATÉGICO DE PLANEACIÓN Y GESTIÓN"/>
    <x v="6"/>
    <x v="13"/>
    <x v="7"/>
    <s v="Febrero de 2016"/>
    <s v="FEBRERO"/>
    <x v="4"/>
    <s v="PIL_x000a_PEI "/>
    <s v="40_x000a_52"/>
    <m/>
    <m/>
    <s v="Acción correctiva"/>
    <s v="• Se ajustara el instructivo SEPG-I-006 (Metodología plan de acción)_x000a_o Solicitará  a las áreas respectivas explicación sobre las metas no cumplidas._x000a_o El GITP presentara informe a la alta dirección sobre el  no cumplimiento de las metas programadas._x000a_• El GITP implementara estrategias y/o herramientas para fomentar las buenas prácticas de seguimiento al Plan de Acción."/>
    <m/>
    <m/>
    <m/>
    <m/>
    <n v="0"/>
    <x v="0"/>
    <m/>
    <x v="0"/>
    <m/>
    <x v="0"/>
  </r>
  <r>
    <n v="3020"/>
    <n v="15"/>
    <n v="2016"/>
    <s v="2.      Se publicaron en la página web de la entidad los indicadores por proceso, generados del plan de acción; sin embargo, falta que los indicadores sean validados por los líderes de proceso y realicen el análisis de estos."/>
    <s v="SISTEMA ESTRATÉGICO DE PLANEACIÓN Y GESTIÓN"/>
    <x v="6"/>
    <x v="13"/>
    <x v="7"/>
    <s v="Febrero de 2016"/>
    <s v="FEBRERO"/>
    <x v="4"/>
    <s v="PIL_x000a_PEI "/>
    <s v="40_x000a_52"/>
    <m/>
    <m/>
    <s v="Acción correctiva"/>
    <s v="• Se ajustara el manual SEPG-M-003 (Manual para la elaboración de indicadores)_x000a_o Indicará las competencias del equipo de calidad en la selección de los indicadores de procesos._x000a_"/>
    <m/>
    <m/>
    <m/>
    <m/>
    <n v="0"/>
    <x v="0"/>
    <m/>
    <x v="0"/>
    <m/>
    <x v="0"/>
  </r>
  <r>
    <n v="3021"/>
    <n v="16"/>
    <n v="2016"/>
    <s v="3. Los soportes del seguimiento del 4to trimestre del plan de acción vigencia 2015, no corresponden a los determinados en la metodología plan de acción SEPG-I-006. _x000a_• Se evidenció que el reporte de la VGC se realizó a través de presentaciones, lo cual origina un incumplimiento de la metodología plan de acción SEPG-I-006 y el formato seguimiento plan de acción SEPG-F-011 haciendo que se presenten errores en el consolidado del seguimiento del plan de acción._x000a_• Algunos de los seguimientos presentados por las diferentes dependencias no incluyen las observaciones pertinentes del no cumplimiento ni las evidencias que se deben relacionar. "/>
    <s v="SISTEMA ESTRATÉGICO DE PLANEACIÓN Y GESTIÓN"/>
    <x v="6"/>
    <x v="13"/>
    <x v="7"/>
    <s v="Febrero de 2016"/>
    <s v="FEBRERO"/>
    <x v="4"/>
    <s v="PIL_x000a_PEI "/>
    <s v="40_x000a_52"/>
    <m/>
    <m/>
    <s v="Acción correctiva"/>
    <s v="• Se ajustara el instructivo SEPG-I-006 (Metodología plan de acción)_x000a_o Se complementará el instructivo en cuanto al tipo de evidencias que soporten el reporte._x000a_"/>
    <m/>
    <m/>
    <m/>
    <m/>
    <n v="0"/>
    <x v="0"/>
    <m/>
    <x v="0"/>
    <m/>
    <x v="0"/>
  </r>
  <r>
    <n v="3034"/>
    <n v="29"/>
    <n v="2016"/>
    <s v="*  Si bien, está en proceso la puesta en marcha de la herramienta ITS para la ejecución de indicadores, hace falta presentar informes sobre el análisis de los indicadores por proceso. _x000a_ Si bien, en la página web de la entidad se tiene un enlace para las metas e indicadores de gestión, donde se publica los indicadores de SINERGIA y los indicadores de proceso (eficiencia, eficacia y efectividad), falta divulgar los indicadores sociales y ambientales de la entidad."/>
    <s v="SISTEMA ESTRATÉGICO DE PLANEACIÓN Y GESTIÓN"/>
    <x v="6"/>
    <x v="13"/>
    <x v="7"/>
    <s v="Marzo de 2016"/>
    <s v="MARZO"/>
    <x v="4"/>
    <s v="PIL"/>
    <n v="32"/>
    <m/>
    <m/>
    <s v="Acción correctiva"/>
    <s v="memorando 18/03/2016 numero 2016-601-003903-3_x000a_18/03/2016 se realizara  mesas de trabajo con las diferentes áreas, para proyectar las actividades necesarias para dar cumplimiento al MECI a partir del mes de abril"/>
    <d v="2016-04-01T00:00:00"/>
    <d v="2016-12-31T00:00:00"/>
    <m/>
    <m/>
    <n v="0"/>
    <x v="0"/>
    <m/>
    <x v="0"/>
    <m/>
    <x v="0"/>
  </r>
  <r>
    <n v="3051"/>
    <n v="46"/>
    <n v="2016"/>
    <s v="1. Proyectos que no enviaron el formato GCSP-F-008 al área de contabilidad dentro del tiempo establecido a la ANI para el mes de diciembre del año en curso:_x000a_ • Villavicencio - Yopal._x000a_• Malla Vial del Meta._x000a_En cuanto a los dos anteriores proyectos, si bien remitieron la información entre los meses de enero y febrero de 2016, y el área contable alcanzó a registrarla en sus estados financieros de 2015, no es óbice requerir a los concesionarios dentro de los 8 días siguientes y exigirles el cumplimiento de las fechas establecidas en la ANI para el envío de la información, so pena de incidir negativamente en la razonabilidad de los estados financieros de la ANI._x000a_"/>
    <s v="GESTIÓN CONTRACTUAL Y SEGUIMIENTO DE PROYECTOS DE INFRAESTRUCTURA DE TRANSPORTE"/>
    <x v="1"/>
    <x v="21"/>
    <x v="12"/>
    <s v="Marzo de 2016"/>
    <s v="MARZO"/>
    <x v="4"/>
    <s v="PEI"/>
    <n v="155"/>
    <m/>
    <m/>
    <m/>
    <m/>
    <m/>
    <m/>
    <m/>
    <m/>
    <n v="0"/>
    <x v="2"/>
    <m/>
    <x v="0"/>
    <m/>
    <x v="0"/>
  </r>
  <r>
    <n v="3052"/>
    <n v="47"/>
    <n v="2016"/>
    <s v="2. Proyectos que presentaron diferencias mínimas en saldos:_x000a_• Antioquia - Bolívar, diferencia de $0.10= con la fiducia que corresponde al redondear los decimales._x000a_• Área Metropolitana de Cúcuta y Norte de Santander, diferencia de $0.45= con la fiducia que corresponde al redondear los decimales._x000a_• Autopista Conexión Norte, diferencia de $0.01= con contabilidad que corresponde al redondear los decimales._x000a_• Pacífico 2, diferencias de $0.08= con contabilidad y $0.07= con fiducia que corresponden al redondear los decimales._x000a_• Bogotá – Villeta, diferencia de $0.01= con la fiducia que corresponde al redondear los decimales._x000a_• Girardot – Ibagué – Cajamarca, diferencia de $0.41= con la fiducia que corresponde al redondear los decimales._x000a_• Pereira – La Victoria, diferencia de $12= con la fiducia que se ajustarán en el segundo semestre de 2016._x000a_• Rumichaca – Pasto, diferencia de $0.19= con la fiducia que corresponde al redondear los decimales._x000a_• Transversal del Sisga, diferencia de $0.40= con la fiducia que corresponde al redondear los decimales._x000a_"/>
    <s v="GESTIÓN CONTRACTUAL Y SEGUIMIENTO DE PROYECTOS DE INFRAESTRUCTURA DE TRANSPORTE"/>
    <x v="1"/>
    <x v="21"/>
    <x v="12"/>
    <s v="Marzo de 2016"/>
    <s v="MARZO"/>
    <x v="4"/>
    <s v="PEI"/>
    <n v="155"/>
    <m/>
    <m/>
    <m/>
    <m/>
    <m/>
    <m/>
    <m/>
    <m/>
    <n v="0"/>
    <x v="2"/>
    <m/>
    <x v="0"/>
    <m/>
    <x v="0"/>
  </r>
  <r>
    <n v="3053"/>
    <n v="48"/>
    <n v="2016"/>
    <s v="3. Proyectos con diferencias significativas en los saldos:_x000a_• Autopista al Mar 1: Se presentó una diferencia en la conciliación por $15.406.465.248,99=, que corresponde a que el concesionario no reporto el valor de equity más deudas, solo el valor ejecutado en construcción a esa fecha. El valor certificado por la fiduciaria corresponde a aportes de capital y en especie. Se ajustará esta cifra en el segundo semestre de 2016._x000a_• Autopista Magdalena 2= Se presentó una diferencia en la conciliación por $3.605.320.502=, que corresponde a un error conceptual al sumar la depreciación al valor de los aportes equity en vez de restarla. El concesionario ajustará el formato para el segundo semestre de 2016._x000a_En las dos situaciones anteriores, se recomienda hacer un seguimiento riguroso para que se realicen los ajustes y correcciones a que haya lugar, ya que estas cifras influyen en la razonabilidad de los estados financieros de la ANI._x000a_"/>
    <s v="GESTIÓN CONTRACTUAL Y SEGUIMIENTO DE PROYECTOS DE INFRAESTRUCTURA DE TRANSPORTE"/>
    <x v="1"/>
    <x v="21"/>
    <x v="12"/>
    <s v="Marzo de 2016"/>
    <s v="MARZO"/>
    <x v="4"/>
    <s v="PEI"/>
    <n v="155"/>
    <m/>
    <m/>
    <m/>
    <m/>
    <m/>
    <m/>
    <m/>
    <m/>
    <n v="0"/>
    <x v="2"/>
    <m/>
    <x v="0"/>
    <m/>
    <x v="0"/>
  </r>
  <r>
    <n v="3063"/>
    <n v="58"/>
    <n v="2016"/>
    <s v="8.1.1 Para la Interventoría_x000a_1. Debido a la compensación ambiental que requirió el proyecto emanado del licenciamiento ambiental del tramo 2, se evidencia un avance apenas del 71% y sin mayores avances en los últimos meses por lo cual se requiere a la interventoría implementar los mecanismos necesarios para conminar al concesionario a cumplir la totalidad de la compensación. _x000a_"/>
    <s v="GESTIÓN CONTRACTUAL Y SEGUIMIENTO DE PROYECTOS DE INFRAESTRUCTURA DE TRANSPORTE"/>
    <x v="7"/>
    <x v="22"/>
    <x v="6"/>
    <s v="Marzo de 2016"/>
    <s v="MARZO"/>
    <x v="4"/>
    <s v="PEI"/>
    <n v="54"/>
    <m/>
    <m/>
    <s v="Acción correctiva"/>
    <s v="El 14 y 15 de abril de 2016, se realizará recorrido en compañía del personal del consorcio para la verificación del estado de las áreas a compensar y se elaborará un cronograma de intervención que contemple las actividades necesarias para culminar la totalidad de las áreas a compensar"/>
    <d v="2016-03-01T00:00:00"/>
    <d v="2017-12-31T00:00:00"/>
    <m/>
    <s v="Mediante memorando No. 2016-500-005282-3 del 26/04/2016 se envía plan de mejoramiento._x000a__x000a_Mediante memorando No. 2016-500-007575-3 del 17/06/2016 se anexa acta del recorrido y envío del plan de compensaciones que el concesionario debe realizar en el corredor. De igual manera, se adjunta respuesta del concesionario, en donde se compromete a realizar dichas labores._x000a__x000a_Mediante memorando No. 2016-500-010798-3 del 05/09/2016 se informa que una vez dado un peirodo de cura para subsanar la situación, la ANI tomó la decisión de iniciar un proceso de incumplimiento sobre el particular. Una vez se encuentre el documento de Defensa Judicial, será informado a la OCI._x000a__x000a_Mediante correo electrónico del 15 de marzo de 2017 se evidencia que el proceso administrativo sacionatorio se encuentra en desarrollo en la Gerencia de Defensa Judicial, así mismo se está a la espera de acciones que evidencien cumplimiento total del concesionario. Las evidencias de este correo se ratifican con el memorando ANI No. 2017-500-004403-3 del 16 de marzo de 2017._x000a__x000a_Con base en el memornado interno con radicado ANI No. 2017-500-010739-3 del 2 de agosto de 2017, se tiene tasada una multa $5'480,844,300 por este incumplimiento, lo cual será notificado a la Gerencia de Defensa Judicial con el fin de que se continúe con el trámite sancionatorio correspondiente ya que este se suspendió con la suscricpión del otrosí No. 10 del 8 de junio de 2017. _x000a__x000a_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n v="0.7"/>
    <x v="0"/>
    <m/>
    <x v="0"/>
    <m/>
    <x v="1"/>
  </r>
  <r>
    <n v="3064"/>
    <n v="59"/>
    <n v="2016"/>
    <s v="2. Se evidencia que gran parte de los taludes a lo largo del corredor vial no han sido reforestados, o en defecto la vegetación allí colocada no logro adherirse al mismo por lo cual debe requerirse un plan al concesionario para la culminación de estos particulares."/>
    <s v="GESTIÓN CONTRACTUAL Y SEGUIMIENTO DE PROYECTOS DE INFRAESTRUCTURA DE TRANSPORTE"/>
    <x v="7"/>
    <x v="22"/>
    <x v="6"/>
    <s v="Marzo de 2016"/>
    <s v="MARZO"/>
    <x v="4"/>
    <s v="PEI"/>
    <n v="54"/>
    <m/>
    <m/>
    <s v="Acción correctiva"/>
    <s v="El 14 y 15 de abril de 2016, se realizará recorrido conjunto con el Consorcio se determinará la medidas a implementar y se elaborará un  cronograma de intrvención para dar cumplimiento al establecimiento de las coberturas necesarias en los taludes según exigencias contractuales"/>
    <d v="2016-03-01T00:00:00"/>
    <d v="2017-12-31T00:00:00"/>
    <m/>
    <s v="Mediante memorando No. 2016-500-005282-3 del 26/04/2016 se envía plan de mejoramiento._x000a__x000a_Mediante memorando No. 2016-500-007575-3 del 17/06/2016 se informa que la interventoría ya solicitó inicio del procedimiento sancionatorio en contra del concesionario, por el incumplimiento de la obligación de estabilización de taludes. Al respecto, se anexan communicaciones de la interventoría en donde se reitera la solicitud y registro fotográfico del incumplimiento._x000a__x000a_Mediante memorando No. 2016-500-010798-3 del 05/09/2016 se remite documento de Defensa Judicial, en donde se inicia un proceso de incumplimiento al concesionario por la no estabilización de taludes, de acuerdo a sus obligaciones contractuales._x000a__x000a_Mediante correo electrónico del 15 de marzo de 2017 se evidencia que el proceso administrativo sacionatorio se encuentra en desarrollo en la Gerencia de Defensa Judicia, así mismo se está a la espera de acciones que evidencien cumplimiento total del concesionario. Las evidencias del correo mencionado se ratifican con el memorando ANI No. 2017-500-004403-3 del 16 de marzo de 2017._x000a__x000a_Con base en el memornado interno con radicado ANI No. 2017-500-010739-3 del 2 de agosto de 2017, se evidenció que el 8 de junio de 2017 se suscribió el otrosí No.10 al contrato de concesión 2 de 2010, en el cual se estableció prorrogar el término de la O&amp;M en el tramo 2 y variante Guaduas, hasta el 30 de septiembre de 2017, con el fin que en ese tiempo el concesionario realice las actividades que se encuentran pendientes y se pueda recibir la vía a satisfacción por parte de la interventoría y de la ANI._x000a__x000a_En el radicado ANI No. 2017-500-014150-3 del 10 de octubre de 2017, emitido por la vicepresidencia ejecutiva, se anexa concepto de la interventoría sobre el estado de la compensación ambiental, que indica que el concesionario continua incumpliendo; y en el radicado ANI No.2017-500-014583-3 del 20 de octubre de 2017 se evidencia que se adelanta gestión con Defensa Judicial con el fin de verificar el estado actual de los procesos administrativos sancionatorios en contra del concesionario."/>
    <n v="0.7"/>
    <x v="0"/>
    <m/>
    <x v="0"/>
    <m/>
    <x v="1"/>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GESTIÓN JURÍDICA"/>
    <x v="1"/>
    <x v="23"/>
    <x v="12"/>
    <s v="Mayo de 2016"/>
    <s v="MAYO"/>
    <x v="4"/>
    <s v="PEI"/>
    <n v="26"/>
    <m/>
    <m/>
    <s v="Acción correctiva"/>
    <s v="01/06/2017: Nuevamente solicitó revisar esta no conformidad, ya que lo indica la Auditorá el G.I.T. de Defensa Judicial debe gestionar la liquidacion de los contratos."/>
    <m/>
    <m/>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0.25"/>
    <x v="0"/>
    <m/>
    <x v="0"/>
    <m/>
    <x v="0"/>
  </r>
  <r>
    <n v="3082"/>
    <n v="77"/>
    <n v="2016"/>
    <s v="2. En relación a la ejecución de los ingresos corrientes, se observa una deuda por parte de la Gobernación del Meta por valor de $30.000.000.000=, producto del convenio interadministrativo de cooperación No. 012 del 13 de noviembre de 2009 celebrado entre el INCO y el Departamento del Meta. El estado actual de esta circunstancia, es que la ANI formuló demanda de reconvención ante el Tribunal Administrativo de Cundinamarca, el cual se encuentra en curso, por lo tanto, se solicita a la gerencia de defensa judicial gestionar las acciones necesarias para exigir el cumplimiento de esta deuda a favor de la ANI"/>
    <s v="GESTIÓN ADMINISTRATIVA Y FINANCIERA"/>
    <x v="3"/>
    <x v="24"/>
    <x v="12"/>
    <s v="Mayo de 2016"/>
    <s v="MAYO"/>
    <x v="4"/>
    <s v="PEI"/>
    <n v="26"/>
    <m/>
    <m/>
    <m/>
    <m/>
    <m/>
    <m/>
    <m/>
    <m/>
    <n v="0"/>
    <x v="2"/>
    <m/>
    <x v="0"/>
    <m/>
    <x v="0"/>
  </r>
  <r>
    <n v="3092"/>
    <n v="87"/>
    <n v="2016"/>
    <s v="7.1.4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los dos procesos que adelanta Defensa judicial respecto a los posibles incumplimientos de tipo ambiental y predial, han durado más de 5 meses._x000a_"/>
    <s v="GESTIÓN CONTRACTUAL Y SEGUIMIENTO DE PROYECTOS DE INFRAESTRUCTURA DE TRANSPORTE"/>
    <x v="3"/>
    <x v="25"/>
    <x v="13"/>
    <s v="Mayo de 2016"/>
    <s v="MAYO"/>
    <x v="4"/>
    <s v="PEI"/>
    <n v="15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Se realizaron mesas de trabajo entre la OCI y  GIT DJ, los dias 08/10/2016 y 08/11/2016, en donde se llegaron a compromisos._x000a__x000a_Mediante memorando No. 2016-701-014362 del 17/11/2016, el GIT DJ envia plan de mejoramiento._x000a__x000a_Mediante correo electrónico del 17 de marzo de 2017 de la supervisión se indica que Defensa Judicial se encuentra en la actualización de los procedimientos correspondientes._x000a__x000a_Mediante memorando ANI No. 2017-701-010277-3 del 24 de julio de 2017 se evidenció seguimiento a las acciones de mejoramiento._x000a__x000a_Se evidenció que el 29 de diciembre de 2017 la gerencia de defensa judicial expidió el procedimiento &quot;Proceso Sancionatorio Contractual Art 86 Ley 1474 de 2011&quot; (GEJU-P-014)._x000a__x000a_El cierre de la no conformidad depende de la realización de la capactiación correspondiente."/>
    <n v="0.75"/>
    <x v="0"/>
    <m/>
    <x v="0"/>
    <m/>
    <x v="1"/>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SISTEMA ESTRATÉGICO DE PLANEACIÓN Y GESTIÓN"/>
    <x v="6"/>
    <x v="17"/>
    <x v="7"/>
    <s v="Mayo de 2016"/>
    <s v="MAYO"/>
    <x v="4"/>
    <s v="PIL"/>
    <n v="3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m/>
    <m/>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
    <s v="a través de correo institucu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
    <n v="0.7"/>
    <x v="0"/>
    <s v="Se recomienda realizar sensibilizaciones sobre el plan anticorrupción._x000a__x000a_Realizar talleres en los cuales se puedan obtener acciones de mejora o identificación de nuevos riesgos de corrupción._x000a__x000a_Realizar sensibilizaciones  y socialización de los riesgos de corrupción a los líderes de proceso. _x000a__x000a_Generar espacios de discusión y análisis para conseguir una visión diferente a la que se tiene en este momento del plan y establecer un contexto estratégico. _x000a__x000a_Lo anterior para promover la gestión del riesgo."/>
    <x v="0"/>
    <m/>
    <x v="0"/>
  </r>
  <r>
    <n v="3097"/>
    <n v="92"/>
    <n v="2016"/>
    <s v="Los controles no son efectivos del riesgo identificado de &quot;indebida aplicación de las metodologías valuatorias en la elaboración de los avalúos de los bienes requeridos para los proyectos&quot; Por lo que la OCI  no entiende, como no se ha revisando con rigurosidad  este riesgo."/>
    <s v="SISTEMA ESTRATÉGICO DE PLANEACIÓN Y GESTIÓN"/>
    <x v="6"/>
    <x v="17"/>
    <x v="7"/>
    <s v="Mayo de 2016"/>
    <s v="MAYO"/>
    <x v="4"/>
    <s v="PIL"/>
    <n v="36"/>
    <m/>
    <m/>
    <s v="Acción correctiva"/>
    <s v=" 1. Envio de comunicación a la Gerencia Predial, solicitando la explicación y argumentos de lo indicado por la Oficina de Control Interno con respecto al manejo del riesgos en su area._x000a_ 2. Revisión y sugerencias al mapa de Riesgos Anticorrrupcion del area juridico Predial y al seguimiento del 1 er semestre de 2016."/>
    <d v="2016-09-01T00:00:00"/>
    <d v="2016-10-31T00:00:00"/>
    <s v="La  Gerencia Predial respondo plan de mejora mediante memorando No 2016-604-016085-3 de 14 de diciembre de 2016 e incluyó en su mapa de riesgo nuevos controles."/>
    <s v="15/09/2016 a trevés de correo el GIT de riesgos envía plan de mejoremiento para no conformidad 3097._x000a__x000a_30/04/2017: De acuerdo a los ajustes estipulados en el mapa de riesgos, se realizará un seguimiento en el mes de julio sobre los controles para revisar su grado de efectividad."/>
    <n v="0.7"/>
    <x v="0"/>
    <s v="Realizar seguimiento en el mes de julio de 2017"/>
    <x v="0"/>
    <m/>
    <x v="0"/>
  </r>
  <r>
    <n v="3098"/>
    <n v="93"/>
    <n v="2016"/>
    <s v="1. En vista de que no se ha generado un replanteamiento de la asignación de los vehículos oficiales definiéndolos al uso exclusivo de los directivos que tienen derecho por norma, lo cual da lugar a que cuatro (4) vehículos no tengan soporte de asignación en ese sentido, se genera la presente no conformidad para que se diseñe un plan de mejoramiento que prevenga y corrija esta circunstancia._x000a_"/>
    <s v="GESTIÓN ADMINISTRATIVA Y FINANCIERA"/>
    <x v="2"/>
    <x v="18"/>
    <x v="12"/>
    <s v="Mayo de 2016"/>
    <s v="MAYO"/>
    <x v="4"/>
    <s v="PIL"/>
    <n v="2"/>
    <m/>
    <m/>
    <s v="Acción correctiva"/>
    <s v="Generar la resolución de manejo de vehidulos."/>
    <m/>
    <m/>
    <m/>
    <s v="01/06/2017: La Resolución se encuentra en revisión y firmas._x000a__x000a_28/02/2018: a través de la resolución 619 del 19 de mayo de 2017, mediante la cual se deroga la resolución 1480 del 2015 y se estable el reglamento para la administración y el uso del parque automotor al servicio de la ANI._x000a__x000a_En el art. 4,  el cual hace mención a los dispuesto en el insiso del art. 18 del decreto 1737 de 1998 respecto de el uso de los vehiculos que se mantienen en el pull para atender las necesidades ocacionales e indispensables propias de las funciones de la entidad_x000a__x000a_Por lo anterior, se considera que esta resolución subsana la no conformidad, por lo tanto se procede al cierre de la misma."/>
    <n v="1"/>
    <x v="1"/>
    <m/>
    <x v="1"/>
    <n v="2018"/>
    <x v="0"/>
  </r>
  <r>
    <n v="3100"/>
    <n v="95"/>
    <n v="2016"/>
    <s v="NC # 2: El principal objetivo de la administración de riesgos es mejorar la probabilidad de cumplir los objetivos de la entidad. Sin embargo, no se detectó que la planeación anual de la Agencia para 2016 haya considerado como insumo el mapa de riesgos de la Agencia ni que dicho mapa haya sido ajustado a partir de los resultados de cumplimiento de los objetivos de 2015, con el fin de identificar nuevos riesgos y ajustar los controles y acciones de mitigación."/>
    <s v="SISTEMA ESTRATÉGICO DE PLANEACIÓN Y GESTIÓN"/>
    <x v="6"/>
    <x v="17"/>
    <x v="5"/>
    <s v="Mayo de 2016"/>
    <s v="MAYO"/>
    <x v="4"/>
    <s v="PVAR"/>
    <n v="1"/>
    <m/>
    <m/>
    <s v="Acción correctiva"/>
    <s v="a traves de comunicado número 2016 602 0067813 del 01/06/2016 el area responsable, envia el pla de mejora:_x000a_1. El equipo de Riesgos remitirá un memorando a la G.I.T. de Planeación, solicitando el análisis de la conveniencia de integrar la herramienta del Mapa de Riesgos del año anterior para realizar el ejercicio de la planeación estratégica de la Entidad del año que inicia, así mismo solicitar una mesa de trabajo para establecer como sería el procedimiento adecuado para realizar la actividad ya mencionada._x000a_2. De acuerdo con el concepto remitido por el G.I.T. de Planeación, la Gerencia de Riesgos revisará y analizará dicha información, para poder determinar la conveniencia o no de incluir el Mapa de Riesgos como insumo para el ejercicio de elaboración de la  Planeación Estratégica de la Entidad."/>
    <d v="2016-05-05T00:00:00"/>
    <d v="2016-09-30T00:00:00"/>
    <s v="El mapa de riesgos es una herramienta que ayuda a que se desarrollen las metas de los procesos. Sin embargo la identificación de los riesgos esta principalmente basada en la caracterización de los procesos. Tiene en cuenta la planeación de la entidad en el sentido que las acciones de mitigación planteadas en los mapas de riesgos deben estar alineadas con el plan de acción del respectivo proceso._x000a__x000a_El equipo de riesgos envio solicitud mediante memorando con radicado No.2016- 602-017145-3 al Grupo Interno de Trabajo de Planeación, quienes tuvieron en cuenta la informacion para la planeacion estrategica de 2017. (Grupo Planeacion)"/>
    <s v="30/04/2017: Se solicita a la gerencia de riesgos, determinar cuales fueron los puntos que se tuvieron en cuenta en el plan estrategico de la entidad, utilizando como referente el resultado de los mapas de riesgos correspondientes al año 2016."/>
    <n v="0"/>
    <x v="0"/>
    <s v="Enviar evidencias."/>
    <x v="0"/>
    <m/>
    <x v="0"/>
  </r>
  <r>
    <n v="3101"/>
    <n v="96"/>
    <n v="2016"/>
    <s v="NC #3: El objetivo principal de la Agencia gira en torno a la estructuración e implementación de proyectos APP de infraestructura de transporte. Sin embargo, no se detecta que la incertidumbre y el desempeño de los proyectos de concesión se consideren de manera sistemática en el modelo de administración de riesgos institucionales de la entidad."/>
    <s v="SISTEMA ESTRATÉGICO DE PLANEACIÓN Y GESTIÓN"/>
    <x v="6"/>
    <x v="17"/>
    <x v="5"/>
    <s v="Mayo de 2016"/>
    <s v="MAYO"/>
    <x v="4"/>
    <s v="PVAR"/>
    <n v="1"/>
    <m/>
    <m/>
    <s v="Acción correctiva"/>
    <s v="a través de comunicado número 2016 602 0067813 del 01/06/2016 el area responsable, envia el pla de mejora_x000a_1. Se remitirá un memorando a la Oficina de Control Interno, en el cual se explique la diferencia entre el manejo e identificación que se le da a los riesgos institucionales y el manejo que se tiene por ley y actos contractuales con los riesgos asociados a los proyectos de concesión, los cuales son específicos en cada uno de los contratos. _x000a_2. En la nueva versión del Manual de Administración de Riesgos de la Entidad (versión previa a aprobación), la Gerencia de Riesgos incluirá en la justificación la razón por la cual no se incluyen los riesgos de los proyectos de concesión, dentro de los Mapas de Riesgos de cada uno de los procesos._x000a_"/>
    <d v="2016-05-05T00:00:00"/>
    <d v="2016-10-30T00:00:00"/>
    <s v="El mapa institucional, se rige por la NTGCP:1000, MECI 2014, Manual para la Administración de Riesgos Institucionales y Anticorrupción de la ANI y la Guía para la Administración del Riesgos del Departamento Administrativo de la Función Pública, y debe estar alineada a los mismos procesos de calidad de la entidad. _x000a_Por otro lado, los Riesgos de los proyectos se rigen por normas nacionales como CONPES 3107 de 2001, 3133 de 2001, 3714 de 2011, 3760 de 2013, 3800 de 2014, Decretos 423 de 2001 y Metodologías de Riesgos especificas dictadas por Ley 448 de 1998 y su manejo especifico depende de  lo acordado en la parte contractual según su modo de transporte y generación de proyecto de concesión._x000a__x000a_25/04/2017: Oportunamente se enviaron los memorandos respectiv os asi:_x000a__x000a_1. Memo explicando  la diferencia entre el manejo e identificación que se le da a los riesgos institucionales y el manejo que se tiene por ley. No 2016-602-012538-3 de octubre de 2016._x000a__x000a_2. De acuerdo con oficio solicitado a OCI,borrador del  Manual se entregara finalizando mes de abril 2017."/>
    <s v="Se recibe memorando interno 20166020125383, donde se justifica que la metodología y las políticas de riesgos se encuentran alineadas con la guía del DAFP, el MECI, la GP 1000 y lineamientos de la secretaria de transparencia. _x000a_Por otra parte, en la identificación de los riesgos misionales, la guía de riesgos de la Entidad, da herramientas que faciliten esta labor. Involucrando de esta manera algunos riesgos de los proyectos. _x000a__x000a_Es claro que cada proyecto debe tener sus riesgos identificados y quedar reflejados de manera contractual para de esta manera controlarlos. _x000a__x000a_De este seguimiento se hace cargo la concesión y la interventoría._x000a__x000a_Es importante que en los informes de interventoría se encuentre relacionado el seguimiento de estos riesgos._x000a_Convocar mesa de trabajo para darle tratamiento a esta no conformidad a través de un plan de mejoramiento que asegure que se hace el seguimiento respectivo a los riesgos de cada proyecto, a través de los informes de interventorías. Adicional a lo anterior, se debe elaborar un plan de mejoramiento en cual se identifiquen los riesgos que están relacionados con los proyectos. Como estos están relacionados con riesgos misionales, se deben plasmar de manera estratégica y esto solo se logra con la participación del líder de proceso."/>
    <n v="0.8"/>
    <x v="0"/>
    <s v="Pendiete verificación de avances en el mes de julio de 2017."/>
    <x v="0"/>
    <m/>
    <x v="0"/>
  </r>
  <r>
    <n v="3102"/>
    <n v="97"/>
    <n v="2016"/>
    <s v="NC #4: Se detecta una cantidad importante de errores conceptuales en el mapa de riesgos, relacionados con los controles y las acciones de mitigación, que denotan falta de rigurosidad en el análisis de los riesgos correspondientes y que, por tanto, disminuyen la efectividad para la administración de los mismos y su valor agregado para la gestión de la entidad._x000a_El primer tipo de error que se detecta es la falta de consistencia entre las causas identificadas, los controles y las acciones de mitigación, en los siguientes casos:_x000a_- Riesgo SEPG-5 – Aprobación insuficiente de recursos. No se detectan controles ni acciones de mitigación sobre las fallas en la plataforma tecnológica, que es una de las causas identificadas_x000a_- Riesgo SEPG-6 – Pérdida de memoria institucional. No se detectan controles ni acciones de mitigación sobre las fallas en los sistemas y backups, que es una de las causas identificadas. Además, tres de las cinco acciones de mitigación son “solicitudes”. Es claro que las solicitudes por sí solas no ayudan a mitigar un riesgo._x000a_- Riesgo SEPG-9 – Ejecución deficiente de la auditoria de calidad. La acción de mitigación asociada con la implementación de la herramienta ITS no está relacionada con ninguna de las causas identificadas ni con el riesgo._x000a_- Riesgo EPI-4 – Seleccionar entre una iniciativa pública y una privada un proyecto que no sea el óptimo. No se detecta que los controles y acciones de mitigación actúen frente a las causas identificadas._x000a_- Riesgo EPI-5 – Posibilidades de filtración de la información. No se actúa sobre la causa identificada como problemas tecnológicos para salvaguardar la información._x000a_- Riesgo EPI-7 – Falta de información para realizar valoraciones de riesgos. No se actúa sobre la causa identificada falta de memoria institucional, no se guardan los datos históricos de las concesiones._x000a_- Riesgo CP-1 – Modificación de alcances técnicos y/o financieros de los proyectos en etapas avanzadas de la contratación. No se detecta que se hayan definido acciones sobre la falta de planeación y sobre la premura para contratar proyectos importantes._x000a_- Riesgo GC-4 – Eventuales limitaciones en el seguimiento al desarrollo de los contratos de concesión. No se detectan acciones que actúen sobre las siguientes causas: dificultades en el proceso de contratación de interventorías, falta de personal de apoyo de las diferentes gerencias, contratos de interventorías con plazos cortos, limitaciones en recursos y gestión._x000a_- Riesgo GC-7 – atraso de cronogramas por incidencia de conflictos sociales en el desarrollo de los proyectos. No se detectan acciones que actúen sobre las siguientes causas: falta de socialización y diseños definidos sin tener en cuenta las necesidades reales de la comunidad._x000a_- Riesgo GC-8 – Decisiones inoportunas al interior de la entidad. No se detectan acciones que actúen sobre las siguientes causas: falta de sistema integral de información y trazabilidad._x000a_- Riesgo GC-10 – Demora en la ejecución de obligaciones contractuales y compromisos pactados. No se detectan acciones que actúen sobre las siguientes causas: demora en la toma de decisiones para aplicar medidas sancionatorias._x000a_- Riesgo TPSC-1 – respuestas incompletas, inexactas o inoportunas a PQR’s. No se detectan acciones que actúen sobre las causas identificadas. Adicionalmente, los controles actúan sobre la oportunidad pero no sobre la completitud y calidad de las respuestas._x000a_- Riesgo GAF-7 – Pérdida de recursos o títulos valores. No se detectan acciones que actúen sobre las siguientes causas identificadas: ataques informáticos._x000a_- Riesgo GJ-1 – Incumplimiento en el término para expedir conceptos o responder solicitudes y efectuar actuaciones procesales. No se detectan acciones que actúen sobre las causas identificadas._x000a_- Riesgo GJ-2 – indebida o inadecuada defensa judicial de la agencia. No se detectan acciones que actúen sobre las causas identificadas._x000a_- Riesgo GJ-3 – Recepción inoportuna o extemporánea de documentos que se envían en cumplimiento de requerimientos judiciales. No se detectan acciones que actúen sobre las siguientes causas: ausencia de elementos técnicos para confirmar el recibo y envío de información._x000a_- Riesgo GJ-4 – falta de impulso para iniciar los proceso sancionatorios en contra de los concesionarios. No se detectan acciones que actúen sobre las siguientes causas: faltan sistemas centralizados de información actualizados de los proyectos._x000a_- Riesgo GJ-5 – conceptos desactualizados normativamente y/o con ausencia del soporte técnico y financiero. No se detectan acciones que actúen sobre las siguientes causas: falta de herramientas de actualización normativa, falta de sistemas centralizados de información actualizados de los proyectos, falta de acceso a la información (expedientes en Orfeo, expedientes en la web, bases de datos sobre conceptos y demás antecedentes)._x000a_- Riesgo GJ-7 – Pérdida de documentación virtual o física relacionada con trámites jurídicos. No se detectan acciones que actúen sobre las siguientes causas: fallas en el proceso de empalme por cambio de personal, faltan procedimientos para cambios de usuarios y generación de backups, fallas en el hardware, faltan políticas de seguridad tecnológica y backups._x000a_- Riesgo GJ-8 – Cobros coactivos – caducidad de la acción de cobro. No se detectan acciones que actúen sobre las siguientes causas: dificultad o imposibilidad de obtener información respecto de bienes susceptibles de medidas cautelares de embargo y secuestro._x000a__x000a_El segundo tipo de error que se detecta es que la acción de mitigación propuesta para la gestión del riesgo es el mismo control existente; esto se observó en los siguientes casos, algunos de los cuales, por dicho error, estarían sin acción de mitigación:_x000a__x000a_- Riesgo EPI-2 – estructuración financiera, técnica, social, predial y ambiental deficiente o inadecuada. Tiene registrado como control interventorías de la estructuración pero la acción de mitigación que se registra es contratar interventorías o personal técnico idóneo para la revisión de los estudios de estructuración. Se considera entonces que este riesgo está sin acciones de mitigación._x000a_- Riesgo EPI-5 – Posibilidad de filtración de información. El “compromiso de transparencia y confidencialidad […]” aparece como control y como acción de mitigación. Se considera entonces que este riesgo está sin acciones de mitigación._x000a_- Riesgo EPI-7 – falta de información para realizar valoraciones de riesgos. El control registrado es panel de expertos y la acción de mitigación es realizar panel de expertos… Se considera entonces que este riesgo está sin acciones de mitigación._x000a_- Riesgo CP-2 – Adendas modificatorias direccionadas. La estandarización aparece como control y como acción de mitigación. Para este caso, la única acción de mitigación que queda es la implementación de un indicador de adendas, que no se entiende cómo puede mitigar el riesgo._x000a_- Riesgo GC-13 – sobrecostos para el desarrollo de la adquisición predial. Las dos acciones de mitigación son básicamente las mismas registradas en los controles. Se considera entonces que este riesgo está sin acciones de mitigación._x000a_- Riesgo GC-15 – Sobrecostos y atrasos en el cronograma por la presencia de redes de hidrocarburos, eléctricas, acueductos y otras dentro del proyecto. La primera acción de mitigación es la misma que se registra como control._x000a__x000a_El tercer tipo de error que se detecta corresponde a casos en que los controles o acciones de mitigación son ambiguas y que, por dicha condición, no son eficaces en orientar de manera concreta a la entidad en lo que hay que hacer o generan un abanico muy amplio de posibilidades de acción. Con este tipo de error se encontraron los siguientes riesgos:_x000a__x000a_- Riesgo EPI-1 – Estructuración legal inadecuada o insuficiente. La acción de mitigación “seguimiento y realización de ajustes necesarios al contrato estándar” es una acción ambigua que no contribuye para la gestión eficaz de este riesgo. Una redacción más concreta podría ser: Definir e implementar un mecanismo que recoja de manera sistemática retroalimentación por parte de diferentes actores de la entidad y que incluya aspectos como: problemas contractuales, renegociaciones, controversias, lecciones aprendidas, etc._x000a_- Riesgo EPI-6 – Falta de interventoría al inicio de la concesión. La redacción de la siguiente acción de mitigación es ambigua: “iniciar la contratación de la interventoría antes de la suscripción del contrato de concesión”. Una redacción más concreta podría ser: Poner en marcha las interventorías al tiempo con el contrato de concesión._x000a_- Riesgo GC-3 – Reclamaciones y controversias contractuales en los proyectos de concesión. La redacción de la siguiente acción de mitigación es ambigua: “fortalecimiento integral en la estructuración de los proyectos”._x000a_- Riesgo GC-12 – Sobrevaloración de los predios en desarrollo del proceso de expropiación judicial. La redacción de la siguiente acción de mitigación es ambigua: “fortalecer la frecuencia y rigurosidad del seguimiento a los procesos de expropiación”. _x000a_- Riesgo TPSC-1 – Respuestas incompletas, inexactas e inoportunas a PQR’s. La redacción de la siguiente acción de mitigación es ambigua: “Atención oportuna y completa a las PQR’s que ingresan a la Agencia, por parte de los servidores y colaboradores de la Agencia”._x000a_- Riesgo GJ-5 – Conceptos desactualizados normativamente y/o con ausencia del soporte técnico y financiero. La redacción del siguiente control es ambigua: “revisión de varios filtros”._x000a_"/>
    <s v="SISTEMA ESTRATÉGICO DE PLANEACIÓN Y GESTIÓN"/>
    <x v="6"/>
    <x v="17"/>
    <x v="5"/>
    <s v="Mayo de 2016"/>
    <s v="MAYO"/>
    <x v="4"/>
    <s v="PVAR"/>
    <n v="1"/>
    <m/>
    <m/>
    <s v="Acción correctiva"/>
    <s v="a traves de comunicado número 2016 602 0067813 del 01/06/2016 el area responsable, envia el pla de mejora_x000a_1. El equipo de Riesgos remitirá un memorando para cada uno de los procesos, solicitando la revisión de los controles y acciones de mitigación frente a los riesgos identificados, de acuerdo con la sugerencia realizada desde la Oficina de Control Interno. _x000a_2. En los seguimientos y o monitoreos realizados por la Git de Riesgos a cada proceso, se revisaran las no conformidades y el cumplimiento de las observaciones a las sugerencias de la OCI  "/>
    <d v="2016-05-05T00:00:00"/>
    <d v="2016-12-30T00:00:00"/>
    <s v="Desde la Gerencia de Riesgos desde el año 2015 ya se han realizado sugerencias a los lideres y equipos de procesos sobre la concordancia que deberían tener los controles y las acciones de mitigación versus el riesgos que se está atacando. Sin embargo a pesar de que la Gerencia de Riesgos tiene como funciones la coordinación y sugerencias de metodologías para el manejo de riesgos, es responsabilidad de los líderes y los equipos realizar los ajustes y modificaciones pertinentes que permitan mantener controlado los posibles eventos que puedan llegar a vulnerar y entorpecer la debida gestión de su proceso. _x000a__x000a_25/04/2017: De acuerdo con las observaciones de la OCI, se envió memorando a los procesos que tenían observaciones de mejora para el mapa de riesgos. Los mismos, así como sus respuestas de mejora fueron remitidos a las OCI mediante memorando No. 2016-602-012618-3 del 12 de octubre de 2016. De otra parte los procesos que así lo indicaron incluyeron las acciones de mejora por ellas informadas, en sus mapas de riesgos de 2017, los cuales se pueden consultar en la página web."/>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ones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_x000a_30/04/2017: Riesgo SEPG-5: (cambio número de riesgo SEPG-6). No se encuentra ningún control o acción de mitigación asociada a las fallas de la plataforma._x000a_RIESGO SEPG-6: (cambio número de riesgos SEPG-7). Si bien las acciones de mitigación fueron remplazadas, el control “implementación de políticas y procedimientos para el manejo de archivo y documentación física y correspondencia radicada”. No es un control. El control en este caso sería la aplicación de la política del manejo de archivo, documentación física y correspondencia radicada._x000a_Riesgo GJ-5: El control “revisión de varios filtros”, sigue estando presente en los riesgos actualizados para el año 2017._x000a_Verificando aleatoriamente el cumplimiento de las observaciones de los riesgos, se encuentra que no se han tenido en cuenta en las actualizaciones que se realizaron para el año 2017. Nuevamente se hace llamado de atención a la gerencia de riesgos para revisar y analizar las modificaciones que cada líder de proceso implemente en sus riesgos. "/>
    <n v="0"/>
    <x v="0"/>
    <s v="gerencia de riesgos: analisar y revisar los ajustes de los riesgos."/>
    <x v="0"/>
    <m/>
    <x v="0"/>
  </r>
  <r>
    <n v="3103"/>
    <n v="98"/>
    <n v="2016"/>
    <s v="NC #5: Se detectan varios casos en que no es claro que los controles registrados tengan el efecto que se especificó de reducción sustancial de la probabilidad o el impacto, llevando tales riesgos a niveles residuales bajos. Este hecho puede generar una falsa tranquilidad para los responsables de gestionar estos riesgos y afectar, por tanto, una gestión eficaz de los mismos._x000a_- Riesgo GC-3 – Reclamaciones y controversias contractuales en los proyectos de concesión. No es claro que los controles existentes: plan de regularización y bitácoras de las modificaciones contractuales hagan que el riesgo pase de un nivel de criticidad Alto a uno Bajo, reduciendo tanto la probabilidad como el impacto del riesgo inherente._x000a_- Riesgo GC-8 – Decisiones inoportunas al interior de la entidad. No se entiende cómo los controles registrados: formatos y registro contable, cambian de manera sustancial tanto la probabilidad como el impacto del riesgo inherente._x000a_- GJ-2 – Indebida o inadecuada defensa judicial de la Agencia. No es claro cómo los controles existentes: Orfeo, comités de regularización y bitácoras), reduzcan sustancialmente tanto la probabilidad como el impacto, de manera que el riesgo pasó de nivel Alto de criticidad a nivel Bajo de criticidad, llevando a que el riesgo no requiriese de acciones de mitigación. _x000a_"/>
    <s v="SISTEMA ESTRATÉGICO DE PLANEACIÓN Y GESTIÓN"/>
    <x v="6"/>
    <x v="17"/>
    <x v="5"/>
    <s v="Mayo de 2016"/>
    <s v="MAYO"/>
    <x v="4"/>
    <s v="PVAR"/>
    <n v="1"/>
    <m/>
    <m/>
    <s v="Acción correctiva"/>
    <s v="a traves de comunicado número 2016 602 0067813 del 01/06/2016 el area responsable, envia el pla de mejora_x000a_1. Enviar memo a la OCI explicando la metodología que la DAFP ha indicado para la valoración de controles en los mapas de riesgo institucional._x000a_2. Desde la Gerencia de Riesgos se realizará el seguimiento correspondiente teniendo en cuenta las observaciones enviadas por Control Interno. De igual forma se tendran en cuenta estas observaciones en el momento de realizar las reuniones monitoreo con  los líderes de los procesos. _x000a_3. Solicitar al Grupo de Calidad que en las auditorias internas de calidad para el 2016, se incluya la auditoria a los mapas de riesgos de los procesos con enfasis en la valoración de controles._x000a_"/>
    <d v="2016-05-05T00:00:00"/>
    <d v="2016-12-30T00:00:00"/>
    <s v="La valoración de controles de los mapas de riesgo institucional se basa en la metodología del DAFP de acuerdo a la Guía para la Administración del Riesgos del Departamento Administrativo de la Función Pública. _x000a_No obstante lo anterior, la GIT de Riesgos ha detectado este riesgo y lo ha incluido en el mapa de Riesgos del Proceso de SEPG, en donde también ha planteado acciones de mitigación para disminuir la subjetividad de la valoración que hace cada proceso. Sin embargo el conocimiento de la eficiencia de los controles solo puede ser conocida y valorada por los lideres de cada proceso y sus equipos de trabajo, esta Gerencia puede intervenir en la toma de conciencia para realizar la mas objetiva valoración de controles._x000a__x000a_25/04/2017: Oportunamente se enviaron los memorandos respectivos asi:_x000a_1. Memo explicando  la diferencia entre el manejo e identificación que se le da a los riesgos institucionales y el manejo que se tiene por ley. No 2016-602-012538-3 de octubre de 2016._x000a_2.Se realizaron los seguimientos y monitoreos 2016, revisar en ruta: _x000a_https://anionline.sharepoint.com/Gestion%20VPRE/GerenciaRiesgos/Documentos/Forms/AllItems.aspx_x000a_3. Se solicito en auditorias de calidad al Grupo de Planeacion la inclusion de los mapas de riesgo. (Grupo de Planeacion)"/>
    <s v="A través de memorando interno con número de radicado 20166020126183, se adopta como corrección enviar a cada uno de los procesos mencionados en esta no conformidad un memorando donde se solicita el análisis y ajustes necesarios de los mismos. Hasta el momento se ha recibido respuesta de los procesos: transparencia, participación y atención al ciudadano, sistema estratégico de planeación y gestión y gestión de la contratación pública (20164020097823, 20166010102553, 20167030103523). Se encuentran por cumplir la solicitud de la gerencia de riesgos cuatro procesos que son gestión jurídica, estructuración, gestión administrativa y financiera y gestión contractual._x000a_Por otra parte, se evidencia que la gerencia de riesgos ha adelantado el monitoreo de los riesgos de procesos para finalizar el año 2016 (20166020157133). Se sugiere que este mecanismo le brinde la oportunidad a los líderes de proceso de identificar las inconsistencias que se presentan en los riesgos, como por ejemplo evitar que los controles, las herramientas de los controles y las acciones de mitigación sean las mismas. Es importante que esta herramienta de control adoptada por la gerencia de riesgos deje un valor agregado como por ejemplo la asesoría para alinear los riesgos de manera estratégica. A partir de este control, se puede minimizar la forma incorrecta de administrar el riesgo en cada uno de los procesos. Si bien es cierto que cada líder del proceso es responsable de sus riesgos, también es importante que la gerencia de riesgos, adopte mecanismos o herramientas de control de ayuda para que estas modificaciones o actualizaciones de los riesgos sean efectivas y contribuyan al cumplimiento de los objetivos de la entidad y toma de decisiones de alta dirección._x000a_A través de memorando interno 20166020157393, se informa a la OCI la metodología de riesgos empleada por la entidad. Se aclara que, para realizar esta auditoría fue necesario el conocimiento profundo de esta metodología. Es por esta razón, que fue posible la identificación de oportunidades de mejora como se evidencia en esta auditoría. Por otra parte, se considera que esta corrección no contribuye al plan de mejoramiento para esta no conformidad."/>
    <n v="0"/>
    <x v="0"/>
    <s v="30/04/2017: Presentar avances a partir del plan de acción._x000a__x000a_Solicitar los resultados de la auditoría de calidad, con respecto a la administración de riesgos."/>
    <x v="0"/>
    <m/>
    <x v="0"/>
  </r>
  <r>
    <n v="3144"/>
    <n v="139"/>
    <n v="2016"/>
    <s v=" Si bien se publicaron los indicadores de proceso del 1er trimestre del 2016, se deben revisar para que sean los que aportan a la medición de la gestión de la entidad, y que estén bien clasificados y conforme al manual para la elaboración de indicadores SEPG-M-003 del 27/10/2014._x000a__x000a__x000a_"/>
    <s v="SISTEMA ESTRATÉGICO DE PLANEACIÓN Y GESTIÓN"/>
    <x v="6"/>
    <x v="13"/>
    <x v="7"/>
    <s v="Julio de 2016"/>
    <s v="JULIO"/>
    <x v="4"/>
    <s v="PIL"/>
    <n v="32"/>
    <m/>
    <m/>
    <s v="Acción correctiva"/>
    <s v="19/09/2016_x000a_Se revisara y ajustara el &quot;MANUAL PARA LA ELABORACIÓN DE INDICADORES SEPG-M-003&quot; en el año 2016."/>
    <d v="2016-09-19T00:00:00"/>
    <d v="2016-12-31T00:00:00"/>
    <m/>
    <s v="19/09/2016 a través de correo institucional la VPRE envía el plan de mejoramiento en la no conformidad No. 3144"/>
    <n v="0"/>
    <x v="0"/>
    <m/>
    <x v="0"/>
    <m/>
    <x v="0"/>
  </r>
  <r>
    <n v="3145"/>
    <n v="140"/>
    <n v="2016"/>
    <s v="1. El programa de SST debe estar firmado por el representante legal de la entidad y el encargado de desarrollarlo. En documento suministrado por talento humano – anexo 1, no se encuentra firmado; por lo anterior, se evidencia el incumplimiento del Art. 4 de la resolución 1016 de 1989."/>
    <s v="GESTIÓN DEL TALENTO HUMANO"/>
    <x v="2"/>
    <x v="2"/>
    <x v="14"/>
    <s v="Julio de 2016"/>
    <s v="JULIO"/>
    <x v="4"/>
    <s v="PEI"/>
    <n v="139"/>
    <m/>
    <m/>
    <s v="Acción correctiva"/>
    <s v="El SST se hará firmar como corresponde por el presidente de la entidad"/>
    <d v="2016-09-05T00:00:00"/>
    <d v="2017-08-30T00:00:00"/>
    <s v="06/06/2017: El Manual del SG-SST se encuentra en elaboración con un avance del 93%, en el mes de julio  2017 se finalizarán los cambiods requeridos  conforme a la legislación colombiana, se hará firmar por el responsable de SST. Es decir antes de lo requerido. La Resolución de marzo del 2017 exige 2021 y nosotros lo lograremos firmar en el 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 Presentar el manual con las aprobaciones correspondientes._x000a__x000a_09/03/2018: Se solicita presentar la evidencia pertinente para realizar el cierre de la no conformidad._x000a__x000a_12/03/2018: El manual del sistema de gestiòn de la seguridad y salud en el trabajo se encuentra publicado en la pàgina web de la entidad en el siguiente vinculo: http://www.ani.gov.co/sites/default/files/sig//geth-m-003_manual_del_sg-sst_v1.pdf._x000a__x000a_Se realiza el cierre de esta no conformidad."/>
    <n v="1"/>
    <x v="1"/>
    <m/>
    <x v="1"/>
    <n v="2018"/>
    <x v="0"/>
  </r>
  <r>
    <n v="3146"/>
    <n v="141"/>
    <n v="2016"/>
    <s v="2. El programa de SST debe ser evaluado cada seis meses por la entidad y se reajustará cada año. En entrevista realizada a talento humano el día 29 de julio del presente año, se informa que este documento se ha venido modificando desde el año 2013, no se encuentra evidencia de los documentos de años anteriores. Por lo anterior se determina el no cumplimiento del Art. 16 de la resolución 1016 de 1989."/>
    <s v="GESTIÓN DEL TALENTO HUMANO"/>
    <x v="2"/>
    <x v="2"/>
    <x v="14"/>
    <s v="Julio de 2016"/>
    <s v="JULIO"/>
    <x v="4"/>
    <s v="PEI"/>
    <n v="139"/>
    <m/>
    <m/>
    <s v="Acción correctiva"/>
    <s v="A parir de la fecha se archivarán los documentos  históricos que han sido actualizados."/>
    <d v="2016-08-29T00:00:00"/>
    <d v="2017-09-05T00:00:00"/>
    <s v="06/06/2017: Una vez firmado el Manual se cuenta con un año para su nueva revisión y/o actualización, según resolucion de 03/2017."/>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Presentar el manual con la actualización correspondiente para realizar el cierre de esta no conformidad._x000a__x000a_09/03/2018: Se solicita presentar la evidencia pertinente para realizar el cierre de la no conformidad._x000a__x000a_12/03/2018: El manual del sistema de gestiòn de la seguridad y salud en el trabajo se encuentra publicado en la pàgina web de la entidad en el siguiente vinculo: http://www.ani.gov.co/sites/default/files/sig//geth-m-003_manual_del_sg-sst_v1.pdf._x000a__x000a_Se realiza el cierre de esta no conformidad."/>
    <n v="1"/>
    <x v="1"/>
    <m/>
    <x v="1"/>
    <n v="2018"/>
    <x v="0"/>
  </r>
  <r>
    <n v="3147"/>
    <n v="142"/>
    <n v="2016"/>
    <s v="3. En entrevista realizada a talento humano el día 29 de julio, se confirma que no se encuentra ninguna evidencia sobre las capacitaciones que se brindan al personal con respecto a los factores de riesgo. Se observa que hay un desconocimiento de riesgos relacionados con salud y seguridad en el trabajo. Por lo anterior, se determina el incumplimiento del Art. 31 literal d de la resolución 415 de 2013. "/>
    <s v="GESTIÓN DEL TALENTO HUMANO"/>
    <x v="2"/>
    <x v="2"/>
    <x v="14"/>
    <s v="Julio de 2016"/>
    <s v="JULIO"/>
    <x v="4"/>
    <s v="PEI"/>
    <n v="139"/>
    <m/>
    <m/>
    <s v="Acción correctiva"/>
    <s v="Se programará sensibilización de riesgos propios de la entidad mediante herramienta tecnológica"/>
    <d v="2016-09-20T00:00:00"/>
    <d v="2017-10-20T00:00:00"/>
    <s v="06/06/2017:Para cerrar este hallazgo se ha realizado lo siguiente en cumplimiento de la norma establecida: Elaboración procedimiento identificación de peligros, evaluación y valoración de los riesgos en SST (GETH-P-012) y Matriz de identificación de peligros (GETH-F-047)._x000a_Elaboración documento programa de capacitación en SST (GETH-M-002), Formato registro de asistencia (SEPG-F-016), Formato de indicadores de capacitación (GETH-F-045), Formato evaluación de conocimientos (GETH-F-046)."/>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uministrar a esta auditoría el programa de capacitación de los riesgos relacionados con seguridad y salud en el trabajo. _x000a_Por otra parte es necesario que se envíen las listas de asistencia para evidenciar la ejecución de estas actividades._x000a_De esta manera se logra el cierre de la no conformidad._x000a__x000a_09/03/2018: Se solicita presentar la evidencia pertinente para realizar el cierre de la no conformidad._x000a__x000a_12/03/2018: Se encuentra publicado en la pàgina web de la entidad el procedimiento correspondiente a la identificación de peligros, evaluación y valoración de riesgos - GETH-P-012. _x000a_Se crea el formato correspondiente a la matriz de identificación de peligros y valoración de riesgos - GETH-F-047._x000a__x000a_Se evidenció que la entidad formuló controles que ayudan a prevenir la ocurrencia nuevamente de eventos que originaron la no conformidad. Por lo anterior, se realiza el cierre de esta no conformidad"/>
    <n v="1"/>
    <x v="1"/>
    <m/>
    <x v="1"/>
    <n v="2018"/>
    <x v="0"/>
  </r>
  <r>
    <n v="3154"/>
    <n v="149"/>
    <n v="2016"/>
    <s v="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s v="GESTIÓN DEL TALENTO HUMANO"/>
    <x v="2"/>
    <x v="2"/>
    <x v="14"/>
    <s v="Julio de 2016"/>
    <s v="JULIO"/>
    <x v="4"/>
    <s v="PEI"/>
    <n v="139"/>
    <m/>
    <m/>
    <s v="Acción correctiva"/>
    <s v="Presentaremos copia de las comunicaciones solicitadas"/>
    <d v="2016-08-31T00:00:00"/>
    <d v="2016-08-01T00:00:00"/>
    <s v="06/06/2017: Para el nuevo periodo del comité de convivencia según artículo 5 de la resolución 652 de 2012 se realizaron los procedimientos requeridos. Existe evidencia para su validación."/>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videncia de estos avances._x000a__x000a_09/03/2018: Se solicita presentar la evidencia pertinente para realizar el cierre de la no conformidad."/>
    <n v="0.5"/>
    <x v="0"/>
    <m/>
    <x v="0"/>
    <m/>
    <x v="0"/>
  </r>
  <r>
    <n v="3155"/>
    <n v="150"/>
    <n v="2016"/>
    <s v="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s v="GESTIÓN DEL TALENTO HUMANO"/>
    <x v="2"/>
    <x v="2"/>
    <x v="14"/>
    <s v="Julio de 2016"/>
    <s v="JULIO"/>
    <x v="4"/>
    <s v="PEI"/>
    <n v="139"/>
    <m/>
    <m/>
    <s v="Acción correctiva"/>
    <s v="Redactaremos en todos los Comités actas de reunión"/>
    <d v="2016-11-15T00:00:00"/>
    <d v="2016-11-15T00:00:00"/>
    <s v="06/06/2017: Una vez termine el periodo de vigencia del comité de convivencia 2016-2018, se constituirá nuevamente cumpliendo la resolución 652 de 2012 y llevando las actas cada tres meses. Esto se realizará en abril de 2018 como corresponde."/>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Se deben plantear acciones de mejora para tratar esta no conformidad. Que actividades se realizarán para asegurar que las actas de este comité se encuentren al día y en perfecto orden?_x000a__x000a_09/03/2018: Se solicita presentar la evidencia pertinente para realizar el cierre de la no conformidad."/>
    <n v="0.2"/>
    <x v="0"/>
    <m/>
    <x v="0"/>
    <m/>
    <x v="0"/>
  </r>
  <r>
    <n v="3156"/>
    <n v="151"/>
    <n v="2016"/>
    <s v="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s v="GESTIÓN DEL TALENTO HUMANO"/>
    <x v="2"/>
    <x v="2"/>
    <x v="14"/>
    <s v="Julio de 2016"/>
    <s v="JULIO"/>
    <x v="4"/>
    <s v="PEI"/>
    <n v="139"/>
    <m/>
    <m/>
    <s v="Acción correctiva"/>
    <s v="Redactaremos en todos los Comités actas de reunión"/>
    <d v="2016-11-15T00:00:00"/>
    <d v="2016-11-15T00:00:00"/>
    <s v="06/06/2017: Se llevó a cabo capacitación de la ley 1010 de 2006, y están a disposición los documentos requeridos por la mism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lista de asistencia de la capacitación, una vez se tenga esta evidencia se raliza el cierre de la no conformidad._x000a__x000a_09/03/2018: Se solicita presentar la evidencia pertinente para realizar el cierre de la no conformidad._x000a_"/>
    <n v="0.9"/>
    <x v="0"/>
    <m/>
    <x v="0"/>
    <m/>
    <x v="0"/>
  </r>
  <r>
    <n v="3157"/>
    <n v="152"/>
    <n v="2016"/>
    <s v="13.  En el Art. 8 de la resolución 652 de 2012, el secretario del comité de convivencia laboral debe generar un informe trimestral para la alta dirección. Esta información no fue suministrada a la OCI. Por lo anterior, se determina el incumplimiento de este artículo."/>
    <s v="GESTIÓN DEL TALENTO HUMANO"/>
    <x v="2"/>
    <x v="2"/>
    <x v="14"/>
    <s v="Julio de 2016"/>
    <s v="JULIO"/>
    <x v="4"/>
    <s v="PEI"/>
    <n v="139"/>
    <m/>
    <m/>
    <s v="Acción correctiva"/>
    <s v="Programar reuniones de seguimiento sorpresa a las diferentes dependencias a fin de verificar de manera directa el clima de cada una."/>
    <d v="2016-09-12T00:00:00"/>
    <d v="2016-12-01T00:00:00"/>
    <s v="06/06/2017: Se realizó informe de la gestión realizada por el Comité. Se han realizado diferentes reuniones con diferentes áreas."/>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
    <n v="0.8"/>
    <x v="0"/>
    <m/>
    <x v="0"/>
    <m/>
    <x v="0"/>
  </r>
  <r>
    <n v="3158"/>
    <n v="153"/>
    <n v="2016"/>
    <s v="5,1 . Verificación de Entrega oportuna de la información (5 días) por Vicepresidencia._x000a_Como fundamentos normativos de este criterio de verificación se tienen la Ley 87 de 1993 y las Resoluciones ANI Nos. 297/2012, 852/2012 y 776/2016, concordantes con el art. 51 de la Ley 1437/11, el art. 99 y ss. de la Ley 42/93 y demás disposiciones complementarias, como el memorando No. 2016-102-000880-3; “la inoportuna, defectuosa o extemporánea radicación de la respuesta en la autoridad requirente puede generar la imposición de graves sanciones a la Agencia y/o a su Representante y/o al funcionario que incurra en dicha conducta”._x000a_ No conformidad por contravenir el deber de respuesta oportuna dentro de los términos fijados en la solicitud. _x000a_ver tabla del informe de auditoria julio 2016_x000a_"/>
    <s v="GESTIÓN DE LA CONTRATACIÓN PÚBLICA"/>
    <x v="5"/>
    <x v="26"/>
    <x v="15"/>
    <s v="Julio de 2016"/>
    <s v="JULIO"/>
    <x v="4"/>
    <s v="PEI"/>
    <n v="125"/>
    <m/>
    <m/>
    <m/>
    <m/>
    <m/>
    <m/>
    <m/>
    <s v="Se asigna NC a presupuesto. Debe exisitir una gestión administrativa adicional para justificar la no asignación de presupuesto para el plan de bienestar y PIC de la Entidad. Se cita a la coordinación de talento humano el dia 12/12/2016 a las 2:30pm para mesas de trabajo."/>
    <n v="0"/>
    <x v="2"/>
    <m/>
    <x v="0"/>
    <m/>
    <x v="0"/>
  </r>
  <r>
    <n v="3159"/>
    <n v="154"/>
    <n v="2016"/>
    <s v="5.2. Publicación en el SECOP de los documentos y los actos administrativos del proceso de contratación de contratos y convenios interadministrativos. _x000a_ No conformidad por contravenir la exigencia del deber de publicación  de los documentos y los actos administrativos del proceso de contratación de contratos y convenios interadministrativos. _x000a_Como resultado del análisis de la información se constató que de los 17 procesos de contratación reportados que corresponden a convenios y contratos interadministrativos , solamente 2 fueron publicados dentro del término de ley, así mismo que 5 procesos a cargo de la Vicepresidencia de Gestión Contractual están aún pendientes de publicación, siendo necesario y a la vez preocupante resaltar que esta dependencia considera que, para los citados convenios, no aplica la publicación._x000a_a) El Convenio Interadministrativo No. 008 de 2008 lleva 7 años y 2 meses sin ser publicado; en vigencia del citado convenio se han suscrito 9 otrosíes, algunos de los cuales presentan las siguientes inconsistencias:_x000a_• Al otrosí 2 le falta ser firmado._x000a_• Al otrosí 3 le faltan firmas y le falta la fecha de suscripción._x000a_• El otrosí 4 está incompleto; no se observan firmas._x000a_• Al otrosí 5  le falta firma y le falta la fecha de suscripción._x000a_• Al otrosí 6 le falta firma y le falta la fecha de suscripción._x000a_• Al otro sí 9 le falta firma y le falta la fecha de suscripción._x000a_b) Contratos o convenios interadministrativos con más de 90 días de retraso en la publicación en el SECOP:_x000a_• Convenio Interadministrativo 004-2016._x000a_• Convenio Interadministrativo 005-2016._x000a_c) Contratos o convenios interadministrativos con publicación pendiente en el SECOP:_x000a_• Convenio Interadministrativo No. 008 de 2008._x000a_• Contrato de comodato bienes muebles 282 de 2016._x000a_• Convenio Interadministrativo de Cooperación No. 002 de 2016._x000a_• Convenio Interadministrativo 0026 del 30 de Junio de 2015._x000a_• Convenio Interadministrativo del 04 de Abril de 2016._x000a_La Oficina de Control Interno luego de verificar la publicación de los soportes de los procesos de contratación tabulada en el cuadro precedente y de hacer la respectiva comparación, analizó y evaluó tanto los documentos, como la información recaudada obteniendo los siguientes resultados: ver tabla del informe de auditoria julio 2016_x000a__x000a_"/>
    <s v="GESTIÓN DE LA CONTRATACIÓN PÚBLICA"/>
    <x v="5"/>
    <x v="26"/>
    <x v="15"/>
    <s v="Julio de 2016"/>
    <s v="JULIO"/>
    <x v="4"/>
    <s v="PEI"/>
    <n v="125"/>
    <m/>
    <m/>
    <m/>
    <m/>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m/>
    <x v="0"/>
  </r>
  <r>
    <n v="3160"/>
    <n v="155"/>
    <n v="2016"/>
    <s v="5.3. Verificación de identificación y asignación de riesgos asociados a los procesos de contratación de contratos y convenios interadministrativos._x000a_ No conformidad por contravenir la exigencia de análisis y asignación de riesgos asociados a los procesos de contratación de contratos y convenios interadministrativos. _x000a_Del análisis de la información contenida en el cuadro anterior, la Oficina de Control Interno encontró con preocupación los incumplimientos que se presentan a continuación:_x000a_a) De los 17 procesos de contratación revisados, únicamente se evidencia análisis y asignación de riesgos en 3 contratos, dando como resultado un escaso cumplimiento del 17.6% frente a las obligaciones establecidas tanto en la ley, como en las disposiciones de la Entidad, ya citadas, en materia de administración y gestión del riesgo._x000a_• CISAF 011-2014_x000a_• 487-2015_x000a_• 792-2015_x000a_b) Se encontraron 2 análisis de identificación y de asignación de riesgos, adicionales a los 3 anteriormente señalados, en los que la Agencia Nacional de Infraestructura no tuvo participación y prácticamente se allanó a la evaluación de riesgos aportada por la otra entidad:_x000a_• Contrato Interadministrativo 004-2015 Comodato_x000a_• Convenio Interadministrativo 005-2016_x000a_c) En ninguno de los 3 análisis de identificación y de asignación de riesgos hechos por la Agencia Nacional de Infraestructura se tuvieron en cuenta los riesgos contenidos en el Mapa de Riesgos de Corrupción de la Entidad, el cual se encuentra debidamente actualizado y ajustado al Decreto 124 del 26 de enero de 2016, _x000a_"/>
    <s v="GESTIÓN DE LA CONTRATACIÓN PÚBLICA"/>
    <x v="5"/>
    <x v="26"/>
    <x v="15"/>
    <s v="Julio de 2016"/>
    <s v="JULIO"/>
    <x v="4"/>
    <s v="PEI"/>
    <n v="125"/>
    <m/>
    <m/>
    <m/>
    <m/>
    <m/>
    <m/>
    <m/>
    <s v="Pendiente revisar aplicación y resultados de encuestas en diciembre de 2016 y enero de 2017. Solicitar la evidencia a talento humano. 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m/>
    <x v="0"/>
  </r>
  <r>
    <n v="3161"/>
    <n v="156"/>
    <n v="2016"/>
    <s v="5.4. Verificación del deber de justificar la exigencia o la no exigencia de garantías en los procesos de contratación de contratos y convenios interadministrativos._x000a_ No conformidad por contravenir el deber de justificar la exigencia o la no exigencia de garantías en los procesos de contratación de contratos y convenios interadministrativos._x000a_Del análisis de la información se verificó que de los 17 procesos de contratación reportados, la ANI cumple con la obligación de justificar la exigencia o la no exigencia de garantías en 8, lo cual arroja el siguiente resultado: ver tabla en el informe de auditoria 2016_x000a_Otros 2 contratos, no obstante incluir el requisito legal que nos ocupa, son objeto de las siguientes observaciones:_x000a_• Para el Contrato Interadministrativo 004-2015 la justificación de exigencia de garantías es aportada únicamente por el Hospital Militar, sin que se evidencia participación de la ANI en la adopción de esta determinación._x000a_• En el numeral 7 del Estudio de conveniencia y oportunidad del Convenio Interadministrativo 004-2016 se establece que no se contempla exigencia de garantías con base en el análisis de riesgos, cuyo soporte no se encontró."/>
    <s v="GESTIÓN DE LA CONTRATACIÓN PÚBLICA"/>
    <x v="5"/>
    <x v="26"/>
    <x v="15"/>
    <s v="Julio de 2016"/>
    <s v="JULIO"/>
    <x v="4"/>
    <s v="PEI"/>
    <n v="125"/>
    <m/>
    <m/>
    <m/>
    <m/>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a que se ejecute el plan._x000a_Se cita a la coordinación de talento humano el dia 12/12/2016 a las 2:30pm para mesas de trabajo._x000a__x000a_LMSC 06/03/2017 No se verifica avance, se solicita reunión por correo al Dr. Del Toro y a Cesar García para seguimiento a realizarse el 07/02/2017"/>
    <n v="0"/>
    <x v="0"/>
    <s v="Acciones de mejora establecidas en los numerales 1 a 7 de las pag. 28 y 29 del memorando No. 2016-703-016408-3"/>
    <x v="0"/>
    <m/>
    <x v="0"/>
  </r>
  <r>
    <n v="3162"/>
    <n v="157"/>
    <n v="2016"/>
    <s v="5.5.  Verificación de cumplimiento del requisito legal de indicación de si el proceso de contratación está cobijado por un acuerdo comercial._x000a_ No conformidad por incumplimiento el deber legal de indicar en los estudios previos si el proceso de contratación de contratos y convenios interadministrativos está cobijado por un acuerdo comercial._x000a_Luego de ser revisados por parte de la Oficina de Control Interno los documentos allegados a la auditoría se encontró que solo 3 que de los 17 procesos de contratación reportados, cumplen con la obligación de indicar en los estudios previos si el proceso de contratación está cobijado por un acuerdo comercial._x000a_Para el Convenio Interadministrativo 004-2016 el requisito objeto de análisis se cumple en el numeral 9 del estudio de conveniencia y oportunidad, sin embargo solo menciona que “no aplican”, sin que esta determinación cuente con algún tipo de soporte o de fundamentación jurídica._x000a_"/>
    <s v="GESTIÓN DE LA CONTRATACIÓN PÚBLICA"/>
    <x v="5"/>
    <x v="26"/>
    <x v="15"/>
    <s v="Julio de 2016"/>
    <s v="JULIO"/>
    <x v="4"/>
    <s v="PEI"/>
    <n v="125"/>
    <m/>
    <m/>
    <m/>
    <m/>
    <m/>
    <m/>
    <m/>
    <s v="LMSC 06/03/2017 No se verifica avance, se solicita reunión por correo al Dr. Del Toro y a Cesar García para seguimiento a realizarse el 07/02/2017"/>
    <n v="0"/>
    <x v="0"/>
    <s v="Acciones de mejora establecidas en los numerales 1 a 7 de las pag. 28 y 29 del memorando No. 2016-703-016408-3"/>
    <x v="0"/>
    <m/>
    <x v="0"/>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GESTIÓN DE LA  INFORMACIÓN Y  COMUNICACIONES"/>
    <x v="6"/>
    <x v="27"/>
    <x v="9"/>
    <s v="Julio de 2016"/>
    <s v="JULIO"/>
    <x v="4"/>
    <s v="PEI"/>
    <n v="147"/>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d v="2018-06-30T00:00:00"/>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n v="0.5"/>
    <x v="0"/>
    <m/>
    <x v="0"/>
    <m/>
    <x v="0"/>
  </r>
  <r>
    <n v="3177"/>
    <n v="172"/>
    <n v="2016"/>
    <s v="4. La interventoría no realiza aleatoriamente ensayos de calidad de aire, agua y ruido para verificar los resultados críticos o de resultados dudosos mostrados por el concesionario, lo que permite vislumbrar que no se cuente con información para comparar los resultados entregados por el concesionario. _x000a_Por tal motivo, se solicita a la interventoría tomar medidas al respecto, considerando lo establecido en el literal III) Informes mensuales de la cláusula 4.2 del contrato de interventoría, el cual menciona: “En cada uno de los informes mensuales, el interventor indicará con toda precisión las mediciones, ensayos y verificaciones que hubiera efectuado de conformidad con las actividades y procedimientos de interventoría, así como los resultados de los mismos”. _x000a_"/>
    <s v="GESTIÓN CONTRACTUAL Y SEGUIMIENTO DE PROYECTOS DE INFRAESTRUCTURA DE TRANSPORTE"/>
    <x v="1"/>
    <x v="28"/>
    <x v="13"/>
    <s v="Julio de 2016"/>
    <s v="JULIO"/>
    <x v="4"/>
    <s v="PEI"/>
    <n v="101"/>
    <m/>
    <m/>
    <s v="Acción correctiva"/>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d v="2017-01-20T00:00:00"/>
    <d v="2017-12-14T00:00:00"/>
    <s v="Se realizará el siguiente procedimiento:_x000a_1. Realizar un cronograma de contra muestras a ensayos de agua, aire y ruido_x000a_2. Solicitar aprobración de cronograma_x000a_3. Conseguir el laboratorio acreditado para realizar contra muestras_x000a_4. Realizar la toma de muestras - laboratorio subcontratado_x000a_5. Realizar ensayos _x000a_6. Entregar resultados_x000a_7. Verificar cumplimiento de los parámetros con respecto a los informes entregados por el subcontratista y por Airplan"/>
    <s v="Mediante memorando No, 2016-309-010391-3 del 25/08/2016, se iinforma las acciones a realizar por parte de la interventoría_x000a__x000a_Se recibe memorando No. 2016-309-016756-3 con fecha 23 de diciembre de 2016 en el que se indica que la verificación del cumplimiento de los parámetros con respecto a los informes entregados por el subcontratista y los entregados por Airplan-Supervisora Ambiental será concluida en enero 29 de 2017._x000a__x000a_Mediante radicado 2017-309-006146-3 del 24 de abril de 2017 la supervisión del proyecto indica que se solicitaron las cotizaciones para toma de los ensayos, también se hizo un cuadro comparativo que fue aprobado por la gerencia y un cronograma para la toma de muestras. Se proyecta finalizar las actividades el 14 de diciembre de 2017._x000a__x000a_Se dará cierre a la no conformidad cuando se evidencien los soportes de los ensayos y cuando se verifique el cumplimiento de los parámetros con respecto a los informes entregados por el subcontratista y por Airplan._x000a__x000a_Mediante correo electrónico de la supervisión del proyecto del 31 de julio de 2017 se indica que se solicitará informe a la interventoría al respecto._x000a__x000a_El 23 de agosto de 2017 se recibió, por correl electrónico, copia  del memorando 2017-309-011575-3, en el que se detalla la gestión de la interventoría con respecto al plan de mejoramiento. En este se evidenció que se adelantan ensayos de calidad del agua. Pendiente evidencias sobre ensayos de calidad de aire y ruido._x000a__x000a_El 22 de septeimbre de 2017 se evidencia solicitud por correo electrónico, de la supervisión del proyecto, a la interventoría sobre evidencias que permitan dar cierre a la no conformidad."/>
    <n v="0.33"/>
    <x v="0"/>
    <m/>
    <x v="0"/>
    <m/>
    <x v="1"/>
  </r>
  <r>
    <n v="3181"/>
    <n v="176"/>
    <n v="2016"/>
    <s v="7.1.3 Para Defensa Judicial_x000a_1. De acuerdo a lo estipulado en el artículo 86 de la ley 1474 de 2011, se prevén los procedimientos por los cuales mediante audiencias bajo el principio de la oralidad, se dan la herramientas a las Entidades para llevar a cabo procesos sancionatorios expeditos; sin embargo, cómo se evidencia en el proceso que adelanta Defensa judicial respecto al posible incumplimiento de tipo técnico y operativo, fue necesario declarar nulidad procesal por cometer un error al citar sólo a uno de los dos concedentes del contrato de concesión._x000a_Por tal motivo, es necesario que se dé celeridad a este tipo de procesos administrativos, de tal manera que se diriman los inconvenientes contractuales en plazos más cortos, y se apliquen las multas y/o sanciones que den lugar a los incumplimientos. _x000a_"/>
    <s v="GESTIÓN CONTRACTUAL Y SEGUIMIENTO DE PROYECTOS DE INFRAESTRUCTURA DE TRANSPORTE"/>
    <x v="3"/>
    <x v="28"/>
    <x v="13"/>
    <s v="Julio de 2016"/>
    <s v="JULIO"/>
    <x v="4"/>
    <s v="PEI"/>
    <n v="101"/>
    <m/>
    <m/>
    <s v="Acción correctiva"/>
    <s v="1- Elaborar el proyecto de ajuste del Procedimiento GEJU-P-003 Imposición de multas y sanciones a concesionarios e interventorías_x000a__x000a_2- Adopción de la nueva versión del procedimiento y su incorporación al Sistema Integrado de Gestión de la Entidad_x000a__x000a_3- Memorando de recomendación de ajuste al procedimiento CSP-P-001, con la inclusión de isntructivo para levar a cabo el proceso sancionatorio contractual y lista de chequeo_x000a__x000a_4- Solicitud a la Vicepresidencia Administrativa y Financiera para incluir en el cronograma de capacitación de la vigencia 2017"/>
    <d v="2017-05-01T00:00:00"/>
    <d v="2017-12-31T00:00:00"/>
    <m/>
    <s v="Se realizaron mesas de trabajo entre la OCI y  GIT DJ, los dias 08/10/2016 y 08/11/2016, en donde se llegaron a compromisos._x000a__x000a_Mediante memorando No. 2016-701-014362 del 17/11/2016, el GIT DJ envia plan de mejoramiento._x000a__x000a_El 4 de abril de 2017 la Oficina de Control Interno remitió memorando a Defensa Judicial; no obstante, no se han presentado las evidencias para dar cierre a la no conformidad._x000a__x000a_Mediante memorando ANI No. 2017-701-010277-3 del 24 de julio de 2017 se evidenció seguimiento a las acciones de mejoramiento,_x000a__x000a_Se evidenció que el 29 de diciembre de 2017 la gerencia de defensa judicial expidió el procedimiento &quot;Proceso Sancionatorio Contractual Art 86 Ley 1474 de 2011&quot; (GEJU-P-014)._x000a__x000a_El cierre de la no conformidad depende de la realización de la capactiación correspondiente."/>
    <n v="0.75"/>
    <x v="0"/>
    <m/>
    <x v="0"/>
    <m/>
    <x v="1"/>
  </r>
  <r>
    <n v="3182"/>
    <n v="177"/>
    <n v="2016"/>
    <s v="5.1. Incumplimiento en el término de atención de 49 solicitudes que representan el 18% del total de las 278 solicitudes de información recibidas durante el primer semestre de 2016, que se describen por radicado y responsable al detalle en el anexo 1 del presente informe. "/>
    <s v="TRANSPARENCIA, PARTICIPACIÓN, SERVICIO AL CIUDADANO Y COMUNICACIÓN"/>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_x000a__x000a_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n v="1"/>
    <x v="1"/>
    <s v="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1"/>
    <n v="2018"/>
    <x v="0"/>
  </r>
  <r>
    <n v="3183"/>
    <n v="178"/>
    <n v="2016"/>
    <s v="5.2. Se observa con preocupación que el porcentaje de incumplimiento más alto           (31%) corresponde a las peticiones enviadas por el Congreso de la República, ente que ejerce control político en donde los términos para dar trámite se amparan en su mayoría en lo señalado en el artículo 258 de la ley 5 de 1992, que precisa lo siguiente: “ los Senadores y Representantes pueden solicitar cualquier informe a los funcionarios autorizados para expedirlo, en ejercicio del control que corresponde adelantar al Congreso. En los cinco (5) días siguientes deberá procederse a su cumplimiento”.  A su vez se evidencia (ver anexo 1) que las tardanzas que se han venido presentando oscilan entre 2, 4 y hasta 5 días."/>
    <s v="TRANSPARENCIA, PARTICIPACIÓN, SERVICIO AL CIUDADANO Y COMUNICACIÓN"/>
    <x v="2"/>
    <x v="3"/>
    <x v="3"/>
    <s v="Julio de 2016"/>
    <s v="JULIO"/>
    <x v="4"/>
    <s v="PAOC"/>
    <n v="1"/>
    <m/>
    <m/>
    <s v="Acción correctiva"/>
    <s v="Se realiza seguimiento continuó a las radicaciones  que se encuentrán proxímas a vencer."/>
    <m/>
    <m/>
    <m/>
    <s v="Atención al ciudadano genera alarmas de vencimiento de manera continúo y a su vez en los informes trimestrales de atención a ciudadano, se muestra en una matríz el comportamiento de la atención._x000a__x000a_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n v="1"/>
    <x v="1"/>
    <s v="Septiembre 2017: Los porcentajes de incumplimiento de términos han venido  descendiendo considerablemente en cada periodo evaluado. En la actualidad pasó del 18% (primer semestre 2016) a 9%( primer semestre 2017).  _x000a__x000a_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1"/>
    <n v="2018"/>
    <x v="0"/>
  </r>
  <r>
    <n v="3184"/>
    <n v="179"/>
    <n v="2016"/>
    <s v="5.3. Los incumplimientos de términos tienen su mayor causa en que los memorandos de respuesta se radican a últimas horas del mismo día en que vencen los plazos, situación que implica que la Presidencia de la entidad no tenga espacio para examinar y remitir la respuesta en el término otorgado, situación que conlleva a infracción de las reglas señaladas en el Art. 9 Res. 776 de 2016. Los radicados y responsables al detalle están contenidos en el anexo 1 del presente informe. "/>
    <s v="TRANSPARENCIA, PARTICIPACIÓN, SERVICIO AL CIUDADANO Y COMUNICACIÓN"/>
    <x v="2"/>
    <x v="3"/>
    <x v="3"/>
    <s v="Julio de 2016"/>
    <s v="JULIO"/>
    <x v="4"/>
    <s v="PAOC"/>
    <n v="1"/>
    <m/>
    <m/>
    <s v="Acción correctiva"/>
    <s v="Se expidió la Resolución No. 776 del 07/06/2016, por medio de la cual se reglamenta el ejercicio del derecho de peticiones en la ANI."/>
    <m/>
    <m/>
    <m/>
    <s v="En el artículo 3° , se indican los términos reglamentarios para dar respuesta a las solicitudes._x000a__x000a_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n v="1"/>
    <x v="1"/>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la no conformidad 3283 con las 2485,3006, 3007, 3182, 3183, 3184, 3499 y 3500. Lo anterior obedece a que el plan de acción propuesto para esta no conformidad suple las demas relacionadas._x000a__x000a_Se realiza el cierre de esta no conformidad"/>
    <x v="1"/>
    <n v="2018"/>
    <x v="0"/>
  </r>
  <r>
    <n v="3185"/>
    <n v="180"/>
    <n v="2016"/>
    <s v="5.5. Falta de concordancia entre el total de los datos consignados en el sistema de gestión documental – ORFEO y los datos consignados en los informes de atención al ciudadano del primer y segundo trimestre de 2016, en donde se evidenció que existen diferencias entre cada uno de ellos:_x000a_Tabla – 8. Inconsistencias en los registros del total de las comunicaciones procedentes de los entes de control durante el primer semestre de 2016 ver tabla en el segundo informe del 2016_x000a_En el cotejo realizado a los datos consignados en las diferentes fuentes de información, se pudo evidenciar que las diferencias radican en las siguientes situaciones: _x000a_• Diferencia de criterios sobre los cuales se tipifican las peticiones, de acuerdo a su procedencia  (entidades de control y/o entidades públicas)._x000a_• Divergencia de criterios cuando se efectúan traslados de las comunicaciones procedentes de los entes de control._x000a_• Discrepancia al momento de tipificar las comunicaciones radicadas a través de la línea contáctenos y/o correos electrónicos _x000a_Finalmente, se reitera que sobre este tema existe en el plan de mejoramiento por procesos una (1) no conformidad (No. 1408) abierta, toda vez que a la fecha continua presentándose la misma situación._x000a_"/>
    <s v="TRANSPARENCIA, PARTICIPACIÓN, SERVICIO AL CIUDADANO Y COMUNICACIÓN"/>
    <x v="2"/>
    <x v="3"/>
    <x v="3"/>
    <s v="Julio de 2016"/>
    <s v="JULIO"/>
    <x v="4"/>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La evaluación de las medidas propuestas serán evaluadas en el próximo informe._x000a__x000a_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_x000a__x000a_26/02/2018: Las no conformidades 1408, 3185, 3284, 3503, 3504, 3505 se unifican con la 3506, por cuanto su naturaleza y origen es la misma. Se deja la no conformidad 3506 para atender este incumplimiento que hace referencia al artículo 4 literal j de la Ley 87 de 1993."/>
    <n v="1"/>
    <x v="1"/>
    <m/>
    <x v="1"/>
    <n v="2018"/>
    <x v="0"/>
  </r>
  <r>
    <n v="3195"/>
    <n v="190"/>
    <n v="2016"/>
    <s v="1. En el informe de austeridad del gasto del primer trimestre de 2016, la oficina de control interno evidenció una no conformidad en relación a los vehículos oficiales que se encuentran en el inventario de la entidad, donde se observa que tres (3) vehículos no tienen soporte de asignación según la resolución No. 362 de 2014; en ese sentido, persiste la no conformidad hasta que se diseñe un plan de mejoramiento que prevenga y corrija esta circunstancia._x000a__x000a_En informe realizado en el mes de noviembre, por la auditora Maria Imelda Gonzalez, se confirma que esta NC persiste, sin ningun tratamiento."/>
    <s v="GESTIÓN ADMINISTRATIVA Y FINANCIERA"/>
    <x v="2"/>
    <x v="18"/>
    <x v="12"/>
    <s v="Agosto de 2016"/>
    <s v="AGOSTO"/>
    <x v="4"/>
    <s v="PIL"/>
    <n v="2"/>
    <m/>
    <m/>
    <s v="Acción correctiva"/>
    <s v="Generar la resolución de manejo de vehidulos."/>
    <m/>
    <m/>
    <m/>
    <s v="01/06/2017: La Resolución se encuentra en revisión y firmas._x000a__x000a_28/02/2018: a través de la resolución 619 del 19 de mayo de 2017, mediante la cual se deroga la resolución 1480 del 2015 y se estable el reglamento para la administración y el uso del parque automotor al servicio de la ANI._x000a__x000a_En el art. 4,  el cual hace mención a los dispuesto en el insiso del art. 18 del decreto 1737 de 1998 respecto de el uso de los vehiculos que se mantienen en el pull para atender las necesidades ocacionales e indispensables propias de las funciones de la entidad_x000a__x000a_Por lo anterior, se considera que esta resolución subsana la no conformidad, por lo tanto se procede al cierre de la misma."/>
    <n v="1"/>
    <x v="1"/>
    <m/>
    <x v="1"/>
    <n v="2018"/>
    <x v="0"/>
  </r>
  <r>
    <n v="3196"/>
    <n v="191"/>
    <n v="2016"/>
    <s v="1. De los planes de acción de cada una de las dependencias de la Entidad y que fueron   presentados por la VPRE en su informe de seguimiento a la ejecución de los mencionados planes, el 28.3% de las actividades cumplieron, el 16.9%  de las actividades superaron las metas y el 54,9% de las actividades no cumplieron las metas programadas en el plan de acción vigencia 2016. No obstante, se identificó que el seguimiento del plan de acción del segundo trimestre no contempla los reportes de avance incorporados en la herramienta ITS que no estén aprobados por el responsable asignado. Lo anterior, genera que el seguimiento del plan de acción se encuentre incompleto y la información no sea veraz y actualizada."/>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
    <d v="2017-02-01T00:00:00"/>
    <d v="2017-12-31T00:00:00"/>
    <m/>
    <m/>
    <n v="0"/>
    <x v="0"/>
    <s v="La ANI adquirió y pago un módulo de indicadores en el aplicativo ITS, para administrar esta información. Esta oficina considera que no es necesario crear una herramienta interna que cumple la misma función del aplicativo, generando de esta manera un reproceso, la no utilización del aplicativo y puede alcanzar un detrimento patrimonial. Este plan de acción no es idóneo para superar esta no conformidad. Por esta razón se recomienda solicitar el debido funcionamiento del módulo de indicadores a la entidad que lo suministro, una capacitación en el manejo de este módulo para los líderes de proceso y las personas que manejan el modulo. _x000a_Por otra parte, es necesario realizar seguimientos periódicos, donde se revise la información consignada en el aplicativo frente a la información reportada en los planes de acción para asegurar de esta manera que la información sea confiable._x000a_Finalmente se recomienda realizar capacitaciones de construcción de indicadores para la Entidad. Se puede aprovechar la herramienta UNIANI para generar este curso."/>
    <x v="0"/>
    <m/>
    <x v="0"/>
  </r>
  <r>
    <n v="3197"/>
    <n v="192"/>
    <n v="2016"/>
    <s v="2. Se comparó la meta anual del seguimiento del 2do trimestre del plan de acción Vs al plan de acción metas 2016, evidenciando diferencias en las metas para las siguientes actividades: _x000a_Ver tabla 6 Diferencias en la meta del plan de acción._x000a_Por lo anterior, se necesita que se presenten los soportes como se establece en la metodología del plan de acción: “la dependencia correspondiente debe identificar en su respectivo Plan los cambios requeridos, estos pueden corresponder a una modificación, inclusión o eliminación de una actividad, una vez identificada la modificación, el Vicepresidente o jefe de oficina respectivo deberá remitir mediante memorando o correo electrónico dirigido a la Vicepresidencia de Planeación, Riesgos y Entorno, con copia a la Coordinación del GIT de Planeación y al responsable del seguimiento al Plan de Acción, la justificación en la cual se identifique(n) la(s) actividad(es) que se va(n) a modificar,”"/>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La herramienta interna que remplazara el modulo de indicadores del ITS, no aplica para esta acción de mejora."/>
    <x v="0"/>
    <m/>
    <x v="0"/>
  </r>
  <r>
    <n v="3198"/>
    <n v="193"/>
    <n v="2016"/>
    <s v="3. Se evidenció la eliminación de 80 actividades en el 2do trimestre del plan de acción Vs al plan de acción metas 2016, para las siguientes dependencias: ver página 16 del informe de auditoría."/>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La herramienta interna que remplazara el modulo de indicadores del ITS, no aplica para esta acción de mejora."/>
    <x v="0"/>
    <m/>
    <x v="0"/>
  </r>
  <r>
    <n v="3199"/>
    <n v="194"/>
    <n v="2016"/>
    <s v="4. Se evidenciaron reportes de actividades cumplidas, donde las observaciones dan cuenta que las actividades no están ejecutadas en su totalidad:_x000a__x000a_• Publicar en la página web los informes de las interventorías y de los supervisores de los contratos (artículo 11 la Ley 1712 de 2014); observación, “Se presentó la propuesta al Dr. Camilo Mendoza Rozo como responsable de transparencia, se publicará cuando él lo indique”_x000a_• Definir y ejecutar el programa de bienestar y estímulos; observación de abril, “Se realizaron las actividades de celebración del día de la secretaria y el día del niño de acuerdo con el plan de bienestar.” el plan se formalizó a finales de julio; Esta actividad hace referencia a dos actividades diferentes, las cuales se deberían separar, definir y ejecutar el plan. _x000a_• Desarrollar una aplicación de información de transporte vinculada con el aplicativo WAZE; observación “El proceso aún se encuentra en revisión pues se ha presentado complejidad en la contratación para ejecutar y desarrollar este aplicativo. Actualmente se está estudiando la posibilidad de hacerlo con Colombia Digital” _x000a_"/>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m/>
    <x v="0"/>
  </r>
  <r>
    <n v="3200"/>
    <n v="195"/>
    <n v="2016"/>
    <s v="5. Se evidenció que el reporte del seguimiento del 2do trimestre del plan de acción vigencia 2016, se realizó a través de la herramienta de gestión de ITS, lo cual no corresponde a lo determinado en la metodología del plan de acción SEPG-I-006. "/>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m/>
    <x v="0"/>
  </r>
  <r>
    <n v="3201"/>
    <n v="196"/>
    <n v="2016"/>
    <s v="6. El día 18 de agosto de 2016, se publicó en la página web de la entidad el seguimiento del 2do trimestre del plan de acción para la vigencia 2016, documento extraído del aplicativo ITS donde se evidencian varios problemas en la información como se describe a continuación:_x000a_• En el seguimiento del segundo trimestre del plan de acción publicado no están diligenciadas en su totalidad las columnas (A – I), siendo esta una herramienta para mostrar la articulación de los planes._x000a_• No se encuentra completa la información necesaria; hace falta relacionar la unidad de medida de las actividades._x000a_• No se tiene un orden establecido para las actividades, ya sea por dependencia o por objetivo estratégico; las actividades están dispersas._x000a_• Se repiten las actividades en las diferentes áreas como se muestra a continuación: ver Tabla 7 Ejemplos de actividades repetidas. "/>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m/>
    <x v="0"/>
  </r>
  <r>
    <n v="3202"/>
    <n v="197"/>
    <n v="2016"/>
    <s v="7. Las actividades cuya unidad de medida en el plan de acción es porcentaje (%), tienen diferente el valor de la meta anual, porque la herramienta de gestión ITS genera acumulados, ver imagen. "/>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m/>
    <x v="0"/>
  </r>
  <r>
    <n v="3203"/>
    <n v="198"/>
    <n v="2016"/>
    <s v="8. El seguimiento del 2do trimestre del plan de acción generado por la herramienta de gestión ITS, redondea las cifras generando diferencias en los valores  de las metas establecidas  como se presenta en la siguiente ver Tabla 8 Diferencias en la meta por el sistema por redondear. "/>
    <s v="SISTEMA ESTRATÉGICO DE PLANEACIÓN Y GESTIÓN"/>
    <x v="6"/>
    <x v="13"/>
    <x v="7"/>
    <s v="Agosto de 2016"/>
    <s v="AGOSTO"/>
    <x v="4"/>
    <s v="PEI"/>
    <n v="52"/>
    <m/>
    <m/>
    <s v="Acción correctiva"/>
    <s v="1. El equipo de Sistemas desarrollará una herramienta interna que reemplace el modulo de indicadores y plan de acción del aplicativo  ITS. (Con el desarrollo interno se busca solucionar la problemática presentada con el actual aplicativo - ITS)_x000a__x000a_2. El equipo de planeació ajustara el instructivo -  SEPG-I-006 Metodología Plan de Acción de acuerdo al desaarollo del aplicativo interno. (actividad No. 1)"/>
    <d v="2017-02-01T00:00:00"/>
    <d v="2017-12-31T00:00:00"/>
    <m/>
    <m/>
    <n v="0"/>
    <x v="0"/>
    <s v="El ajuste del instructivo va a prevenir el incumplimiento de metas?"/>
    <x v="0"/>
    <m/>
    <x v="0"/>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TRANSPARENCIA, PARTICIPACIÓN, SERVICIO AL CIUDADANO Y COMUNICACIÓN"/>
    <x v="5"/>
    <x v="29"/>
    <x v="3"/>
    <s v="Agosto de 2016"/>
    <s v="AGOSTO"/>
    <x v="4"/>
    <s v="PIL"/>
    <n v="35"/>
    <m/>
    <m/>
    <s v="Acción correctiva"/>
    <s v="Se recibe correo electrónico  y memorandos de las vicepresidencias mediante los cuales informan sobre el estado actual de las peticiones a cargo."/>
    <m/>
    <m/>
    <m/>
    <s v="Se procede a realizar verificación parcial hasta el momento del total de los anexos que se indican en el informe de PQRS. "/>
    <n v="0.6"/>
    <x v="0"/>
    <m/>
    <x v="0"/>
    <m/>
    <x v="0"/>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ALGUNOS PROCESOS"/>
    <x v="5"/>
    <x v="30"/>
    <x v="3"/>
    <s v="Agosto de 2016"/>
    <s v="AGOSTO"/>
    <x v="4"/>
    <s v="PIL"/>
    <n v="35"/>
    <m/>
    <m/>
    <s v="Acción correctiva"/>
    <s v="Se recibe memorandos de las vicepresidencias mediante los cuales informan sobre el estado actual de las peticiones a cargo."/>
    <m/>
    <m/>
    <m/>
    <s v="Se procede a realizar verificación parcial hasta el momento del total de los anexos que se indican en el informe de PQRS. _x000a__x000a_22/05/2017: Se traslada a la vicepresidencia de gestión contractual, juridica y planeación , riesgos y entorno debido a su competencia."/>
    <n v="0.6"/>
    <x v="0"/>
    <m/>
    <x v="0"/>
    <m/>
    <x v="0"/>
  </r>
  <r>
    <n v="3211"/>
    <n v="206"/>
    <n v="2016"/>
    <s v="7.1.1 A pesar de haber presentado la solicitud de necesidades de la coordinación de talento humano en los años 2015 y 2016, se evidencia que, no hay presupuesto asignado para el PIC y el programa de bienestar social e incentivos para estos años. Por lo anterior, se evidencia un incumplimiento al art. 11 literal d y art. 37 del Decreto Ley 1567 de 1998. "/>
    <s v="GESTIÓN DEL TALENTO HUMANO"/>
    <x v="2"/>
    <x v="18"/>
    <x v="14"/>
    <s v="Agosto de 2016"/>
    <s v="AGOSTO"/>
    <x v="4"/>
    <s v="PEI"/>
    <n v="91"/>
    <m/>
    <m/>
    <s v="Acción correctiva"/>
    <s v="Con memorando 20164030030723 del 1 de marzo de 2016 se solicitó el presupuesto correspondiente al año 2017. "/>
    <m/>
    <m/>
    <m/>
    <s v="Se asigna NC a presupuesto. Debe exisitir una gestión administrativa adicional para justificar la no asignación de presupuesto para el plan de bienestar y PIC de la Entidad._x000a__x000a_09/03/2018: Se solicita presentar la evidencia pertinente para realizar el cierre de la no conformidad."/>
    <n v="0.5"/>
    <x v="0"/>
    <m/>
    <x v="0"/>
    <m/>
    <x v="0"/>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
    <s v="GESTIÓN DEL TALENTO HUMANO"/>
    <x v="2"/>
    <x v="2"/>
    <x v="14"/>
    <s v="Agosto de 2016"/>
    <s v="AGOSTO"/>
    <x v="4"/>
    <s v="PEI"/>
    <n v="91"/>
    <m/>
    <m/>
    <s v="Acción correctiva"/>
    <s v="En la Reunión de la Comisión de Personal según acta No. 11 del 13 de octubre del presente año fue presentado el resultado del Impacto de la Capacitación año 2015"/>
    <m/>
    <m/>
    <m/>
    <s v="Se tomaron las correcciones pertinentes. Sin embargo esta auditoria considera tomar acciones correc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
    <n v="0.7"/>
    <x v="0"/>
    <m/>
    <x v="0"/>
    <m/>
    <x v="0"/>
  </r>
  <r>
    <n v="3213"/>
    <n v="208"/>
    <n v="2016"/>
    <s v="7.1.3 En el año 2015 se identificaron adecuadamente las necesidades de los funcionarios para de esta manera generar el programa de bienestar social e incentivos; sin embargo, en el año 2016 estas no fueron identificadas. Esta auditoría considera importante identificar las necesidades de los funcionarios, así no se cuente con un presupuesto para realizarlas. Se resalta que, a pesar de no haber cumplido con el procedimiento interno “elaboración y ejecución del plan de estímulos” - GETH-P-0006, el programa de bienestar social e incentivos de 2016, se encuentra publicado en la página web de la ANI. _x000a__x000a_Por lo anterior, se evidencia un incumplimiento en el art. 25 literal a del Decreto Ley 1567 de 1998, al igual que el incumplimiento del procedimiento interno, mencionado anteriormente. _x000a_"/>
    <s v="GESTIÓN DEL TALENTO HUMANO"/>
    <x v="2"/>
    <x v="2"/>
    <x v="14"/>
    <s v="Agosto de 2016"/>
    <s v="AGOSTO"/>
    <x v="4"/>
    <s v="PEI"/>
    <n v="91"/>
    <m/>
    <m/>
    <s v="Acción correctiva"/>
    <s v="La encuesta de bienestar social e incentivos GETH-F-011 se aplica cada 2 años, por consiguiente se realizara en los meses de diciembre 2016 y enero 2017 para la vigencia 2017 - 2018"/>
    <m/>
    <m/>
    <m/>
    <s v="Pendiente revisar aplicación y resultados de encuestas en diciembre de 2016 y enero de 2017. Solicitar la evidencia a talento humano._x000a__x000a_09/03/2018: Se solicita presentar la evidencia pertinente para realizar el cierre de la no conformidad."/>
    <n v="0.3"/>
    <x v="0"/>
    <m/>
    <x v="0"/>
    <m/>
    <x v="0"/>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GESTIÓN DEL TALENTO HUMANO"/>
    <x v="2"/>
    <x v="2"/>
    <x v="14"/>
    <s v="Agosto de 2016"/>
    <s v="AGOSTO"/>
    <x v="4"/>
    <s v="PEI"/>
    <n v="91"/>
    <m/>
    <m/>
    <s v="Acción correctiva"/>
    <s v="El acta No 10 de la Comision de Personal ya se encuentra firmada."/>
    <m/>
    <m/>
    <m/>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correc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
    <n v="0.5"/>
    <x v="0"/>
    <m/>
    <x v="0"/>
    <m/>
    <x v="0"/>
  </r>
  <r>
    <n v="3217"/>
    <n v="212"/>
    <n v="2016"/>
    <s v="Se evidenció en la visita de inspección al centro de cómputo principal del segundo piso que: el extintor de agente limpio fm200, de acuerdo al indicador de su manómetro (ver imágenes a renglón seguido), se encuentra para recarga y adicionalmente no se evidencia la hoja de vida. Lo anterior, en detrimento de la acción de mitigación del riesgo de incendio y contraviniendo lo dispuesto en la norma NTC 3808 de 2004 que expresa lo relacionado con: hoja de vida, cronograma de inspecciones, ubicación, señalización y fechas de vencimientos de recargas, entre otros, para los equipos extintores incluidos los de agente limpio."/>
    <s v="GESTIÓN DE LA  INFORMACIÓN Y  COMUNICACIONES"/>
    <x v="6"/>
    <x v="27"/>
    <x v="9"/>
    <s v="Septiembre de 2016"/>
    <s v="SEPTIEMBRE"/>
    <x v="4"/>
    <s v="PEI"/>
    <n v="124"/>
    <m/>
    <m/>
    <s v="Acción correctiva"/>
    <s v="Se encuentra en proceso la contratación del mantenimiento y provisión del sistema de extinción de incendios."/>
    <d v="2016-10-01T00:00:00"/>
    <d v="2018-02-28T00:00:00"/>
    <m/>
    <s v="30/04/2017: Se encuentra en proceso de contratación. Ya supero la etapa de estudios previos. Sin embargo, Este contrato no contempló el tema de la recarga del extintor de agente limpio. Se prorroga hasta 30 junio de 2018. Se incorporará nuevamente en el anteproyecto de presupuesto 2018. _x000a__x000a_30/06/2017: Se continua esperando la aprobación para la recarga del extintor de agente limpio. Se revisará nuevamente en noviembre de 2017._x000a__x000a_28/02/2017 Se verificó &quot;in situ&quot; y el extintor de agente limpio fue recrgado y se encuentra en optimas condiciones"/>
    <n v="1"/>
    <x v="1"/>
    <m/>
    <x v="1"/>
    <n v="2018"/>
    <x v="0"/>
  </r>
  <r>
    <n v="3234"/>
    <n v="229"/>
    <n v="2016"/>
    <s v="1. Treinta y nueve (39) de los cuarenta (40) funcionarios públicos evaluados en la auditoria, es decir el (98%) de la muestra, a la fecha de la auditoria no registran las declaraciones de bienes y rentas de acuerdo a lo establecido en la Circular externa No. 100-07-2016 sobre la actualización de la declaración de bienes y rentas en el sistema de información y gestión del empleo público SIGEP vigencia 2015. Esta circular indica que “Los servidores públicos deben actualizar la declaración de bienes y renta a más tardar el último día de marzo de cada anualidad y registrarla en el Sistema de Información y Gestión del empleo público -SIGEP "/>
    <s v="GESTIÓN DEL TALENTO HUMANO"/>
    <x v="2"/>
    <x v="2"/>
    <x v="7"/>
    <s v="Septiembre de 2016"/>
    <s v="SEPTIEMBRE"/>
    <x v="4"/>
    <s v="PIL "/>
    <n v="9"/>
    <m/>
    <m/>
    <s v="Acción correctiva"/>
    <s v="Se deben deficinir las personas para hacer la revision en el sistema y evidenciar el cumplimiento en la actualidad."/>
    <m/>
    <m/>
    <m/>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n v="0"/>
    <x v="2"/>
    <s v="Esta información fue remitida a través del informe de auditoría el 30/09/2016 bajo el radicado 20161020121813 a la Vicepresidencia Administrativa y Financiera y a la coordinación de talento humano. Alli se encuentra la lista de las personas que no presentan la declaración de bienes y rentas._x000a__x000a_22/09/2017: Revisar los avances apenas entre en funcionamiento el aplicativo SIGEP."/>
    <x v="0"/>
    <m/>
    <x v="0"/>
  </r>
  <r>
    <n v="3235"/>
    <n v="230"/>
    <n v="2016"/>
    <s v="7.1.1 Se observa que en la actualización del riesgo relacionado con la disminución de la confiabilidad de la información suministrada a medios - TPSC-3, se encuentran los mismos controles y la acción de mitigación del año 2015. Por lo anterior, se evidencia un incumplimiento a la guía para la gestión del riesgo del DAFP, en la cual nos mencionan que es necesario monitorear y revisar los riesgos teniendo en cuenta que estos representan una amenaza para la Entidad."/>
    <s v="TRANSPARENCIA, PARTICIPACIÓN, SERVICIO AL CIUDADANO Y COMUNICACIÓN"/>
    <x v="0"/>
    <x v="0"/>
    <x v="14"/>
    <s v="Octubre de 2016"/>
    <s v="OCTUBRE"/>
    <x v="4"/>
    <s v="PEI"/>
    <n v="120"/>
    <m/>
    <m/>
    <s v="Acción correctiva"/>
    <s v="16/05/2017: Ante esta situación la OC impartió  instrucciones en el comité de presidencia soportándose en los procedimientos que establece la actual Política de Comunicaciones externa, sin embargo, la OC determina las siguientes acciones de mejora:_x000a__x000a_1. Formulación de nuevas acciones en el plan de riesgos 2017 de la ANI para ayudar a mitigar el riesgo de informar desde la Oficina de Comunicaciones sin las validaciones necesarias"/>
    <d v="2017-01-01T00:00:00"/>
    <d v="2017-01-31T00:00:00"/>
    <m/>
    <s v="REVISAR ACTUALIZACIONES DE LOS RIESGOS Y DETERMINAR QUE AVANCES SE HAN SEÑALADO CON RESPECTO AL RIESGO CITADO EN ESTA NC._x000a__x000a_13/03/2018: Se evidenció el ajuste de controles y acciones de mitigación asociados al riesgo “Información suministrada a medios sin las validaciones necesarias”. De acuerdo a los reportes de materialización de los riesgos, este no presenta ninguna alteración y se han venido aplicando los controles de acuerdo a los ajustes._x000a_Por lo anterior se realiza el cierre de esta no conformidad."/>
    <n v="1"/>
    <x v="1"/>
    <m/>
    <x v="1"/>
    <n v="2018"/>
    <x v="0"/>
  </r>
  <r>
    <n v="3236"/>
    <n v="231"/>
    <n v="2016"/>
    <s v="7.1.2 La política de comunicación interna se encuentra desactualizada en la página web en el siguiente link http://ani.gov.co/politicas-y-programas/politicas-informaticas (código TPSC-PT-0001 versión 1) y en el aplicativo ITS. Si bien la norma NTCGP 1000:2009 (numeral 4.2.3 literales b, c y d) no es un criterio para esta auditoría, si lo es para el Sistema de Gestión de Calidad –SGC, razón por la cual se traslada esta no conformidad a la Vicepresidencia de planeación, riesgos y entorno."/>
    <s v="SISTEMA ESTRATÉGICO DE PLANEACIÓN Y GESTIÓN"/>
    <x v="6"/>
    <x v="13"/>
    <x v="14"/>
    <s v="Octubre de 2016"/>
    <s v="OCTUBRE"/>
    <x v="4"/>
    <s v="PEI"/>
    <n v="120"/>
    <m/>
    <m/>
    <s v="Acción correctiva"/>
    <s v="1. La Política de comunicación interna-TPSC-PT-0001 se publicara  en la pagina Web antes del 07042017._x000a__x000a_2. Se revisará y actualizará si es del caso el instructivo GICO-I-011 Actualización de la Página Web e Intranet de la ANI."/>
    <d v="2017-02-01T00:00:00"/>
    <d v="2017-12-31T00:00:00"/>
    <m/>
    <s v="09/03/2018: Documentos publicados en la página web de la entidad actualizados. Se realiza el cierre de la no conformidad."/>
    <n v="1"/>
    <x v="1"/>
    <m/>
    <x v="1"/>
    <n v="2018"/>
    <x v="0"/>
  </r>
  <r>
    <n v="3251"/>
    <n v="246"/>
    <n v="2016"/>
    <s v="1. No se tiene aún el recibo de obras derivadas del convenio 092 del 2012 que derivó en el contrato 0274 de 2013 entre DEVIMED y el Fondo de Adaptación, en obras de estabilización en favor del proyecto, siendo que estas ya terminaron hace más de 6 meses y algunas presentan novedades o falencias que se vienen atendiendo, lo cual impide su recibo."/>
    <s v="GESTIÓN CONTRACTUAL Y SEGUIMIENTO DE PROYECTOS DE INFRAESTRUCTURA DE TRANSPORTE"/>
    <x v="1"/>
    <x v="31"/>
    <x v="6"/>
    <s v="Octubre de 2016"/>
    <s v="OCTUBRE"/>
    <x v="4"/>
    <s v="PEI"/>
    <n v="51"/>
    <m/>
    <m/>
    <s v="Acción correctiva"/>
    <s v="Evidenciar recibo de obras a satisfacción"/>
    <d v="2016-10-01T00:00:00"/>
    <d v="2017-10-01T00:00:00"/>
    <m/>
    <s v="Mediante correo electrónico del 24 de marzo de 2017 el supervisor del proyecto indica que: &quot;Las obras ejecutadas mediente el convenio 092 del 2012 que derivó en elContrato 0274 de 2013 entre Devimed  y el Fondo de Adapotacion, NO fueron atendidas por esta supervision ,no se encuentran dentro del alcance del contrato de concesion 0275-96, estas obras fueron contratadas por el Fondo de Adptacion las cuales contaban con una interventoria propia , a estas obras se le hacia seguimiento pot orta de la Dra. Silvia Urbina y su equipo, a la fecha no han sido entregdas a la VGC.&quot; _x000a__x000a_La Oficina de Control Interno solicita que se de alcance a Silvia Urbina para conocer la actualidad de las obras. Una vez se entreguen las obras se dará cierre a la no conformidad._x000a__x000a_Se envía correo electrónico a Silvia Urbina el 10 de agosto de 2017 solicitando que se notifique sobre estado de las obras. A partir de una solicitud, recibida por correo electrónico el  16 de agosto, se envía copia de informe de auditoría a Silvia Urbina."/>
    <n v="0"/>
    <x v="0"/>
    <m/>
    <x v="0"/>
    <m/>
    <x v="1"/>
  </r>
  <r>
    <n v="3257"/>
    <n v="252"/>
    <n v="2016"/>
    <s v="1.       La VAF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en el acta de entrevista suscrita el 16 de Noviembre de 2016, que hace parte de este informe, en la cual manifiesta la VAF que de acuerdo con lo establecido en el decreto 4165 de 2011 la responsabilidad es del Grupo interno de trabajo de Contratación  y de las Vicepresidencias  que solicitan los contratos._x000a__x000a_Es pertinente tener en cuenta lo normado en el art.  211 de la Constitución Política de Colombia:_x000a_“La ley señalará las funciones que el Presidente de la República podrá delegar en los ministros, directores de departamentos administrativos, representantes legales de entidades descentralizadas, superintendentes, gobernadores, alcaldes y agencias del Estado que la misma ley determine. Igualmente, fijará las condiciones para que las autoridades administrativas puedan delegar en sus subalternos o en otras autoridades._x000a_La delegación exime de responsabilidad al delegante, la cual corresponderá exclusivamente al delegatario, cuyos actos o resoluciones podrá siempre reformar o revocar aquel, reasumiendo la responsabilidad consiguiente.  _x000a_"/>
    <s v="ALGUNOS PROCESOS"/>
    <x v="5"/>
    <x v="32"/>
    <x v="16"/>
    <s v="Noviembre de 2016"/>
    <s v="NOVIEMBRE"/>
    <x v="4"/>
    <s v="PIL"/>
    <n v="2"/>
    <m/>
    <m/>
    <s v="Acción correctiva"/>
    <s v="Articulacion del plan de contratacion entre las dependencias ordenadoras del gasto."/>
    <m/>
    <m/>
    <s v="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s v="Junio 23 de 2017: Reunion con los encargados del Plan de contratacion de la VAF, se inician gestiones para la articulacion del plan. Envian cuador de consolidacion de contratos con ordenacion del gasto de la VAF. Se brinda asesoria ."/>
    <n v="0.5"/>
    <x v="0"/>
    <m/>
    <x v="0"/>
    <m/>
    <x v="0"/>
  </r>
  <r>
    <n v="3258"/>
    <n v="253"/>
    <n v="2016"/>
    <s v="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
    <s v="GESTIÓN DEL TALENTO HUMANO"/>
    <x v="2"/>
    <x v="2"/>
    <x v="3"/>
    <s v="Noviembre de 2016"/>
    <s v="NOVIEMBRE"/>
    <x v="4"/>
    <s v="PEI"/>
    <n v="39"/>
    <m/>
    <m/>
    <m/>
    <m/>
    <m/>
    <m/>
    <m/>
    <m/>
    <n v="0"/>
    <x v="2"/>
    <m/>
    <x v="0"/>
    <m/>
    <x v="0"/>
  </r>
  <r>
    <n v="3259"/>
    <n v="254"/>
    <n v="2016"/>
    <s v="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s v="GESTIÓN DEL TALENTO HUMANO"/>
    <x v="2"/>
    <x v="2"/>
    <x v="3"/>
    <s v="Noviembre de 2016"/>
    <s v="NOVIEMBRE"/>
    <x v="4"/>
    <s v="PEI"/>
    <n v="39"/>
    <m/>
    <m/>
    <m/>
    <m/>
    <m/>
    <m/>
    <m/>
    <m/>
    <n v="0"/>
    <x v="2"/>
    <m/>
    <x v="0"/>
    <m/>
    <x v="0"/>
  </r>
  <r>
    <n v="3260"/>
    <n v="255"/>
    <n v="2016"/>
    <s v="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
    <s v="GESTIÓN DEL TALENTO HUMANO"/>
    <x v="2"/>
    <x v="2"/>
    <x v="3"/>
    <s v="Noviembre de 2016"/>
    <s v="NOVIEMBRE"/>
    <x v="4"/>
    <s v="PEI"/>
    <n v="39"/>
    <m/>
    <m/>
    <m/>
    <m/>
    <m/>
    <m/>
    <m/>
    <m/>
    <n v="0"/>
    <x v="2"/>
    <m/>
    <x v="0"/>
    <m/>
    <x v="0"/>
  </r>
  <r>
    <n v="3261"/>
    <n v="256"/>
    <n v="2016"/>
    <s v="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GESTIÓN DEL TALENTO HUMANO"/>
    <x v="2"/>
    <x v="2"/>
    <x v="3"/>
    <s v="Noviembre de 2016"/>
    <s v="NOVIEMBRE"/>
    <x v="4"/>
    <s v="PEI"/>
    <n v="39"/>
    <m/>
    <m/>
    <m/>
    <m/>
    <m/>
    <m/>
    <m/>
    <m/>
    <n v="0"/>
    <x v="2"/>
    <m/>
    <x v="0"/>
    <m/>
    <x v="0"/>
  </r>
  <r>
    <n v="3262"/>
    <n v="257"/>
    <n v="2016"/>
    <s v="1. En el ejercicio auditor se evidencia un incumplimiento en la  implementación de los componentes que conforman la Estrategia de Gobierno en Línea por parte de la Entidad a 31 de diciembre de 2016.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67%_x000a_• Tic para la Gestión debería alcanzar el 50% y se encuentra en el 30%_x000a_• Seguridad y privacidad de la información debería alcanzar el 60% y se encuentra al 8%_x000a_Lo anterior, contraviene lo dispuesto en el Decreto 2573 de 2014 para el año 2016 reglamentado mediante Decreto 1078 de 2015, Decreto Único Reglamentario del Sector de Tecnologías de la información y las Comunicaciones"/>
    <s v="GESTIÓN DE LA  INFORMACIÓN Y  COMUNICACIONES"/>
    <x v="6"/>
    <x v="27"/>
    <x v="9"/>
    <s v="Noviembre de 2016"/>
    <s v="NOVIEMBRE"/>
    <x v="4"/>
    <s v="PEI "/>
    <n v="7"/>
    <m/>
    <m/>
    <s v="Acción correctiva"/>
    <s v="Incorporar el cumplimiento de estos indicadores en el Plan Estrategico de Tecnologías de la Información."/>
    <d v="2016-12-01T00:00:00"/>
    <d v="2018-02-28T00:00:00"/>
    <m/>
    <s v="28/02/2018 Se encuentra en fase de implementación el PETI de la Entidad._x000a__x000a_28/02/2018 Mediante auditoría se determina el avance de estos indicadores, sin embargo por no cumplirse en su totalidad se cierra esta no conformidad y se apertura una nueva con los porcentajes de cumplimiento ajustados."/>
    <n v="1"/>
    <x v="1"/>
    <m/>
    <x v="1"/>
    <n v="2018"/>
    <x v="0"/>
  </r>
  <r>
    <n v="3266"/>
    <n v="261"/>
    <n v="2016"/>
    <s v="En atención a la muestra representativa solicitada para esta auditoría se evidenció que se  realizó un traslado por competencia a la  Procuraduría General de la Nación, de un asunto que era de competencia del grupo de trabajo interno que ejerce la función disciplinaria en la ANI, y del grupo interno de trabajo defensa judicial  de la Vicepresidencia Jurídica de la entidad, tal como se evidenció en el acápite “Descripción cualitativa de algunas decisiones adoptadas al interior del proceso disciplinario en la entidad”, literal C,  lo cual desconoce el precepto legal de la titularidad de la acción disciplinaria contemplada en el artículo 2 de la ley 734 de 2002 y  el artículo 86 de la Ley 1474 de 2011, en relación con el régimen sancionatorio contractual vigente  para los contratistas de prestación de servicios profesionales."/>
    <s v="TRANSPARENCIA, PARTICIPACIÓN, SERVICIO AL CIUDADANO Y COMUNICACIÓN"/>
    <x v="2"/>
    <x v="3"/>
    <x v="17"/>
    <s v="Diciembre de 2016"/>
    <s v="DICIEMBRE"/>
    <x v="4"/>
    <s v="PEI"/>
    <n v="114"/>
    <m/>
    <m/>
    <s v="Acción correctiva"/>
    <s v="Los asuntos a que se contrae la queja, involucra a particulares y funcionarios de la entidad que en criterio del quejoso presuntamente incurrieron en infracciones disciplinarais. Por esta razón, la norma aplicable al caso en concreto en razón de la calidad de los presuntos disciplinables, era como en efecto se aplicó, el artículo 75 de la Ley 734 de 2002, que señala: &quot;Cuando en la comisión de una o varias faltas disciplinarias conexas intervengan servidores públicos y particulares disciplinables la competencia radicará exclusivamente en la Procuraduría General de la Nación y se determinará conforme a las reglas de competencia que gobiernan a los primeros.&quot;      _x000a__x000a_La remisión al Grupo Interno de Defensa Judicial a que se refiere la No conformidad, en el evento que ella hubiese sido pertinente, debía realizarse por las interventorías y/o supervisores del contrato respectivo, y no por parte del Grupo Interno de Trabajo Disciplinario, Atención al Ciudadano y Apoyo a la Gestión, que carece en absoluto de la competencia requerida para tal efecto. "/>
    <m/>
    <m/>
    <m/>
    <s v="El auditor considera, que en relación con la aplicación del artículo 75 de la Ley 734 de 2002, por ser una norma de carácter especial  es viable su aplicación para el presente asunto; sin embargo en cuanto a la remisión que le correspondía efectuar al grupo interno de trabajo que ejerce la función disciplinaria al interior de la entidad, no se comparte la explicación brindada por el área auditada,  en la medida en que la  investigación de conductas desplegadas por el concesionario que infringen presuntamente el estatuto disciplinario, se circunscriben a lo pactado en el contrato estatal, respecto de lo cual el grupo de trabajo interno disciplinario debió proceder a remitir  al grupo  de trabajo interno de defensa judicial de la Vicepresidencia Jurídica de la ANI, con copia al supervisor del proyecto, en tanto que la queja inicialmente fue de conocimiento del grupo que ejerce la función disciplinaria,  lo que implica que en aras de una actuación expedita y diligente, debió remitir inmediatamente a los competentes relacionados con antelación, y no endilgarle dicha responsabilidad a las interventorías y/o supervisores del contrato respectivo, como en efecto lo argumentó el área auditada._x000a__x000a_Se hará seguimiento en el mes de junio de 2017 para determinar si la no conformidad persiste o se superó."/>
    <n v="0.5"/>
    <x v="2"/>
    <s v="En reunión del 2 de agosto de 2017, el área auditada no propone ninguna acción de mejora frente a la no conformidad advertida. "/>
    <x v="0"/>
    <m/>
    <x v="0"/>
  </r>
  <r>
    <n v="3271"/>
    <n v="266"/>
    <n v="2016"/>
    <s v="7.1.6 El artículo 16 de la Ley 734 de 2002 señala que la sanción disciplinaria tiene función preventiva y correctiva en aras de garantizar el adecuado ejercicio de la función pública, no obstante, en la ANI, no se ha proferido ninguna decisión de fondo posterior al pliego de cargos, y por consiguiente ningún fallo sancionatorio ni absolutorio, tendencia que se ha mantenido desde el año 2009, lo que implica que la función correctiva no tiene evidencia en la entidad, pues las procesos  disciplinarios se han terminado  por decisiones inhibitorias, archivos o remisiones a la Procuraduría General de la Nación. La función correctiva tiene una connotación ejemplarizante, que con ocasión de  la información suministrada en esta auditoría no se evidencia, incumpliendo una de las funciones principales de la sanción disciplinaria, en atención al ejercicio del poder punitivo del Estado, como manifestación  primigenia y connatural en un estado social y democrático de derecho. _x000a__x000a_Así, la sentencia C-125 de 2003, en relación con la función correctiva del derecho disciplinario señala: “Resulta claro entonces que la finalidad de la potestad sancionadora de la administración consiste en permitirle el adecuado logro de sus fines, mediante la asignación de competencias para sancionar el incumplimiento de sus decisiones. _x000a__x000a_Ahora bien, en el terreno del derecho disciplinario estricto, esta finalidad se concreta en la posibilidad que tiene la Administración Pública de imponer sanciones a sus propios funcionarios quienes, en tal calidad, le están sometidos a una especial sujeción. Con esta potestad disciplinaria se busca de manera general el logro de los fines del Estado mismo y particularmente asegurar el cumplimiento de los principios que gobiernan el ejercicio de la función pública, cuales son el de igualdad, moralidad, eficacia, economía, celeridad, imparcialidad y publicidad._x000a__x000a_Esta finalidad particular del derecho disciplinario estricto, es decir del referido a los servidores públicos, delimita la libertad de configuración legislativa en la materia. Las sanciones imponibles deben perseguir una finalidad disuasoria de conductas que impidan la efectividad de los mencionados principios que rigen la función pública, la punición de las mismas con fines correccionales, o el retiro del servicio de aquellos funcionarios cuya conducta extrema compromete de manera grave la realización de esos principios constitucionales”."/>
    <s v="TRANSPARENCIA, PARTICIPACIÓN, SERVICIO AL CIUDADANO Y COMUNICACIÓN"/>
    <x v="2"/>
    <x v="3"/>
    <x v="17"/>
    <s v="Diciembre de 2016"/>
    <s v="DICIEMBRE"/>
    <x v="4"/>
    <s v="PEI"/>
    <n v="114"/>
    <m/>
    <m/>
    <s v="Acción correctiva"/>
    <s v="_x000a_No guarda consonancia con la estructura de los procesos disciplinarios afirmar que si no se profiere fallos de fondo, se está incumpliendo “(…) una de las funciones principales de la sanción disciplinaria, en atención al ejercicio del poder punitivo del Estado (…)” habida consideración de que el operador disciplinario, no puede, so pretexto e ejercer a toda costa una función punitiva, desconocer que existen supuestos fácticos previstos por el legislador como causales de terminación de procesos disciplinarios en cualquier etapa anterior al fallo, pues de tener cabida esta tesis, se estaría en presencia de la vulneración de derechos fundamentales…"/>
    <m/>
    <m/>
    <m/>
    <s v="Esta auditoría no comparte los argumentos del área auditada para no acoger la presente no conformidad, en el entendido en que lo advertido fue que el grupo que ejerce la función disciplinaria en la entidad desde el año 2009  con posterioridad al pliego de  cargos no ha proferido fallos sancionatorios ni absolutorios, lo que implica que se requiere mayor actividad probatoria oficiosa por parte del operador disciplinario, para evitar que por circunstancias en que sí la queja no está lo suficientemente soportada o explicada automáticamente se profieran autos inhibitorios o archivos sin  el debido sustento probatorio que exige la ley disciplinaria, como lo pudo verificar esta auditoría. Así pues, sí se ejerce por parte del operador disciplinario una labor de sustanciación más minuciosa, objetiva, profunda y rigurosa, se podrán obtener fallos ejemplarizantes, en donde se evidencie la función correctiva como expresión del ejercicio del poder punitivo del Estado._x000a__x000a__x000a_Se hará seguimiento en el mes de junio de 2017 para determinar si la no conformidad persiste o se superó."/>
    <n v="0"/>
    <x v="2"/>
    <s v="En reunión del 2 de agosto de 2017, el área auditada no propone ninguna acción de mejora frente a la no conformidad advertida. "/>
    <x v="0"/>
    <m/>
    <x v="0"/>
  </r>
  <r>
    <n v="3274"/>
    <n v="269"/>
    <n v="2016"/>
    <s v="La Vicepresidencia Administrativa y Financiera  no cuenta con un plan de contratación como herramienta para el control en la  elaboración de los contratos de prestación de servicios profesionales y de apoyo a la gestión, y tampoco tiene presente la responsabilidad que conlleva la delegación para la suscripción de estos contratos,  lo que genera un riesgo inminente por la  entidad al no cumplir lo establecido en el decreto 1737 de 1998. Esto se evidencia con las cifras suministradas por el área auditada en relación con el número de contratistas de prestación de servicios, las cuales no corresponden a la realidad en un caso y en otros difieren de las suministradas por las dependencias en donde se encuentran prestando sus servicios."/>
    <s v="TRANSPARENCIA, PARTICIPACIÓN, SERVICIO AL CIUDADANO Y COMUNICACIÓN"/>
    <x v="2"/>
    <x v="3"/>
    <x v="17"/>
    <s v="Diciembre de 2016"/>
    <s v="DICIEMBRE"/>
    <x v="4"/>
    <s v="PEI"/>
    <n v="28"/>
    <m/>
    <m/>
    <s v="Acción correctiva"/>
    <s v="El procedimiento de contratación está a cargo del grupo interno de trabajo de contratación de la Vicepresidencia Jurídica, por lo que el plan de contratación deberá ser proyectado por dicho grupo con la asesoría del grupo interno de trabajo de planeación de la Vicepresidencia de Planeación"/>
    <m/>
    <m/>
    <m/>
    <s v="Esta auditoría no comparte en una parte la acción de mejoramiento a implementar en esta no conformidad advertida, en tanto que el grupo interno de trabajo asociado al apoyo a la gestión en la elaboración de este plan de contratación debe proveer los insumos a las otras áreas competentes, puesto que dicho grupo  tiene a su cargo dentro de sus funciones la  elaboración de los documentos asociados a la actividad contractual asignada al área, por lo tanto tiene injerencia en la contratación, así que no es procedente trasladar toda la responsabilidad a la Vicepresidencia Jurídica y de Planeación, porque el área auditada tiene incidencia directa  en la construcción de dicho plan._x000a__x000a_Se hará seguimiento en el mes de junio de 2017 para determinar la efectividad de dicha acción._x000a__x000a_El día 23 de junio de 2017 el área auditada remitió por correo electrónico  n cuadro mediante el cual consolida los cupos de los contratistas de prestación de servicios y de apoyo a la gestión financiados con recursos del rubro de funcionamiento, cuya ordenadora es la vicepresidente administrativa y financiera, bajo los parámetros establecidos por el SECOP para la publicación del plan de adquisiciones."/>
    <n v="0.5"/>
    <x v="0"/>
    <s v="El día 3 de abril de 2017 el área auditada suministró el memorando radicado No.20174020048593 del 24/03/2017en donde le solicita al Coordinador del grupo interno de trabajo de contratación  que se pronuncie sobre este informe de auditoría, en tanto que parte de la elaboración del plan de contratación al que se hace alusión en la no conformidades es responsabilidad de este grupo interno. A la fecha no se ha obtenido respuesta de este memorando según lo manifestado por el área auditada. "/>
    <x v="0"/>
    <m/>
    <x v="0"/>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s v="ALGUNOS PROCESOS"/>
    <x v="5"/>
    <x v="33"/>
    <x v="15"/>
    <s v="Diciembre de 2016"/>
    <s v="DICIEMBRE"/>
    <x v="4"/>
    <s v="PEI"/>
    <n v="119"/>
    <m/>
    <m/>
    <m/>
    <m/>
    <m/>
    <m/>
    <m/>
    <m/>
    <n v="0"/>
    <x v="2"/>
    <m/>
    <x v="0"/>
    <m/>
    <x v="0"/>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ESTRUCTURACIÓN DE PROYECTOS DE INFRAESTRUCTURA DE TRANSPORTE"/>
    <x v="4"/>
    <x v="9"/>
    <x v="15"/>
    <s v="Diciembre de 2016"/>
    <s v="DICIEMBRE"/>
    <x v="4"/>
    <s v="PEI"/>
    <n v="119"/>
    <m/>
    <m/>
    <m/>
    <m/>
    <m/>
    <m/>
    <m/>
    <m/>
    <n v="0"/>
    <x v="2"/>
    <m/>
    <x v="0"/>
    <m/>
    <x v="0"/>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GESTIÓN JURÍDICA"/>
    <x v="3"/>
    <x v="14"/>
    <x v="15"/>
    <s v="Diciembre de 2016"/>
    <s v="DICIEMBRE"/>
    <x v="4"/>
    <s v="PEI"/>
    <n v="119"/>
    <m/>
    <m/>
    <m/>
    <m/>
    <m/>
    <m/>
    <m/>
    <m/>
    <n v="0"/>
    <x v="2"/>
    <m/>
    <x v="0"/>
    <m/>
    <x v="0"/>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ESTRUCTURACIÓN DE PROYECTOS DE INFRAESTRUCTURA DE TRANSPORTE"/>
    <x v="4"/>
    <x v="9"/>
    <x v="15"/>
    <s v="Diciembre de 2016"/>
    <s v="DICIEMBRE"/>
    <x v="4"/>
    <s v="PEI"/>
    <n v="119"/>
    <m/>
    <m/>
    <m/>
    <m/>
    <m/>
    <m/>
    <m/>
    <m/>
    <n v="0"/>
    <x v="2"/>
    <m/>
    <x v="0"/>
    <m/>
    <x v="0"/>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s v="ESTRUCTURACIÓN DE PROYECTOS DE INFRAESTRUCTURA DE TRANSPORTE"/>
    <x v="4"/>
    <x v="9"/>
    <x v="15"/>
    <s v="Diciembre de 2016"/>
    <s v="DICIEMBRE"/>
    <x v="4"/>
    <s v="PEI"/>
    <n v="119"/>
    <m/>
    <m/>
    <m/>
    <m/>
    <m/>
    <m/>
    <m/>
    <m/>
    <n v="0"/>
    <x v="2"/>
    <m/>
    <x v="0"/>
    <m/>
    <x v="0"/>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s v="ESTRUCTURACIÓN DE PROYECTOS DE INFRAESTRUCTURA DE TRANSPORTE"/>
    <x v="4"/>
    <x v="9"/>
    <x v="15"/>
    <s v="Diciembre de 2016"/>
    <s v="DICIEMBRE"/>
    <x v="4"/>
    <s v="PEI"/>
    <n v="119"/>
    <m/>
    <m/>
    <m/>
    <m/>
    <m/>
    <m/>
    <m/>
    <m/>
    <n v="0"/>
    <x v="2"/>
    <m/>
    <x v="0"/>
    <m/>
    <x v="0"/>
  </r>
  <r>
    <n v="3282"/>
    <n v="1"/>
    <n v="2017"/>
    <s v="6.1. RESPUESTAS EXTEMPORÁNEAS A LAS ENTIDADES DE CONTROL. Se evidenció incumplimiento en el término de atención e infracción especial al art. 9 de la Resolución No. 776 de 2016 de 47 solicitudes provenientes de los entes de control discriminadas por radicado y responsable al detalle en el Anexo 2 del presente informe."/>
    <s v="TODOS LOS PROCESOS"/>
    <x v="5"/>
    <x v="34"/>
    <x v="3"/>
    <s v="Enero de 2017"/>
    <s v="ENERO"/>
    <x v="5"/>
    <s v="PAOC"/>
    <n v="1"/>
    <m/>
    <m/>
    <s v="Acción correctiva"/>
    <s v="Se expidió la Resolución No. 776 del 07/06/2016, por medio de la cual se reglamenta el ejercicio del derecho de peticiones en la ANI."/>
    <m/>
    <m/>
    <m/>
    <s v="Septiembre 2017: Los porcentajes de incumplimiento de términos han venido  descendiendo considerablemente en cada periodo evaluado. En la actualidad pasó del 18% (primer semestre 2016) a 9%( primer semestre 2017).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n v="1"/>
    <x v="1"/>
    <s v="26/02/2018: Esta no conformidad hace referencia al vencimiento de terminos. Por esta razón se genera un ajuste aunando esta no conformidad con las 2485,3006, 3007, 3182, 3183, 3184, 3282, 3499 y 3500. Lo anterior obedece a que el plan de acción propuesto para esta no conformidad suple las demas relacionadas."/>
    <x v="1"/>
    <n v="2018"/>
    <x v="0"/>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s v="TODOS LOS PROCESOS"/>
    <x v="5"/>
    <x v="34"/>
    <x v="3"/>
    <s v="Enero de 2017"/>
    <s v="ENERO"/>
    <x v="5"/>
    <s v="PAOC"/>
    <n v="1"/>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
    <n v="0.8"/>
    <x v="0"/>
    <s v="26/02/2018: Esta no conformidad hace referencia al vencimiento de terminos. Por esta razón se genera un ajuste aunando esta no conformidad con las 2485,3006, 3007, 3182, 3183, 3184, 3282, 3499 y 3500. Lo anterior obedece a que el plan de acción propuesto para esta no conformidad suple las demas relacionadas."/>
    <x v="0"/>
    <m/>
    <x v="0"/>
  </r>
  <r>
    <n v="3284"/>
    <n v="3"/>
    <n v="2017"/>
    <s v="6.3. INCONSISTENCIA DE INFORMACIÓN EN LOS INFORMES DE ATENCIÓN AL CIUDADANO: _x000a_6.3.1. Se evidenció que en los informes de atención al ciudadano correspondientes al tercer y cuarto trimestre de 2016, se tomaron en los casos identificados a continuación, como cumplidos los documentos de respuesta que corresponden a memorandos internos o documentos sin tramitar (en formato Word). _x000a_6.3.2. Se evidenció que la sumatoria del consolidado final de los informes del tercer y cuarto trimestre, no corresponden al total de los radicados en la entidad para los entes de control. _x000a_6.3.3. Inconsistencias en el total de los datos consignados en el sistema de gestión documental – ORFEO y los datos señalados en los dos (2) últimos informes de atención al ciudadano del tercer y cuarto trimestre de 2016, en donde se evidenció que existen diferencias entre cada uno de ellos."/>
    <s v="TRANSPARENCIA, PARTICIPACIÓN, SERVICIO AL CIUDADANO Y COMUNICACIÓN"/>
    <x v="2"/>
    <x v="3"/>
    <x v="3"/>
    <s v="Enero de 2017"/>
    <s v="ENERO"/>
    <x v="5"/>
    <s v="PAOC"/>
    <n v="1"/>
    <m/>
    <m/>
    <s v="Acción correctiva"/>
    <s v="En el memorando Rad.  2016-402-0121183 del 30/09/2016, la Coordinadora del GIT Disciplinario y de atención al ciudadano  y apoyo a la gestión señala las medidas corresctivas que serán tomadas en los próximos  informes,para el tema de las estadisticas de los entes de control."/>
    <m/>
    <m/>
    <m/>
    <s v="Septiembre 2017: Una vez evaluadas las observaciones formuladas el 22 de septiembre de 2017, por el GIT disciplinario, de atención al ciudadano y de apoyo a la gestión, se evidenció que no formula ni demuestra ninguna acción de mejora, lo cual implica que el porcentaje de avance permanezca igual.  _x000a__x000a_26/02/2018: Las no conformidades 1408, 3185, 3284, 3503, 3504, 3505 se unifican con la 3506, por cuanto su naturaleza y origen es la misma. Se deja la no conformidad 3506 para atender este incumplimiento que hace referencia al artículo 4 literal j de la Ley 87 de 1993."/>
    <n v="1"/>
    <x v="1"/>
    <m/>
    <x v="1"/>
    <n v="2018"/>
    <x v="0"/>
  </r>
  <r>
    <n v="3285"/>
    <n v="4"/>
    <n v="2017"/>
    <s v="6.4.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s v="GESTIÓN ADMINISTRATIVA Y FINANCIERA"/>
    <x v="2"/>
    <x v="18"/>
    <x v="3"/>
    <s v="Enero de 2017"/>
    <s v="ENERO"/>
    <x v="5"/>
    <s v="PAOC"/>
    <n v="1"/>
    <m/>
    <m/>
    <s v="Acción correctiva"/>
    <s v="Se realiza seguimiento continuó a las radicaciones de las actas y a los compromisos señalados en cada uno de ellas. En la evaluación efectuada en el informe de seguimiento (PAOC, correspondiente al primer semestre de 2016, se observó el procedimiento realizado a las siete (7) actas de visitas efectuadas por los entes de control._x000a__x000a_REVISAR ACCIÓN DE MEJORA SI APLICA PARA ESTA NC"/>
    <d v="2016-06-30T00:00:00"/>
    <d v="2016-12-31T00:00:00"/>
    <s v="Se realiza seguimiento por medio del ORFEO, sobre el tema relacionado con las radicaciones de las actas de visita y el cumplimiento de los términos."/>
    <s v="Se evidenció que las actas de visita se encuentren debidamente radicadas y que hayan sido tramitadas dentro de los términos indicados por el ente de control.De las siete (7) actas de visitas efectuadas sólo 1 se dio respuesta fuera de término, en el aclaración realizada se indicó que la respuesta se habia enviado mediante correo el dia que venciá el término._x000a__x000a_Septiembre de 2017: Se evidenció que en el último periodo evaluado, sólo una de las 22  actas de visita no se radicó de manera apropiada, razón por la cual existe un avance significativo de mejora. _x000a__x000a_26/02/2018: Teniendo en cuenta que en el periodo objeto de estudio al avaluarse el procedimiento inmerso en el articulo 1 de la resolución 297 del 20152, relacionado con la radicación de las actas no se evidenciaron falencias sobre este tema. Se procede a dar cierre a la presente no conformidad."/>
    <n v="1"/>
    <x v="1"/>
    <m/>
    <x v="1"/>
    <n v="2018"/>
    <x v="0"/>
  </r>
  <r>
    <n v="3303"/>
    <n v="22"/>
    <n v="2017"/>
    <s v="8.1. Se evidenció incumplimiento de los términos establecidos para respuesta establecidos en el art. 14 de la ley 1437 de 2011, que por cada trimestre y responsable corresponden a los consolidados del anexo No. 1. en cuantía de 280 que representan el 13% del total. "/>
    <s v="TODOS LOS PROCESOS"/>
    <x v="5"/>
    <x v="35"/>
    <x v="3"/>
    <s v="Febrero de 2017"/>
    <s v="FEBRERO"/>
    <x v="5"/>
    <s v="PIL"/>
    <n v="35"/>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
    <d v="2017-08-01T00:00:00"/>
    <d v="2017-12-31T00:00:00"/>
    <s v="Se verificará el cumplimiento de las acciones propuestas trimestralmente. Se tendrá en cuenta los porcentajes de cumplimiento señalados en los informes trimestrales de atención al ciudadano."/>
    <m/>
    <n v="0"/>
    <x v="0"/>
    <m/>
    <x v="0"/>
    <m/>
    <x v="0"/>
  </r>
  <r>
    <n v="3304"/>
    <n v="23"/>
    <n v="2017"/>
    <s v="8.2. Se evidenció ausencia de respuesta establecida en el art. 14 de la ley 1437 de 2011, que por cada trimestre y responsable corresponden a los consolidados del anexo No. 1. en cuantía de 262 que representan el 13% del total. "/>
    <s v="TODOS LOS PROCESOS"/>
    <x v="5"/>
    <x v="35"/>
    <x v="3"/>
    <s v="Febrero de 2017"/>
    <s v="FEBRERO"/>
    <x v="5"/>
    <s v="PIL"/>
    <n v="35"/>
    <m/>
    <m/>
    <m/>
    <m/>
    <m/>
    <m/>
    <m/>
    <m/>
    <n v="0"/>
    <x v="2"/>
    <m/>
    <x v="0"/>
    <m/>
    <x v="0"/>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TODOS LOS PROCESOS"/>
    <x v="5"/>
    <x v="35"/>
    <x v="3"/>
    <s v="Febrero de 2017"/>
    <s v="FEBRERO"/>
    <x v="5"/>
    <s v="PIL"/>
    <n v="35"/>
    <m/>
    <m/>
    <m/>
    <s v="Se recibe memorandos de las vicepresidencias mediante los cuales informan sobre el estado actual de las peticiones a cargo."/>
    <d v="2017-08-01T00:00:00"/>
    <d v="2017-12-31T00:00:00"/>
    <m/>
    <s v="Se procede a realizar verificación parcial hasta el momento del total de los anexos que se indican en el informe de PQRS. "/>
    <n v="0"/>
    <x v="0"/>
    <m/>
    <x v="0"/>
    <m/>
    <x v="0"/>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GESTIÓN DE LA  INFORMACIÓN Y  COMUNICACIONES"/>
    <x v="6"/>
    <x v="27"/>
    <x v="3"/>
    <s v="Febrero de 2017"/>
    <s v="FEBRERO"/>
    <x v="5"/>
    <s v="PIL"/>
    <n v="35"/>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m/>
    <m/>
    <s v="22/05/2017: Se verifica información en la página web de la entidad y el vinculo no se encuentra habilitado. Se deja en observación._x000a__x000a_Esta no conformidad se traslada a la VPRE- sistemas"/>
    <n v="0.5"/>
    <x v="0"/>
    <m/>
    <x v="0"/>
    <m/>
    <x v="0"/>
  </r>
  <r>
    <n v="3308"/>
    <n v="27"/>
    <n v="2017"/>
    <s v="8.6. Se evidenció infracción a la aplicación del contenido del Decreto No. 1166 de 19 de julio de 2016, peticiones presentadas verbalmente, respecto del cual se profirió recomendación para su implementación, sin que, a la fecha, vencido el plazo otorgado por la norma, la Web y/o cualquiera de los mecanismos puestos al servicio de la ciudadanía evidencien su cumplimiento. "/>
    <s v="TRANSPARENCIA, PARTICIPACIÓN, SERVICIO AL CIUDADANO Y COMUNICACIÓN"/>
    <x v="2"/>
    <x v="3"/>
    <x v="3"/>
    <s v="Febrero de 2017"/>
    <s v="FEBRERO"/>
    <x v="5"/>
    <s v="PIL"/>
    <n v="35"/>
    <m/>
    <m/>
    <s v="Acción correctiva"/>
    <s v="Los procedimiento y formatos de atención al ciudadano fueron ajustados seguidamente a la expedición de la normatividad en el mes de agosto. Adicional se realizaron charlas sobre el decreto de derecho de petición verbal y el uso de los formatos para radicación de la misma."/>
    <m/>
    <m/>
    <m/>
    <s v="Esta pendiente la publicación y difución en la página web y en las carteleras de la entidad"/>
    <n v="0.75"/>
    <x v="0"/>
    <m/>
    <x v="0"/>
    <m/>
    <x v="0"/>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ALGUNOS PROCESOS"/>
    <x v="5"/>
    <x v="36"/>
    <x v="3"/>
    <s v="Febrero de 2017"/>
    <s v="FEBRERO"/>
    <x v="5"/>
    <s v="PIL"/>
    <n v="35"/>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
    <m/>
    <m/>
    <m/>
    <s v="Se procede a realizar verificación parcial hasta el momento del total de los anexos que se indican en el informe de PQRS. _x000a__x000a_22/05/2017: Se unifica esta no conformidad con la 3309 y se hace cierre de la mas antogua 3210."/>
    <n v="0"/>
    <x v="0"/>
    <m/>
    <x v="0"/>
    <m/>
    <x v="0"/>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GESTIÓN CONTRACTUAL Y SEGUIMIENTO DE PROYECTOS DE INFRAESTRUCTURA DE TRANSPORTE"/>
    <x v="1"/>
    <x v="7"/>
    <x v="18"/>
    <d v="2017-03-21T00:00:00"/>
    <s v="MARZO"/>
    <x v="5"/>
    <s v="PEI"/>
    <n v="41"/>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d v="2017-12-31T00:00:00"/>
    <m/>
    <s v="Mediante radicado ANI No. 2017-307-006172-3 del 25 de abril de 2017 se recibe plan de mejoramiento._x000a__x000a__x000a_La supervisión del proyecto hace la solicitud correspondiente a la interventoría por medio de comunicación con radicado ANI No. 2017-307-012218-1 del 25 de abril de 2017._x000a__x000a_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Mediante información suministrada por correo electrónico, del 10 de julio de 2017 se evidenció seguimiento de acciones de mejoramiento. Se dará cierre una vez se cumpla con la meta de del plan de acción de 2017._x000a__x000a_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n v="0.5"/>
    <x v="0"/>
    <m/>
    <x v="0"/>
    <m/>
    <x v="1"/>
  </r>
  <r>
    <n v="3317"/>
    <n v="36"/>
    <n v="2017"/>
    <s v="5.2.1 El contratista  INTERVENTORÍA CONSORCIO INTERCARRETEROS  (contrato No. 094 de 2012), avala el formato GCSP 008 de 2016, de inversión de capital privado de la concesión DESARROLLO VIAL DEL ORIENTE DE MEDELLIN VALLE DE RIONEGRO Y CONEXIÓN A PUERTO TRIUNFO sin embargo anota en el mismo   no tener obligación contractual  con el adicional No. 14 del contrato 0275 de 1996, en el cual se adiciona el valor de $ 45.000.000.000, situación que va en contravía de las normas que rigen la contratación estatal."/>
    <s v="GESTIÓN CONTRACTUAL Y SEGUIMIENTO DE PROYECTOS DE INFRAESTRUCTURA DE TRANSPORTE"/>
    <x v="1"/>
    <x v="37"/>
    <x v="16"/>
    <s v="Marzo de 2017"/>
    <s v="MARZO"/>
    <x v="5"/>
    <s v="PEI"/>
    <n v="155"/>
    <m/>
    <m/>
    <s v="Acción correctiva"/>
    <s v="Según informacion enviada  por la VGC  mediante memorando No. 2017-310-014946-3  del 27-10 de 2017, informa:&quot;Para el adicional No. 14 del contrato 275/96, se contrato la firma Interventora HMV SESAC, sin embargo la Interventoría del proyecto  en general es Consorcio Intercarreteros, por lo tanto son quienes firman  los formatos y avalan la información. Asi mismo desde la pagina 4 a la 6 del mencionado memorando  se puede evidenciar que certifican el total de los valores reportados."/>
    <d v="2017-10-27T00:00:00"/>
    <m/>
    <m/>
    <s v="Febrero 5 de 2018: Se solicita enviar copia de los 2 formatos siguientes, para evidenciar lo expuesto  por la VGC._x000a_Se recibe memorando No. 2018-308-002667 -3 del 02/02/2018 mediante el cual envian el formato sin observaciones, por lo que se considera como evidencia suficiente paracerrar la no conformidad."/>
    <n v="1"/>
    <x v="1"/>
    <m/>
    <x v="3"/>
    <n v="2018"/>
    <x v="0"/>
  </r>
  <r>
    <n v="3318"/>
    <n v="37"/>
    <n v="2017"/>
    <s v="5.2.2 Para  los siguientes proyectos la información es enviada en forma tardía a la entidad, lo que dificulta su registro oportuno: Proyecto BTS, Malla vial del valle del Cauca, Proyecto autopista Bogotá _Villeta, Bogotá Facatativá-Los Alpes, Popayán Santander Quilichao, Vía del Nus, Autopista conexión Norte, contraviniendo el plan de sostenibilidad contable y los procedimientos de la entidad."/>
    <s v="GESTIÓN CONTRACTUAL Y SEGUIMIENTO DE PROYECTOS DE INFRAESTRUCTURA DE TRANSPORTE"/>
    <x v="5"/>
    <x v="38"/>
    <x v="16"/>
    <s v="Marzo de 2017"/>
    <s v="MARZO"/>
    <x v="5"/>
    <s v="PEI"/>
    <n v="155"/>
    <m/>
    <m/>
    <m/>
    <m/>
    <m/>
    <m/>
    <m/>
    <m/>
    <n v="0"/>
    <x v="2"/>
    <m/>
    <x v="0"/>
    <m/>
    <x v="0"/>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GESTIÓN CONTRACTUAL Y SEGUIMIENTO DE PROYECTOS DE INFRAESTRUCTURA DE TRANSPORTE"/>
    <x v="1"/>
    <x v="37"/>
    <x v="16"/>
    <s v="Marzo de 2017"/>
    <s v="MARZO"/>
    <x v="5"/>
    <s v="PEI"/>
    <n v="155"/>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m/>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n v="0.5"/>
    <x v="0"/>
    <m/>
    <x v="0"/>
    <m/>
    <x v="0"/>
  </r>
  <r>
    <n v="3320"/>
    <n v="39"/>
    <n v="2017"/>
    <s v="1. La cláusula quinta del otrosí No. 13 indica que el plazo de construcción de la calzada adicional del puente Benito Hernández es de dieciocho (18) meses, suscribiendo un acta de inicio de construcción a más tardar dentro de los cinco (5) días siguientes a que el Instituto Nacional de Vías (INVIAS) suscriba y perfeccione el contrato de obra por medio del que se pactan las obras de la solución integral del proyecto. Adicionalmente, el parágrafo primero de la cláusula quinta del otrosí No. 13 indica que la construcción de la calzada adicional no podrá exceder al 31 de diciembre de 2017; sin embargo, en la auditoría se evidenció que no se ha suscrito un acta de inicio de construcción a pesar de que el INVIAS viene adelantando sus obras."/>
    <s v="GESTIÓN CONTRACTUAL Y SEGUIMIENTO DE PROYECTOS DE INFRAESTRUCTURA DE TRANSPORTE"/>
    <x v="1"/>
    <x v="4"/>
    <x v="19"/>
    <s v="Marzo de 2017"/>
    <s v="MARZO"/>
    <x v="5"/>
    <s v="PEI"/>
    <n v="57"/>
    <m/>
    <m/>
    <s v="Acción correctiva"/>
    <s v="Solicitud al concesionario de suscripción del acta de inicio."/>
    <d v="2017-05-05T00:00:00"/>
    <m/>
    <m/>
    <s v="Mediante radicado ANI No. 2017-409-065472-2 del 21 de junio de 2017 la interventoría indica que la suscripción del acta de inicio no ha sido posible debido a problemas prediales en el municipio de Los Patios. El día 26 de abril de 2017, a partir de trabajo en conjunto entre ANI, concesionario, interventoría e INVIAS se plasmaron una serio de posibles soluciones. La interventoría ha solicitado al concesionario suscripción del acta de inicio mediante diferentes comunicados (ejemplo: Rad ANI No. 2017-409-054343-2 del 22 de mayo de 2017). Se aclara que la fecha de terminación de las obras se mantiene al 31/12/2017._x000a__x000a_A la espera de suscripción del acta de inicio para dar cierre a no conformidad."/>
    <n v="0"/>
    <x v="0"/>
    <m/>
    <x v="0"/>
    <m/>
    <x v="1"/>
  </r>
  <r>
    <n v="3322"/>
    <n v="41"/>
    <n v="2017"/>
    <s v="3. Las pruebas de carga en los puentes se hacen para comprobar que la obra se ha realizado de forma adecuada, razón por la que la Oficina de Control Interno considera irresponsable que se entreguen obras sin haber realizado este tipo de ensayos. A pesar de que la obra se entregó el 1ro de noviembre de 2016, el aval a las pruebas de carga por parte de la interventoría se dio en marzo de 2017, cinco (5) meses después a su apertura. Adicionalmente, a la fecha no se evidencia acta de terminación de este hito del proyecto."/>
    <s v="GESTIÓN CONTRACTUAL Y SEGUIMIENTO DE PROYECTOS DE INFRAESTRUCTURA DE TRANSPORTE"/>
    <x v="1"/>
    <x v="4"/>
    <x v="19"/>
    <s v="Marzo de 2017"/>
    <s v="MARZO"/>
    <x v="5"/>
    <s v="PEI"/>
    <n v="57"/>
    <m/>
    <m/>
    <s v="Acción correctiva"/>
    <s v="Aclaración de tiempo tomado para dar aval a las pruebas de carga_x000a__x000a_Presentar evidencia de acta de terminación"/>
    <d v="2017-05-05T00:00:00"/>
    <m/>
    <m/>
    <s v="Mediante radicado ANI No. 2017-409-065472-2 del 21 de junio de 2017 la interventoría indicó que por razones ajenas a ella y a la premura que se tenía para la habilitación de este tramo vial se presentó la situación mencionada en la no conformidad. La interventoría indicó que se contó con la certeza de las condiciones de la estructura construida; por lo tanto, antes de ponerlo en servicio, el equipo y las volquetas que realizaron la adecuación de los accesos transitaron por el puente."/>
    <n v="0"/>
    <x v="0"/>
    <m/>
    <x v="0"/>
    <m/>
    <x v="1"/>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GESTIÓN CONTRACTUAL Y SEGUIMIENTO DE PROYECTOS DE INFRAESTRUCTURA DE TRANSPORTE"/>
    <x v="1"/>
    <x v="4"/>
    <x v="19"/>
    <s v="Marzo de 2017"/>
    <s v="MARZO"/>
    <x v="5"/>
    <s v="PEI"/>
    <n v="57"/>
    <m/>
    <m/>
    <s v="Acción correctiva"/>
    <s v="Solicitar al concesionario la protección de taludes"/>
    <d v="2017-05-05T00:00:00"/>
    <m/>
    <m/>
    <s v="Mediante radicado ANI No. 2017-409-065472-2 del 21 de junio de 2017 la interventoría relaciona comunicaciones de solicitud al concesionario sobre este particular. _x000a__x000a_Se esperan las evidencias que soporten atención de la solicitud por parte del concesionario."/>
    <n v="0"/>
    <x v="0"/>
    <m/>
    <x v="0"/>
    <m/>
    <x v="1"/>
  </r>
  <r>
    <n v="3324"/>
    <n v="43"/>
    <n v="2017"/>
    <s v="5. En los tramos rurales de la concesión vial, particularmente en el Anillo Vial Occidental y en corredor Cúcuta – El Zulia, se tienen sectores donde hay deficiencia en la demarcación horizontal, lo que debe ser tratado de acuerdo a lo establecido en el numeral 2.3.7 del apéndice B del contrato de concesión 006 de 2007"/>
    <s v="GESTIÓN CONTRACTUAL Y SEGUIMIENTO DE PROYECTOS DE INFRAESTRUCTURA DE TRANSPORTE"/>
    <x v="1"/>
    <x v="4"/>
    <x v="19"/>
    <s v="Marzo de 2017"/>
    <s v="MARZO"/>
    <x v="5"/>
    <s v="PEI"/>
    <n v="57"/>
    <m/>
    <m/>
    <s v="Acción correctiva"/>
    <s v="Solicitar al concesionario atención a la ausencia de demarcación"/>
    <d v="2017-05-05T00:00:00"/>
    <m/>
    <m/>
    <s v="Mediante radicado ANI No. 2017-409-065472-2 del 21 de junio de 2017 la interventoría relaciona comunicaciones de solicitud al concesionario sobre este particular. Se indica que el concesionario en su plan de acción de mantenimiento periódico para el primer semestre de 2017 tiene contemplada reforzar la demarcación en los diferentes tramos básicos del proyecto._x000a__x000a_A la espera de evidencias que soporten el actuar del concesionario."/>
    <n v="0"/>
    <x v="0"/>
    <m/>
    <x v="0"/>
    <m/>
    <x v="1"/>
  </r>
  <r>
    <n v="3327"/>
    <n v="46"/>
    <n v="2017"/>
    <s v="8. La supervisión del proyecto debe actuar ante el riesgo de adquisición de los predios que están en expropiación judicial ya que hay un mayor valor a pagar, de más de $19,000 millones, con respecto al valor inicial ofertado. Este sobrecosto lo debe asumir la Entidad según el documento Conpes 3133 de 2001."/>
    <s v="GESTIÓN CONTRACTUAL Y SEGUIMIENTO DE PROYECTOS DE INFRAESTRUCTURA DE TRANSPORTE"/>
    <x v="1"/>
    <x v="4"/>
    <x v="19"/>
    <s v="Marzo de 2017"/>
    <s v="MARZO"/>
    <x v="5"/>
    <s v="PEI"/>
    <n v="57"/>
    <m/>
    <m/>
    <s v="Acción correctiva"/>
    <s v="Adelantar gestión con el ára de riesgos con el fin de dar tratamiento a los valores de expropiación del proyecto."/>
    <d v="2017-03-29T00:00:00"/>
    <m/>
    <m/>
    <s v="Mediante correo electrónico del 16 de junio de 2017 se evidencia gestión en el tema. Se recibe radicado ANI No. 2017-306-005441-3 del 4 de abril de 2017, en el que, dentro de otros temas, se indica que según la información suministrada por la Gerencia Predial se presenta una estimación de los predios cuya adquisición no se ha terminado, ya sea que se encuentren en enajenación voluntaria o en expropiación. Se aclara que la estimación será revisada en mesa de trabajo con el área de riesgos con el fin de determinar el valor con el cual se deberán actualizar los aportes al Fondo de Contingencias. A 4 de abril de 2017 la estimación estaba en $32'966,436,413,99. _x000a__x000a_A la espera de determinación al respecto."/>
    <n v="0"/>
    <x v="0"/>
    <m/>
    <x v="0"/>
    <m/>
    <x v="1"/>
  </r>
  <r>
    <n v="3329"/>
    <n v="48"/>
    <n v="2017"/>
    <s v="1. Realizar un mejoramiento a la página web en virtud de la obligación contractual contenida en el Anexo 4 – Metodología y Plan de Cargas de Trabajo, numeral 5.3.2 funciones generales, literal a) Área Administrativa, “…Elaborar una página Web de la Interventoría que presente diferentes niveles de información (layers) sobre datos importantes del proyecto…” Debido a que actualmente no se está cumpliendo esta obligación contractual."/>
    <s v="GESTIÓN CONTRACTUAL Y SEGUIMIENTO DE PROYECTOS DE INFRAESTRUCTURA DE TRANSPORTE"/>
    <x v="1"/>
    <x v="6"/>
    <x v="6"/>
    <s v="Marzo de 2017"/>
    <s v="MARZO"/>
    <x v="5"/>
    <s v="PEI"/>
    <n v="18"/>
    <m/>
    <m/>
    <s v="Acción correctiva"/>
    <s v="Montar la Pagina de la Interventoria Exclusiva para este proyecto, con la información requerida._x000a_Se actualizaran aspectos como: _x000a_-  Texto Resumen contrato concesión, seccion NOSOTROS_x000a_- Cambiar NOTICIAS por INFORMACIÓN_x000a_- Cargar Ficha Técnica y el Histórico de carga en INFORMACION_x000a_- Crear acceso a la Supervisión de la Agencia"/>
    <d v="2017-04-19T00:00:00"/>
    <d v="2017-12-31T00:00:00"/>
    <m/>
    <s v="Mediante correo electrónico del 5 de junio de 2017 el supervisor del proyecto indicó que la página web está funcionando. Se hizo verificación y se evidenció que algunos enlaces no funcionan, como el asociado a &quot;información&quot;. La no conformidad se subsana una vez se compruebe funcionamiento de los enlaces. Link página web: www.consorciotrenesdelpacifico.com_x000a__x000a_El 14 de diciembre de 2017, la supervisión del proyecto solicitó ajuste a la interventoría por medio de correo electrónico."/>
    <n v="0"/>
    <x v="0"/>
    <m/>
    <x v="0"/>
    <m/>
    <x v="1"/>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GESTIÓN CONTRACTUAL Y SEGUIMIENTO DE PROYECTOS DE INFRAESTRUCTURA DE TRANSPORTE"/>
    <x v="1"/>
    <x v="6"/>
    <x v="6"/>
    <s v="Marzo de 2017"/>
    <s v="MARZO"/>
    <x v="5"/>
    <s v="PEI"/>
    <n v="18"/>
    <m/>
    <m/>
    <s v="Acción correctiva"/>
    <s v="Comunicación dirigida al Concesionario con los antecedentes y solicitud de Plan de Acción para disponer de un equipo de medición de estado de la vía."/>
    <d v="2017-04-05T00:00:00"/>
    <d v="2017-12-31T00:00:00"/>
    <m/>
    <s v="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n v="0"/>
    <x v="0"/>
    <m/>
    <x v="0"/>
    <m/>
    <x v="1"/>
  </r>
  <r>
    <n v="3335"/>
    <n v="54"/>
    <n v="2017"/>
    <s v="2. Una vez revisado el informe de supervisión del mes de enero de 2017 y diciembre de 2017, se evidencia deficiencia en los mismos, ya que no son integrales y se toma de manera literal la información de la interventoría; este informe debe realizarse en función de las acciones de la supervisión más no de la interventoría."/>
    <s v="GESTIÓN CONTRACTUAL Y SEGUIMIENTO DE PROYECTOS DE INFRAESTRUCTURA DE TRANSPORTE"/>
    <x v="1"/>
    <x v="6"/>
    <x v="6"/>
    <s v="Marzo de 2017"/>
    <s v="MARZO"/>
    <x v="5"/>
    <s v="PEI"/>
    <n v="18"/>
    <m/>
    <m/>
    <s v="Acción correctiva"/>
    <s v="Desarrollo del formato de informe mensual, en donde las todas las Areas realicen los aportes del periodo en curso."/>
    <d v="2017-04-05T00:00:00"/>
    <d v="2017-12-31T00:00:00"/>
    <m/>
    <s v="A partir de mesa de trabajo del 14 de diciembre de 2017, entre la oficina de control interno y la supervsión del proyecto, esta última se comprometió a entregar último informe de supervisión, al igual que formato implementado, lo cual demostraría la implementación de las acciones de mejoramiento y así se daría cierre a la no conformidad."/>
    <n v="0"/>
    <x v="0"/>
    <m/>
    <x v="0"/>
    <m/>
    <x v="1"/>
  </r>
  <r>
    <n v="3336"/>
    <n v="55"/>
    <n v="2017"/>
    <s v="3. No se evidencian avances que permitan dar cierre a las No Conformidades emanadas de los informes de auditoría del año 2013 y 2015, lo cual precisa falencia en el seguimiento a las mismas. "/>
    <s v="GESTIÓN CONTRACTUAL Y SEGUIMIENTO DE PROYECTOS DE INFRAESTRUCTURA DE TRANSPORTE"/>
    <x v="1"/>
    <x v="6"/>
    <x v="6"/>
    <s v="Marzo de 2017"/>
    <s v="MARZO"/>
    <x v="5"/>
    <s v="PEI"/>
    <n v="18"/>
    <m/>
    <m/>
    <s v="Acción correctiva"/>
    <s v="Dependen de procesos jurídicos externos en curso"/>
    <d v="2017-04-05T00:00:00"/>
    <d v="2017-12-31T00:00:00"/>
    <m/>
    <s v="El cierre se dará una vez se hayan subsanado las no conformidades 2015, 2018, 2026 y 2857."/>
    <n v="0"/>
    <x v="0"/>
    <m/>
    <x v="0"/>
    <m/>
    <x v="1"/>
  </r>
  <r>
    <n v="3337"/>
    <n v="56"/>
    <n v="2017"/>
    <s v="4. Se evidencia que la terminación del tramo de La Felisa-Zaragoza aún sigue pendiente, sin definir la manera en la cual la entidad llevará a dar cumplimiento la terminación de las obras; no es claro si la culminara TDO o un nuevo contratista pese a que ya han pasado más de 2 años desde la imposición de la sanción con resolución 1578 de 2014 por los perjuicios ocasionados a la Nación."/>
    <s v="GESTIÓN CONTRACTUAL Y SEGUIMIENTO DE PROYECTOS DE INFRAESTRUCTURA DE TRANSPORTE"/>
    <x v="1"/>
    <x v="6"/>
    <x v="6"/>
    <s v="Marzo de 2017"/>
    <s v="MARZO"/>
    <x v="5"/>
    <s v="PEI"/>
    <n v="18"/>
    <m/>
    <m/>
    <s v="Acción correctiva"/>
    <s v="Depende del Tribunal de lo Contencioso Administrativo del Valle del Cauca. Inicialmente se dará una vez se determine la procedencia de la Conciliación."/>
    <d v="2017-04-05T00:00:00"/>
    <d v="2017-12-31T00:00:00"/>
    <m/>
    <s v="El cierre se dará una vez se haya subsanado la no conformidad No. 2015 debido a que se orientan hacia lo mismo."/>
    <n v="0"/>
    <x v="0"/>
    <m/>
    <x v="0"/>
    <m/>
    <x v="1"/>
  </r>
  <r>
    <n v="3338"/>
    <n v="57"/>
    <n v="2017"/>
    <s v="5. Persiste la falta de compra de predios para la culminación de las obras en La Felisa-Zaragoza, este compromiso es asumido por la ANI desde hace más de 1 año."/>
    <s v="GESTIÓN CONTRACTUAL Y SEGUIMIENTO DE PROYECTOS DE INFRAESTRUCTURA DE TRANSPORTE"/>
    <x v="1"/>
    <x v="6"/>
    <x v="6"/>
    <s v="Marzo de 2017"/>
    <s v="MARZO"/>
    <x v="5"/>
    <s v="PEI"/>
    <n v="18"/>
    <m/>
    <m/>
    <s v="Acción correctiva"/>
    <s v="Adquisición del predio La Holanda"/>
    <d v="2017-04-05T00:00:00"/>
    <d v="2017-12-31T00:00:00"/>
    <m/>
    <s v="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n v="0"/>
    <x v="0"/>
    <m/>
    <x v="0"/>
    <m/>
    <x v="1"/>
  </r>
  <r>
    <n v="3343"/>
    <n v="62"/>
    <n v="2017"/>
    <s v="7.1.1 Se observa que seis (6) funcionarios de planta no han actualizado la declaración de bienes y rentas. A continuación se relaciona la lista de funcionarios que se encuentran incumpliendo el decreto 1083 de 2015 título 16, articulo 2.2.16.5: _x000a__x000a_1. GARCIA CADENA ALEJANDRO - 2014_x000a_1. CASTILLA NIETO BLADIMIR ALBERTO - 2015_x000a_2. FIERRO SANCHEZ IVAN MAURICIO - 2015_x000a_3. HOYOS ESCOBAR FERNANDO ALBERTO - 2015_x000a_4. LANDINEZ SANTOS MIGUEL ALEXEI - 2015_x000a_5. OSORIO ALVAREZ POLDY PAOLA - 2015"/>
    <s v="GESTIÓN DEL TALENTO HUMANO"/>
    <x v="2"/>
    <x v="2"/>
    <x v="14"/>
    <s v="Abril de 2017"/>
    <s v="ABRIL"/>
    <x v="5"/>
    <s v="PIL"/>
    <n v="9"/>
    <m/>
    <m/>
    <s v="Acción correctiva"/>
    <s v="Seguimiento a las personas que se encuentran pendiente por registrar su declaración de bienes y renta."/>
    <m/>
    <m/>
    <m/>
    <s v="22/09/2017: De acuerdo al reporte suministrado por el DAFP a través del número de radicado 201730000223321, del pasado 12 de septiembre de 2017, se confirma que, de 241 funcionarios vinculados, 239 presentaron la declaración de bienes y renta en el aplicativo SIGEP.  Es decir que el 99% de los funcionarios de la entidad presentaron esta obligación en el tiempo determinado por la ley. _x000a_De los dos funcionarios faltantes, se evidenció que solo uno de ellos, presentó la declaración de bienes y renta por escrito y no por el aplicativo SIGEP. Esta se encuentra en la carpeta física de la hoja de vida. El otro funcionario se encuentra pendiente por este reporte en el aplicativo. _x000a__x000a_Por lo anterior, se observó un avance importante en la NC, pero no logró su cierre._x000a__x000a_09/03/2018: Se solicita presentar la evidencia pertinente para realizar el cierre de la no conformidad."/>
    <n v="0.95"/>
    <x v="0"/>
    <m/>
    <x v="0"/>
    <m/>
    <x v="0"/>
  </r>
  <r>
    <n v="3349"/>
    <n v="68"/>
    <n v="2017"/>
    <s v="6. La interventoría no cumple a cabalidad con la obligación contractual de analizar de manera detallada las razones de obtener confiabilidades inferiores al 99% en el aforo vehicular, análisis que debe presentar en un informe a la vicepresidencia de Gestión Contractual de la Agencia Nacional de Infraestructura."/>
    <s v="GESTIÓN CONTRACTUAL Y SEGUIMIENTO DE PROYECTOS DE INFRAESTRUCTURA DE TRANSPORTE"/>
    <x v="1"/>
    <x v="39"/>
    <x v="19"/>
    <s v="Abril de 2017"/>
    <s v="ABRIL"/>
    <x v="5"/>
    <s v="PEI"/>
    <n v="164"/>
    <m/>
    <m/>
    <s v="Acción correctiva"/>
    <s v="Se tendrá en cuenta el pronunciamiento del Ministerio de Transporte y se harán de manera inmediata los ajustes a que hubiere lugar._x000a__x000a_Se registrará la información en los informes mensuales de interventoría y se informará a la ANI"/>
    <d v="2017-05-03T00:00:00"/>
    <d v="2017-11-30T00:00:00"/>
    <m/>
    <s v="Mediante radicado ANI No. 20173050084603 del 15 de junio de 2017 se recibe plan de mejoramiento de la interventoría._x000a__x000a_Como consecuencia de la controversia la interventoría solicitó concepto adicional a la ANI para que el Ministerio de Transporte realice las aclaraciones pertinentes al contenido de la resolución 4596 de 2017._x000a__x000a_Mediante correo electrónico del 3 de noviembre de 2017, se recibió informe de seguimiento a las no conformidades de la interventoría (radicado ANI No. 2017-409-111592-2 del 18 de octubre de 2017). Allí se evidencia que la interventoría ha venido adelantando los análisis correspondientes en sus informes mensuales; no obstante, a la fecha no se cuenta con una metodología definida para definir si los vehículos pesados llevan carga; por lo tanto, se mantiene una controversia entre la interventoría y el concesionario. Se dará cierre a la no conformidad una vez se solucione la situación."/>
    <n v="0.5"/>
    <x v="0"/>
    <m/>
    <x v="0"/>
    <m/>
    <x v="1"/>
  </r>
  <r>
    <n v="3350"/>
    <n v="69"/>
    <n v="2017"/>
    <s v="7. La interventoría debe corregir el seguimiento del ingreso de dinero al fideicomiso a causa del recaudo obtenido en la caseta de peaje que actualmente se encuentra en operación (El Picacho) ya que, desde julio de 2016, se han reportado valores de recaudo de peaje que incluyen sobrantes y ajustes por operación. "/>
    <s v="GESTIÓN CONTRACTUAL Y SEGUIMIENTO DE PROYECTOS DE INFRAESTRUCTURA DE TRANSPORTE"/>
    <x v="1"/>
    <x v="39"/>
    <x v="19"/>
    <s v="Abril de 2017"/>
    <s v="ABRIL"/>
    <x v="5"/>
    <s v="PEI"/>
    <n v="164"/>
    <m/>
    <m/>
    <s v="Acción correctiva"/>
    <s v="Continuar reportando las novedades o ajustes en el informe mensual y en las reuniones del comité fiduciario_x000a__x000a_Consiliar el valor del VPIP"/>
    <d v="2017-05-03T00:00:00"/>
    <d v="2017-11-30T00:00:00"/>
    <m/>
    <s v="Mediante radicado ANI No. 20173050084603 del 15 de junio de 2017 se recibe plan de mejoramiento de la interventoría. En este se indica que, con respecto al cálculo del VPIP, las actas de noviembre de 2016 a abril de 2017, están acordadas y se espera la conciliación de recaudo de la entidad fiduciaria de agosto a noviembre de 2016, para incluir el acumulado._x000a__x000a_Mediante correo electrónico del 3 de noviembre de 2017, se recibió informe de seguimiento a las no conformidades de la interventoría (radicado ANI No. 2017-409-111592-2 del 18 de octubre de 2017). Allí se evidencia gestión con la fiduciara para conciliar valores de VPIP; no obstante, a la fecha se tiene pendiente la conciliación de recaudo entre agosto y noviembre de 2016. La no conformidad se cerrará una vez se cuenta con un valor acumulado 100% conciliado."/>
    <n v="0.5"/>
    <x v="0"/>
    <m/>
    <x v="0"/>
    <m/>
    <x v="1"/>
  </r>
  <r>
    <n v="3359"/>
    <n v="78"/>
    <n v="2017"/>
    <s v="16. VPRE: - No se tienen controles definidos para los riesgos, que, a juicio de la Oficina de Control Interno, están asociados a las obligaciones de la supervisión del proyecto. Estos son: 1) extralimitación de funciones, autoridad y alcances de las partes del contrato y 2) decisiones inoportunas al interior de la entidad."/>
    <s v="SISTEMA ESTRATÉGICO DE PLANEACIÓN Y GESTIÓN"/>
    <x v="6"/>
    <x v="17"/>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7-12-31T00:00:00"/>
    <m/>
    <s v="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n v="0"/>
    <x v="0"/>
    <m/>
    <x v="0"/>
    <m/>
    <x v="1"/>
  </r>
  <r>
    <n v="3360"/>
    <n v="79"/>
    <n v="2017"/>
    <s v="17. VPRE: - No se evidenció que la matriz de riesgos, que se maneja en la ANI para el proceso de Gestión Contractual y Seguimiento de Proyectos de Infraestructura de Transporte, se enfoque en los eventos que pueden afectar las labores que se ejercen desde la supervisión. "/>
    <s v="SISTEMA ESTRATÉGICO DE PLANEACIÓN Y GESTIÓN"/>
    <x v="6"/>
    <x v="17"/>
    <x v="19"/>
    <s v="Abril de 2017"/>
    <s v="ABRIL"/>
    <x v="5"/>
    <s v="PEI"/>
    <n v="164"/>
    <m/>
    <m/>
    <s v="Acción correctiva"/>
    <s v="Mesa de trabajo con los involucrados en la gestión de la matriz de riesgo del proceso y los representantes de control interno_x000a__x000a_Actualización de la matriz de riesgos del proceso"/>
    <d v="2017-06-15T00:00:00"/>
    <d v="2017-12-31T00:00:00"/>
    <m/>
    <s v="Mediante radicado ANI No.2017-305-008460-3 del 15 de junio se propone mesa de trabajo para deifnir el tema. Esta situación se ha alertado en otros informes de auditoría:_x000a__x000a_-Bucaramanga-Barranca-Yondo Rad ANI 20171020065793 del 3 de mayo de 2017._x000a_-Rumichaca-Pasto Rad ANI 2017100072793 del 18 de mayo de 2017_x000a_-IP Vía al Puero Rad ANI  20171020078563 del 1ro de junio de 2017._x000a_-Mar 2 Rad ANI 20171020078653 del 1ro de junio de 2017._x000a__x000a_A partir de reunión con los representantes de vicepresidencia de gestión contractual y de la vicepresidencia de planeación riesgos y entorno, del 25 de julio de 2017, se acordó que estas dos vicepresidencias aplicaran la actualización respectiva en la matriz de riesgos del proceso de gestión contractual, lo cual se evidenciará en 2018."/>
    <n v="0"/>
    <x v="0"/>
    <m/>
    <x v="0"/>
    <m/>
    <x v="1"/>
  </r>
  <r>
    <n v="3365"/>
    <n v="84"/>
    <n v="2017"/>
    <s v="5.1.1. El valor de sobrantes de peajes, es decir la diferencia resultante entre los ingresos brutos por peaje y los valores por tráfico y tarifa correspondiente, asociados a los proyectos que más adelante se relacionan, no se encuentra incorporado dentro del recaudo reportado en el formato GCSP-F-009, lo cual podría constituir en un presunto detrimento patrimonial, a saber: CONCESION DEL SISGA SAS. (ANEXO 1), CONCESIONARIO ALIADAS PARA EL PROGRESO SAS (ANEXO2). CONCESIONARIA RUTA DEL CACAO SAS (ANEXO 12)"/>
    <s v="GESTIÓN CONTRACTUAL Y SEGUIMIENTO DE PROYECTOS DE INFRAESTRUCTURA DE TRANSPORTE"/>
    <x v="1"/>
    <x v="37"/>
    <x v="16"/>
    <s v="Abril de 2017"/>
    <s v="ABRIL"/>
    <x v="5"/>
    <s v="PEI"/>
    <n v="83"/>
    <m/>
    <m/>
    <s v="Acción correctiva"/>
    <s v="La VGCsolicito a los concesionarios consignar directamente en la cuenta de de excedentes del patrimonio autónomo los  sobrantes de peajes, en atencion al concepto jurídico radicado 20177040026113 de febrero 16 de 2012"/>
    <d v="2017-10-27T00:00:00"/>
    <d v="2017-10-27T00:00:00"/>
    <m/>
    <s v="Recomendar, llevar control de los sobrantes, maxime cuando no se reportan en el formato GCSP RECAUDO DE PEAJES"/>
    <n v="1"/>
    <x v="1"/>
    <m/>
    <x v="3"/>
    <n v="2018"/>
    <x v="0"/>
  </r>
  <r>
    <n v="3366"/>
    <n v="85"/>
    <n v="2017"/>
    <s v="5.1.2. Para el proyecto Transversal del Sisga la fiduciaria informa una diferencia consignada en exceso por el concesionario en el mes de Enero de 2017 por valor de $3.550.500, la fiduciaria  certificará en el próximo mes"/>
    <s v="GESTIÓN CONTRACTUAL Y SEGUIMIENTO DE PROYECTOS DE INFRAESTRUCTURA DE TRANSPORTE"/>
    <x v="1"/>
    <x v="37"/>
    <x v="16"/>
    <s v="Abril de 2017"/>
    <s v="ABRIL"/>
    <x v="5"/>
    <s v="PEI"/>
    <n v="83"/>
    <m/>
    <m/>
    <s v="Acción correctiva"/>
    <s v="Mediante memorando 2017-310-014945-3 de octubre 27 de 2017 la VGC envia informacion."/>
    <d v="2017-10-27T00:00:00"/>
    <m/>
    <m/>
    <s v="La informacion enviada opor la VGC no subsana la no conformidad. Se solicita enviar el formato GCP -F-009 del mes de febrero de 2017, para verificar el ajsute de los $ 3.550.500 abonados de mas por el concesionario._x000a_Enero 29 de 2018: La VGC  a traves de la Lider de apoyo de la Saupervision Ingeniera Piedad Moncayo aporto la certificacion de la Fiducia, radicacion ANI 2017-409-065239-2 del 21 de junio de 2017 en la cual se evidencia el ajuste del valor consignado de mas por el Consecionario. Por lo tanto se cierra esta no conformidad."/>
    <n v="0"/>
    <x v="2"/>
    <m/>
    <x v="0"/>
    <m/>
    <x v="0"/>
  </r>
  <r>
    <n v="3367"/>
    <n v="86"/>
    <n v="2017"/>
    <s v="5.1.3. Diferencia por valor de $1.559.350 entre lo certificado por el concesionario RUTA DEL CACAO SAS (anexo 12) como recaudo del mes de noviembre, frente a lo certificado por la fiduciaria Helm  para el mismo mes. "/>
    <s v="GESTIÓN CONTRACTUAL Y SEGUIMIENTO DE PROYECTOS DE INFRAESTRUCTURA DE TRANSPORTE"/>
    <x v="1"/>
    <x v="37"/>
    <x v="16"/>
    <s v="Abril de 2017"/>
    <s v="ABRIL"/>
    <x v="5"/>
    <s v="PEI"/>
    <n v="83"/>
    <m/>
    <m/>
    <s v="Acción correctiva"/>
    <s v="La VGC informa mediante memorando 2017-310-014945-3 de octubre de 2017 que este valor corresponde a sobrantes"/>
    <d v="2017-10-27T00:00:00"/>
    <d v="2018-01-19T00:00:00"/>
    <m/>
    <s v="Se recomienda atender para todos los casos el concepto juridico respecto de los sobrantes de Peajes"/>
    <n v="1"/>
    <x v="1"/>
    <s v="Cerrada con recomendación"/>
    <x v="3"/>
    <n v="2018"/>
    <x v="0"/>
  </r>
  <r>
    <n v="3368"/>
    <n v="87"/>
    <n v="2017"/>
    <s v="5.1.4. En los documentos soportes para el concesionario CONCESION CESAR GUAJIRA  (anexo 14) en el mes de noviembre el formato incluye recaudo de los 4 peajes, y la fiduciaria certifica únicamente 3 peajes, presentándose una diferencia de $488.888.800. En el mes de diciembre la fiduciaria presenta certificación para el peaje San Juan y peaje Rincón Hondo, quedando pendiente las certificaciones de los peajes san diego y rio seco. No envían soportes de los ingresos del mes de enero."/>
    <s v="GESTIÓN CONTRACTUAL Y SEGUIMIENTO DE PROYECTOS DE INFRAESTRUCTURA DE TRANSPORTE"/>
    <x v="1"/>
    <x v="37"/>
    <x v="16"/>
    <s v="Abril de 2017"/>
    <s v="ABRIL"/>
    <x v="5"/>
    <s v="PEI"/>
    <n v="83"/>
    <m/>
    <m/>
    <s v="Acción correctiva"/>
    <s v="La VGC  envia justificacion,mediante memorando 2017-310-014945-3 de octubre de 2017 informado fechas de recibido de las certificaciones de la Fiduciaria"/>
    <d v="2017-10-27T00:00:00"/>
    <d v="2018-01-19T00:00:00"/>
    <m/>
    <s v="Se recomienda oportunidad y completitud  en el envio de la informacion de tal forma que la  certificacion de la fiducia este anexa al formato, de acuerdo con los terminos contractuales."/>
    <n v="1"/>
    <x v="1"/>
    <s v="Cerrada con recomendación"/>
    <x v="3"/>
    <n v="2018"/>
    <x v="0"/>
  </r>
  <r>
    <n v="3369"/>
    <n v="88"/>
    <n v="2017"/>
    <s v="5.1.5. El concesionario CONCESIONES CCFC S.A.S (anexo 21) certifica una cuenta por cobrar a la ANI por valor de $53.006.300 por  concepto de una exención de pago que realiza la ANI al colegio MARIA CURIE; igualmente, existen recursos por valor de $55.889.800 y $62.360.800 de diferencias en tarifas de las vigencias 2006 y 2007 respectivamente, no incluidos en el acumulado del formato 009."/>
    <s v="GESTIÓN CONTRACTUAL Y SEGUIMIENTO DE PROYECTOS DE INFRAESTRUCTURA DE TRANSPORTE"/>
    <x v="7"/>
    <x v="40"/>
    <x v="16"/>
    <s v="Abril de 2017"/>
    <s v="ABRIL"/>
    <x v="5"/>
    <s v="PEI"/>
    <n v="83"/>
    <m/>
    <m/>
    <s v="Acción correctiva"/>
    <s v="La VEJ mediante memorando 2017-500-012110-3 informa las acciones adelantadas al respecto. El concesionario mediante derecho de peticion solicita el pago por parte de la ANI y la entidad le responde que no existe sustento jurídico para este reconocimiento."/>
    <d v="2017-09-01T00:00:00"/>
    <s v="19/01/208"/>
    <m/>
    <s v="29/02/2018:Se verificó que la ANI no tiene ningun registro de cuenta por pagar al Concesionario por este concepto. Se cierra la no conformidad pero se recomienda hacer seguimiento al tema."/>
    <n v="1"/>
    <x v="1"/>
    <s v="Cerrada con recomendación"/>
    <x v="3"/>
    <n v="2018"/>
    <x v="0"/>
  </r>
  <r>
    <n v="3370"/>
    <n v="89"/>
    <n v="2017"/>
    <s v="5.1.6. Los concesionarios CONCESIONARIA DE OCCIDENTE S.A (Anexo 19) AUTOPISTAS DEL SOL S. A.(Anexo 25) YUMA CONCESIONARIA S.A.(Anexo 28), CONCESIONARIA VIAL DE LOS ALPES (Anexo 29), UT DESARROLLO VIAL DEL CAUCA (Anexo 35) , AUTOPISTAS DE LA SABANA S.A. (Anexo 36 CONCESION SABANA DE OCCIDENTE (Anexo 37)  VIA DE LAS AMERICAS SA. (ANEXO 39),  no aportan certificado de fiducia semestralmente, en contravía con  lo establecido en el instructivo  identificado con código  GCSP-I-003 "/>
    <s v="GESTIÓN CONTRACTUAL Y SEGUIMIENTO DE PROYECTOS DE INFRAESTRUCTURA DE TRANSPORTE"/>
    <x v="5"/>
    <x v="41"/>
    <x v="16"/>
    <s v="Abril de 2017"/>
    <s v="ABRIL"/>
    <x v="5"/>
    <s v="PEI"/>
    <n v="83"/>
    <m/>
    <m/>
    <m/>
    <m/>
    <m/>
    <m/>
    <m/>
    <m/>
    <n v="0"/>
    <x v="2"/>
    <m/>
    <x v="0"/>
    <m/>
    <x v="0"/>
  </r>
  <r>
    <n v="3371"/>
    <n v="90"/>
    <n v="2017"/>
    <s v="5.1.7. El concesionario CONCESIONARIA RUTA DEL SOL SAS (anexo 27) realiza  conciliación mensual de las diferencias con lo reportado en el formato y lo certificado por la fiducia; en la conciliación del mes de enero de 2017 queda pendiente un valor de $ 3.500 que expresan se ajustará en el mes de febrero de 2017."/>
    <s v="GESTIÓN CONTRACTUAL Y SEGUIMIENTO DE PROYECTOS DE INFRAESTRUCTURA DE TRANSPORTE"/>
    <x v="7"/>
    <x v="40"/>
    <x v="16"/>
    <s v="Abril de 2017"/>
    <s v="ABRIL"/>
    <x v="5"/>
    <s v="PEI"/>
    <n v="83"/>
    <m/>
    <m/>
    <s v="Acción correctiva"/>
    <s v="La VEJ mediante memorando 2017-500-012110-3 informa que la diferencia obedece a que que el formato reporta el recaudo realizado por el sistema y  la fiduciaria certifica el valor efectivamente consignado . "/>
    <d v="2017-09-01T00:00:00"/>
    <m/>
    <m/>
    <s v="29/01/2018:Se solicita enviar a esta Oficina el formato del mes de febrero para verificar el ajuste, y que la certificacion de la fiducia corresponda con el valor certificado en el formato."/>
    <n v="0"/>
    <x v="2"/>
    <m/>
    <x v="0"/>
    <m/>
    <x v="0"/>
  </r>
  <r>
    <n v="3372"/>
    <n v="91"/>
    <n v="2017"/>
    <s v="5.1.8. La fiduciaria CCS CONSTRUCTORES - Briceño - Tunja - Sogamoso (anexo 30) envía la información al concesionario mediante email, no emite certificado. Lo anterior en contravía de lo establecido en el instructivo con código GCSP-I-003 que establece: “para el reporte del formato informe mensual  recaudo de peajes  con la información de los meses de Junio y Diciembre se debe adjuntar la certificación de la entidad fiduciaria  que administra el patrimonio autónomo del proyecto de concesión……”"/>
    <s v="GESTIÓN CONTRACTUAL Y SEGUIMIENTO DE PROYECTOS DE INFRAESTRUCTURA DE TRANSPORTE"/>
    <x v="7"/>
    <x v="40"/>
    <x v="16"/>
    <s v="Abril de 2017"/>
    <s v="ABRIL"/>
    <x v="5"/>
    <s v="PEI"/>
    <n v="83"/>
    <m/>
    <m/>
    <s v="Acción correctiva"/>
    <s v="La VEJ mediante memorando 2017-500-012110-3 informa que el concesionario envio por ese medio la certificacion a fin de cumplir los terminos contratuales para su reporte. Sin embargo mediante comunicación 2017-500-025503-1 la VEJ reiteró al Concesionario el cumplimiento de las fechas de entrega."/>
    <d v="2017-09-01T00:00:00"/>
    <d v="2018-01-19T00:00:00"/>
    <m/>
    <s v="Se verifico la comunicación, se cierra la no conformidad, se recomienda estar atentos al cumplimiento en la entrega de los formatos por parte de las interventorias y/o concesionarios , y reportar oportunamente a la VAF , dentro de los terminos establecidos en los procedimientos administrativos."/>
    <n v="1"/>
    <x v="1"/>
    <s v="Cerrada con recomendación"/>
    <x v="3"/>
    <n v="2018"/>
    <x v="0"/>
  </r>
  <r>
    <n v="3373"/>
    <n v="92"/>
    <n v="2017"/>
    <s v="5.1.9. Para el Proyecto Vial Zipaquirá Bucaramanga- Palenque Concesionaria vial de Colombia SAS COVINCOL (anexo 33) del saldo contable no se  descontó la retribución por valor de 29.663 realizada en diciembre, de acuerdo con el valor registrado en el anexo a los Estados Financieros."/>
    <s v="GESTIÓN CONTRACTUAL Y SEGUIMIENTO DE PROYECTOS DE INFRAESTRUCTURA DE TRANSPORTE"/>
    <x v="1"/>
    <x v="37"/>
    <x v="16"/>
    <s v="Abril de 2017"/>
    <s v="ABRIL"/>
    <x v="5"/>
    <s v="PEI"/>
    <n v="83"/>
    <m/>
    <m/>
    <s v="Acción correctiva"/>
    <s v="El pago de la retribución reconocida a la concesionaria vial de Colombia SAS por valor de $29.663.382.232 fue registrado contablemente en los Estados Financieros de la Agencia el 31/12/2016 según comprobante 847-006."/>
    <d v="2018-03-01T00:00:00"/>
    <d v="2018-03-01T00:00:00"/>
    <m/>
    <s v="27/01/2018: Se solicitó nuevamente las acciones de mejoramiento para la nc. No se ha recibido la información._x000a__x000a_01/03/2018: Envia comprobante de contabilidad No. 25919 del 10/02/2018._x000a__x000a_Se observa la contabilizacion del valor objeto de no conformidad en el comprobante contable No. 25919 de febrero 10 de 2017"/>
    <n v="1"/>
    <x v="1"/>
    <m/>
    <x v="1"/>
    <n v="2018"/>
    <x v="0"/>
  </r>
  <r>
    <n v="3374"/>
    <n v="93"/>
    <n v="2017"/>
    <s v="5.1.10. En los documentos aportados para el concesionario CONCESION SABANA DE OCCIDENTE S.A.(anexo 37) para el mes de Enero de 2017  se observa una diferencia por valor de $ 2,556,195,700.00  entre la certificación de la fiducia y el formato GCSP- F-009 sin conciliación."/>
    <s v="GESTIÓN CONTRACTUAL Y SEGUIMIENTO DE PROYECTOS DE INFRAESTRUCTURA DE TRANSPORTE"/>
    <x v="1"/>
    <x v="37"/>
    <x v="16"/>
    <s v="Abril de 2017"/>
    <s v="ABRIL"/>
    <x v="5"/>
    <s v="PEI"/>
    <n v="83"/>
    <m/>
    <m/>
    <s v="Acción correctiva"/>
    <s v="La VGC informa que no aportaron certificacionde fiducia"/>
    <d v="2017-10-27T00:00:00"/>
    <d v="2017-01-29T00:00:00"/>
    <m/>
    <s v="29/01/2018:Se solicita aportar la certificacion de la fiducia. Aportaron formato 009 el cual no correspondente al concepto solicitado. Se envío correo electronico el formato correcto que es el 008"/>
    <n v="0"/>
    <x v="0"/>
    <m/>
    <x v="0"/>
    <m/>
    <x v="0"/>
  </r>
  <r>
    <n v="3375"/>
    <n v="94"/>
    <n v="2017"/>
    <s v="5.1.11. Para el concesionario VIAL DEL ORIENTE SAS (anexo 40) la diferencia del formato con la fiducia esta conciliada por el concesionario, sin embargo esta conciliación no tiene aval de la fiducia; persiste diferencia en el total acumulado a enero 31 de 2017 por valor de $209.683.894."/>
    <s v="GESTIÓN CONTRACTUAL Y SEGUIMIENTO DE PROYECTOS DE INFRAESTRUCTURA DE TRANSPORTE"/>
    <x v="7"/>
    <x v="40"/>
    <x v="16"/>
    <s v="Abril de 2017"/>
    <s v="ABRIL"/>
    <x v="5"/>
    <s v="PEI"/>
    <n v="83"/>
    <m/>
    <m/>
    <s v="Acción correctiva"/>
    <s v="En el próximo comité de Fiducia, a efectuarse el 26 de julio de 2017, se solicitará a la Fiduciaria Corficolombiana que se incluya dentro de la certificación la conciliación del recaudo. Esta solicitud se realizará , con copia a la Interventoría del proyecto para realizar la revisión de la información que remita mes a mes la Fiducia."/>
    <d v="2017-09-01T00:00:00"/>
    <m/>
    <m/>
    <s v="Se solicita aportar la respuesta de la fiduciaria."/>
    <n v="0.5"/>
    <x v="0"/>
    <m/>
    <x v="0"/>
    <m/>
    <x v="0"/>
  </r>
  <r>
    <n v="3376"/>
    <n v="95"/>
    <n v="2017"/>
    <s v="5.1.12. Para los proyectos, que se mencionan más adelante,  a la fecha de entrega de documentos por parte de la VAF las áreas misionales  responsables no aportan el formato GCSP-f-009 para el mes de enero de 2017: VIA 40 EXPRES SAS (anexo 3), SOCIEDAD CONCESIONARIA VIAL MONTES DE MARIA (anexo 4), CONCESIONARIA ALTERNATIVAS VIALES SAS (anexo 13), CONCESIONES CCFC SAS (anexo 21), AUTOPISTAS DEL SOL S.A (anexo 25),CONCESIONARIA VIAL DE LOS ANDES S.A. COVIANDES S.A (anexo 29), CCS CONSTRUCTORES (anexo 30), VIA PACIFICO SAS (anexo 34), contraviniendo lo establecido en los planes de acción y el plan de sostenibilidad contable de la entidad."/>
    <s v="GESTIÓN CONTRACTUAL Y SEGUIMIENTO DE PROYECTOS DE INFRAESTRUCTURA DE TRANSPORTE"/>
    <x v="5"/>
    <x v="41"/>
    <x v="16"/>
    <s v="Abril de 2017"/>
    <s v="ABRIL"/>
    <x v="5"/>
    <s v="PEI"/>
    <n v="83"/>
    <m/>
    <m/>
    <m/>
    <m/>
    <m/>
    <m/>
    <m/>
    <m/>
    <n v="0"/>
    <x v="2"/>
    <m/>
    <x v="0"/>
    <m/>
    <x v="0"/>
  </r>
  <r>
    <n v="3379"/>
    <n v="98"/>
    <n v="2017"/>
    <s v="Hubo falencias en la estimación de costos asociados a la gestión predial del proyecto Rumichaca-Pasto. Se estima que la gestión predial para el proyecto Rumichaca – Pasto superará el valor estimado en estructuración en un porcentaje cercano al 100%; por lo tanto, según el numeral 7.2(d)(ii) del contrato de concesión No. 015 de 2017, la ANI deberá costear el 70% de los sobrecostos causados por esta gestión."/>
    <s v="ESTRUCTURACIÓN DE PROYECTOS DE INFRAESTRUCTURA DE TRANSPORTE"/>
    <x v="4"/>
    <x v="42"/>
    <x v="19"/>
    <s v="Mayo de 2017"/>
    <s v="MAYO"/>
    <x v="5"/>
    <s v="PEI"/>
    <n v="160"/>
    <m/>
    <m/>
    <s v="Acción correctiva"/>
    <s v="Explicación de lo sucedido por parte de la vicepresidencia de estructuración_x000a__x000a_Implementar mecanismos para mitigar los posibles sobrectosos que se presenten durante la ejecución del proyecto."/>
    <d v="2017-05-30T00:00:00"/>
    <d v="2017-12-06T00:00:00"/>
    <m/>
    <s v="El cierre de la no conformidad depende de dos (2) actividades: 1. explicación de cómo se llevaron a cabo los estudios de estructuración en materia predial y 2. mecanismos para mitigar la materialización de sobrecostos._x000a__x000a_Mediante radicado ANI No. 2017-200-008697-3 del 20 de junio de 2017 se dio alcance a la primera actividad y mediante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n v="1"/>
    <x v="1"/>
    <m/>
    <x v="3"/>
    <n v="2018"/>
    <x v="1"/>
  </r>
  <r>
    <n v="3380"/>
    <n v="99"/>
    <n v="2017"/>
    <s v="INTERVENTORÍA: 1. No es clara la ejecución a nivel constructivo de las actividades preliminares tendientes al inicio del plan de obra de la UF5 y las actividades definidas en el Project, tales como preparación de campamentos y la consecución de los permisos menores necesarios para iniciar."/>
    <s v="GESTIÓN CONTRACTUAL Y SEGUIMIENTO DE PROYECTOS DE INFRAESTRUCTURA DE TRANSPORTE"/>
    <x v="1"/>
    <x v="43"/>
    <x v="6"/>
    <s v="Mayo de 2017"/>
    <s v="MAYO"/>
    <x v="5"/>
    <s v="PEI"/>
    <n v="162"/>
    <m/>
    <m/>
    <s v="Acción correctiva"/>
    <s v="Evidenciar mediante comunicaciones o informes las actividades ejecutadas en cumplimiento de lo previsto en el Plan de obras. "/>
    <d v="2017-06-01T00:00:00"/>
    <d v="2017-08-01T00:00:00"/>
    <m/>
    <m/>
    <n v="0"/>
    <x v="0"/>
    <m/>
    <x v="0"/>
    <m/>
    <x v="1"/>
  </r>
  <r>
    <n v="3381"/>
    <n v="100"/>
    <n v="2017"/>
    <s v="INTERVENTORÍA: 2. No es claro como la interventoría ha realizado las advertencias referidas acerca de los eventos sucedidos para el no otorgamiento de las licencias ambientales y permisos ambientales,  se puede observar anticipadamente que puede ser negada o aún más demorada de lo previsto, razón por la cual se han debido generar alertas tempranas que permitan superar las circunstancias que dan origen a la eventual demora o negación, incumpliendo parcialmente lo citado en el plan de cargas numeral 5.3.3 Funciones generales, (f) Área Ambiental:_x000a__x000a_“…Verificar que el Concesionario aporte en forma oportuna todos los documentos que se requieran para el trámite y la información que este debe presentar a las Autoridades Ambientales en la jurisdicción de la concesión y obtención de la licencia ambiental de los tramos que lo requieran, además del trámite y obtención de permisos para el uso y aprovechamiento de los recursos naturales que pretenda utilizar y no estén contenidos en la licencia ambiental, permisos que deberán obtenerse previo la realización de las actividades y/o estudios que los requieran…”"/>
    <s v="GESTIÓN CONTRACTUAL Y SEGUIMIENTO DE PROYECTOS DE INFRAESTRUCTURA DE TRANSPORTE"/>
    <x v="1"/>
    <x v="43"/>
    <x v="6"/>
    <s v="Mayo de 2017"/>
    <s v="MAYO"/>
    <x v="5"/>
    <s v="PEI"/>
    <n v="162"/>
    <m/>
    <m/>
    <s v="Acción correctiva"/>
    <s v="Presentación de la matriz de seguimiento a los avances ambientales. "/>
    <d v="2017-06-01T00:00:00"/>
    <d v="2017-08-01T00:00:00"/>
    <m/>
    <m/>
    <n v="0"/>
    <x v="0"/>
    <m/>
    <x v="0"/>
    <m/>
    <x v="1"/>
  </r>
  <r>
    <n v="3382"/>
    <n v="101"/>
    <n v="2017"/>
    <s v="INTERVENTORÍA: 3. No se evidencia la ficha técnica de la concesión que realiza la interventoría de acuerdo a lo previsto en el plan de cargas, numeral 5.3.3 Funciones generales, (b) Área Técnica:_x000a__x000a_“…Elaborar y mantener actualizada una ficha técnica de la concesión de acuerdo con las orientaciones de la AGENCIA NACIONAL DE INFRAESTRUCTURA en este sentido...”"/>
    <s v="GESTIÓN CONTRACTUAL Y SEGUIMIENTO DE PROYECTOS DE INFRAESTRUCTURA DE TRANSPORTE"/>
    <x v="1"/>
    <x v="43"/>
    <x v="6"/>
    <s v="Mayo de 2017"/>
    <s v="MAYO"/>
    <x v="5"/>
    <s v="PEI"/>
    <n v="162"/>
    <m/>
    <m/>
    <s v="Acción correctiva"/>
    <s v="En los Formatos SIAC diligenciados mensualmente se evidencia la ficha técnica del proyecto de concesión, la cual contiene toda la información general del contrato. Como acción de mejora, se elaborará un cuadro adicional que lleve el título de &quot;Ficha técnica del proyecto&quot; y se anexará al informe mensual de interventoria."/>
    <d v="2017-07-01T00:00:00"/>
    <d v="2017-08-01T00:00:00"/>
    <m/>
    <m/>
    <n v="0"/>
    <x v="0"/>
    <m/>
    <x v="0"/>
    <m/>
    <x v="1"/>
  </r>
  <r>
    <n v="3383"/>
    <n v="102"/>
    <n v="2017"/>
    <s v="INTERVENTORÍA: 4. No se evidencia como la interventoría hace seguimiento al contenido de la página web de concesionario ni a sus demás redes sociales, tal como lo indica el plan de cargas, numeral  5.3.3 Funciones generales, (a) Área Administrativa:_x000a__x000a_“En el caso que el Concesionario tenga la obligación contractual de elaborar la página de Internet, o que posea una página del proyecto de concesión, el Interventor deberá verificar la información allí consignada y comprobar su correcto funcionamiento, de manera que la página se encuentre actualizada en todo momento conforme al desarrollo de las obras y actividades de la concesión.”"/>
    <s v="GESTIÓN CONTRACTUAL Y SEGUIMIENTO DE PROYECTOS DE INFRAESTRUCTURA DE TRANSPORTE"/>
    <x v="1"/>
    <x v="43"/>
    <x v="6"/>
    <s v="Mayo de 2017"/>
    <s v="MAYO"/>
    <x v="5"/>
    <s v="PEI"/>
    <n v="162"/>
    <m/>
    <m/>
    <s v="Acción correctiva"/>
    <s v="Presentar a la OCI seguimiento en el informe de festión social de la interventoría"/>
    <d v="2017-05-01T00:00:00"/>
    <d v="2017-08-01T00:00:00"/>
    <m/>
    <s v="Mediante correo electrónico del 17 de julio de 2017, remitido por la supervisión del proyecto, se indica que en el capítulo 6 del informe de Gestión social mensual se hace referencia al seguimiento que realiza la interventoria a la página web del concesionario y a las diferentes redes sociales (twitter, whasApp, celular, telefonos fijos) indicando el resumen de las visitas que se surten en cada una de ellas y haciendo seguimiento a las diferentes peticiones elevadas. Pendiente de evidencias para dar cierre a la no conformidad."/>
    <n v="0"/>
    <x v="0"/>
    <m/>
    <x v="0"/>
    <m/>
    <x v="1"/>
  </r>
  <r>
    <n v="3384"/>
    <n v="103"/>
    <n v="2017"/>
    <s v="SUPERVISIÓN: 1. Ante la situación que se viene presentando con la terminación de las obras entre Necoclí y El Tigre pertenecientes al contrato de concesión del proyecto Transversal  de las Américas y que serán involucradas para operación y mantenimiento como UF6 en el proyecto Autopista Mar 2; no son claras las actuaciones preventivas con las cuales se ha advertido el riesgo de no poder recibir estas obras y cuáles escenarios se pueden manejar ante una posible no entrega de obras ni de peajes._x000a__x000a_Desde la supervisión del proyecto que propuestas se han planteado ante un escenario de no poder operar los peajes de la UF6 y de tampoco poder recibir 100% y a satisfacción la infraestructura?"/>
    <s v="GESTIÓN CONTRACTUAL Y SEGUIMIENTO DE PROYECTOS DE INFRAESTRUCTURA DE TRANSPORTE"/>
    <x v="1"/>
    <x v="43"/>
    <x v="6"/>
    <s v="Mayo de 2017"/>
    <s v="MAYO"/>
    <x v="5"/>
    <s v="PEI"/>
    <n v="162"/>
    <m/>
    <m/>
    <s v="Acción correctiva"/>
    <s v="El contrato de concesión dispuso que el Concesionario, se encuentra obligado a recibir “Los tramos y puntos intervenidos mediante el contrato de Concesión de Transversal de las Américas, en el estado en que se encuentren” y a incorporarlos a la Unidad Funcional Correspondiente. Esto lo que quiere decir, es que, a la fecha de entrega pactada, el Concesionario debe recibir todos los tramos sin importar su estado y garantizar el cumplimiento de niveles de servicio y/o los valores de aceptación de los indicadores en los términos del Apéndice Técnico 2 y 4; y no debe interpretarse como la posibilidad de realizar entregas parciales de la infraestructura, pues el contrato no previó tal evento. _x000a_Refuerza lo anterior, el hecho de que frente al riesgo de incorporación de la infraestructura correspondiente a la UF 6 al Contrato de Concesión, se estableció que la ANI asume parcialmente los efectos favorables o desfavorables de la entrega anticipada o tardía de la misma, sin hacer alusión a los efectos de la entrega parcial de la infraestructura._x000a_Como consecuencia de lo anterior, el Contrato estableció el procedimiento a seguir en el caso de que la infraestructura comprendida entre el Tigre y Necoclí correspondiente a la UF 6 fuera entregada de manera anticipada o tardía. El procedimiento es el siguiente: _x000a__x000a_Se estableció un estimado del valor de Operación y Manteamiento mensual o por fracción de mes, que asciende a la suma de $1.543.000.000 del mes de la referencia, que se tendrá en cuenta en los siguientes eventos: _x000a__x000a_a. En caso de que se entregue la infraestructura antes del 30 de septiembre de 2017, el concesionario percibe el pago del valor estimado por concepto de O y M con recursos provenientes del recaudo de las estaciones ubicadas en dicho tramo, siempre que haya cumplido con los indicadores correspondientes. El recaudo restante ingresa a la Subcuenta de excedentes y no es considerado parte del VPIP._x000a__x000a_b. En caso de que no sea entregada la infraestructura en la fecha máxima estimada (30 de septiembre), se dará aplicación a la compensación por riesgo, establecida en la sección 3.3(g) y 3.3 (h) de la parte general del contrato, descontado del valor de la compensación el valor de los costos de O y M estimado.  Los recursos de compensación son consignados en la Subcuenta Recaudo Peaje y hacen parte de la retribución del concesionario."/>
    <d v="2017-07-31T00:00:00"/>
    <d v="2018-07-31T00:00:00"/>
    <m/>
    <m/>
    <n v="0"/>
    <x v="0"/>
    <m/>
    <x v="0"/>
    <m/>
    <x v="1"/>
  </r>
  <r>
    <n v="3385"/>
    <n v="104"/>
    <n v="2017"/>
    <s v="SUPERVISIÓN: 2. Dentro del plan de obras aprobado se aceptó que las unidades funcionales iniciarán con una fase de preliminares con tiempos muy amplios respecto de la duración total de la misma UF; esto advierte una posible ampliación de plazo para completar actividades que debían haberse surtido durante la fase de preconstrucción. Es necesario desde la óptica de control interno impedir que se estén utilizando plazos de etapa de construcción para adelantar gestiones tendientes a ganar tiempo por cumplimiento tardío del concesionario."/>
    <s v="GESTIÓN CONTRACTUAL Y SEGUIMIENTO DE PROYECTOS DE INFRAESTRUCTURA DE TRANSPORTE"/>
    <x v="1"/>
    <x v="43"/>
    <x v="6"/>
    <s v="Mayo de 2017"/>
    <s v="MAYO"/>
    <x v="5"/>
    <s v="PEI"/>
    <n v="162"/>
    <m/>
    <m/>
    <s v="Acción correctiva"/>
    <s v="De acuerdo al Plan de Obras No Objetado, se encuentra que el inicio de las obras de este contrato, es por la UF5, la cual contempla solo actividades de rehabilitación, para lo cual, se encuentra por parte del Concesionario, desarrollando las actividades. "/>
    <d v="2017-07-31T00:00:00"/>
    <d v="2017-12-31T00:00:00"/>
    <m/>
    <m/>
    <n v="0"/>
    <x v="0"/>
    <m/>
    <x v="0"/>
    <m/>
    <x v="1"/>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GESTIÓN CONTRACTUAL Y SEGUIMIENTO DE PROYECTOS DE INFRAESTRUCTURA DE TRANSPORTE"/>
    <x v="1"/>
    <x v="43"/>
    <x v="6"/>
    <s v="Mayo de 2017"/>
    <s v="MAYO"/>
    <x v="5"/>
    <s v="PEI"/>
    <n v="162"/>
    <m/>
    <m/>
    <s v="Acción correctiva"/>
    <s v="Reuniones de seguimiento realizadas con el Concesionario y la Interventoría. Así mismo, seguimiento en las diferentes entidades externas para lograr el objetivo, ya sea para licenciamiento (ANLA) o para permisos (CORPOURABA). Testigo de lo descrito se encuentra que para los días del 1 al 4 de agosto de 2017, se realizará visita por parte de la ANLA, para el licenciamiento de la UF1."/>
    <d v="2017-07-31T00:00:00"/>
    <d v="2018-07-31T00:00:00"/>
    <m/>
    <m/>
    <n v="0"/>
    <x v="0"/>
    <m/>
    <x v="0"/>
    <m/>
    <x v="1"/>
  </r>
  <r>
    <n v="3389"/>
    <n v="108"/>
    <n v="2017"/>
    <s v="INTERVENTORÍA: - La interventoría tiene falencias al estudiar y conceptuar oportunamente sobre las sugerencias y consultas de la ANI, lo cual es una obligación definida en la sección 5.3.3 (a) de la metodología y plan de cargas de trabajo. Esto se evidencia, por ejemplo, en las observaciones múltiples que hizo la supervisión del proyecto al acta de compensación por riesgo materializado de menor recaudo (Rad ANI No. 2017-500-104142-1 del 11 de mayo de 2017). "/>
    <s v="GESTIÓN CONTRACTUAL Y SEGUIMIENTO DE PROYECTOS DE INFRAESTRUCTURA DE TRANSPORTE"/>
    <x v="7"/>
    <x v="44"/>
    <x v="19"/>
    <s v="Mayo de 2017"/>
    <s v="MAYO"/>
    <x v="5"/>
    <s v="PEI"/>
    <n v="166"/>
    <m/>
    <m/>
    <s v="Acción correctiva"/>
    <s v="Mantener contacto permanente entre la supervisión y la interventoria, empleando diferentes medios (vía telefónica, correos electrónicos, skype, reuniones). Por lo menos se programará una reunión mensual en las oficinas de la agencia y una en las oficinas de la interventoria."/>
    <d v="2017-06-05T00:00:00"/>
    <d v="2017-12-31T00:00:00"/>
    <m/>
    <s v="Se recibe plan de mejoramiento parcial por correo electrónico de 30 de junio de 2017._x000a__x000a_En el informe de seguimiento a la auditoria interna, entregado por la supervisión del proyecto mediante correo electrónico del 17 de julio de 2017, se evidencia que se adelanta el plan de mejoramiento. Se encuentra pendiente la presentación del acta de compensación por riesgo materializado de menor recaudo con la atención de observaciones hechas por la supervisión, así como aprobación de la misma._x000a__x000a_A partir de reporte de la supervisión del proyecto, del 30 de octubre de 2017, se evidenció que las actas de riesgo de menor recaudo continúan con observaciones."/>
    <n v="0"/>
    <x v="0"/>
    <m/>
    <x v="0"/>
    <m/>
    <x v="1"/>
  </r>
  <r>
    <n v="3392"/>
    <n v="111"/>
    <n v="2017"/>
    <s v="INTERVENTORÍA: - A pesar de que la gestión a desarrollar a causa de consultas previas se encuentre condicionada a la cesión del licenciamiento ambiental de la unidad funcional 2, la interventoría debe fomentar con mayor intensidad el avance, por parte del concesionario, en este tema, tal como se estipula en numeral 5.3.1 de la metodología y plan de cargas de trabajo, considerando que la protocolización de acuerdos con las comunidades representa una situación, por lo general, crítica en la ejecución de los proyectos de infraestructura de transporte."/>
    <s v="GESTIÓN CONTRACTUAL Y SEGUIMIENTO DE PROYECTOS DE INFRAESTRUCTURA DE TRANSPORTE"/>
    <x v="1"/>
    <x v="44"/>
    <x v="19"/>
    <s v="Mayo de 2017"/>
    <s v="MAYO"/>
    <x v="5"/>
    <s v="PEI"/>
    <n v="166"/>
    <m/>
    <m/>
    <s v="Acción correctiva"/>
    <s v="Programar reuniones de seguimiento en el área social de la ANI, la interventoria y el concesionario para verificar avances en el tema de consultas con las comunidades."/>
    <d v="2017-06-05T00:00:00"/>
    <d v="2017-12-31T00:00:00"/>
    <m/>
    <s v="Se recibe plan de mejoramiento parcial por correo electrónico de 30 de junio de 2017._x000a__x000a_En el informe de seguimiento a la auditoria interna, entregado por la supervisión del proyecto mediante correo electrónico del 17 de julio de 2017, se evidencia que se han adelantado reuniones en el Ministerio del Interior con el Concesionario, la Interventoria y la_x000a_ANI para revisar el tema de consultas previas. Está pendiente la radicación oficial por parte del_x000a_concesionario de los documentos de solicitud de certificación de comunidades en las diferentes_x000a_unidades funcionales._x000a__x000a_A partir de información suministrada por la supervisión del proyecto, del 30 de octubre de 2017, se evidencia que se han radicado solicitudes ante el Ministerio del Interior sobre certificación de presencia de comunidades; no obstante, no se cuenta con la totalidad de certificaciones."/>
    <n v="0"/>
    <x v="0"/>
    <m/>
    <x v="0"/>
    <m/>
    <x v="1"/>
  </r>
  <r>
    <n v="3393"/>
    <n v="112"/>
    <n v="2017"/>
    <s v="ESTRUCTURACIÓN: - La vicepresidencia de estructuración debe asegurar que se consideren zonas de tráfico calmado en los sectores urbanos de los proyectos de infraestructura vial. Esto no se previó en las especificaciones técnicas de la unidad funcional 1, entre Buenaventura y Citronela, a pesar de que en este sector el trazado del proyecto transcurre a lo largo de una zona con alta densidad urbana."/>
    <s v="ESTRUCTURACIÓN DE PROYECTOS DE INFRAESTRUCTURA DE TRANSPORTE"/>
    <x v="4"/>
    <x v="44"/>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l hecho de proponer una variante en el sector consideró el sector urbano entre Buenaventura y Citronela, adicionalmente en los apéndices del contrato se prevé señalización vial en pro de mantener la seguridad vial. No obstante, la OCI recomienda que se manejen alternativas adicionales, tales como la implementación de zonas 30._x000a__x000a_Mediante correo electrónico del 4 de enero de 2018, se recibió copia del radicado ANI No. 20172000142323 del 11 de octubre de 2017, en el cual se evidencia la gestión al respecto por parte de la vicepresidencia de estructuración."/>
    <n v="1"/>
    <x v="1"/>
    <m/>
    <x v="3"/>
    <n v="2018"/>
    <x v="1"/>
  </r>
  <r>
    <n v="3394"/>
    <n v="113"/>
    <n v="2017"/>
    <s v="ESTRUCTURACIÓN: - La evaluación de la estructuración de la iniciativa privada IP Vía al Puerto tuvo falencias ya que el proyecto no se está ejecutando de acuerdo al alcance definido en el contrato de concesión No. 003 de 2016, y por otro lado, no se previeron las incidencias que pudieron resultar de la intervención de terceros, como otras autoridades y otro concesionario, tanto como no se tuvieron en cuenta los efectos eventuales de un proceso arbitral en curso que podría afectar terriblemente al proyecto, como en efecto ocurrió."/>
    <s v="ESTRUCTURACIÓN DE PROYECTOS DE INFRAESTRUCTURA DE TRANSPORTE"/>
    <x v="4"/>
    <x v="44"/>
    <x v="19"/>
    <s v="Mayo de 2017"/>
    <s v="MAYO"/>
    <x v="5"/>
    <s v="PEI"/>
    <n v="166"/>
    <m/>
    <m/>
    <s v="Acción correctiva"/>
    <s v="Solicitar a la vicepresidencia de estructuración informe correspondiente."/>
    <d v="2017-06-05T00:00:00"/>
    <d v="2018-01-04T00:00:00"/>
    <m/>
    <s v="La supervisión del proyecto hizo solicitud a la vicepresidencia de estructuración de que la no conformidad fuera atendida por ser de su competencia mediante correo electrónico del nueve (9) de junio de 2017 y por medio de comunicación con radicado ANI No. 2017-500-010708-3._x000a__x000a_En mesa de trabajo del 6 de diciembre de 2017, en la que participó la oficina de control interno y la vicepresidencia de estructuración, esta última expuso que en la estructuración del proyecto si se tuvo en cuenta la participación de terceros y el tirbunal de arbitramento en curso; sin embargo, no se previó la conclusión que finalmente tuvo el tribunal, la cual sucedió despúes de la estructuración. _x000a__x000a_La oficina de control interno recomienda que en la estructuración de los proyectos se lleve a cabo un análisis más exhausitvo de la materialización de los riesgos por la participación de terceros._x000a__x000a_Mediante correo electrónico del 4 de enero de 2018, se recibió copia del radicado ANI No. 20172000142323 del 11 de octubre de 2017, en el cual se evidencia la gestión al respecto por parte de la vicepresidencia de estructuración. Alli se indica que, como medida preventiva para asegurar que esa vicepresidencia conozca el estado de los procesos judiciales en los que la entdad es parte y puede impactar la estructuración de los proyectos, en el proyecto de resolución para modificar el reglamento del comité de conciliación de la ANI, se ha propuesto la participación obligatoria de esa vicepresidencia, a través de su delegado, que asistirá sólo con derecho a voz."/>
    <n v="1"/>
    <x v="1"/>
    <m/>
    <x v="3"/>
    <n v="2018"/>
    <x v="1"/>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GESTIÓN CONTRACTUAL Y SEGUIMIENTO DE PROYECTOS DE INFRAESTRUCTURA DE TRANSPORTE"/>
    <x v="7"/>
    <x v="45"/>
    <x v="16"/>
    <s v="Mayo de 2017"/>
    <s v="MAYO"/>
    <x v="5"/>
    <s v="PEI"/>
    <n v="26"/>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d v="2018-12-31T00:00:00"/>
    <m/>
    <s v="Se recibió informacion mediante memorando 2017-500-0121103 de septiembre 1o. De 2017. Se solicita enviar informacion respecto del avance del plan de mejoramiento._x000a_Se solicita a la VEJ relacionar las gestiones que estan llevando a cabo para el cumplimiento de las acciones de mejora."/>
    <n v="0"/>
    <x v="2"/>
    <m/>
    <x v="0"/>
    <m/>
    <x v="0"/>
  </r>
  <r>
    <n v="3396"/>
    <n v="115"/>
    <n v="2017"/>
    <s v="El presente ejercicio presenta una no conformidad para el proceso de Gestión de Talento humano por el incumplimiento en el envío de la información solicitada mediante correo de 15 de mayo de 2017, adjunto a los papeles de trabajo."/>
    <s v="GESTIÓN DEL TALENTO HUMANO"/>
    <x v="2"/>
    <x v="2"/>
    <x v="9"/>
    <s v="Mayo de 2017"/>
    <s v="MAYO"/>
    <x v="5"/>
    <s v="PEI"/>
    <n v="124"/>
    <m/>
    <m/>
    <s v="Acción correctiva"/>
    <s v="28/09/2017: Para cumplir con el plan de mejoramiento proponemos la siguiente acción:_x000a_Incluir en la Página de Intranet de la Entidad en la sección Talento Humano una grilla (cuadro) con la información del número de contratistas, funcionarios de planta, servicio de mantenimiento locativo, servicio de limpieza y servicio de vigilancia._x000a_La fecha para este compromiso será el 31 de diciembre del presente año, puesto que necesitamos del apoyo de la oficina de comunicaciones para este desarrollo en la intranet."/>
    <d v="2017-10-01T00:00:00"/>
    <d v="2018-02-28T00:00:00"/>
    <m/>
    <s v="28/09/2017 Se acepta el plan de mejoramiento suscrito, se revisará nuevamente su implementación en enero 2018._x000a__x000a_28/02/2018 Se verificó en la página de la entidad el siguiente vínculo http://www.ani.gov.co/sites/default/files/u502/listado_colaboradores_ani_2018.xlsx"/>
    <n v="1"/>
    <x v="1"/>
    <m/>
    <x v="1"/>
    <n v="2018"/>
    <x v="0"/>
  </r>
  <r>
    <n v="3397"/>
    <n v="116"/>
    <n v="2017"/>
    <s v="1. El espacio correspondiente a “promoción de derechos humanos”, solo uno de los nueve vínculos publicados, tiene disponible la información. Por lo anterior, se evidencia el incumplimiento de la ley 1712 de 2014 en el título 2, articulo 7 que corresponde a la disponibilidad de la información."/>
    <s v="GESTIÓN DE LA  INFORMACIÓN Y  COMUNICACIONES"/>
    <x v="6"/>
    <x v="27"/>
    <x v="14"/>
    <s v="Mayo de 2017"/>
    <s v="MAYO"/>
    <x v="5"/>
    <s v="PIL"/>
    <n v="36"/>
    <m/>
    <m/>
    <m/>
    <m/>
    <m/>
    <m/>
    <m/>
    <s v="09/03/2018: Se revisó los vínculos que se encuentran disponibles en la pestaña “promoción de derechos humanos”, en el espacio correspondiente a rendición de cuentas y se puede ingresar desde la página web a la información publicada. _x000a_Se evidencia los ajustes a los vínculos, para poder ingresar a consultar la información._x000a_Se realiza el cierre de esta no conformidad."/>
    <n v="1"/>
    <x v="1"/>
    <m/>
    <x v="1"/>
    <n v="2018"/>
    <x v="0"/>
  </r>
  <r>
    <n v="3398"/>
    <n v="117"/>
    <n v="2017"/>
    <s v="2. La oficina de control interno concluye que, los riesgos de corrupción asociados a este proceso, en realidad no generan un respaldo para evitar hechos de corrupción en la entidad.  Solo relaciona riesgos que están asociados a la operatividad  del proceso, destacando la ausencia de una mirada estratégica hacia los riesgos de corrupción."/>
    <s v="ESTRUCTURACIÓN DE PROYECTOS DE INFRAESTRUCTURA DE TRANSPORTE"/>
    <x v="4"/>
    <x v="46"/>
    <x v="14"/>
    <s v="Mayo de 2017"/>
    <s v="MAYO"/>
    <x v="5"/>
    <s v="PIL"/>
    <n v="36"/>
    <m/>
    <m/>
    <s v="Acción correctiva"/>
    <s v="1. VPRE y el  grupo de calidad están adelantando actividades y mesas de trabajo con los equipos de los procesos que buscan mejorar la identificación de los riesgos, los controles, y las acciones de mitigación e indicadores, entre otros. Esta acción debe articularse con las actividades que el grupo de calidad está adelantando como parte del proyecto para adoptar el sistema de gestión de calidaden virtud de la ISO 9001:2015._x000a__x000a_2. VEST: Se realizaran los ajustes pertinentes de acuerdo a las actividades que se encuentran programadas por la gerencia de riesgos. Taller LEGO."/>
    <d v="2017-11-28T00:00:00"/>
    <d v="2018-06-30T00:00:00"/>
    <m/>
    <s v="28/11/2017: Se recibe memorando interno bajo el radicado No. 20176020164413, donde se presentan las evidencias del seguimiento y ajustes que se han realizado a los riesgos correspondientes a la Vicepresidencia de Estructuración. Se adelantaron actividades relacionadas con mesas de trabajo y actividades de monitoreo, ajustes realizados a los riesgos de esta vicepresidencia través del memorando 20162000171353 y por último se realizó el seguimiento del primer semestre del año 2017 al mapa de riesgos con los ajustes identificados en el año anterior._x000a__x000a_Sin embargo, se realizara una revisión a los riesgos asociados a este proceso una vez se apliquen los ajustes, generados a partir del taller LEGO y con la nueva metodología para el año 2018._x000a__x000a_09/03/2018: De acuerdo a la revisión realizada a los riesgos de corrupción para el año 2018,  se encuentra que no hay riesgos anticorrupción asociados a la Vicepresidencia de Estructuración. Por lo anterior, se realiza el cierre de esta no conformidad."/>
    <n v="1"/>
    <x v="1"/>
    <m/>
    <x v="1"/>
    <n v="2018"/>
    <x v="0"/>
  </r>
  <r>
    <n v="3403"/>
    <n v="122"/>
    <n v="2017"/>
    <s v="En la estructuración del proyecto hubo falencias en la estimación de costos asociados a la adquisición predial y manejo de redes ya que existe la probabilidad de materialización de sobrecostos asociados a estos componentes, estimados en 17% y 105% respectivamente. En la estructuración se estimó que el costo por adquisición predial sería de $39,513,670,948 y por manejo de redes de $10’988,573,038."/>
    <s v="ESTRUCTURACIÓN DE PROYECTOS DE INFRAESTRUCTURA DE TRANSPORTE"/>
    <x v="4"/>
    <x v="47"/>
    <x v="19"/>
    <s v="JUNIO DE 2017"/>
    <s v="JUNIO"/>
    <x v="5"/>
    <s v="PEI"/>
    <n v="167"/>
    <m/>
    <m/>
    <s v="Acción correctiva"/>
    <s v="La Entidad va a realizar la contratación de un estudio que defina los lineamientos que deben seguir los estructurados para estimar el valor de los predios con el objeto de minimizar los posibles sobrectosos que se presenten durante la ejecución del proyecto."/>
    <d v="2017-06-28T00:00:00"/>
    <d v="2018-01-15T00:00:00"/>
    <m/>
    <s v="El cierre de la no conformidad depende de dos (2) actividades: 1. explicación de cómo se llevaron a cabo los estudios de estructuración en materia predial y 2. mecanismos para mitigar la materialización de sobrecostos._x000a__x000a_Con base en el radicado ANI No. 2017-305-014929-3 del 27 de octubre de 2017 se da alcance a la primera actividad y se evidenció que la Entidad va a realizar la contratación de un estudio que defina los lineamientos que deben seguir los estructuradores para estimar el valor de los predios y así minimizar los sobrecostos asociados a ese componente en la ejecución de un proyecto de APP.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 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1"/>
    <m/>
    <x v="3"/>
    <n v="2018"/>
    <x v="1"/>
  </r>
  <r>
    <n v="3405"/>
    <n v="124"/>
    <n v="2017"/>
    <s v="1. No es claro como la estructuración del proyecto no tuvo en cuenta la incidencia de la afectación predial en el corredor y quedó con un déficit de más de $120.000 millones, una vez el concesionario hizo el análisis en particular; se requiere determinar por qué la estructuración predial no estimo estos presupuestos que actualmente están activando el riesgo predial, el cual es compartido entre concesionario y ANI, y que aun esta desfinanciado en aproximadamente $30.000 millones. Esta incidencia era totalmente mitigable desde una adecuada inclusión de dichos recursos en la modelación financiera del proyecto antes de haberse contratado, ya que hacia parte de una etapa de factibilidad acorde a la realidad de la zona, conforme al nivel de detalle que se advierte en el cuerpo de este informe."/>
    <s v="ESTRUCTURACIÓN DE PROYECTOS DE INFRAESTRUCTURA DE TRANSPORTE"/>
    <x v="4"/>
    <x v="48"/>
    <x v="6"/>
    <s v="JUNIO DE 2017"/>
    <s v="JUNIO"/>
    <x v="5"/>
    <s v="PEI"/>
    <n v="129"/>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6-29T00:00:00"/>
    <d v="2018-01-15T00:00:00"/>
    <m/>
    <s v="En comunicación con radicado ANI No. 2017-200-014508-3 del 19 de octubre de 2017 la vicepresidencia de estructuración explicó que la valoración de los costos prediales del proyecto responden a un ejercicio ajustado a la normativa y buenas prácticas de ingeniería conforme a los parámetros establecidos en la situación de tiempo y lugar en la cual se ejecutan; sin embargo, es claro que por causas o variables no controlables en la etapa de ejecución del proyecto los montos destinados a esta subcuenta fueron insuficientes para el cumplimiento de las obligaciones, por ello se deberán considerar en la ejecución del proyecto ajustes que logren optimización de los diseños definitivos. De otra parte, con base en el radicado ANI No. 2017-305-014929-3 del 27 de octubre de 2017, se evidenció que la Entidad va a realizar la contratación de un estudio que defina los lineamientos que deben seguir los estructuradores para estimar el valor de los predios y así minimizar los sobrecostos asociados a ese componente en la ejecución de un proyecto de APP. 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Estos lineamientos se recibieron por correo electrónico el 15 de enero de 2018."/>
    <n v="1"/>
    <x v="1"/>
    <m/>
    <x v="3"/>
    <n v="2018"/>
    <x v="1"/>
  </r>
  <r>
    <n v="3408"/>
    <n v="127"/>
    <n v="2017"/>
    <s v="7.2.1 Se evidenció en el año 2016, a través del plan de acción de la ANI, un incumplimiento a las metas de la entidad, que impactan de forma negativa al cumplimiento del Plan Nacional de Desarrollo._x000a__x000a_Las metas de gobierno se encuentran previstas para garantizar propósitos de Estado que de no ser posible atenderlos por dificultades propias en el transcurso de los proyectos, tienen que ser reportadas las modificaciones y generar el ajuste respectivo. "/>
    <s v="SISTEMA ESTRATÉGICO DE PLANEACIÓN Y GESTIÓN"/>
    <x v="6"/>
    <x v="11"/>
    <x v="14"/>
    <s v="JUNIO DE 2017"/>
    <s v="JUNIO"/>
    <x v="5"/>
    <s v="PEI"/>
    <n v="52"/>
    <m/>
    <m/>
    <s v="Acción correctiva"/>
    <s v="Se realizará el seguimiento a la programación y realización de las metas que componen el plan operativo y de acción de la entidad._x000a__x000a_Mensualmente se realizará el acompañamiento a cada uno de los equipos de trabajo de los modos carretero, férreo y aeroportuario con el fin de revisar los avances, identificar las desviaciones y proponer los ajustes necesarios en la programación de metas._x000a__x000a_Comunicado del Ministerio de Transporte a la Presidencia de la Republica para reprogramar las metas del Plan Nacional de Desarrollo."/>
    <d v="2017-07-18T00:00:00"/>
    <d v="2017-12-31T00:00:00"/>
    <m/>
    <s v="12/03/2018: Se solicitó al área responsables, soportes y evidencias del cumplimiento del plan de acción propuesto"/>
    <n v="0"/>
    <x v="0"/>
    <m/>
    <x v="0"/>
    <m/>
    <x v="0"/>
  </r>
  <r>
    <n v="3409"/>
    <n v="128"/>
    <n v="2017"/>
    <s v="7.2.2 Se advierte una indebida articulación de las metas de gobierno y el plan de acción de la ANI. Dicha articulación afecta directamente las mediciones de las diferentes entidades que intervienen en la planeación estatal y además ofrece riesgos de manejo inconveniente de la información por parte de los actores responsables._x000a__x000a_En este sentido las diferencias en los avances reportados en SINERGIA y en el plan de acción de la entidad, incumpliendo de esta manera la ley 87 de 1993 art. 4 literal j, en el cual se señala como uno de los elementos para el sistema de control interno, la organización de métodos confiables para la evaluación de la gestión."/>
    <s v="SISTEMA ESTRATÉGICO DE PLANEACIÓN Y GESTIÓN"/>
    <x v="6"/>
    <x v="11"/>
    <x v="14"/>
    <s v="JUNIO DE 2017"/>
    <s v="JUNIO"/>
    <x v="5"/>
    <s v="PEI"/>
    <n v="52"/>
    <m/>
    <m/>
    <s v="Acción correctiva"/>
    <s v="Se incluirá un nuevo punto de control para la presentación de la información de cierre de los indicadores del Plan Nacional de Desarrollo, el cual consiste en la revisión conjunta de la información cargada en el aplicativo versus lo reportado en el seguimiento mensual a los equipos y en aquellos casos en los que se presenten diferencias en la información reportada se realizará una reunión de conciliación con los responsables de la información y se ajustará el informe respectivo."/>
    <d v="2017-07-18T00:00:00"/>
    <d v="2017-12-31T00:00:00"/>
    <m/>
    <s v="12/03/2018: Se solicitó al área responsables, soportes y evidencias del cumplimiento del plan de acción propuesto"/>
    <n v="0"/>
    <x v="0"/>
    <m/>
    <x v="0"/>
    <m/>
    <x v="0"/>
  </r>
  <r>
    <n v="3414"/>
    <n v="133"/>
    <n v="2017"/>
    <s v="7.2.5 La viabilidad de la propuesta sobre el perfil de  la firma AYP Estudio de Abogados se debió someter ante los funcionarios competentes y en la instancia pertinente en atención a las disposiciones legales vigentes, y no ante el comité de conciliación como en efecto se hizo, en tanto que en atención al artículo 6, numeral 8 de la Resolución 296 de 2012 no es función del comité de conciliación revisar y definir el perfil de una firma de abogados determinada, como tampoco de una propuesta destinada a asumir aspectos de la defensa judicial de la entidad. "/>
    <s v="GESTIÓN JURÍDICA"/>
    <x v="3"/>
    <x v="24"/>
    <x v="17"/>
    <s v="JUNIO DE 2017"/>
    <s v="JUNIO"/>
    <x v="5"/>
    <s v="PIL"/>
    <n v="8"/>
    <m/>
    <m/>
    <s v="Acción correctiva"/>
    <s v="Modificar la Resolución 296 de 2012 estableciéndose el alcance de la función contenida en el numeral 8 del artículo 6 y el artículo 2.2.4.3.1.2.5 del Decreto 1069 de 2915, el cual establece como función del comité “8. Definir los criterios para la selección de abogados externos que garanticen su idoneidad para la defensa de los intereses públicos y realizar seguimientos sobre los procesos…”_x000a__x000a_Atendiendo ésta y otras observaciones a la gestión del comité se hace necesario modificar la resolución que regula el funcionamiento del comité de conciliación."/>
    <d v="2017-08-14T00:00:00"/>
    <d v="2018-02-25T00:00:00"/>
    <s v="El auditor considera que la acción de mejoramiento planteada  por el área auditada es adecuada y necesaria para superar la no conformidad advertida. "/>
    <s v="El día 19 de octubre 2017 se realizó seguimiento a  las acción de mejora propuesta por la secretaria técnica del comité de conciliación y se concluyó lo siguiente:_x000a__x000a_El área auditada remitió a esta auditoría el borrador de la modificación de la resolución 296, en donde se evidenció por esta auditoría los cambios realizados, específicamente el referente a la función de establecer, en caso de ser necesario, el perfil y requisitos generales que deben cumplir los apoderados que representen los intereses de la Entidad en el marco de procesos de alto impacto, sin que ello constituya requisito sine quanon para la contratación o se establezcan condiciones de contratación, lo cual es competencia del Comité de Contratación._x000a_ _x000a__x000a_Se hará seguimiento en el mes de noviembre de 2017 para determinar la efectividad de dicha acción._x000a__x000a_La auditora el día 14 de noviembre de 2017 por correo electrónico previa revisión de la jefatura de la oficina remitió a la secretaria técnica del comité de conciliación algunas sugerencias de la oficina de control interno frente al proyecto de resolución que modifica el reglamento interno del mencionado comité. Está pendiente la aprobación de esta resolución por parte de los miembros. _x000a__x000a_Se hará seguimiento en el mes de febrero de 2018 para determinar la efectividad de dicha acción._x000a__x000a_En la sesión ordinaria presencial del comité de conciliación del 13 de febrero de 2018, se sometió a consideración de los miembros del comité el proyecto de resolución que modifica el reglamento interno del comité; sin embargo, el mismo no fue aprobado y se pospuso para otra sesión, con ocasión de unas observaciones de forma y fondo de la OCI respecto de la misma, las cuales serán estudiadas por los demás miembros. _x000a__x000a_Se hará seguimiento en el mes de mayo de 2018 para determinar la efectividad de dicha acción"/>
    <n v="0.6"/>
    <x v="0"/>
    <m/>
    <x v="0"/>
    <m/>
    <x v="0"/>
  </r>
  <r>
    <n v="3416"/>
    <n v="135"/>
    <n v="2017"/>
    <s v="5.2.1.1 En relación con el contrato de uso de vías y arrendamiento de estaciones ferroviarias suscrito con el Consorcio Dracol Líneas Férreas,  la Vicepresidencia de Gestión Contractual no reportó oportunamente a la Vicepresidencia Administrativa y Financiera la información correspondiente al concepto uso de vías del mes de marzo de 2017,  lo cual ocasiona un incumplimiento  al  principio contable de causación. Es importante tener en cuenta que los principios de contabilidad constituyen pautas básicas o macro reglas que dirigen el proceso para la generación de información contable pública, para este efecto el párrafo 117 del Plan General de Contabilidad Pública (PGCP) del Régimen de Contabilidad Pública, define el principio de Devengo o Causación en los siguientes términos:_x000a__x000a_“Los hechos financieros, económicos, sociales y ambientales deben reconocerse en el momento en que sucedan, con independencia del instante en que se produzca la corriente de efectivo o del equivalente que se deriva de estos. El reconocimiento se efectuará cuando surjan los derechos y obligaciones, o cuando la transacción u operación originada por el hecho incida en los resultados del período”. "/>
    <s v="GESTIÓN CONTRACTUAL Y SEGUIMIENTO DE PROYECTOS DE INFRAESTRUCTURA DE TRANSPORTE"/>
    <x v="1"/>
    <x v="21"/>
    <x v="16"/>
    <s v="JUNIO DE 2017"/>
    <s v="JUNIO"/>
    <x v="5"/>
    <s v="PIL"/>
    <n v="20"/>
    <m/>
    <m/>
    <s v="Acción correctiva"/>
    <s v="La Gerencia de Proyectos Férreos mediante comunicación NO. 2017-307-010617-3 informa que el contrato contrato suscrito con Dracol finalizo el 28 de Febrero."/>
    <d v="2017-10-27T00:00:00"/>
    <d v="2018-01-19T00:00:00"/>
    <m/>
    <s v="Se recibió el acta de terminacion y el nuevo contrato suscrito, por lo que se da por cerrada la no conformidad."/>
    <n v="1"/>
    <x v="1"/>
    <m/>
    <x v="3"/>
    <n v="2017"/>
    <x v="0"/>
  </r>
  <r>
    <n v="3417"/>
    <n v="136"/>
    <n v="2017"/>
    <s v="1. No se han establecido los equipos de laboratorio para atender los ensayos que se requieran para el proyecto desde la verificación que debe hacer la interventoría, esto va en contra de lo establecido en el anexo 4,  plan de cargas, numeral 6.2 Recursos Físicos, literal (f): Equipos de laboratorio:_x000a__x000a_“…La frecuencia y el tipo de ensayos de laboratorio sobre los materiales de construcción de la vía, las estructuras, los puentes etc. serán realizados de acuerdo con la frecuencia de medición de indicadores del Contrato de Concesión…”"/>
    <s v="GESTIÓN CONTRACTUAL Y SEGUIMIENTO DE PROYECTOS DE INFRAESTRUCTURA DE TRANSPORTE"/>
    <x v="1"/>
    <x v="49"/>
    <x v="6"/>
    <s v="JUNIO DE 2017"/>
    <s v="JUNIO"/>
    <x v="5"/>
    <s v="PEI"/>
    <n v="168"/>
    <m/>
    <m/>
    <s v="Acción correctiva"/>
    <s v="1) Comparativo de cotizaciones de tres (3) proveedores de servicio para laboratorio ._x000a_2) Solicitud de documentos requeridos a laboratorio seleccionado y envío de los mismos a dirección de obra para inscripción de proveedor en la base de datos._x000a_3) Revisión de los documentos y trámite con director de obra para envío a gestión administrativa._x000a_4) Aprobación de los documentos para tramite con gestión administrativa._x000a_5) Envío de documentos a laboratorio para inscripción._x000a_6) Contratación de laboratorio"/>
    <d v="2017-08-03T00:00:00"/>
    <d v="2018-02-02T00:00:00"/>
    <m/>
    <s v="Con el radicado ANI No, 2017-409-082425-2 del 3 de agosto de 2017 se evidencia plan de mejoramiento y que se ha hecho la contratación del laboratorio AJV Ingenieros SAS, con sede en Montería._x000a__x000a_El 31 de enero de 2018 se recibe por correo electrónico informe de ensayos de laboratorio correspondiente al mes de diciembre de 2017 (Adjunto 01 NCR 3417 ANI)."/>
    <n v="1"/>
    <x v="1"/>
    <m/>
    <x v="1"/>
    <n v="2018"/>
    <x v="1"/>
  </r>
  <r>
    <n v="3418"/>
    <n v="137"/>
    <n v="2017"/>
    <s v="2. No se evidencia control a invasiones por parte de la concesión y verificado por la interventoría, esto va en contra de lo establecido en el anexo 4,  plan de cargas, numeral 5.3.4.2 Interventoría Etapa de Operación y Mantenimiento, literal (h): Área Predial:_x000a__x000a_“…Verificar que el corredor vial concesionado se encuentre libre de toda invasión y el concesionario adelante las acciones preventivas y de restitución, cuando sea necesario…”"/>
    <s v="GESTIÓN CONTRACTUAL Y SEGUIMIENTO DE PROYECTOS DE INFRAESTRUCTURA DE TRANSPORTE"/>
    <x v="1"/>
    <x v="49"/>
    <x v="6"/>
    <s v="JUNIO DE 2017"/>
    <s v="JUNIO"/>
    <x v="5"/>
    <s v="PEI"/>
    <n v="168"/>
    <m/>
    <m/>
    <s v="Acción correctiva"/>
    <s v="1) Elaboración de plan de trabajo general._x000a_2) Revisión de anexo técnico predial y complementación de matriz de obligaciones contractuales._x000a_3) Implementación de casillas piloto para mejora al seguimiento en matriz de control correspondencia recibida en el proyecto."/>
    <d v="2017-08-03T00:00:00"/>
    <d v="2018-02-02T00:00:00"/>
    <m/>
    <s v="Con el radicado ANI No, 2017-409-082425-2 del 3 de agosto de 2017 se evidencia plan de mejoramiento. A la espera de evidencias que permitan dar cierre a la no conformidad._x000a__x000a_El 31 de enero de 2018 se recibe por correo electrónico evidencias que permiten dar cierre a la no conformidad. Estas se detallan en el adjunto 01 NCR 3418 ANI."/>
    <n v="1"/>
    <x v="1"/>
    <m/>
    <x v="1"/>
    <n v="2018"/>
    <x v="1"/>
  </r>
  <r>
    <n v="3419"/>
    <n v="138"/>
    <n v="2017"/>
    <s v="3. Se evidencia a lo largo del corredor vial, y en mayor medida en las UF1 y UF4, que el estado del pavimento mantiene muchos ahuellamientos, baches y fisuramientos que si bien en el indicador cumplen contractualmente, en la práctica advierten riesgos muy altos para la transitabilidad de los usuarios; se requiere que la interventoría sea mucho más insistente en la atención de estos ya que no obedece a una vía que denote parámetros eficientes en materia de seguridad vial."/>
    <s v="GESTIÓN CONTRACTUAL Y SEGUIMIENTO DE PROYECTOS DE INFRAESTRUCTURA DE TRANSPORTE"/>
    <x v="1"/>
    <x v="49"/>
    <x v="6"/>
    <s v="JUNIO DE 2017"/>
    <s v="JUNIO"/>
    <x v="5"/>
    <s v="PEI"/>
    <n v="168"/>
    <m/>
    <m/>
    <s v="Acción correctiva"/>
    <s v="Incrementar notificaciones al concesionario sobre ahuellamientos, baches y fisuramientos con el fin de fomentar la seguridad vial en el corredor concesionado."/>
    <d v="2017-08-03T00:00:00"/>
    <d v="2018-02-02T00:00:00"/>
    <m/>
    <s v="Con el radicado ANI No, 2017-409-082425-2 del 3 de agosto de 2017 se evidencia la interventoría ha notificado al concesionario sobre fallos detectados en la UF1. Para el caso de la UF4, la interventoría informó a la ANI el 19 de julio de 2017 sobre obras incompletas con problemas de predios, señalización horizontal inadecuada, entre otros. _x000a__x000a_El 31 de enero de 2018 se recibe por correo electrónico copia de comunicaciones enviadas por la interventoría, así como respuestas del concesionario. Mediante correo electrónico del 2 de febrero de 2018, la OCI recomendó seguir actuando de manera permanente en lo relacionado con seguridad vial, más allá del cumplimiento del indicador de baches."/>
    <n v="1"/>
    <x v="1"/>
    <m/>
    <x v="1"/>
    <n v="2018"/>
    <x v="1"/>
  </r>
  <r>
    <n v="3420"/>
    <n v="139"/>
    <n v="2017"/>
    <s v="1. Ante la situación que se viene presentando con la terminación de las obras de las UF4 y UF5 pertenecientes al contrato de concesión del proyecto Transversal  de las Américas y que serán involucradas para operación y mantenimiento en el proyecto IP Antioquia-Bolívar, no son claras las actuaciones preventivas con las cuales se ha advertido el riesgo de no poder recibir estas obras y cuáles escenarios se pueden manejar ante una posible no entrega de obras ni de peajes. _x000a__x000a_Al no tener en consideración que con estas previsiones se está garantizando el fin del contrato se estaría contraviniendo lo dispuesto en el Art. 3 de la ley 80 de 1993. Pues no se ha tenido en cuenta que al ejecutar el contrato los servidores públicos de las entidades buscan el cumplimiento de los fines estatales, la continua y eficiente prestación de los servicios públicos y la efectividad de los derechos e intereses de los administrados que colaboran con ellas en la consecución de dichos fines. "/>
    <s v="GESTIÓN CONTRACTUAL Y SEGUIMIENTO DE PROYECTOS DE INFRAESTRUCTURA DE TRANSPORTE"/>
    <x v="1"/>
    <x v="49"/>
    <x v="6"/>
    <s v="JUNIO DE 2017"/>
    <s v="JUNIO"/>
    <x v="5"/>
    <s v="PEI"/>
    <n v="168"/>
    <m/>
    <m/>
    <s v="Acción correctiva"/>
    <s v=" 1) Solicitar al proyecto Transversal de Las Américas, la posible fecha de entrega del tramo Puerto Rey - Montería, Montería - Planeta Rica y Santa Lucía - San Pelayo futuras UF4 y UF5. La fecha de entrega excedió el 30 de julio de 2017._x000a_2) Solicitar a la interventoría la evaluación e implicación financiera._x000a_3) Solicitar mediante memorando al área de estructuración las implicaciones (Y PREVISIONES) de no iniciar las UF4 y UF5 en la fecha contractual del proyecto Transversal de las Américas._x000a_4) Una vez se cuenta con el concepto de itnervetoría con relación al tema y se realice un análisis con los apoyos del proyecto, solicitar al concesionario la devolución de los presuntos costos de O&amp;M que no se ejecutaron durante el tiempo de atraso en la fecha estimada para la reversión de los tramos del contrato 008 de 2010._x000a_5) En caso de no existir un acuerdo entre las partes acudir al mecanismo de solución de controversias, amigable componedor."/>
    <d v="2017-08-08T00:00:00"/>
    <d v="2017-12-01T00:00:00"/>
    <m/>
    <s v="Se recibe plan de mejoramiento por medio de radicado 2017-300-011246-3 del 15 de agosto de 2017._x000a__x000a_Con radicado ANI No. 2017-300-014505-3 del 19 de octurbe de 2017 se evidenció la siguiente gestión para las acciones de mejoramiento:_x000a__x000a_1.  Se notifica que la entrega parcial de infraestructura se llevó a cabo el 23 de agosto de 2017. Dentro de los anexos de la comunicación se encuentran las actas de entrega y recibo de infraestructura firmadas._x000a__x000a_2. La interventoría adelantó ejercició de evaluación financiera  debido a la no entrega de las UF4 y UF5 en el tiempo establecido. Dentro de las conclusiones se tiene: a. Que el concesionario dejó de invertir en el rubro de mantenimiento $106.2 millones expresados en VNA debido al recibo de la infraestructura 22 días posteriores a la fecha contractualmente esperada. b. Debido a que de la unidad funcional quedó pendiente el recibo de 15km, el concesionario dejaría de invertir $14.2 millones/mes en VNA en actividades de mantenimiento rutinario. Se tiene pendiente la conciliación de estas conclusiones con la ANI y el concesionario._x000a_ 3. Se hizo solicitó mediante memorando con radicado ANI No. 201730000113883 del 17 de agosto de 2017. La vicepresidencia de estructuración respondió con radicado ANI No. 20172000133903 del 28 de septiembre de 2017, donde se cita la sección 3.9 (a)(ii) del contrato, que establece que será por cuenta y riesgo del concesionario la fecha de entrega de la infraestructura y las estaciones de peaje revertidas del contrato de concesión No. 008 de 2010._x000a__x000a_ 4.Se programarán mesas de  trabajo con el concesionario y la interventoría, para establecer si hay o no afectación financiera._x000a__x000a_ 5. Por el momento no se requiere._x000a__x000a_"/>
    <n v="0.6"/>
    <x v="0"/>
    <m/>
    <x v="0"/>
    <m/>
    <x v="1"/>
  </r>
  <r>
    <n v="3427"/>
    <n v="146"/>
    <n v="2017"/>
    <s v="SUPERVISIÓN: No ha habido suficiente diligencia para suscribir la modificación contractual asociada a la novación de cuatro (4) puentes peatonales por el puente vehicular Abocol, ubicado sobre la segunda calzada del trayecto Variante Mamonal Gambote (PR26+280), ya que es un tema que se viene tratando desde marzo de 2016."/>
    <s v="GESTIÓN CONTRACTUAL Y SEGUIMIENTO DE PROYECTOS DE INFRAESTRUCTURA DE TRANSPORTE"/>
    <x v="1"/>
    <x v="50"/>
    <x v="19"/>
    <s v="JULIO DE 2017"/>
    <s v="JULIO"/>
    <x v="5"/>
    <s v="PEI"/>
    <n v="36"/>
    <m/>
    <m/>
    <s v="Acción correctiva"/>
    <s v="Presentar en el comité de contratación la propuesta del otrosí._x000a__x000a_Suscripción del otrosí."/>
    <d v="2017-09-01T00:00:00"/>
    <d v="2017-12-30T00:00:00"/>
    <m/>
    <s v="En el radicado ANI No. 2017-305-012874-3 del 20 de septiembre de 2017 se entrega plan de mejoramiento. Se indica que no es de recibo de la supervisión que no hubo una suficiente diligencia puesto que el 30/03/2016 mediante radicado ANI No. 2016-409-024891-2 del concesionario presentó la propuesta de novación de puentes peatonales por el puente Abocol, la Entidad ha gestionado todo el proceso de modificación contractual pero han existido varias actuaciones que no han permitido la modificación, así: el trámite ante ANLA (solicitud de giro ordinario autorizará el reemplazo de los puentes peatonales establecidos en la licencia ambiental 0302 de 2000-SOL-BOL-0869-16); ajustes en el cronograma y presupuesto; obras adicionales como el puente peatonal Horizonte, el cual fue solicitado por el concesionario con Rad. ANI 20174090640412 del 16 de junio de 2017. Esta última solicitud (junio de 2017) generó ajustes en el análisis financiero._x000a__x000a_Conforme a lo anterior, se puede decir que se ha adelantado las gestiones pertinentes a la modificación contractual, se esta elaborando y revisando por las diferentes áreas el estudio de oportunidad y conveniencia y así mismo elaboración de la bitácora."/>
    <n v="0"/>
    <x v="0"/>
    <m/>
    <x v="0"/>
    <m/>
    <x v="1"/>
  </r>
  <r>
    <n v="3428"/>
    <n v="147"/>
    <n v="2017"/>
    <s v="SUPERVISIÓN: En auditorías anteriores, la oficina de control interno ha notificado la necesidad de instalar elementos de protección lateral a lo largo de los separadores centrales de los tramos en doble calzada ya que se están originando cruces peatonales y vehiculares indebidos que ponen en riesgo la seguridad de los usuarios de los corredores viales, lo que también ha sido informado en las auditorías de seguridad vial de la interventoría. Por ejemplo, según la auditoría de seguridad vial del 23 de mayo de 2016 el canal abierto de aguas lluvias adyacente como separador central en el trayecto 3 representa un grave riesgo de accidentalidad. Durante la presente auditoría se evidenció que el concesionario ha atendido puntos críticos; sin embargo, esta oficina considera que se debe implementar una solución a lo largo de los sectores que carecen de protección lateral debido a que persiste un problema de seguridad vial."/>
    <s v="GESTIÓN CONTRACTUAL Y SEGUIMIENTO DE PROYECTOS DE INFRAESTRUCTURA DE TRANSPORTE"/>
    <x v="1"/>
    <x v="50"/>
    <x v="19"/>
    <s v="JULIO DE 2017"/>
    <s v="JULIO"/>
    <x v="5"/>
    <s v="PEI"/>
    <n v="36"/>
    <m/>
    <m/>
    <s v="Acción correctiva"/>
    <s v="Realizar inventario para identificar puntos críticos en el trayecto 3._x000a__x000a_Se requerirá al concesionario para que tome las medidas de solución en pro de la seguridad vial del corredor, asímismo se solicitará presentar informe técnico de las acciones adelantadas."/>
    <d v="2017-09-01T00:00:00"/>
    <d v="2018-06-30T00:00:00"/>
    <m/>
    <s v="Se recibe plan de mejoramiento mediante radicado ANI No. 2017-305-012874-3 del 20 de septiembre de 2017. La oficina de control interno considera que el inventario de puntos críticos se debe hacer a lo largo de todos los trayectos en doble calzada, no únicamente el trayecto 3."/>
    <n v="0"/>
    <x v="0"/>
    <m/>
    <x v="0"/>
    <m/>
    <x v="1"/>
  </r>
  <r>
    <n v="3430"/>
    <n v="149"/>
    <n v="2017"/>
    <s v="SUPERVISIÓN: No es clara cuál será la fuente de recursos para suplir la materialización de sobrecostos asociados a la adquisición predial. Según el informe de interventoría No. 31, del 1 al 31 de mayo de 2017, el valor asociado a esta gestión se ha estimado en $438.417.370.750 sin incluir compensaciones sociales, daños emergentes, lucros cesantes y gastos notariales y registrales. Valor que se encuentra en un orden de magnitud de 200% con respecto al inicialmente calculado en la estructuración del proyecto, $175.608.246.931, según el numeral 4.5 de la parte especial del contrato de APP No. 004 de 2014."/>
    <s v="GESTIÓN CONTRACTUAL Y SEGUIMIENTO DE PROYECTOS DE INFRAESTRUCTURA DE TRANSPORTE"/>
    <x v="1"/>
    <x v="51"/>
    <x v="19"/>
    <s v="JULIO DE 2017"/>
    <s v="JULIO"/>
    <x v="5"/>
    <s v="PEI"/>
    <n v="152"/>
    <m/>
    <m/>
    <s v="Acción correctiva"/>
    <s v="Seguimiento mensual a los sobrecostos que se proyectan en el proyecto._x000a__x000a_Definición de fuentes de recursos adicionales."/>
    <d v="2017-07-25T00:00:00"/>
    <d v="2017-12-31T00:00:00"/>
    <m/>
    <s v="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
    <n v="0"/>
    <x v="0"/>
    <m/>
    <x v="0"/>
    <m/>
    <x v="1"/>
  </r>
  <r>
    <n v="3431"/>
    <n v="150"/>
    <n v="2017"/>
    <s v="SUPERVISIÓN: No es clara cuál será la fuente de recursos para suplir la materialización de sobrecostos asociados al manejo de redes. Según el informe mensual de interventoría No. 31, el valor estimado para esta gestión está por encima del valor inicialmente estructurado ($20.605.944.686) en un 144.88%; por lo tanto, al estar este sobrecosto entre el 120% y el 200% de lo previsto en un comienzo, la ANI deberá aportar el 70% del mismo, en caso de materializarse."/>
    <s v="GESTIÓN CONTRACTUAL Y SEGUIMIENTO DE PROYECTOS DE INFRAESTRUCTURA DE TRANSPORTE"/>
    <x v="1"/>
    <x v="51"/>
    <x v="19"/>
    <s v="JULIO DE 2017"/>
    <s v="JULIO"/>
    <x v="5"/>
    <s v="PEI"/>
    <n v="152"/>
    <m/>
    <m/>
    <s v="Acción correctiva"/>
    <s v="Seguimiento mensual a los sobrecostos que se proyectan en el proyecto._x000a__x000a_Definición de fuentes de recursos adicionales."/>
    <d v="2017-07-25T00:00:00"/>
    <d v="2017-12-31T00:00:00"/>
    <m/>
    <s v="El 23 de octubre de 2017, mediante correo electrónico, la supervisión allega a la oficina de control interno comunicación con radicado ANI No. 2017-310-004227-3 del 13 de marzo de 2017, que india la forma como se ha gestionado ante el MHCP el cubrimiento del riesgo a cargo de la ANI, en lo que respecta a cada una de las subcuentas;  no obstante, la oficina de control interno, mediante correo electrónito, también del 23 de octubre de 2017, recomienda que se reporte mensualmente los posibles sobrecostos que deben ser asumidos por la ANI, así como la disponibilidad de los recursos provenientes de MHCP para tal fin. "/>
    <n v="0"/>
    <x v="0"/>
    <m/>
    <x v="0"/>
    <m/>
    <x v="1"/>
  </r>
  <r>
    <n v="3432"/>
    <n v="151"/>
    <n v="2017"/>
    <s v="INTERVENTORIA: La Interventoría no discrimina la información financiera derivada del informe mensual, teniendo bajo consideración las unidades funcionales respectivas del proyecto sino de manera global. En este sentido, contraría lo establecido en el contrato de concesión 005 de 2015, parte especial, capítulo 4, numeral 4.5 Principales obligaciones del concesionario durante la fase de construcción, literal (q):_x000a__x000a_“…el concesionario deberá mantener en su contabilidad claramente identificados los ingresos y egresos correspondientes a cada unidad funcional y deberá presentar a la ANI y al interventor un informe mensual (dentro de los primeros quince (15) días del mes) suscrito por su auditor sobre los criterios empleados por el concesionario para contabilizar la acumulación de los ingresos y egresos por Unidad Funcional.”"/>
    <s v="GESTIÓN CONTRACTUAL Y SEGUIMIENTO DE PROYECTOS DE INFRAESTRUCTURA DE TRANSPORTE"/>
    <x v="7"/>
    <x v="52"/>
    <x v="6"/>
    <s v="JULIO DE 2017"/>
    <s v="JULIO"/>
    <x v="5"/>
    <s v="PEI"/>
    <n v="107"/>
    <m/>
    <m/>
    <s v="Acción correctiva"/>
    <s v="1) Enviar oficio al concesionario dando un plazo límite para presentar los informes por UF a mas tardar para el cierre del mes de septiembre de 2017._x000a_2) Revisar el informe mensual por parte de la subdirección financiera de la interventoría. _x000a_3) Solicitar al concesionario cualquier requerimiento adicional necesario para dar cumplimiento a la cláusula contractual."/>
    <d v="2017-08-25T00:00:00"/>
    <d v="2017-09-30T00:00:00"/>
    <m/>
    <s v="Mediante radicado ANI No. 2017-409-090769-2 del 25 de agosto de 2017 la interventoría solicita al concesionario la entrega de los informes financieros por unidad funcional."/>
    <n v="0"/>
    <x v="0"/>
    <m/>
    <x v="0"/>
    <m/>
    <x v="1"/>
  </r>
  <r>
    <n v="3440"/>
    <n v="159"/>
    <n v="2017"/>
    <s v="SUPERVISIÓN: 5. No se tiene definido de donde se obtendrán los recursos asociados a mitigar las insuficiencias por mayor adquisición predial y mayor intervención en traslado de redes, ya que los presupuestos estimados sobrepasan las valoraciones iniciales."/>
    <s v="GESTIÓN CONTRACTUAL Y SEGUIMIENTO DE PROYECTOS DE INFRAESTRUCTURA DE TRANSPORTE"/>
    <x v="1"/>
    <x v="53"/>
    <x v="6"/>
    <s v="JULIO DE 2017"/>
    <s v="JULIO"/>
    <x v="5"/>
    <s v="PEI"/>
    <n v="145"/>
    <m/>
    <m/>
    <s v="Acción correctiva"/>
    <s v="1)  Revisar viabilidad de destinar recursos de puentes peatonales a las contingencias que atraviesa el proyecto._x000a__x000a_2) Elaboración de un informe consolidado de riesgos, el cual permite analizar el comportamiento global de los mismos y las contingencias a cargo de la Entidad._x000a__x000a_3) Actualizar plan de aportes aprobado y vigente ante MHCP."/>
    <d v="2017-08-01T00:00:00"/>
    <d v="2017-12-31T00:00:00"/>
    <m/>
    <s v="En memorando con radicado ANI No. 2017-409-091938-2 del 20 de agosto de 2017 se reportan las siguientes acciones:_x000a__x000a_1. Mediante radicado ANI No. 2017-306-010779-3, la Gerencia de Proyectos Carreteros 2, solicita concepto a la Vicepresidencia de Estructuración, referente a si la ubicación de los puentes peatonales definidos en el Apéndice Técnico 1 del Contrato de Concesión obedece a solicitudes o peticiones previas y si es posible prescindir de la construcción de los mismos. Dicha solicitud se realizó una vez el Concesionario, a través de oficio con radicado 2017-409-068449-2 entregó Estudio de pasos peatonales seguros realizado por la firma Steer Davies Gleave, en el cual se evidencia el poco impacto que tendría la construcción de dichos puentes peatonales. Es así que a través de comunicado ANI No. 2017-200-011733-3 del 28 de agosto, la Vicepresidencia de Estructuración emite su respuesta indicando &quot;(...) si dentro de la ejecución del Contrato de concesión como resultado de la concertación con las autoridades municipales competentes se establece conveniente la sustitución de las obras de puentes peatonales por actividades que se consideren de mayor provecho para la comunidad, se considera viable dicha sustitución previa validación de las intervenciones propuestas y el equilibrio económico del Contrato por parte de la Interventoría del Proyecto (...)&quot;._x000a__x000a_2. El día 03 de agosto de 2017, en las instalaciones de la ANI, se llevó a cabo reunión con los Alcaldes del AID, en la cual se expuso las conclusiones del Estudio de Flujo Peatonal presentado por el Concesionario en el sentido de que no se requiere la construcción de los puentes peatonales y a su vez se expusieron las propuestas de pasos peatonales seguros._x000a__x000a_Por medio de correo electrónico del 18 de octubre de 2017 se evidenció:_x000a__x000a_1. Mediante oficio radicado ANI No. 2017-409-093348-2 del 31 de agosto de 2017, el Concesionario informe a la Entidad y a Interventoría que &quot;(...) se procederá con la construcción de los puentes peatonales y a sus actividades relacionadas, tal y como están planteados a hoy en el Contrato de Concesión y sus diseños no objetados por la Interventoria&quot;._x000a__x000a_2. Dado el numeral anterior, el área de riesgos, está proyectando el seguimiento anual al plan de aportes, ante el Ministerio de Hacienda con el propósito de mitigar los riesgos del proyecto a cargo de la entidad. Se trabaja en la revisión particular del riesgo comercial , con el ánimo de hacer seguimiento al comportamiento de dicho riesgo durante la ejecución del proyecto. _x000a__x000a_Finalmente, se trabaja en la elaboración del informe consolidado de riesgos, el cual permite analizar el comportamiento global de los mismos y las contingencias a cargo de la Entidad. Este analisis busca considerar todos los aspectos  que pueden activar los riesgos. De lo anterior, y segun los resultados obtenidos en este seguimiento, se actualiza el plan de aportes aprobado y vigente ante MHCP._x000a__x000a_Mediante correo electrónico del 23 de noviembre de 2017 se evidencia que a través de radicado ANI No. 20176020357661  del 03 de noviembre de 2017, la Vicepresidencia de Planeación, Riesgos y Entorno de la ANI, solicita al Ministerio de Hacienda y Crédito Público, la evaluación de la reasignación de recursos del riesgo comercial del 2018 para mitigar los sobrecostos generados por adquisición predial y traslado de redes para el año 2018. Pendiente concepto al respecto por parte del Ministerio de Hacienda."/>
    <n v="0.7"/>
    <x v="0"/>
    <m/>
    <x v="0"/>
    <m/>
    <x v="1"/>
  </r>
  <r>
    <n v="3441"/>
    <n v="160"/>
    <n v="2017"/>
    <s v="ESTRUCTURACIÓN: 1. Existe una inadecuada gestión de la estructuración del proyecto en materia predial, no se consideró la necesidad de adquirir predios aferentes a zonas de inestabilidad para la atención de puntos críticos, que afectan las obras correspondientes a la rehabilitación del corredor vial, al ser una zona altamente inestable era previsible tener en cuenta la adquisición de predios bajo esta circunstancia para atender el alcance del proyecto. _x000a__x000a_Asimismo, los recursos previstos para la subcuenta predial son insuficientes, ya que ascienden a $699 millones de pesos y actualmente las valoraciones sobrepasan los $4.900 millones de pesos, situación que sobrepasa ampliamente lo presupuestado y activa el riesgo predial en el cual no se tienen las contingencias suficientes."/>
    <s v="ESTRUCTURACIÓN DE PROYECTOS DE INFRAESTRUCTURA DE TRANSPORTE"/>
    <x v="4"/>
    <x v="53"/>
    <x v="6"/>
    <s v="JULIO DE 2017"/>
    <s v="JULIO"/>
    <x v="5"/>
    <s v="PEI"/>
    <n v="145"/>
    <m/>
    <m/>
    <s v="Acción correctiva"/>
    <s v="Mesa de trabajo con la participación de la vicepresidencia de estructuración y la oficina de control interno en la que se exponga el por qué no se consideró la adquisición de predios en puntos crítico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en la ejecución del proyecto se desbordó el alcance de la gestión predial ya que inicialmente se consideraba que la intervención del proyecto iba hasta los bordes de vía debido a que se trata de una rehabilitación._x000a__x000a_Así mismo se expuso que en 2018 se tiene previsto llevar a cabo un estudio cuyo resultado sean lineamientos para la adquisición de predios, con el fin de disminuir los sobrecostos que se han materializado en los proyectos de 4G; sin embargo se evidenció que las estructuraciones en 2017 de ruta del sol II y malla vial del Valle del Cauca y Cauca  contemplan criterios más estrictos en esta materia. Estos lineamientos se recibieron por correo electrónico el 15 de enero de 2018._x000a__x000a_Dentro de las recomendaciones para controlar y  evitar, en lo posible, este tipo de situaciones se propuso llevar a cabo mesas de trabajo con la participación de la vicepresidencia de planeación, riesgos y entorno en la que se propongan metodologías adicionales de cálculo de costos prediales, a partir de la experiencia en los proyectos de 4G, en las etapas de prefactibilidad y factbiilidad. De igual manera, la oficina de control interno recomendó intensificar el acompañamiento a la vicepresidencia de gestión contractual para resolver los inconvenientes que está teniendo la gestión predial del proyecto en materia predial._x000a__x000a_Mediante radicado ANI No. 20172000183403, del 22 de diciembre de 2017, se recibió memorando con respuesta de la vicepresidencia de estructuración al informe de auditoría emitido por la oficina de control interno."/>
    <n v="1"/>
    <x v="1"/>
    <m/>
    <x v="3"/>
    <n v="2018"/>
    <x v="1"/>
  </r>
  <r>
    <n v="3442"/>
    <n v="161"/>
    <n v="2017"/>
    <s v="ESTRUCTURACIÓN: 2. El alcance del proyecto establece la construcción de 16 puentes peatonales a lo largo del corredor; sin embargo, previa valoración de las incidencias asociadas a estos pasos peatonales, conforme al estudio de flujo peatonal realizado por el concesionario y a su vez revisado por la interventoría, se establece que no hay necesidad de llevar a cabo dichas obras por bajo flujo peatonal, ¿cómo la estructuración del proyecto basó la necesidad y justificación técnica de llevar a cabo la construcción de estos 16 puentes peatonales?"/>
    <s v="ESTRUCTURACIÓN DE PROYECTOS DE INFRAESTRUCTURA DE TRANSPORTE"/>
    <x v="4"/>
    <x v="53"/>
    <x v="6"/>
    <s v="JULIO DE 2017"/>
    <s v="JULIO"/>
    <x v="5"/>
    <s v="PEI"/>
    <n v="145"/>
    <m/>
    <m/>
    <s v="Acción correctiva"/>
    <s v="Mesa de trabajo con la participación de la vicepresidencia de estructuración y la oficina de control interno en la que se exponga la justificación de los puentes peatonales y se propongan mecanismos para controlar y evitar, en lo posible,  la materialización de este tipo de eventos."/>
    <d v="2017-08-01T00:00:00"/>
    <d v="2018-01-15T00:00:00"/>
    <m/>
    <s v="El 6 de diciembre de 2017 se llevó a cabo mesa de trabajo con la participación de la oficina de control interno y la vicepresidencia de estructuración. Allí, esta última expuso, que los 16 puentes peatonales se fundamentan en los lineamientos del CONPES 3760, según el cual los proyectos viales de APP deben  impulsar la construcción de variantes por pasos urbanos, puentes peatonales, y soluciones enfocadas a la seguridad y a la operación de las vías, tales como el mejoramiento de la señalización horizontal y vertical. Asimismo, se expuso que este tipo de situaciones se fundamentan, más que en criterios técnicos, en compromisos que adquiere el Estado en la socialización de los proyectos._x000a__x000a_Para controlarr este tipo de situaciones en proyectos futuros, la oficina de control interno recomienda que este tipo de decisiones se tomene al considerar aspectos técnicos, adicionalmente a lo solicitado por las comunidades, con quienes se puede llegar a acuerdos, los cuales se puedene plasmar en actas de compromiso._x000a__x000a_Mediante radicado ANI No. 20172000183403, del 22 de diciembre de 2017, se recibió memorando con respuesta de la vicepresidencia de estructuración al informe de auditoría emitido por la oficina de control interno."/>
    <n v="1"/>
    <x v="1"/>
    <m/>
    <x v="3"/>
    <n v="2018"/>
    <x v="1"/>
  </r>
  <r>
    <n v="3443"/>
    <n v="162"/>
    <n v="2017"/>
    <s v="ESTRUCTURACIÓN: 3. En la estructuración del proyecto se establecieron escenarios de flujo vehicular muy por encima de la realidad del proyecto, esto se refleja en el TPD actual del proyecto, donde la movilización del tráfico es apenas del 65% respecto al escenario más pesimista del estructurador, generando un déficit en el recaudo de los peajes, traduciéndose así en una activación del riesgo comercial que está a cargo de la Entidad y la dificultad para alcanzar el VPIP de la establecido en la estructuración."/>
    <s v="ESTRUCTURACIÓN DE PROYECTOS DE INFRAESTRUCTURA DE TRANSPORTE"/>
    <x v="4"/>
    <x v="53"/>
    <x v="6"/>
    <s v="JULIO DE 2017"/>
    <s v="JULIO"/>
    <x v="5"/>
    <s v="PEI"/>
    <n v="145"/>
    <m/>
    <m/>
    <s v="Acción correctiva"/>
    <s v="Mesa de trabajo con la participación de la vicepresidencia de estructuración y la oficina de control interno en la que se exponga la justificación del déficit del VPIP y se propongan mecanismos para controlar y evitar, en lo posible,  la materialización de este tipo de eventos en proyectos futuros."/>
    <d v="2017-08-01T00:00:00"/>
    <d v="2018-01-15T00:00:00"/>
    <m/>
    <s v="El 6 de diciembre de 2017 se llevó a cabo mesa de trabajo con la participación de la oficina de control interno y la vicepresidencia de estructuración. Allí esta última expuso que el deficit se generó debido a la afectación que ha tenido el sector petrolero en los llanos orientales. Adicionalmente, se estructuró bajo el supuesto de que no había restricción de carga._x000a__x000a_Con el fin de mitigar este tipo de situaciones, se recomienda tener en cuenta las restricciones en las proyecciones de tráfico que se adelanten en la estructuración de un proyecto de APP._x000a__x000a_Mediante radicado ANI No. 20172000183403, del 22 de diciembre de 2017, se recibió memorando con respuesta de la vicepresidencia de estructuración al informe de auditoría emitido por la oficina de control interno."/>
    <n v="1"/>
    <x v="1"/>
    <m/>
    <x v="3"/>
    <n v="2018"/>
    <x v="1"/>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GESTIÓN ADMINISTRATIVA Y FINANCIERA"/>
    <x v="2"/>
    <x v="18"/>
    <x v="16"/>
    <s v="JULIO DE 2017"/>
    <s v="JULIO"/>
    <x v="5"/>
    <s v="PEI"/>
    <n v="88"/>
    <m/>
    <m/>
    <m/>
    <m/>
    <m/>
    <m/>
    <m/>
    <s v="27/01/2018: Se solicitó nuevamente las acciones de mejoramiento para la nc. No se ha recibido la información."/>
    <n v="0"/>
    <x v="2"/>
    <m/>
    <x v="0"/>
    <m/>
    <x v="0"/>
  </r>
  <r>
    <n v="3445"/>
    <n v="164"/>
    <n v="2017"/>
    <s v="6.2.2 Incumplimiento de los parámetros establecidos en el Capítulo VI del Título II del Manual de Procedimientos del Régimen de Contabilidad Pública, para el registro de los activos Intangibles por cuanto: _x000a_• Las Licencias vigentes, relacionadas en el  numeral 2.1.1.2 del presente informe, se   encuentran desactualizados en su valor y vida útil._x000a_• Existe dentro del registro de licencias la denominada MCAFFE ANTIVIRUS, la cual fue reemplazada por  la licencia  KASPERSKY, sin embargo no se evidencia su actualización o  el nuevo registro._x000a_• A pesar de que los siguientes Software ya no se encuentran en uso en la entidad, están incluidos dentro de sus activos en la cuenta de 1970 INTANGIBLES  del catálogo general de cuentas de la CGN._x000a_***cuadro anexo en el informe._x000a_Lo anterior en contravía de los principios establecidos en  el Capítulo VI del Título II del Manual de Procedimientos del Régimen de Contabilidad Pública, para el registro de los activos Intangibles."/>
    <s v="GESTIÓN ADMINISTRATIVA Y FINANCIERA"/>
    <x v="2"/>
    <x v="18"/>
    <x v="16"/>
    <s v="JULIO DE 2017"/>
    <s v="JULIO"/>
    <x v="5"/>
    <s v="PEI"/>
    <n v="88"/>
    <m/>
    <m/>
    <s v="Acción correctiva"/>
    <s v="El área de servicios generales entrego al área de contabilidad un informe &quot;INVENTARIO FÍSICO, DE BIENES MUEBLES , ENSERES Y EQUIPOS Y DE CONSUMO A 31 DE DICIEMBRE DEL 2017&quot; (se adjunta informe con sus soportes), en el cual se comunica que &quot;Mediante documento de Salida N. 000127 y 000128 se retiran del inventario licencias de antivirus las cuales están totalmente depreciadas, y estas son renovadas anualmente por lo que se deprecian durante el año, con salida N. 000001 se retiran del inventario licencias de antivirus, office 365, proyect, autocard que son renovadas anualmente&quot;. Anexo a este informe el área de servicios generales entregó el ACTA DECLARATORIA DE BIENES DE BAJA con fecha del 29 de diciembre de 2017 con los reportes Akarf400 donde se evidencia la baja licencias. Finalmente se realizó el ACTA DE CONCILIACIÓN DE SALDOS NUMERO 772 (se adjunta acta) entre el área de contabilidad y el área de servicios generales certificando que no se presenta diferencias entre el sistema SIIF Nación vs sistema auxiliar SINFAD con corte a 31 de diciembre 2017."/>
    <d v="2017-12-31T00:00:00"/>
    <d v="2017-12-31T00:00:00"/>
    <m/>
    <s v="27/01/2018: Se solicitó nuevamente las acciones de mejoramiento para la nc. No se ha recibido la información._x000a__x000a_28/02/2018: Se reciben los documentos soportes de las acciones de mejoramiento, que para esta Oficina se consideran validos para subsanar la No conformidad, por lo tanto se procede a cerrar esta No Conformidad."/>
    <n v="1"/>
    <x v="1"/>
    <m/>
    <x v="1"/>
    <n v="2018"/>
    <x v="0"/>
  </r>
  <r>
    <n v="3446"/>
    <n v="165"/>
    <n v="2017"/>
    <s v="6.2.3 Teniendo bajo consideración que el conductor Luis Alfredo Mayorga Fuquen, funcionario de la entidad, ya había sido víctima de un hurto sobre vehículo oficial de la ANI acaecido en el año 2012, en la misma zona donde le fue sustraído un vehículo oficial distinto en el año 2017 y en ese lapso de tiempo no se tomaron las medidas que impidieran el tránsito de cualquier vehículo oficial de la ANI por esa zona, a sabiendas del riesgo que esta tiene en materia de hurto a vehículos, aunado a que el conductor en mención, efectuó un recorrido para recoger a su señora en la zona de riesgo, lo cual podría constituir un delito de peculado por uso, dado que el vehículo en comento no tiene como propósito transportar a personas ajenas a la institución, salvo aquellas a las cuales les ha sido destinado el uso oficial del vehículo, se podrían estar vulnerando normas asociadas al cumplimiento de los deberes y a la omisión de prohibiciones de los servidores públicos previstas en la ley 734 de 2002, y a la vez, eventuales infracciones relacionadas con delitos contra la administración pública."/>
    <s v="GESTIÓN ADMINISTRATIVA Y FINANCIERA"/>
    <x v="2"/>
    <x v="18"/>
    <x v="16"/>
    <s v="JULIO DE 2017"/>
    <s v="JULIO"/>
    <x v="5"/>
    <s v="PEI"/>
    <n v="88"/>
    <m/>
    <m/>
    <m/>
    <m/>
    <m/>
    <m/>
    <m/>
    <s v="27/01/2018: Se solicitó nuevamente las acciones de mejoramiento para la nc. No se ha recibido la información."/>
    <n v="0"/>
    <x v="2"/>
    <m/>
    <x v="0"/>
    <m/>
    <x v="0"/>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s v="GESTIÓN JURÍDICA"/>
    <x v="3"/>
    <x v="24"/>
    <x v="17"/>
    <s v="JULIO DE 2017"/>
    <s v="JULIO"/>
    <x v="5"/>
    <s v="PIL"/>
    <n v="11"/>
    <m/>
    <m/>
    <s v="Acción correctiva"/>
    <s v="1.Asignar los trámites conciliatorios a los apoderados a efectos de actualizar las actuaciones en el sistema Ekogui._x000a_2. Adoptar el procedimineto de conciliación extrajudicial que incorpore dentro del mismo el cómo registro la actualización del sistema Ekogui."/>
    <d v="2017-09-01T00:00:00"/>
    <d v="2018-04-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
    <n v="0.6"/>
    <x v="0"/>
    <m/>
    <x v="0"/>
    <m/>
    <x v="0"/>
  </r>
  <r>
    <n v="3448"/>
    <n v="167"/>
    <n v="2017"/>
    <s v="7.2.2 La entidad cuenta únicamente con 317 procesos judiciales con provisión contable y con calificación del riesgo de 1378 registros de procesos, es decir, el 23,00%, estableciéndose como plazo máximo por parte de la ANDJE para actualizar la calificación del riesgo con la nueva metodología de evaluación del riesgo el 15 de marzo de 2017. Adicional a ello, dicha actualización se debe hacer a la mayor brevedad  por parte del área auditada pues el plazo concedido por la ANDJE expiró, y además se consagra como una obligación en el artículo 2.2.3.4.1.10. “Funciones del apoderado”, numerales 4 y 5 del Decreto 1069 de 2015, y en el artículo 2.2.3.4.1.8. “Funciones del administrador del sistema”, numeral 2 del mismo decreto._x000a__x000a_Auditoria Febrero 2018: 7.2.3 Se mantiene la no conformidad prevista en el informe de auditoría de primer semestre del año 2017, en tanto que respecto de 1068 procesos judiciales activos reportados en el sistema Ekogui en donde la entidad es demandada, solamente 357 procesos tienen asignado el valor de la provisión contable en caso perdida, es decir 33, 43%, y 572 procesos cuentan con la calificación del riesgo procesal,  es decir, un 53,55 %, lo cual genera incumplimiento de las funciones del apoderado previstas en el artículo 2.2.3.4.1.10, numerales 4 y 5 del Decreto 1069 de 2015, y lo establecido en el instructivo adoptado por  la Circular Externa 005 de 2016 de la ANDJE."/>
    <s v="GESTIÓN JURÍDICA"/>
    <x v="3"/>
    <x v="24"/>
    <x v="17"/>
    <s v="JULIO DE 2017"/>
    <s v="JULIO"/>
    <x v="5"/>
    <s v="PIL"/>
    <n v="11"/>
    <m/>
    <m/>
    <s v="Acción correctiva"/>
    <s v="1. Instruir a los apoderados de la Entidad la obligación de realizar la segunda calificación del riesgo y contingente judicial de la Entidad y validar la realización de la misma_x000a_2. Adopción del procedimineto de provisión contable conforme a directrices de la ANDJE"/>
    <d v="2017-09-01T00:00:00"/>
    <d v="2018-04-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que dirige el gerente de defensa judicial a los apoderados, en el cual les adjunta la metodología adoptada por la ANDJE  para proceder  a la calificación del riesgo y provisión contable, estableciendo como instrucción que hasta el 22 de diciembre de 2017 todos los procesos a cargo deben actualizarse respecto de la mencionada metodología. Así mismo, remitieron por correo electrónico una matriz asociada al reporte de procesos judiciales prevista en el sistema  EKOGUI, en donde se constató un avance en la calificación del riesgo y provisión contable de los procesos judiciales. _x000a_Así mismo, se estableció como compromiso para el 28 de febrero de 2018 la expedición de la resolución que adopta la metodología de calificación del riesgo y provisión contable en los procesos judiciales. Finalmente, se estableció para el 6 de abril de  2018 reportar un avance significativo  en el plan de contingencia  previsto para realizar la calificación del riesgo y provisión contable en los procesos judiciales que aún se encuentran sin la misma._x000a__x000a_El día 2 de febrero de 2018 se realizó reunión de seguimiento y el aramea auditada manifestó que la resolución que adopta la metodología de calificación del riesgo y provisión contable en los procesos judiciales, está siendo elaborada por la Vicepresidencia Jurídica, a cargo de Leydi Pabón, la cual se adoptará antes de 28 de febrero de 2018._x000a__x000a_Se hará seguimiento en el mes de abril  de 2018."/>
    <n v="0.3"/>
    <x v="0"/>
    <m/>
    <x v="0"/>
    <m/>
    <x v="0"/>
  </r>
  <r>
    <n v="3449"/>
    <n v="168"/>
    <n v="2017"/>
    <s v="7.2.3 Se evidencia que no todos los procesos terminados tienen registrado en el sistema el sentido del fallo, situación que se ha observado desde el informe de auditoría del primer semestre del año 2016; por lo tanto, el área auditada debe proceder a dicha actualización, con el fin de cumplir con las funciones previstas para el apoderado al interior del sistema EKOGUI, de conformidad con lo estipulado en artículo 2.2.3.4.1.10, numeral 1 del Decreto 1069 de 2015.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s v="GESTIÓN JURÍDICA"/>
    <x v="3"/>
    <x v="24"/>
    <x v="17"/>
    <s v="JULIO DE 2017"/>
    <s v="JULIO"/>
    <x v="5"/>
    <s v="PIL"/>
    <n v="11"/>
    <m/>
    <m/>
    <s v="Acción correctiva"/>
    <s v="Incorporar en los procesos activos a la fecha y en aquellos que se encuentren en trámite de actualización el sentido del fallo"/>
    <d v="2017-09-01T00:00:00"/>
    <d v="2017-12-31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se comprometió para el 30 de enero de 2018 a remitir un acta de la reunión con la ANDJE, encaminada a determinar un plan de trabajo respecto de aquellos procesos terminados que no registran  el sentido del fallo._x000a__x000a_El día 7 de febrero  de 2018 con ocasión de una solicitud por correo electrónico pro parte de la administradora del Ekogui esta jefatura decidió e informó por el mismo medio que frente a aquellos procesos que  se encuentran terminados en vigencia del sistema Litogob, esta oficina no verificará sí tiene previsto o no el sentido del fallo, pero frente a aquellos procesos terminados procesalmente que actualmente se encuentran activos en el sistema Ekogui, es decir, con posterioridad al mes de abril de 2015 (Decreto 1069 del 26 de mayo de 2015), esta oficina evaluará y verificará que cada uno de los procesos tengan registrado el sentido del fallo, dado que es una obligación de los apoderados incluir esta actuación. En ese sentido, se cierra la no conformidad, por tratarse de procesos terminadas en vigencia del Litigob._x000a__x000a_Se hará seguimiento en el mes de abril  de 2018."/>
    <n v="1"/>
    <x v="1"/>
    <m/>
    <x v="1"/>
    <n v="2018"/>
    <x v="0"/>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
    <s v="GESTIÓN JURÍDICA"/>
    <x v="3"/>
    <x v="24"/>
    <x v="17"/>
    <s v="JULIO DE 2017"/>
    <s v="JULIO"/>
    <x v="5"/>
    <s v="PIL"/>
    <n v="11"/>
    <m/>
    <m/>
    <s v="Acción correctiva"/>
    <s v="1. Elaborar informe que permita determinar el estado de cada uno de los procesos incorporados en el Ekogui (activo / terminado) su asignación o no asignación o su necesidad de eliminación del sistema según sea el caso._x000a_2. Continuar con la labor de asignación de procesos a los apoderados de la Entidad para su actualizaicón en el sitema EKOGUI."/>
    <d v="2017-09-01T00:00:00"/>
    <d v="2018-04-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
    <n v="0.5"/>
    <x v="0"/>
    <m/>
    <x v="0"/>
    <m/>
    <x v="0"/>
  </r>
  <r>
    <n v="3451"/>
    <n v="170"/>
    <n v="2017"/>
    <s v="7.2.5 Mantener actualizado  por parte de cada uno de los usuarios del grupo defensa judicial de la entidad, el sistema EKOGUI, teniendo en cuenta las alarmas arrojadas dentro del sistema y realizar su efectiva corrección, en cumplimiento de lo dispuesto en el artículo 2.2.3.4.1.13. “Funciones comunes para los usuarios del Sistema Único de Gestión e Información Litigiosa del Estado – EKOGUI”, parágrafo “Los usuarios del sistema, son los responsables directos por la veracidad y oportunidad de la información que ellos reporten en el mismo dentro del marco de sus competencias funcionales.”"/>
    <s v="GESTIÓN JURÍDICA"/>
    <x v="3"/>
    <x v="24"/>
    <x v="17"/>
    <s v="JULIO DE 2017"/>
    <s v="JULIO"/>
    <x v="5"/>
    <s v="PIL"/>
    <n v="11"/>
    <m/>
    <m/>
    <s v="Acción correctiva"/>
    <s v="1. culminación del plan de contingecia para la actualización de procesos judiciales por parte de los apoderados de la Entidad._x000a_2. Adopción del procedimineto de procesos judiciales conforme directrices de la ANDJE incorporando la actuaclización del Ekogui como actividad e instrumento de control."/>
    <d v="2017-09-01T00:00:00"/>
    <d v="2018-04-30T00:00:00"/>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procesos judiciales cuando la entidad es demandada, el cual está aprobado y publicado en la página web de fecha 27 de septiembre de 2017. Se estableció como compromiso para el 6 de abril de 2018 reportar un avance significativo en el plan de contingencia para la actualización de los procesos judiciales en el sistema EKOGUI._x000a__x000a_Se hará seguimiento en el mes de abril  de 2018."/>
    <n v="0.5"/>
    <x v="0"/>
    <m/>
    <x v="0"/>
    <m/>
    <x v="0"/>
  </r>
  <r>
    <n v="3452"/>
    <n v="171"/>
    <n v="2017"/>
    <s v="Se evidencia en la página web de la entidad, la publicación de los acuerdos de gestión de las vicepresidencias excepto el correspondiente a la Vicepresidencia de Planeación, Riesgos y Entorno._x000a__x000a_Por lo anterior, se evidencia el incumplimiento de la ley 909 art. 50 por parte de la Vicepresidencia de Planeación, Riesgos y entorno, encargada de la publicación de estos acuerdos."/>
    <s v="SISTEMA ESTRATÉGICO DE PLANEACIÓN Y GESTIÓN"/>
    <x v="6"/>
    <x v="13"/>
    <x v="14"/>
    <s v="JULIO DE 2017"/>
    <s v="JULIO"/>
    <x v="5"/>
    <s v="PIL"/>
    <n v="32"/>
    <m/>
    <m/>
    <s v="Corrección"/>
    <s v="Lograr la publicación del acuerdo de gestión de la Vicepresidencia de Planeación, Riesgos y Entorno."/>
    <d v="2017-08-01T00:00:00"/>
    <d v="2017-12-31T00:00:00"/>
    <m/>
    <s v="09/03/2018: Se evidenció el cargue del compromiso de gestión relacionado con la VPRE. Se realiza cierre de la no conformidad."/>
    <n v="1"/>
    <x v="1"/>
    <m/>
    <x v="1"/>
    <n v="2018"/>
    <x v="0"/>
  </r>
  <r>
    <n v="3453"/>
    <n v="172"/>
    <n v="2017"/>
    <s v="1. No existe razonabilidad para la desproporción de los valores requeridos en las subcuentas de predios, de compensaciones ambientales y de redes. La deficiencia de los estudios de estructuración ha hecho que se materialicen sobrecostos superiores al 200% en cada una de estas subcuentas, lo cual, contractualmente, debe ser asumido por la ANI. Esta situación fue alertada por la Contraloría General de la República y por la Oficina de Control Interno en 2016."/>
    <s v="ESTRUCTURACIÓN DE PROYECTOS DE INFRAESTRUCTURA DE TRANSPORTE"/>
    <x v="4"/>
    <x v="54"/>
    <x v="19"/>
    <s v="AGOSTO DE 2017"/>
    <s v="AGOSTO"/>
    <x v="5"/>
    <s v="PEI"/>
    <n v="121"/>
    <m/>
    <m/>
    <s v="Acción correctiva"/>
    <s v="Acompañamiento por parte de la oficina de control interno en conjunto con la vicepresidencia de planeación, riesgos y entorno en las mesas de trabajo que se realizan con el Ministerio de Hacienda y Crédito Público._x000a__x000a_Mesas de trabajo en las que la vicepresidencia de estructuración explique las actividades que se realizan en la etapa de estructuración de un proyecto de APP."/>
    <d v="2017-08-29T00:00:00"/>
    <d v="2018-01-15T00:00:00"/>
    <m/>
    <s v="Se considera que el cierre de la no conformidad depende de dos actividades: 1. Explicación de las actividades desarrolladas en estructuración y 2. Mesas de trabajo con la oficina de control interno; por lo tanto, con radicado ANI No. 2017-200-013554-3 del 28 de septiembre de 2017 se recibe análisis, por parte de la vicepresidencia de estructuración, a la no conformidad. Allí se detallan las actividades que se adelantan en la estructuración de un proyecto de APP y se proponen mesas de trabajo, en la que se busquen oportunidades de mejora en esta etapa de los proyectos. El cierre de la no conformidad esta condicionado a la ejecución de la segunda actividad._x000a__x000a_El 6 de diciembre de 2017 se llevó a cabo mesa de trabajo con la participación de la oficina de control interno y la vicepresidencia de estructuración. Allí, esta última expuso que se estima que los estudios que definan los lineamientos de la estructuración de un proyecto en materia predial se lleven a cabo entre agosto y septiembre de 2018. Asimismo, se expuso que se han reforzado los lineamientos prediales para las estructuraciones de 2017, como son las de Ruta del Sol II y Malla Vial del Valle del Cauca, los cuales se recibieron por correo electrónico del 15 de enero de 2018._x000a__x000a_De igual manera, el 6 de diciembre, se propuso implementar mesas de trabajo que incluyan a la vicepresidencia de planeación, riesgos y entorno para plantear metodologías de estimación de costos de las subcuentas predial y de compensaciones que permitan disminuir la materialización de sobrecostos._x000a__x000a_En cuanto al tema de redes, se busca que en coordinación con las vicepresidencias de gestión contractual y ejecutiva, se refuerce la aplicabilidad de lo establecido en el artículo 48 (Procedimiento para la protección, reubicación o traslado de activos y redes) de la Ley de Infraestructura (1682 de 2013). Por otra parte, mediante correo electrónico del 15 de enero de 2018 se recibieron las especificaciones de los estudios de factibilidad del proyecto Avenida Paseo de los Libertadores (Autopista Norte) entre Calle 193 y 245 y Avenida Carrera Séptima entre Calles 182 y 245 (Accesos Norte 2), en el cual, en los capítulos 9 y 10 se especifican los alcances de los estudios de redes húmedas y secas, los cuales son más exigentes que los previstos para los proyectos 4G en los que no participa el Distrito."/>
    <n v="1"/>
    <x v="1"/>
    <m/>
    <x v="3"/>
    <n v="2018"/>
    <x v="1"/>
  </r>
  <r>
    <n v="3454"/>
    <n v="173"/>
    <n v="2017"/>
    <s v="INTERVENTORIA: 1. Se evidencia que la interventoría está radicando los informes mensuales fuera del término de tiempo dispuesto en el contrato de interventoría. En este sentido, contraría lo establecido en el contrato de interventoría 761 de 2015, anexo 4, plan de cargas, capítulo 4, numeral 4.4.3 Informe mensual, el cual manifiesta lo siguiente:_x000a__x000a_“…Preparar y presentar a la Vicepresidencia de Gestión Contractual, Grupo Interno de Trabajo Aeroportuario, dentro de los diez (10) días calendario de cada mes un informe mensual…”"/>
    <s v="GESTIÓN CONTRACTUAL Y SEGUIMIENTO DE PROYECTOS DE INFRAESTRUCTURA DE TRANSPORTE"/>
    <x v="1"/>
    <x v="55"/>
    <x v="6"/>
    <s v="AGOSTO DE 2017"/>
    <s v="AGOSTO"/>
    <x v="5"/>
    <s v="PEI"/>
    <n v="136"/>
    <m/>
    <m/>
    <s v="Acción correctiva"/>
    <s v="1. Implementar un cronograma de entregas internas._x000a__x000a_2. Llevar a cabo ajustes en el cuerpo del informe para facilitar la incorporación posterior de algunos gráficos que dependen directamente de la entrega por parte del concesionario._x000a__x000a_3. Control y comunicación oportuna con el proveedor para obtener los resultados de los ensayos de laboratorio a tiempo."/>
    <d v="2017-09-19T00:00:00"/>
    <d v="2017-12-31T00:00:00"/>
    <m/>
    <s v="Se recibió plan de mejoramiento el 27 de septiembre de 2017. Memorando con radicado ANI No. 2017-309-013432-3 del 27 de septiembre de 2017."/>
    <n v="0"/>
    <x v="0"/>
    <m/>
    <x v="0"/>
    <m/>
    <x v="1"/>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GESTIÓN CONTRACTUAL Y SEGUIMIENTO DE PROYECTOS DE INFRAESTRUCTURA DE TRANSPORTE"/>
    <x v="1"/>
    <x v="55"/>
    <x v="6"/>
    <s v="AGOSTO DE 2017"/>
    <s v="AGOSTO"/>
    <x v="5"/>
    <s v="PEI"/>
    <n v="136"/>
    <m/>
    <m/>
    <s v="Acción correctiva"/>
    <s v="1. Seguimiento semanal del avance de las unidades de medida._x000a__x000a_2. Requerir la información pertinente a la interventoría para que de respuesta con un tiempo no mayor a cinco días hábiles del recibo de dicha solicitud."/>
    <d v="2017-08-29T00:00:00"/>
    <d v="2017-12-31T00:00:00"/>
    <m/>
    <s v="Se recibió plan de mejoramiento el 27 de septiembre de 2017. Memorando con radicado ANI No. 2017-309-013432-3 del 27 de septiembre de 2017. En este se indica que el hallazgo No. 3 no es responsabilidad de CODAD; no obstante, dentro de sus acciones de mejoramiento del PMI actualizado a 31 de agosto de 2017 se tiene &quot;Determinar las obligaciónes a cargo de cada uno de los intervinientes  para la ejecución  de esta obra (OPAIN - CODAD) y realizar la supervisión y control de la misma, con el animo que se haga dentro de los plazos contractualmente pactados.&quot;; por lo tanto, la OCI considera que se debe dar el alcance correspondiente."/>
    <n v="0"/>
    <x v="0"/>
    <m/>
    <x v="0"/>
    <m/>
    <x v="1"/>
  </r>
  <r>
    <n v="3456"/>
    <n v="175"/>
    <n v="2017"/>
    <s v="SUPERVISIÓN: 2. Ante los diferentes incumplimientos por parte del concesionario, y que han sido detectados por la interventoría y la supervisión; se debieron incluir todas las pretensiones en la reforma a la demanda de reconvención presentada el 26 de julio de 2017, se evidencia que se están dejando por fuera pretensiones que esperan plantearse para la etapa de liquidación pero que ya han sido denotadas y deberían haberse incluido."/>
    <s v="GESTIÓN CONTRACTUAL Y SEGUIMIENTO DE PROYECTOS DE INFRAESTRUCTURA DE TRANSPORTE"/>
    <x v="1"/>
    <x v="55"/>
    <x v="6"/>
    <s v="AGOSTO DE 2017"/>
    <s v="AGOSTO"/>
    <x v="5"/>
    <s v="PEI"/>
    <n v="136"/>
    <m/>
    <m/>
    <s v="Acción correctiva"/>
    <s v="Incluir las demás controversias (pretensiones) en la liquidación del contrato de concesión 0110 O.P de 1995"/>
    <s v="29/082017"/>
    <d v="2017-12-31T00:00:00"/>
    <m/>
    <s v="Se recibió plan de mejoramiento el 27 de septiembre de 2017. Memorando con radicado ANI No. 2017-309-013432-3 del 27 de septiembre de 2017."/>
    <n v="0"/>
    <x v="0"/>
    <m/>
    <x v="0"/>
    <m/>
    <x v="1"/>
  </r>
  <r>
    <n v="3458"/>
    <n v="177"/>
    <n v="2017"/>
    <s v="SUPERVISIÓN: 1. No se evidenció una labor de seguimiento y aseguramiento a la renovación de los permisos de vertimientos de agua en los aeropuertos de Palonegro, en Bucaramanga, y Camilo Daza, en Cúcuta a pesar de que las solicitudes de renovación de los permisos, por parte del concesionario, se hicieron en 2011 y 2015, respectivamente, las cuales no han surtido efecto. "/>
    <s v="GESTIÓN CONTRACTUAL Y SEGUIMIENTO DE PROYECTOS DE INFRAESTRUCTURA DE TRANSPORTE"/>
    <x v="1"/>
    <x v="56"/>
    <x v="19"/>
    <s v="AGOSTO DE 2017"/>
    <s v="AGOSTO"/>
    <x v="5"/>
    <s v="PEI"/>
    <n v="104"/>
    <m/>
    <m/>
    <s v="Acción correctiva"/>
    <s v="Continuar con la gestión ante CORPONOR y CDMB, con el propósito de impulsar el otorgamiento de los permisos de vertimientos. Adicionalmente mediante reuniones a que haya lugar, orientar la culminación del proceso."/>
    <d v="2017-09-10T00:00:00"/>
    <d v="2017-12-31T00:00:00"/>
    <m/>
    <s v="Se evidencian acciones ejecutadas para renovación de permisos, así como plan de mejoramiento, en memorando con radicado ANI No. 2017-309-012629-3 del 15 de septiembe de 2017. Se evidenció solicitud de reuniones con las corporaciones para estudiar el avance que se ha obtenido en la aprobación de los permisos de vertimientos (Radicados ANI No. 20173090275101 - CORPONOR, y ANI No. 20173090275111 -CDMB)._x000a__x000a_Mediante memorando con radicado ANI No. 20173090171703 del 4 de diciembre de 2017 se evidenciaron procesos de gestión y seguimiento que se han adelantado ante la aprobación de los permisos de vertimientos en los dos aeropuertos. A partir de la comunicación, y de sus anexos, se concluye que para el aeropuerto de Bucaramanga, se está a la espera del concepto técnico que emita CDMB, que permitirá emitir el acto administrativo aprobatorio. Para el aeropuerto de Cúcuta, debido a la ausencia de pronunciamiento de CORPONOR, se desarrolló una propuesta para conectar la red de alcantarillado del aeropuerto con la red de alcantatillado del municipio de Cúcuta, propuesta que una vez aprobada por la interventoría fue radicada y presentada ante la empresa Aguas Kapital. Ésta se encuentra pendiente del pronunciamiento de aprobación final._x000a__x000a_Con base en el memorando ANI No. 20173090174423 del 7 de diciembre de 2017 se evidenció que el aeropuerto Camilo Daza de la ciudad de Cúcuta cuenta con el concepto aprobatorio a los diseños para la nueva conexión de acometida de alcantarillado. Gestión adicional se evidencia con los radicados ANI No. 20173090183123 del 22 de diciembre de 2017 y 20183090014203 del 15 de enero de 2018. En este último se evidencia que la firma Lisandro Maldonado adelanta el levantamiento topográfico requerido para la conexión de redes._x000a__x000a_En este orden de ideas, la OCI considera que el cierre de la no conformidad esta condicionado a evidencias de la instalación y funcionamiento de la conexión de alcantarillado, para el caso del aeropuerto Camilo Daza, y de evidencias de  la obtención del permiso de vertimientos para el aeropuerto Palonegro."/>
    <n v="0.4"/>
    <x v="0"/>
    <m/>
    <x v="0"/>
    <m/>
    <x v="1"/>
  </r>
  <r>
    <n v="3459"/>
    <n v="178"/>
    <n v="2017"/>
    <s v="a) Para la secretaría técnica del comité de contratación: 7.2.1 De la muestra representativa analizada en relación con las citaciones que realiza la secretaria técnica a sesiones ordinarias y extraordinarias del comité de contratación se observó que se convocaron para los días lunes y solo una para el día martes, lo cual no está en consonancia con el articulo 9.4 literal a),  del manual de contratación de la entidad, versión 003, que señala que estas sesiones se deben llevar a cabo los días jueves de cada semana a partir de las 8:00 am. "/>
    <s v="GESTIÓN JURÍDICA"/>
    <x v="3"/>
    <x v="14"/>
    <x v="17"/>
    <s v="AGOSTO DE 2017"/>
    <s v="AGOSTO"/>
    <x v="5"/>
    <s v="PEI"/>
    <n v="169"/>
    <m/>
    <m/>
    <s v="Acción correctiva"/>
    <s v="Expedición de la resolución que regulará el comité de contratación, en la cual no se incorporará fechas y hora específicas para la realización de las sesiones ordinarias del comité de contratación."/>
    <d v="2017-11-17T00:00:00"/>
    <d v="2018-03-12T00:00:00"/>
    <s v="La auditora considera que la acción de mejoramiento planteada  por el área auditada es adecuada y necesaria para superar la no conformidad advertida. "/>
    <s v="Se hará seguimiento en el mes de abril de 2018 para determinar la efectividad de dicha acción."/>
    <n v="0"/>
    <x v="0"/>
    <m/>
    <x v="0"/>
    <m/>
    <x v="0"/>
  </r>
  <r>
    <n v="3460"/>
    <n v="179"/>
    <n v="2017"/>
    <s v="a) Para la secretaría técnica del comité de contratación: 7.2.2 La circunstancia de que las sesiones extraordinarias sean mayores que las sesiones ordinarias,  evidencia una falta de planeación y organización de la secretaría técnica del comité de contratación, además de una vulneración al artículo 9.5 del manual de contratación de la Entidad, versión 003, en tanto que, las sesiones extraordinarias deben ser convocadas para “asuntos absolutamente excepcionales”, lo que implica que lo extraordinario no  se puede convertir en lo ordinario, es decir, la excepción en la regla general. "/>
    <s v="GESTIÓN JURÍDICA"/>
    <x v="3"/>
    <x v="14"/>
    <x v="17"/>
    <s v="AGOSTO DE 2017"/>
    <s v="AGOSTO"/>
    <x v="5"/>
    <s v="PEI"/>
    <n v="169"/>
    <m/>
    <m/>
    <s v="Acción correctiva"/>
    <s v="Expedición de la resolución que regulará el comité de contratación, en la cual se establecerá el significado de un “asunto extraordinario”, su alcance  y el funcionario competente para convocarlo."/>
    <d v="2017-11-17T00:00:00"/>
    <d v="2018-03-12T00:00:00"/>
    <s v="La auditora considera que la acción de mejoramiento planteada  por el área auditada es adecuada y necesaria para superar la no conformidad advertida. "/>
    <s v="Se hará seguimiento en el mes de abril de 2018 para determinar la efectividad de dicha acción."/>
    <n v="0"/>
    <x v="0"/>
    <m/>
    <x v="0"/>
    <m/>
    <x v="0"/>
  </r>
  <r>
    <n v="3461"/>
    <n v="180"/>
    <n v="2017"/>
    <s v="a) Para la secretaría técnica del comité de contratación: 7.2.3 En relación con la elaboración, aprobación y suscripción de las actas del comité de contratación se evidencia, que de las 10 solicitadas solamente dos se remitieron a esta auditoría para su evaluación y  verificación, lo que implica que si bien el artículo 9.3 literal f del manual de contratación de la Entidad, versión 003 no contempla un término que deba acatar el secretario técnico del comité para elaborar y suscribir las actas, es de vital importancia tener en cuenta que las mismas son el soporte de lo sometido a consideración y lo decidido por los miembros, es decir, las actas constituyen un elemento de validez que da fe de lo que aconteció en la sesión, por lo tanto esa labor de documentación y posterior refrendación debe  quedar lo antes posible después de que se culmina la sesión del comité, evitando que se presenten retrasos en este proceso como el aquí evidenciado."/>
    <s v="GESTIÓN JURÍDICA"/>
    <x v="3"/>
    <x v="14"/>
    <x v="17"/>
    <s v="AGOSTO DE 2017"/>
    <s v="AGOSTO"/>
    <x v="5"/>
    <s v="PEI"/>
    <n v="169"/>
    <m/>
    <m/>
    <s v="Acción correctiva"/>
    <s v="Expedición de la resolución que regulará el comité de contratación, en la cual  se determinará un plazo razonable para la elaboración, tramite, suscripción, y archivo de las actas del comité de contratación, el cual será de un (1) mes calendario"/>
    <d v="2017-11-17T00:00:00"/>
    <d v="2018-03-12T00:00:00"/>
    <s v="La auditora considera que la acción de mejoramiento planteada  por el área auditada es adecuada y necesaria para superar la no conformidad advertida. "/>
    <s v="Se hará seguimiento en el mes de abril de 2018 para determinar la efectividad de dicha acción."/>
    <n v="0"/>
    <x v="0"/>
    <m/>
    <x v="0"/>
    <m/>
    <x v="0"/>
  </r>
  <r>
    <n v="3462"/>
    <n v="181"/>
    <n v="2017"/>
    <s v="a) Para la secretaría técnica del comité de contratación: 7.2.4 Se identificó por esta auditoría que durante el período de enero a julio de 2017 se convocó por parte de la secretaría técnica del comité de contratación a dos (2) sesiones ordinarias virtuales, las cuales están desprovistas de fundamento normativo reglamentario, pues no están reguladas en el acápite de sesiones ordinarias numeral 9.4 del manual de contratación de la entidad, versión 003; y en el numeral 9.5 la circunstancia de las sesiones virtuales esta únicamente prevista para las sesiones extraordinarias."/>
    <s v="GESTIÓN JURÍDICA"/>
    <x v="3"/>
    <x v="14"/>
    <x v="17"/>
    <s v="AGOSTO DE 2017"/>
    <s v="AGOSTO"/>
    <x v="5"/>
    <s v="PEI"/>
    <n v="169"/>
    <m/>
    <m/>
    <s v="Acción correctiva"/>
    <s v="Expedición de la resolución que regulará el comité de contratación, en la cual  se dejará clara la viabilidad de realización de sesiones ordinarias y extraordinarias virtuales en aquellos eventos en que no resulte posible lograr quórum para sesionar por vía presencial."/>
    <d v="2017-11-17T00:00:00"/>
    <d v="2018-03-12T00:00:00"/>
    <s v="La auditora considera que la acción de mejoramiento planteada  por el área auditada es adecuada y necesaria para superar la no conformidad advertida. "/>
    <s v="Se hará seguimiento en el mes de abril de 2018 para determinar la efectividad de dicha acción."/>
    <n v="0"/>
    <x v="0"/>
    <m/>
    <x v="0"/>
    <m/>
    <x v="0"/>
  </r>
  <r>
    <n v="3463"/>
    <n v="182"/>
    <n v="2017"/>
    <s v="a) Para la secretaría técnica del comité de contratación: 7.2.5 Se evidenció un incumplimiento a las funciones de la secretaria técnica del comité dispuesto en el artículo 9.3 del manual de contratación de la entidad, versión 003, en relación con el deber de asegurar que la programación de las sesiones que deba adelantar el comité se llevan a cabo previamente a los plazos con que cuenta la Agencia para proferir las decisiones correspondientes dentro de los procesos de contratación en curso, en tanto que, del área auditada manifestó a esta auditoría que la secretaría técnica verifica la documentación remitida con los conceptos, haciendo énfasis en que esta responsabilidad recae sobre las vicepresidencias, pues no es competencia de dicha secretaría asegurar este tema."/>
    <s v="GESTIÓN JURÍDICA"/>
    <x v="3"/>
    <x v="14"/>
    <x v="17"/>
    <s v="AGOSTO DE 2017"/>
    <s v="AGOSTO"/>
    <x v="5"/>
    <s v="PEI"/>
    <n v="169"/>
    <m/>
    <m/>
    <s v="Acción correctiva"/>
    <s v="Expedición de la resolución que regulará el comité de contratación, en la cual se establecerá el significado de un “Asunto extraordinario”, su alcance y el funcionario competente para convocarlo, así como determinar la programación de las sesiones con suficientes días de antelación que permita a los integrantes del comité de contratación realizar una revisión completa y exhaustiva sobre el o los asuntos a tratar."/>
    <d v="2017-11-17T00:00:00"/>
    <d v="2018-03-12T00:00:00"/>
    <s v="La auditora considera que la acción de mejoramiento planteada  por el área auditada es adecuada y necesaria para superar la no conformidad advertida. "/>
    <s v="Se hará seguimiento en el mes de abril de 2018 para determinar la efectividad de dicha acción."/>
    <n v="0"/>
    <x v="0"/>
    <m/>
    <x v="0"/>
    <m/>
    <x v="0"/>
  </r>
  <r>
    <n v="3464"/>
    <n v="183"/>
    <n v="2017"/>
    <s v="a) Para la secretaría técnica del comité de contratación: 7.2.6 Se verificó por parte de esta auditoría que el secretario técnico de comité de contratación es quien tiene la función archivo y custodia de las actas de cada sesión y no otra funcionaria, como en este caso se constató, quien además no implementa las medidas requeridas para llevar a cabo el archivo organizado y custodia rigurosa de las mismas, mientras se envían por memorando al área correspondiente de la entidad, en donde reposarán finalmente, lo cual preocupa a esta auditoría atendiendo a que estos documentos son de vital importancia porque constituyen el soporte de lo decidido en cada sesión, por lo tanto se debe evitar que las mismas  se extravíen o sean alteradas en su contenido. Lo anterior implica una vulneración al artículo 9.3, literal f del manual de contracción de la entidad, versión 003."/>
    <s v="GESTIÓN JURÍDICA"/>
    <x v="3"/>
    <x v="14"/>
    <x v="17"/>
    <s v="AGOSTO DE 2017"/>
    <s v="AGOSTO"/>
    <x v="5"/>
    <s v="PEI"/>
    <n v="169"/>
    <m/>
    <m/>
    <s v="Acción correctiva"/>
    <s v="1. Con posterioridad a esta auditoría  se implementaron las medidas de seguridad frente a las actas del comité de contratación así: las actas de comité de contratación que se emiten durante la videncia 2017 reposan actualmente en la sala de evaluación de la gerencia de contratación, al igual que sus soportes (listados de asistencia, delegaciones del presidente de la entidad, etc.), ubicada en el piso 2 de la entidad, específicamente en la vicepresidencia administrativa y financiera , y bajo medidas de seguridad tales como camaras las 24 horas y acceso restringido al personal de la entidad. Así mismo  de cada acta original se mantiene en la gerencia de contratación una copia debidamente escaneada así como el original de los audios respectivos. Ahora bien respecto de las actas originales correspondientes a vigencias anteriores, estas, al igual que sus listados de asistencia originales y los audios respectivos, se encuentra bajo custodia del área de archivo y correspondencia de la entidad, y así los miembros cuentan con un tiempo razonable y suficiente para analizar que dichas solicitudes de inclusión entren one drive._x000a__x000a_2. Con el área de sistemas de la vicepresidencia de planeación, riesgos y entorno se implementó un sistema de seguridad para los audios correspondientes a la sesiones celebradas."/>
    <d v="2017-11-17T00:00:00"/>
    <d v="2017-11-30T00:00:00"/>
    <s v="La auditora considera que las acciones de mejoramiento planteadas  por el área auditada son adecuadas y necesarias para superar la no conformidad advertida. "/>
    <s v="Se hará seguimiento en el mes de abril de 2018 para determinar la efectividad de dicha acción."/>
    <n v="0.5"/>
    <x v="0"/>
    <m/>
    <x v="0"/>
    <m/>
    <x v="0"/>
  </r>
  <r>
    <n v="3465"/>
    <n v="184"/>
    <n v="2017"/>
    <s v="a) Para la secretaría técnica del comité de contratación: 7.2.7 El manual de contratación de la entidad, versión 003, numeral 9.5, literal b establece que la solicitud de inclusión de asuntos a tratar en sesiones extraordinarias le corresponde a cada vicepresidencia de acuerdo con sus competencias, quienes deberán remitir los soportes mínimo con dos (2) días de anterioridad a la fecha en que se convoca a la misma. En este sentido,  es claro que ni un día ni horas de antelación a la realización de la sesión es un tiempo razonable que permita a los miembros del comité revisar, estudiar y analizar todos y cada uno de los documentos que soportan los asuntos a tratar en el comité, lo cual preocupa a esta auditoría, pues se pueden estar adoptando decisiones sin la suficiente información, que en un futuro repercutirán en consecuencias negativas para la entidad. "/>
    <s v="GESTIÓN JURÍDICA"/>
    <x v="3"/>
    <x v="14"/>
    <x v="17"/>
    <s v="AGOSTO DE 2017"/>
    <s v="AGOSTO"/>
    <x v="5"/>
    <s v="PEI"/>
    <n v="169"/>
    <m/>
    <m/>
    <s v="Acción correctiva"/>
    <s v="Expedición de la resolución que regulará el comité de contratación, en la cual  se programarán las sesiones tanto ordinarias como extraordinarias mínimo con dos (2) días hábiles de antelación, así como la remisión en el mismo lapso de la totalidad de los soportes de cada asunto a tratar con el lleno de los requisitos que se exigen para el efecto. _x000a__x000a_2.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17T00:00:00"/>
    <d v="2018-03-12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m/>
    <x v="0"/>
  </r>
  <r>
    <n v="3466"/>
    <n v="185"/>
    <n v="2017"/>
    <s v="a) Para la secretaría técnica del comité de contratación: 7.2.8 Se evidenció por esta auditoría que la actividad de socialización de las políticas emanadas del comité relacionadas con la estandarización en materia contractual, modelos de pliegos de condiciones y criterios para la contratación al interior de la entidad es deficiente, pues resulta preocupante que  no haya realizado ninguna socialización hasta la fecha, y adicional a ello no se haya promovido e impulsado actividades por parte de la secretaría técnica del comité dirigidas al cumplimiento de esta función establecida, de importancia trascendental en la entidad, prevista en el artículo 9.3, literal g del manual de contratación de la entidad, versión 003."/>
    <s v="GESTIÓN JURÍDICA"/>
    <x v="3"/>
    <x v="14"/>
    <x v="17"/>
    <s v="AGOSTO DE 2017"/>
    <s v="AGOSTO"/>
    <x v="5"/>
    <s v="PEI"/>
    <n v="169"/>
    <m/>
    <m/>
    <s v="Acción correctiva"/>
    <s v="1. Con posterioridad  a esta auditoría el día 19 de octubre de 2017 se emitió la circular No. 38 por la cual se socializó “la política tendiente a facilitar mayor participación de inversionistas extranjeros como prestamistas en los proyectos de concesión 4G”, la cual fue divulgada por la oficina de comunicaciones  de la ANI el día 31 de octubre de 2017._x000a__x000a_2. Socialización en UNIANI de la razón de ser, objetivos, lineamientos y trámites que adelanta el comité de contratación, de los últimos cambios efectuados al mismo en el manual de contratación objeto de este plan de mejoramiento, así como de los modelos de pliegos de condiciones de una licitación pública._x000a__x000a_3. Emisión de una circular contentiva de los últimos cambios efectuados al comité de contratación."/>
    <d v="2018-01-15T00:00:00"/>
    <d v="2018-03-23T00:00:00"/>
    <s v="La auditora considera que las acciones de mejoramiento planteadas  por el área auditada son adecuadas y necesarias para superar la no conformidad advertida. "/>
    <s v="Se hará seguimiento en el mes de abril de 2018 para determinar la efectividad de dichas acciones."/>
    <n v="0.4"/>
    <x v="0"/>
    <m/>
    <x v="0"/>
    <m/>
    <x v="0"/>
  </r>
  <r>
    <n v="3467"/>
    <n v="186"/>
    <n v="2017"/>
    <s v="a) Para la secretaría técnica del comité de contratación: 7.2.9 En cuanto a las solicitudes de inclusión de asuntos a tratar en las sesiones ordinarias del comité de contratación, esta auditoría verificó que dichas solicitudes no se remiten a más tardar el día jueves de la semana anterior a la realización del comité como lo establece el artículo 9.4., literal d del manual de contratación, en tanto que, las sesiones ordinarias se desarrollan los días lunes, o martes cuando es festivo, en contravía de lo dispuesto en el manual de contratación y en la circular de enero de 2016 suscrita por el presidente de la entidad, puesto que las mismas deben tener lugar los días jueves de cada semana. _x000a__x000a_Lo anterior, implica una vulneración al artículo 9.4., literal d, inciso ultimo del manual de contratación, versión 003, lo cual inquieta a esta auditoría en el entendido en que el secretario técnico debe velar porque dichas solicitudes se envíen con un plazo mínimo de 8 días para estudiar los asuntos a someterse en el comité, y así los miembros cuenten con un tiempo razonable y suficiente  para analizar dichas solicitudes de inclusión."/>
    <s v="GESTIÓN JURÍDICA"/>
    <x v="3"/>
    <x v="14"/>
    <x v="17"/>
    <s v="AGOSTO DE 2017"/>
    <s v="AGOSTO"/>
    <x v="5"/>
    <s v="PEI"/>
    <n v="169"/>
    <m/>
    <m/>
    <s v="Acción correctiva"/>
    <s v="1. Expedición de la resolución que regulará el comité de contratación, en la cual  se establecerá el significado y alcance de un “asunto extraordinario” y el funcionario competente para convocarlo, se programen las sesiones tanto ordinarias como extraordinarias, mínimo con dos (2)  días de antelación y se remitan en el mismo lapso la totalidad de los soportes de cada asunto a tratar con el lleno de los requisitos que se exigen para el efecto._x000a__x000a_2. En caso de que el presidente de la entidad solicite la realización de una sesión extraordinaria en un lapso muy corto, incluso de horas, la secretaría técnica de comité de contratación dejará constancia escrita de esta situación, tanto en la citación como en el acta correspondiente."/>
    <d v="2017-11-17T00:00:00"/>
    <d v="2018-03-12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m/>
    <x v="0"/>
  </r>
  <r>
    <n v="3468"/>
    <n v="187"/>
    <n v="2017"/>
    <s v="a) Para la secretaría técnica del comité de contratación: 7.2.10 Se advierte por esta auditoría que las modificaciones a los contratos de interventoría en el marco de las concesiones se están efectuando sin el concepto técnico del supervisor, lo cual además de vulnerar el manual de contratación, en el artículo 9.4. literales d y g constituye un riesgo, puesto que las decisiones en relación con este aspecto se están adoptando sin el suficiente conocimiento técnico ni pericia exigida, siendo el secretario técnico el llamado a asegurar que las solicitudes de inclusión de asuntos a tratar en el comité cuenten con la totalidad de los soportes requeridos."/>
    <s v="GESTIÓN JURÍDICA"/>
    <x v="3"/>
    <x v="14"/>
    <x v="17"/>
    <s v="AGOSTO DE 2017"/>
    <s v="AGOSTO"/>
    <x v="5"/>
    <s v="PEI"/>
    <n v="169"/>
    <m/>
    <m/>
    <s v="Acción correctiva"/>
    <s v="No se necesita la emisión de un concepto técnico emitidito por el supervisor del contrato correspondiente, en la medida que éste es el ordenador del gasto, esto es, el vicepresidente que tiene  su cargo la ejecución contractual, quien suscribe el estudio previo del caso luego de que lo han firmado las diferentes áreas involucradas en el trámite de la modificación respectiva, documento este que debe ser remitido debidamente escaneado al comité de contratación para la programación de la sesión que se requiera."/>
    <d v="2017-11-08T00:00:00"/>
    <d v="2017-11-21T00:00:00"/>
    <m/>
    <s v="En atención a la reunión del 8 de noviembre de 2017 la auditora aceptó los argumentos del área auditada y  por lo tanto procede a cerrar la no conformidad, en el sentido de que con la generación de los estudios previos de conveniencia y oportunidad se otorga la viabilidad, pues contiene los pronunciamientos técnicos y están firmados por quienes corresponden  incluyendo el supervisor del contrato. "/>
    <n v="1"/>
    <x v="1"/>
    <m/>
    <x v="3"/>
    <n v="2018"/>
    <x v="0"/>
  </r>
  <r>
    <n v="3469"/>
    <n v="188"/>
    <n v="2017"/>
    <s v="b) Para los integrantes del comité de contratación y secretaría técnica: 7.2.1 En relación con las presentaciones que contienen los asuntos a tratar en el comité de contratación, para ser explicadas ante los miembros del comité, se verificó por esta auditoría que son muy básicas, no cuentan con una descripción completa del asunto a someterse, ni de los criterios relevantes que permitan adoptar una decisión en uno u otro sentido. Así, es de vital importancia que la vicepresidencia encargada de someter un determinado asunto para conocimiento del comité previa revisión por parte del secretario técnico contenga como mínimo los aspectos  previstos en el artículo 9.2  del manual de contratación de la entidad, versión 003."/>
    <s v="GESTIÓN JURÍDICA"/>
    <x v="3"/>
    <x v="14"/>
    <x v="17"/>
    <s v="AGOSTO DE 2017"/>
    <s v="AGOSTO"/>
    <x v="5"/>
    <s v="PEI"/>
    <n v="169"/>
    <m/>
    <m/>
    <s v="Acción correctiva"/>
    <s v="Expedición de la resolución que regulará el comité de contratación, en la cual  se implementará la obligatoriedad de incorporar la presentación del asunto a tratar ante el comité de contratación, la cual debe contener los requisitos que se exigen para los restantes documentos al momento de ser llevados a la sesión respectiva."/>
    <d v="2017-11-17T00:00:00"/>
    <d v="2018-03-12T00:00:00"/>
    <s v="La auditora considera que la acción de mejoramiento planteada  por el área auditada es adecuada y necesaria para superar la no conformidad advertida. "/>
    <s v="Se hará seguimiento en el mes de abril de 2018 para determinar la efectividad de dicha acción."/>
    <n v="0"/>
    <x v="0"/>
    <m/>
    <x v="0"/>
    <m/>
    <x v="0"/>
  </r>
  <r>
    <n v="3470"/>
    <n v="189"/>
    <n v="2017"/>
    <s v="b) Para los integrantes del comité de contratación y secretaría técnica: 7.2.2 Se identificó que las solicitudes de inclusión de sesiones extraordinarias se están haciendo sin la rigurosidad que exige el artículo 9.5, literal b del manual de contratación de la entidad, versión 003, en cuanto a los soportes correspondientes con que debe contar cada solicitud de inclusión para su revisión, estudio y análisis por parte de los miembros del comité; y adicional a  ello se advierte que la secretaría técnica del comité no despliega ninguna acción encaminada a corregir tal irregularidad que afecta indudablemente la organización y funcionamiento del comité, entendido este como la máxima instancia de consulta, definición, orientación y decisión de los lineamientos de la actividad pre contractual, contractual y post contractual de la entidad."/>
    <s v="GESTIÓN JURÍDICA"/>
    <x v="3"/>
    <x v="14"/>
    <x v="17"/>
    <s v="AGOSTO DE 2017"/>
    <s v="AGOSTO"/>
    <x v="5"/>
    <s v="PEI"/>
    <n v="169"/>
    <m/>
    <m/>
    <s v="Acción correctiva"/>
    <s v="1.Expedición de la resolución que regulará el comité de contratación, en la cual  se precisará que los soportes de asuntos  a tratar en el comité de contratación deben ser remitidos únicamente por el vicepresidente interesado al momento de la solicitud de realización de la sesión correspondiente, no resultando posible por ende que los envíe en un momento posterior ni menos aún que sean remitidos por otro funcionario de su equipo._x000a__x000a_ 2. Una vez publicada la resolución que regulará el comité de contratación,  remitir un memorando a los integrantes del mismo con el fin de que se implementen al interior de sus equipos de trabajo las nuevas directrices sobre el particular."/>
    <d v="2017-11-17T00:00:00"/>
    <d v="2018-03-15T00:00:00"/>
    <s v="La auditora considera que las acciones de mejoramiento planteadas  por el área auditada son adecuadas y necesarias para superar la no conformidad advertida. "/>
    <s v="Se hará seguimiento en el mes de abril de 2018 para determinar la efectividad de dichas acciones."/>
    <n v="0"/>
    <x v="0"/>
    <m/>
    <x v="0"/>
    <m/>
    <x v="0"/>
  </r>
  <r>
    <n v="3471"/>
    <n v="190"/>
    <n v="2017"/>
    <s v="1. Se observó que el valor pagado por concepto de horas extras se incrementó en un 12.57%  contraviniendo las políticas de austeridad vigentes a la fecha."/>
    <s v="GESTIÓN ADMINISTRATIVA Y FINANCIERA"/>
    <x v="2"/>
    <x v="18"/>
    <x v="16"/>
    <s v="AGOSTO DE 2017"/>
    <s v="AGOSTO"/>
    <x v="5"/>
    <s v="PIL"/>
    <n v="2"/>
    <m/>
    <m/>
    <m/>
    <m/>
    <m/>
    <m/>
    <m/>
    <s v="27/01/2018: Se solicitó nuevamente las acciones de mejoramiento para la nc. No se ha recibido la información."/>
    <n v="0"/>
    <x v="2"/>
    <m/>
    <x v="0"/>
    <m/>
    <x v="0"/>
  </r>
  <r>
    <n v="3472"/>
    <n v="191"/>
    <n v="2017"/>
    <s v="2. Los viáticos y gastos de viaje al interior se incrementaron en un 27% durante el período objeto de seguimiento, con respecto al mismo período de la vigencia anterior, contraviniendo la normatividad vigente al respecto."/>
    <s v="GESTIÓN ADMINISTRATIVA Y FINANCIERA"/>
    <x v="2"/>
    <x v="18"/>
    <x v="16"/>
    <s v="AGOSTO DE 2017"/>
    <s v="AGOSTO"/>
    <x v="5"/>
    <s v="PIL"/>
    <n v="2"/>
    <m/>
    <m/>
    <m/>
    <m/>
    <m/>
    <m/>
    <m/>
    <s v="27/01/2018: Se solicitó nuevamente las acciones de mejoramiento para la nc. No se ha recibido la información."/>
    <n v="0"/>
    <x v="2"/>
    <m/>
    <x v="0"/>
    <m/>
    <x v="0"/>
  </r>
  <r>
    <n v="3473"/>
    <n v="192"/>
    <n v="2017"/>
    <s v="3. Se incrementó injustificadamente el servicio de energía en un 43.03% en el segundo trimestre de la presente vigencia frente al mismo período de la vigencia anterior, contraviniendo las políticas de austeridad del gasto "/>
    <s v="GESTIÓN ADMINISTRATIVA Y FINANCIERA"/>
    <x v="2"/>
    <x v="18"/>
    <x v="16"/>
    <s v="AGOSTO DE 2017"/>
    <s v="AGOSTO"/>
    <x v="5"/>
    <s v="PIL"/>
    <n v="2"/>
    <m/>
    <m/>
    <m/>
    <m/>
    <m/>
    <m/>
    <m/>
    <m/>
    <n v="0"/>
    <x v="2"/>
    <m/>
    <x v="0"/>
    <m/>
    <x v="0"/>
  </r>
  <r>
    <n v="3474"/>
    <n v="193"/>
    <n v="2017"/>
    <s v="4. Teniendo en cuenta que no se  ha enviado el plan de mejoramiento a la no conformidad No. 3257 relacionada en el numeral 4.5  del presente informe,  esta no conformidad continúa abierta."/>
    <s v="ALGUNOS PROCESOS"/>
    <x v="5"/>
    <x v="57"/>
    <x v="16"/>
    <s v="AGOSTO DE 2017"/>
    <s v="AGOSTO"/>
    <x v="5"/>
    <s v="PIL"/>
    <n v="2"/>
    <m/>
    <m/>
    <m/>
    <m/>
    <m/>
    <m/>
    <m/>
    <m/>
    <n v="0"/>
    <x v="2"/>
    <m/>
    <x v="0"/>
    <m/>
    <x v="0"/>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ALGUNOS PROCESOS"/>
    <x v="5"/>
    <x v="57"/>
    <x v="16"/>
    <s v="AGOSTO DE 2017"/>
    <s v="AGOSTO"/>
    <x v="5"/>
    <s v="PIL"/>
    <n v="2"/>
    <m/>
    <m/>
    <m/>
    <m/>
    <m/>
    <m/>
    <m/>
    <m/>
    <n v="0"/>
    <x v="2"/>
    <m/>
    <x v="0"/>
    <m/>
    <x v="0"/>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s v="ALGUNOS PROCESOS"/>
    <x v="5"/>
    <x v="58"/>
    <x v="3"/>
    <s v="AGOSTO DE 2017"/>
    <s v="AGOSTO"/>
    <x v="5"/>
    <s v="PIL"/>
    <n v="35"/>
    <m/>
    <m/>
    <m/>
    <m/>
    <m/>
    <m/>
    <m/>
    <m/>
    <n v="0"/>
    <x v="2"/>
    <m/>
    <x v="0"/>
    <m/>
    <x v="0"/>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
    <s v="ALGUNOS PROCESOS"/>
    <x v="5"/>
    <x v="58"/>
    <x v="3"/>
    <s v="AGOSTO DE 2017"/>
    <s v="AGOSTO"/>
    <x v="5"/>
    <s v="PIL"/>
    <n v="35"/>
    <m/>
    <m/>
    <m/>
    <m/>
    <m/>
    <m/>
    <m/>
    <m/>
    <n v="0"/>
    <x v="2"/>
    <m/>
    <x v="0"/>
    <m/>
    <x v="0"/>
  </r>
  <r>
    <n v="3478"/>
    <n v="197"/>
    <n v="2017"/>
    <s v="8.3. Se evidencia incumplimiento a los criterios establecidos en la circular No. 2013-409-000009-4 del 10/05/2013, el numeral 16 del artículo 25 de la Ley 80 de 1993 y las prohibiciones contenidas en literales 7, 8 y 24 del artículo 35 de la Ley 734 de 2000, referente a la ejecución de los procedimientos de respuesta a requerimientos de índole contractual y su manejo en el sistema ORFEO que ocasionan pérdida de trazabilidad sobre el trámite ofrecido a las comunicaciones que ingresan a la entidad, por ausencia de registro de respuesta o respuesta extemporánea, conforme el anexo de la sección 7.2. "/>
    <s v="TODOS LOS PROCESOS"/>
    <x v="5"/>
    <x v="59"/>
    <x v="3"/>
    <s v="AGOSTO DE 2017"/>
    <s v="AGOSTO"/>
    <x v="5"/>
    <s v="PIL"/>
    <n v="35"/>
    <m/>
    <m/>
    <m/>
    <m/>
    <m/>
    <m/>
    <m/>
    <m/>
    <n v="0"/>
    <x v="2"/>
    <m/>
    <x v="0"/>
    <m/>
    <x v="0"/>
  </r>
  <r>
    <n v="3479"/>
    <n v="198"/>
    <n v="2017"/>
    <s v="8.4. Persisten los incumplimientos a los criterios establecidos en la circular No. 2013-409-000009-4 del 10/05/2013, referente a la ejecución de los procedimientos del manejo del ORFEO que ocasionan pérdida de trazabilidad sobre el trámite ofrecido a las comunicaciones que ingresan a la entidad, conforme los anexos de la sección 7.2."/>
    <s v="TODOS LOS PROCESOS"/>
    <x v="5"/>
    <x v="59"/>
    <x v="3"/>
    <s v="AGOSTO DE 2017"/>
    <s v="AGOSTO"/>
    <x v="5"/>
    <s v="PIL"/>
    <n v="35"/>
    <m/>
    <m/>
    <m/>
    <m/>
    <m/>
    <m/>
    <m/>
    <m/>
    <n v="0"/>
    <x v="2"/>
    <m/>
    <x v="0"/>
    <m/>
    <x v="0"/>
  </r>
  <r>
    <n v="3480"/>
    <n v="199"/>
    <n v="2017"/>
    <s v="8.5. Se evidencia por parte de la Vicepresidencia Jurídica – GIT de Defensa Judicial, incumplimiento a los criterios establecidos en la circular No. 2013-409-000009-4 del 10/05/2013, referente a la ejecución de los procedimientos del manejo del ORFEO que ocasionan pérdida de trazabilidad sobre el trámite ofrecido a las comunicaciones vinculadas a requerimientos que obran en trámite de acción de tutela, así como infracción a los artículos 19 y 20 del Decreto 2591 de 1991, por ausencia de registro de respuesta o respuesta extemporánea a los requerimientos de acción de tutela que se describen en el anexo de la sección 7.3. "/>
    <s v="GESTIÓN JURÍDICA"/>
    <x v="3"/>
    <x v="23"/>
    <x v="3"/>
    <s v="AGOSTO DE 2017"/>
    <s v="AGOSTO"/>
    <x v="5"/>
    <s v="PIL"/>
    <n v="35"/>
    <m/>
    <m/>
    <m/>
    <m/>
    <m/>
    <m/>
    <m/>
    <m/>
    <n v="0"/>
    <x v="2"/>
    <m/>
    <x v="0"/>
    <m/>
    <x v="0"/>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GESTIÓN ADMINISTRATIVA Y FINANCIERA"/>
    <x v="2"/>
    <x v="3"/>
    <x v="3"/>
    <s v="AGOSTO DE 2017"/>
    <s v="AGOSTO"/>
    <x v="5"/>
    <s v="PIL"/>
    <n v="35"/>
    <m/>
    <m/>
    <m/>
    <m/>
    <m/>
    <m/>
    <m/>
    <m/>
    <n v="0"/>
    <x v="2"/>
    <m/>
    <x v="0"/>
    <m/>
    <x v="0"/>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s v="SISTEMA ESTRATÉGICO DE PLANEACIÓN Y GESTIÓN"/>
    <x v="6"/>
    <x v="27"/>
    <x v="3"/>
    <s v="AGOSTO DE 2017"/>
    <s v="AGOSTO"/>
    <x v="5"/>
    <s v="PIL"/>
    <n v="35"/>
    <m/>
    <m/>
    <m/>
    <m/>
    <m/>
    <m/>
    <m/>
    <m/>
    <n v="0"/>
    <x v="2"/>
    <m/>
    <x v="0"/>
    <m/>
    <x v="0"/>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TODOS LOS PROCESOS"/>
    <x v="5"/>
    <x v="59"/>
    <x v="3"/>
    <s v="AGOSTO DE 2017"/>
    <s v="AGOSTO"/>
    <x v="5"/>
    <s v="PIL"/>
    <n v="35"/>
    <m/>
    <m/>
    <m/>
    <m/>
    <m/>
    <m/>
    <m/>
    <m/>
    <n v="0"/>
    <x v="2"/>
    <m/>
    <x v="0"/>
    <m/>
    <x v="0"/>
  </r>
  <r>
    <n v="3484"/>
    <n v="203"/>
    <n v="2017"/>
    <s v="1. Interventoría: Se evidenció que no se estima y no se verifica la confiabilidad de los equipos de control de tránsito del concesionario con un procedimiento que dé certeza del cumplimiento a la confiabilidad mínima definida en la metodología y plan de cargas de trabajo de interventoría, de 99%. "/>
    <s v="GESTIÓN CONTRACTUAL Y SEGUIMIENTO DE PROYECTOS DE INFRAESTRUCTURA DE TRANSPORTE"/>
    <x v="7"/>
    <x v="60"/>
    <x v="19"/>
    <s v="SEPTIEMBRE DE 2017"/>
    <s v="SEPTIEMBRE"/>
    <x v="5"/>
    <s v="PEI"/>
    <n v="170"/>
    <m/>
    <m/>
    <s v="Acción correctiva"/>
    <s v="1. Notificar al concesionario sobre la medición del % de confiabilidad._x000a__x000a_2. Definir parámetros de medición de la confiabilidad._x000a__x000a_3. Establecer, conjuntamente con la ANI, el procedimiento para medición de confiabilidad y notificar al concesionario acerca de su método de aplicación._x000a__x000a_4. Medición del índice de confiabilidad en cualquier momento en los equipos de cada uno de los carriles de las estaciones de peaje, aplicando el procedimiento definido y calcular el porcentaje de confiabilidad._x000a__x000a_5. Si la confiabilidad resulta ser inferior al 99% se deberá efectua el procedimiento estipulado y concertarlo, anteriormente, en conjunto con la ANI para tal caso._x000a__x000a_6. En caso de bajas de confiabilidad, se debe notificar al concesionario con copia a la ANI del resultado de la medición._x000a__x000a_7. Mediante un informe poner en conocimiento de la ANI, a través de la vicepresidencia ejecutiva."/>
    <d v="2017-09-25T00:00:00"/>
    <d v="2018-03-30T00:00:00"/>
    <m/>
    <s v="Se recibe plan de mejoramiento mediante radicado ANI No. 2017-500-015477-3 del 8 de noviembre de 2017"/>
    <n v="0"/>
    <x v="0"/>
    <m/>
    <x v="0"/>
    <m/>
    <x v="1"/>
  </r>
  <r>
    <n v="3485"/>
    <n v="204"/>
    <n v="2017"/>
    <s v="2.Interventoría:  No se ha verificado, en las auditorías de sistemas, el correcto funcionamiento de los equipos de control de tráfico en la caseta de peaje El Carmen, contrariando las obligaciones definidas en la sección 5.3.3 (e) de la metodología y plan de cargas de trabajo del contrato de interventoría. "/>
    <s v="GESTIÓN CONTRACTUAL Y SEGUIMIENTO DE PROYECTOS DE INFRAESTRUCTURA DE TRANSPORTE"/>
    <x v="7"/>
    <x v="60"/>
    <x v="19"/>
    <s v="SEPTIEMBRE DE 2017"/>
    <s v="SEPTIEMBRE"/>
    <x v="5"/>
    <s v="PEI"/>
    <n v="170"/>
    <m/>
    <m/>
    <s v="Acción correctiva"/>
    <s v="1. Definir, conjuntamente con el concesionario y la ANI, una fecha de entrega del aplicativo (instalado desde el 7/01/2017) para poder realizar las pruebas y detallar las observaciones a lugar._x000a__x000a_2. Exigir y revisar la ficha técnica del software de la estación y disponer actualizados los manuales técnicos y de usuario._x000a__x000a_3. Seguimiento y verificación de los cambios realizados al aplicativo, previamente informados por el concesionario._x000a__x000a_4. Verificar el correcto funcionamiento de los equipos de control de tráfico en el peaje El Carmen._x000a__x000a_5. Requerir la información producida por tales equipos en forma directa cuando se considere conveniente._x000a__x000a_6. Informar a la ANI los resultados correspondientes en el informe mensual._x000a__x000a_3.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m/>
    <x v="1"/>
  </r>
  <r>
    <n v="3486"/>
    <n v="205"/>
    <n v="2017"/>
    <s v="3. Interventoría: No se ha verificado y evaluado la información producida por las aplicaciones, software y sistemas de información en el peaje El Carmen, impidiendo el cumplimiento de las obligaciones definidas en la sección 5.3.3 (e) de la metodología y plan de cargas de trabajo del contrato de interventoría."/>
    <s v="GESTIÓN CONTRACTUAL Y SEGUIMIENTO DE PROYECTOS DE INFRAESTRUCTURA DE TRANSPORTE"/>
    <x v="7"/>
    <x v="60"/>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m/>
    <x v="1"/>
  </r>
  <r>
    <n v="3487"/>
    <n v="206"/>
    <n v="2017"/>
    <s v="4. Interventoría: No se han advertido a la ANI sobre el incumplimiento de la obligación contractual del concesionario respecto al control de equipos en el peaje El Carmen, contrariando las obligaciones definidas en la sección 5.3.3 (e) de la metodología y plan de cargas de trabajo del contrato de interventoría. Las observaciones sobre este tema se han consignado únicamente en el libro de novedades disponible en esta estación de peaje."/>
    <s v="GESTIÓN CONTRACTUAL Y SEGUIMIENTO DE PROYECTOS DE INFRAESTRUCTURA DE TRANSPORTE"/>
    <x v="7"/>
    <x v="60"/>
    <x v="19"/>
    <s v="SEPTIEMBRE DE 2017"/>
    <s v="SEPTIEMBRE"/>
    <x v="5"/>
    <s v="PEI"/>
    <n v="170"/>
    <m/>
    <m/>
    <s v="Acción correctiva"/>
    <s v="1. Realizar las observaciones correspondientes al concesionario._x000a__x000a_2. Obtener el usuario &quot;interventor&quot; con los permisos habilitados para la adecuada verificación de las herramientas o aplicaciones específicas._x000a__x000a_3. Verificar que los permisos (i) se encuentren instalados en los equipos, incluidos en el hardware y software del sistema de recaudo (ii) deben permitir monitorear permanentemente el funcionamiento y operación de los equipos de control de tránsito, para el control y verificación de la confiabilidad en la operación de recaudo de la tasa de peajes._x000a__x000a_4. Requerir la información producida por tales equipos en forma directa cuando la interventoría lo solicite._x000a__x000a_5. Verificar y evaluar la información producida por las aplicaciones, software y sistemas de información, para comprobar que éstas sean confiables, completas y oportunas._x000a__x000a_6. Verificar el correcto funcionamiento de los equipos de control de tráfico en el peaje El Carmen._x000a__x000a_7. Notificar al concesionario sobre el resultado de la verificación y evaluación._x000a__x000a_8. Reportar resultados en los informes mensuales de interventoría._x000a__x000a_9. En dado caso de que el concesionario no evidencia cumplimiento a las solicitudes de la interventoría con relación a este tema se procedera a iniciar el proceso sancionatorio correspondiente."/>
    <d v="2017-09-25T00:00:00"/>
    <d v="2018-03-30T00:00:00"/>
    <m/>
    <s v="Se recibe plan de mejoramiento mediante radicado ANI No. 2017-500-015477-3 del 8 de noviembre de 2017"/>
    <n v="0"/>
    <x v="0"/>
    <m/>
    <x v="0"/>
    <m/>
    <x v="1"/>
  </r>
  <r>
    <n v="3488"/>
    <n v="207"/>
    <n v="2017"/>
    <s v="5. Interventoría: En los informes mensuales de interventoría no se presenta la descripción del cumplimiento de las obligaciones del concesionario para el componente de aforo y auditoría, lo cual es una obligación definida en el numeral 5.4.1 (iv)(b) de la metodología y plan de cargas de su contrato. Únicamente se entregan los resultados de los aforos del concesionario y de la interventoría, así como los resultados de las auditorías de los peajes sin análisis y recomendaciones claras para la Entidad."/>
    <s v="GESTIÓN CONTRACTUAL Y SEGUIMIENTO DE PROYECTOS DE INFRAESTRUCTURA DE TRANSPORTE"/>
    <x v="7"/>
    <x v="60"/>
    <x v="19"/>
    <s v="SEPTIEMBRE DE 2017"/>
    <s v="SEPTIEMBRE"/>
    <x v="5"/>
    <s v="PEI"/>
    <n v="170"/>
    <m/>
    <m/>
    <s v="Acción correctiva"/>
    <s v="1. Fortalecer el registro de información inherente a la gestión del compromiso contractual, inherente al aforo y auditoría de peajes._x000a__x000a_2. Reportar resultados en los informes mensuales de interventoría."/>
    <d v="2017-09-25T00:00:00"/>
    <d v="2018-01-30T00:00:00"/>
    <m/>
    <s v="Se recibe plan de mejoramiento mediante radicado ANI No. 2017-500-015477-3 del 8 de noviembre de 2017"/>
    <n v="0"/>
    <x v="0"/>
    <m/>
    <x v="0"/>
    <m/>
    <x v="1"/>
  </r>
  <r>
    <n v="3489"/>
    <n v="208"/>
    <n v="2017"/>
    <s v="6. Interventoría: No se cumplió la medición semestral de retroreflectividad horizontal y vertical. Según el informe mensual de interventoría No. 24 esta no pudo ejecutarse en julio de 2017 debido a la falta de disponibilidad de equipos por parte del subcontratista. Lo anterior evitó la verificación total, y oportuna, de los niveles de servicio para la etapa preoperativa en la que se encuentra el proyecto, definidos en la tabla 3 del apéndice técnico 4 del contrato de concesión bajo el esquema de APP No. 007 de 2015, y genera un incumplimiento de la interventoría, al considerar la sección 6.2 (j) de la metodología y plan de cargas de trabajo de interventoría, según la cual en todo momento el interventor será responsable de realizar las mediciones de los indicadores con la periodicidad y estándares de calidad solicitados por la ANI."/>
    <s v="GESTIÓN CONTRACTUAL Y SEGUIMIENTO DE PROYECTOS DE INFRAESTRUCTURA DE TRANSPORTE"/>
    <x v="7"/>
    <x v="60"/>
    <x v="19"/>
    <s v="SEPTIEMBRE DE 2017"/>
    <s v="SEPTIEMBRE"/>
    <x v="5"/>
    <s v="PEI"/>
    <n v="170"/>
    <m/>
    <m/>
    <s v="Acción correctiva"/>
    <s v="1. Reportar resultados de medición semestral para el primer periodo de 2017._x000a__x000a_2. Para futuras mediciones evaluar oportunamente la disponibilidad de equipos de medición y garantía de calidad del servicio._x000a__x000a_3. Llevar a cabo mediciones de retroreflectividad a la señalización horizontal y vertical durante el mes de diciembre de 2017."/>
    <d v="2017-09-25T00:00:00"/>
    <d v="2018-02-28T00:00:00"/>
    <m/>
    <s v="Se recibe plan de mejoramiento mediante radicado ANI No. 2017-500-015477-3 del 8 de noviembre de 2017. La medición de retroreflectividad para el periodo 2017-1 se evidenció en los anexos del informe mensual de interventoría No. 26, del mes de septiembre de 2017."/>
    <n v="0"/>
    <x v="0"/>
    <m/>
    <x v="0"/>
    <m/>
    <x v="1"/>
  </r>
  <r>
    <n v="3490"/>
    <n v="209"/>
    <n v="2017"/>
    <s v="1. Supervisión: No se han reportado los incumplimientos de la interventoría relacionados con la ausencia de seguimiento y control a los equipos, sistemas y aplicativos instalados en el peaje El Carmen"/>
    <s v="GESTIÓN CONTRACTUAL Y SEGUIMIENTO DE PROYECTOS DE INFRAESTRUCTURA DE TRANSPORTE"/>
    <x v="7"/>
    <x v="60"/>
    <x v="19"/>
    <s v="SEPTIEMBRE DE 2017"/>
    <s v="SEPTIEMBRE"/>
    <x v="5"/>
    <s v="PEI"/>
    <n v="170"/>
    <m/>
    <m/>
    <s v="Acción correctiva"/>
    <s v="1. Requerir a la interventoría, con el fin de que se remita el plan de mejora a las no conformidades indicadas por la OCI en el informe de auditoría PEI 170._x000a__x000a_2. Requerir a la interventoría soportes e informe técnico del estado de cada una de las no conformidades y el procedimiento y/o protocolo para subsanarlo._x000a__x000a_3. Seguimiento a la interventoría y se solicitará remisión de informes periódicos y soportes de actividades desarrolladas frente a las no conformidades._x000a__x000a_4. En caso de que la interventoría no subsane las no conformidades, se dará inicio a período de cura._x000a__x000a_5. Si se llegase a evidenciar que en los periodos de cura no se subsanan las no conformidades, se dará inicio al procedimiento administrativo sancionatorio por presunto incumplimiento, conforme a lo que establece el artículo 85 de la ley 1474 de 2011._x000a__x000a_6. Remitir a la oficina de control interno el informe de cierre correspondiente."/>
    <d v="2017-09-25T00:00:00"/>
    <d v="2018-03-31T00:00:00"/>
    <m/>
    <s v="Se recibe plan de mejoramiento mediante radicado ANI No. 2017-500-015477-3 del 8 de noviembre de 2017. Se evidencia que se ha dado alcande a la acción de mejoramiento No. 1 (Comunicaciones con radicado No. 20175000326641 del 9 de octubre de 2017 y 20175000339661 del 19 de octubre de 2017)."/>
    <n v="0.17"/>
    <x v="0"/>
    <m/>
    <x v="0"/>
    <m/>
    <x v="1"/>
  </r>
  <r>
    <n v="3491"/>
    <n v="210"/>
    <n v="2017"/>
    <s v="2. Supervisión: Se debe reforzar la coordinación y enlace con la administración ya que no hay justificación para que esta última no haya ratificado la decisión de la resolución No 0266 del 28 de febrero de 2017, relacionada con multas tasadas al concesionario, por incumplimientos a las condiciones precedentes a la fase de construcción, teniendo en consideración dos elementos de juicio: 1) la administración se basó en informes de interventoría y de supervisión, así como conceptos jurídicos y de otra índole, que seguramente, no serán revertidos; razón por la cual, no se entiende la dilatación en la decisión de la impugnación y 2) si bien el plazo establecido para la decisión del recurso de reposición no se ha violado, se debe entender que el tope establecido en la Ley 1437 de 2011 es el máximo, pudiendo la administración resolverlo con anterioridad. En este sentido, la administración podría pronunciarse con antelación para evitar que el concesionario, que podría estar violando eventualmente el contrato, y más aún con temas tan graves, como el incumplimiento a la acreditación del cierre financiero, participe en procesos de selección contractual con el país, que a la larga podría generar una cadena de incumplimientos en diferentes contratos con el Estado. "/>
    <s v="GESTIÓN CONTRACTUAL Y SEGUIMIENTO DE PROYECTOS DE INFRAESTRUCTURA DE TRANSPORTE"/>
    <x v="7"/>
    <x v="60"/>
    <x v="19"/>
    <s v="SEPTIEMBRE DE 2017"/>
    <s v="SEPTIEMBRE"/>
    <x v="5"/>
    <s v="PEI"/>
    <n v="170"/>
    <m/>
    <m/>
    <s v="Acción correctiva"/>
    <s v="Pronunciamiento sobre la decisión del recurso de reposición."/>
    <d v="2017-09-25T00:00:00"/>
    <d v="2018-03-31T00:00:00"/>
    <m/>
    <s v="Se recibe concepto de la supervisión con relación a la no conformidad (radicado ANI No. 2017-500-015477-3 del 8 de noviembre de 2017). Allí se indica que se viene revisando información suministrada por el concesionario, que en caso de que se ajuste a las especificaciones contractuales, podría subsanar los incumplimientos."/>
    <n v="0"/>
    <x v="0"/>
    <m/>
    <x v="0"/>
    <m/>
    <x v="1"/>
  </r>
  <r>
    <n v="3492"/>
    <n v="211"/>
    <n v="2017"/>
    <s v="1. Interventoría: No se cuenta con la totalidad de personal de la interventoría para la fase de preconstrucción; se evidencia la ausencia de varios de los profesionales como lo son: profesional de aseguramiento de calidad, residente de redes, profesional área socio-ambiental y residente geólogo. Esto va en contravía de lo establecido en la tabla 3. “Personal Mínimo Obligatorio y Cargas de Trabajo” del Anexo 4. Plan de Cargas del contrato de interventoría:_x000a__x000a_“En todo momento durante la vigencia del Contrato, el Interventor será responsable de contar con el equipo de profesionales y los recursos físicos adecuados y suficientes y de realizar efectivamente los procesos y actividades necesarias que le permitan realizar un control y seguimiento integral del cumplimiento de las obligaciones a cargo del concesionario...”"/>
    <s v="GESTIÓN CONTRACTUAL Y SEGUIMIENTO DE PROYECTOS DE INFRAESTRUCTURA DE TRANSPORTE"/>
    <x v="1"/>
    <x v="61"/>
    <x v="6"/>
    <s v="SEPTIEMBRE DE 2017"/>
    <s v="SEPTIEMBRE"/>
    <x v="5"/>
    <s v="PEI"/>
    <n v="171"/>
    <m/>
    <m/>
    <s v="Acción correctiva"/>
    <s v="1 Aprobar el ingreso del Profesional de Calidad de la Interventoría_x000d__x000a_2 Aprobar el ingreso del Profesional Coordinador Socio-Ambiental_x000d__x000a_3 Caminar la entrega de la hoja de vida del Profesional Residente Geologo_x000d__x000a_4 Caminar a la entrega de la hoja de vida del Profesional Residente en Redes"/>
    <d v="2017-09-28T00:00:00"/>
    <d v="2018-02-01T00:00:00"/>
    <m/>
    <s v="Se recibe plan de mejoramiento por medio de radicado ANI No. 2017-304-014307-3 del 13 de octubre de 2017. A la espera de evidencias que permitan cerrar la no conformidad._x000a__x000a_El 26 de enero de 2018 se recibe por correo electrónico:_x000a_soporte de aprobación profesional socioambiental, profesional de aseguramiento y gestión de calidad, residente de redes. En pie convocatoria para vinculación del residente geológico."/>
    <n v="1"/>
    <x v="1"/>
    <m/>
    <x v="1"/>
    <n v="2018"/>
    <x v="1"/>
  </r>
  <r>
    <n v="3493"/>
    <n v="212"/>
    <n v="2017"/>
    <s v="2. Interventoría: El contenido jurídico del informe mensual y ejecutivo de interventoría carece de análisis amplio y completo respecto a la situación actual del proyecto; no se evidencia un contenido conforme a la situación que viene aconteciendo respecto de los incumplimientos del concesionario, los plazos de cura y las gestiones realizadas en estos particulares además de las actuaciones que ha desarrollado la interventoría para con la entidad. Esto va en contravía de lo establecido en el numeral 5.4.1 Informes del Anexo 4. Plan de Cargas del contrato de interventoría:_x000a__x000a_“…La parte general del informe contendrá… (vii) los problemas presentados y las soluciones planteadas; (viii) las actividades y gestiones de la interventoría; (ix) la relación de temas pendientes y las causas de su no definición; y, (xi) Las conclusiones y recomendaciones de la interventoría…”"/>
    <s v="GESTIÓN CONTRACTUAL Y SEGUIMIENTO DE PROYECTOS DE INFRAESTRUCTURA DE TRANSPORTE"/>
    <x v="1"/>
    <x v="61"/>
    <x v="6"/>
    <s v="SEPTIEMBRE DE 2017"/>
    <s v="SEPTIEMBRE"/>
    <x v="5"/>
    <s v="PEI"/>
    <n v="171"/>
    <m/>
    <m/>
    <s v="Acción correctiva"/>
    <s v="Llevar a cabo un informe de interventoría con un adecuado análisis actualizado de la situación jurídica del contrato de concesión."/>
    <d v="2017-09-28T00:00:00"/>
    <d v="2017-12-31T00:00:00"/>
    <m/>
    <s v="Se recibe plan de mejoramiento por medio de radicado ANI No. 2017-304-014307-3 del 13 de octubre de 2017. A la espera de evidencias que permitan cerrar la no conformidad."/>
    <n v="0"/>
    <x v="0"/>
    <m/>
    <x v="0"/>
    <m/>
    <x v="1"/>
  </r>
  <r>
    <n v="3494"/>
    <n v="213"/>
    <n v="2017"/>
    <s v="1. Supervisión: No se evidencian las actuaciones concernientes para que el proyecto precise una fecha de inicio de la fase constructiva; una vez vencida la fecha definida para la preconstrucción en el otrosí 4 que definía el inicio para la etapa constructiva el 23 de julio, actualmente no se tiene certeza sobre el nuevo cronograma planteado para el proyecto."/>
    <s v="GESTIÓN CONTRACTUAL Y SEGUIMIENTO DE PROYECTOS DE INFRAESTRUCTURA DE TRANSPORTE"/>
    <x v="1"/>
    <x v="61"/>
    <x v="6"/>
    <s v="SEPTIEMBRE DE 2017"/>
    <s v="SEPTIEMBRE"/>
    <x v="5"/>
    <s v="PEI"/>
    <n v="171"/>
    <m/>
    <m/>
    <s v="Acción correctiva"/>
    <s v="1. Suscripción del Acta de Inicio de la Fase de Construcción.                                                              2. Dar inicio a las obras de la UF3."/>
    <d v="2017-09-28T00:00:00"/>
    <d v="2018-01-31T00:00:00"/>
    <m/>
    <s v="Se recibe plan de mejoramiento por medio de radicado ANI No. 2017-304-014307-3 del 13 de octubre de 2017. A la espera de evidencias que permitan cerrar la no conformidad._x000a__x000a_El 25 de enero de 2018 se recibe por medio de correo electrónico oficio con el recuento de las solicitudes que se han hecho desde la supervisión para que se dé inicio a la fase de construcción (radicado ANI 20173040358011 del 3 de noviembre de 2017), la cual se encuentra condicionada a no objeciones del plan de obras, plan de adquisición predial (en análisis por el panel de amigable componedor). Allí mismo se informa que, tras un análisis jurídico de la Interventoría y la ANI, se encuentra en termino un plazo de cura por el incumplimiento a los plazos del contrato (Rad ANI 20184090034002 del 15 de enero 2018)."/>
    <n v="0"/>
    <x v="0"/>
    <m/>
    <x v="0"/>
    <m/>
    <x v="1"/>
  </r>
  <r>
    <n v="3495"/>
    <n v="214"/>
    <n v="2017"/>
    <s v="2. Supervisión: A partir de los incumplimientos manifestados por la interventoría sobre las actuaciones del concesionario, no se evidencian acciones diligentes por parte de la entidad con miras a prosperar los procesos sancionatorios por dichos incumplimientos, siendo que los mismos han sido advertidos con varios meses de antelación."/>
    <s v="GESTIÓN CONTRACTUAL Y SEGUIMIENTO DE PROYECTOS DE INFRAESTRUCTURA DE TRANSPORTE"/>
    <x v="1"/>
    <x v="61"/>
    <x v="6"/>
    <s v="SEPTIEMBRE DE 2017"/>
    <s v="SEPTIEMBRE"/>
    <x v="5"/>
    <s v="PEI"/>
    <n v="171"/>
    <m/>
    <m/>
    <s v="Acción correctiva"/>
    <s v="Conminar al concesionario al cumplimiento de sus obligaciones."/>
    <d v="2017-09-28T00:00:00"/>
    <d v="2017-12-31T00:00:00"/>
    <m/>
    <s v="Se recibe plan de mejoramiento por medio de radicado ANI No. 2017-304-014307-3 del 13 de octubre de 2017. A la espera de evidencias que permitan cerrar la no conformidad."/>
    <n v="0"/>
    <x v="0"/>
    <m/>
    <x v="0"/>
    <m/>
    <x v="1"/>
  </r>
  <r>
    <n v="3496"/>
    <n v="215"/>
    <n v="2017"/>
    <s v="1.Interventoría:  No se evidencia el cumplimiento establecido en el plan de cargas de trabajo, Anexo 4 del contrato de interventoria,  respecto de: Analizar los estados financieros auditados y dictaminados por el revisor fiscal del Concesionario (o de cada uno de sus miembros si es un Consorcio o una Unión Temporal) ..."/>
    <s v="GESTIÓN CONTRACTUAL Y SEGUIMIENTO DE PROYECTOS DE INFRAESTRUCTURA DE TRANSPORTE"/>
    <x v="1"/>
    <x v="61"/>
    <x v="16"/>
    <s v="SEPTIEMBRE DE 2017"/>
    <s v="SEPTIEMBRE"/>
    <x v="5"/>
    <s v="PEI"/>
    <s v="171F"/>
    <m/>
    <m/>
    <s v="Acción correctiva"/>
    <s v="A partir de la fecha, los siguientes informes mensuales de la interventoría para ANI contendrán un numeral adicional donde se presente el análisis de los estados financieros del concesionario."/>
    <d v="2017-12-27T00:00:00"/>
    <d v="2018-01-19T00:00:00"/>
    <m/>
    <s v="Se verificó en el informe de interventoría No. 25 de Octubre de 2017 el cumplimiento del plan de mejoramiento propuesto, por lo que se cierra esta no conformidad"/>
    <n v="1"/>
    <x v="1"/>
    <m/>
    <x v="3"/>
    <n v="2018"/>
    <x v="1"/>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GESTIÓN CONTRACTUAL Y SEGUIMIENTO DE PROYECTOS DE INFRAESTRUCTURA DE TRANSPORTE"/>
    <x v="1"/>
    <x v="61"/>
    <x v="16"/>
    <s v="SEPTIEMBRE DE 2017"/>
    <s v="SEPTIEMBRE"/>
    <x v="5"/>
    <s v="PEI"/>
    <s v="171F"/>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d v="2018-03-31T00:00:00"/>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n v="0"/>
    <x v="2"/>
    <m/>
    <x v="0"/>
    <m/>
    <x v="1"/>
  </r>
  <r>
    <n v="3498"/>
    <n v="217"/>
    <n v="2017"/>
    <s v="7.2.1 Con sujeción al soporte que envío el DAFP, se observó que el funcionario Alejandro García Cadena no reportó en los años 2014 y 2017 en el aplicativo SIGEP, su declaración de bienes y renta, condiciones que reitera la conducta omisiva del funcionario ante el decreto 1083 de 2015 título 16, articulo 2.2.16.5.  _x000a__x000a_Se solicita al grupo interno de trabajo disciplinario, que se evalué y verifique contra el SIGEP la incorporación de la declaración de bienes y renta, tarea que no se ha podido realizar a la fecha de este informe. "/>
    <s v="GESTIÓN DEL TALENTO HUMANO"/>
    <x v="2"/>
    <x v="2"/>
    <x v="14"/>
    <s v="SEPTIEMBRE DE 2017"/>
    <s v="SEPTIEMBRE"/>
    <x v="5"/>
    <s v="PIL"/>
    <n v="9"/>
    <m/>
    <m/>
    <m/>
    <m/>
    <m/>
    <m/>
    <m/>
    <s v="_x000a_09/03/2018: Se solicita presentar plan de acciòn de esta no conformidad para iniciar con el proceso de cierre."/>
    <n v="0"/>
    <x v="2"/>
    <m/>
    <x v="0"/>
    <m/>
    <x v="0"/>
  </r>
  <r>
    <n v="3499"/>
    <n v="218"/>
    <n v="2017"/>
    <s v="6.1. RESPUESTAS EXTEMPORÁNEAS A LAS ENTIDADES DE CONTROL. Se evidenció incumplimiento en el término de atención e infracción especial al art. 9 de la Resolución No. 776 de 2016 de 43 solicitudes provenientes de los entes de control discriminadas por radicado y responsable en el Anexo 2 del presente informe."/>
    <s v="TODOS LOS PROCESOS"/>
    <x v="5"/>
    <x v="59"/>
    <x v="3"/>
    <s v="SEPTIEMBRE DE 2017"/>
    <s v="SEPTIEMBRE"/>
    <x v="5"/>
    <s v="PAOC"/>
    <n v="1"/>
    <m/>
    <m/>
    <m/>
    <s v="Se expidió la Resolución No. 776 del 07/06/2016, por medio de la cual se reglamenta el ejercicio del derecho de peticiones en la ANI."/>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n v="1"/>
    <x v="1"/>
    <s v="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x v="1"/>
    <n v="2018"/>
    <x v="0"/>
  </r>
  <r>
    <n v="3500"/>
    <n v="219"/>
    <n v="2017"/>
    <s v="6.2. RESPUESTAS EXTEMPORÁNEAS AL CONGRESO DE LA REPÚBLICA. Se evidenció incumplimiento en el término de atención del 35% por ciento de las solicitudes provenientes del Congreso de la República, por infracción especial al art. 258 de la ley 5 de 1992, debidamente identificadas en el Anexo 2."/>
    <s v="ALGUNOS PROCESOS"/>
    <x v="5"/>
    <x v="62"/>
    <x v="3"/>
    <s v="SEPTIEMBRE DE 2017"/>
    <s v="SEPTIEMBRE"/>
    <x v="5"/>
    <s v="PAOC"/>
    <n v="1"/>
    <m/>
    <m/>
    <m/>
    <s v="Se expidió la Resolución No. 776 del 07/06/2016, por medio de la cual se reglamenta el ejercicio del derecho de peticiones en la ANI."/>
    <d v="2017-12-01T00:00:00"/>
    <d v="2018-06-30T00:00:00"/>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n v="1"/>
    <x v="1"/>
    <s v="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x v="1"/>
    <n v="2018"/>
    <x v="0"/>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s v="ALGUNOS PROCESOS"/>
    <x v="5"/>
    <x v="63"/>
    <x v="3"/>
    <s v="SEPTIEMBRE DE 2017"/>
    <s v="SEPTIEMBRE"/>
    <x v="5"/>
    <s v="PAOC"/>
    <n v="1"/>
    <m/>
    <m/>
    <m/>
    <m/>
    <m/>
    <m/>
    <m/>
    <m/>
    <n v="0"/>
    <x v="2"/>
    <m/>
    <x v="0"/>
    <m/>
    <x v="0"/>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s v="GESTIÓN ADMINISTRATIVA Y FINANCIERA"/>
    <x v="2"/>
    <x v="18"/>
    <x v="3"/>
    <s v="SEPTIEMBRE DE 2017"/>
    <s v="SEPTIEMBRE"/>
    <x v="5"/>
    <s v="PAOC"/>
    <n v="1"/>
    <m/>
    <m/>
    <m/>
    <m/>
    <m/>
    <m/>
    <m/>
    <m/>
    <n v="0"/>
    <x v="2"/>
    <m/>
    <x v="0"/>
    <m/>
    <x v="0"/>
  </r>
  <r>
    <n v="3503"/>
    <n v="222"/>
    <n v="2017"/>
    <s v="6.5. INCONSISTENCIAS DE INFORMACIÓN EN LOS INFORMES DE ATENCIÓN AL CIUDADANO. _x000a__x000a_6.5.1. Se evidenció que, en los informes de atención al ciudadano correspondiente al primer semestre de 2017, se tomaron en los casos identificados a continuación, como cumplidos y archivados los documentos de respuesta que en su momento correspondían a memorandos internos. "/>
    <s v="TRANSPARENCIA, PARTICIPACIÓN, SERVICIO AL CIUDADANO Y COMUNICACIÓN"/>
    <x v="2"/>
    <x v="3"/>
    <x v="3"/>
    <s v="SEPTIEMBRE DE 2017"/>
    <s v="SEPTIEMBRE"/>
    <x v="5"/>
    <s v="PAOC"/>
    <n v="1"/>
    <m/>
    <m/>
    <m/>
    <m/>
    <m/>
    <m/>
    <m/>
    <s v="26/02/2018: Las no conformidades 1408, 3185, 3284, 3503, 3504, 3505 se unifican con la 3506, por cuanto su naturaleza y origen es la misma. Se deja la no conformidad 3506 para atender este incumplimiento que hace referencia al artículo 4 literal j de la Ley 87 de 1993."/>
    <n v="1"/>
    <x v="1"/>
    <m/>
    <x v="1"/>
    <n v="2018"/>
    <x v="0"/>
  </r>
  <r>
    <n v="3504"/>
    <n v="223"/>
    <n v="2017"/>
    <s v="6.5. INCONSISTENCIAS DE INFORMACIÓN EN LOS INFORMES DE ATENCIÓN AL CIUDADANO. _x000a__x000a_6.5.2. Se evidenció que en los informes de atención al ciudadano correspondiente al primer semestre de 2017, se tomaron en las estadísticas de incumplimientos sin respuestas, comunicaciones que ya habían sido tramitadas, como es el caso de diecisiete (17) registros procedentes de organismos de control. (ver anexo 5)"/>
    <s v="TRANSPARENCIA, PARTICIPACIÓN, SERVICIO AL CIUDADANO Y COMUNICACIÓN"/>
    <x v="2"/>
    <x v="3"/>
    <x v="3"/>
    <s v="SEPTIEMBRE DE 2017"/>
    <s v="SEPTIEMBRE"/>
    <x v="5"/>
    <s v="PAOC"/>
    <n v="1"/>
    <m/>
    <m/>
    <m/>
    <m/>
    <m/>
    <m/>
    <m/>
    <s v="26/02/2018: Las no conformidades 1408, 3185, 3284, 3503, 3504, 3505 se unifican con la 3506, por cuanto su naturaleza y origen es la misma. Se deja la no conformidad 3506 para atender este incumplimiento que hace referencia al artículo 4 literal j de la Ley 87 de 1993."/>
    <n v="1"/>
    <x v="1"/>
    <m/>
    <x v="1"/>
    <n v="2018"/>
    <x v="0"/>
  </r>
  <r>
    <n v="3505"/>
    <n v="224"/>
    <n v="2017"/>
    <s v="6.5. INCONSISTENCIAS DE INFORMACIÓN EN LOS INFORMES DE ATENCIÓN AL CIUDADANO. _x000a__x000a_6.5.3. Inconsistencias en el total de los datos consignados en el sistema de gestión documental – ORFEO y los datos señalados en los dos (2) últimos informes de atención al ciudadano del primer y segundo trimestre de 2017, en donde se evidenció que existen diferencias entre cada uno de ellos; así:  (ver tabla6 en informe rad: 20175000316031)._x000a__x000a_La diferencia continúa centrándose en los criterios que se tienen para tipificar las comunicaciones y la eventual duplicidad de registros (para el caso de la herramienta ORFEO). Situación que se torna recurrente, toda vez que sobre este particular existen en la actualidad tres (3) no conformidades abiertas en el plan de mejoramiento por procesos."/>
    <s v="TRANSPARENCIA, PARTICIPACIÓN, SERVICIO AL CIUDADANO Y COMUNICACIÓN"/>
    <x v="2"/>
    <x v="3"/>
    <x v="3"/>
    <s v="SEPTIEMBRE DE 2017"/>
    <s v="SEPTIEMBRE"/>
    <x v="5"/>
    <s v="PAOC"/>
    <n v="1"/>
    <m/>
    <m/>
    <m/>
    <m/>
    <m/>
    <m/>
    <m/>
    <s v="26/02/2018: Las no conformidades 1408, 3185, 3284, 3503, 3504, 3505 se unifican con la 3506, por cuanto su naturaleza y origen es la misma. Se deja la no conformidad 3506 para atender este incumplimiento que hace referencia al artículo 4 literal j de la Ley 87 de 1993."/>
    <n v="1"/>
    <x v="1"/>
    <m/>
    <x v="1"/>
    <n v="2018"/>
    <x v="0"/>
  </r>
  <r>
    <n v="3506"/>
    <n v="225"/>
    <n v="2017"/>
    <s v="6.5. INCONSISTENCIAS DE INFORMACIÓN EN LOS INFORMES DE ATENCIÓN AL CIUDADANO. _x000a__x000a_6.5.4. Del consolidado de las comunicaciones procedentes de las Veedurías, se evidenció que sólo una de ellas fue informada en el ORFEO a la Oficina de Control Interno. Hecho que permite desvirtuar lo manifestado en los informes de atención al ciudadano, en la medida en que ellos se afirma que las citadas comunicaciones, fueron recibidas y/0 informadas a esta Jefatura. (ver anexo 6)."/>
    <s v="TRANSPARENCIA, PARTICIPACIÓN, SERVICIO AL CIUDADANO Y COMUNICACIÓN"/>
    <x v="2"/>
    <x v="3"/>
    <x v="3"/>
    <s v="SEPTIEMBRE DE 2017"/>
    <s v="SEPTIEMBRE"/>
    <x v="5"/>
    <s v="PAOC"/>
    <n v="1"/>
    <m/>
    <m/>
    <s v="Acción correctiva"/>
    <s v="Como plan de acción, la coordinaciómn del GIT disciplinarios, atención al ciudadano y apoyo a la gestión propone a través del memorando interno 20164020121883, confirma que: En adelante el informe trimestral de atención al ciuddano en el acápite relativo a entes de control dará a conocer el total de documentos que ingresaron a la entidad por dichos entes, de acuerdo con la clasificación que tiene la ofician de contro interno y que se relacionada en el memorando 2016-102-009562-3; acto seguido ilustrara cuales, de ese total fueron tipificados conmo ente de control por el grupo de atención al ciudadano, porque su texxto alude un requerimiento puntual para la agencia. "/>
    <m/>
    <m/>
    <m/>
    <s v="26/02/2018: Realizando el seguimiento a esta no conformidad, se reitera la misma toda vez que la falencia (falta de concordancia de los datos de atención al ciudadano Vs Orfeo) sobre esta permanece. _x000a_No se registran avances significativos y se considera que el plan de acción plateado bajo el memorando 20164020121183 no es pertinente para el tratamiento de esta no conformidad. Se solicita al GIT de atención al ciudadano, generar una acción que involucre la información que se genera a través de la herramienta de gestión documental Orfeo."/>
    <n v="0"/>
    <x v="2"/>
    <s v="Las no conformidades 1408, 3185, 3284, 3503, 3504, 3505 se unifican con la 3506, por cuanto su naturaleza y origen es la misma. Se deja la no conformidad 3506 para atender este incumplimiento que hace referencia al artículo 4 literal j de la Ley 87 de 1993."/>
    <x v="0"/>
    <m/>
    <x v="0"/>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
    <s v="TRANSPARENCIA, PARTICIPACIÓN, SERVICIO AL CIUDADANO Y COMUNICACIÓN"/>
    <x v="2"/>
    <x v="59"/>
    <x v="3"/>
    <s v="SEPTIEMBRE DE 2017"/>
    <s v="SEPTIEMBRE"/>
    <x v="5"/>
    <s v="PAOC"/>
    <n v="1"/>
    <m/>
    <m/>
    <m/>
    <m/>
    <m/>
    <m/>
    <m/>
    <m/>
    <n v="0"/>
    <x v="2"/>
    <m/>
    <x v="0"/>
    <m/>
    <x v="0"/>
  </r>
  <r>
    <n v="3508"/>
    <n v="227"/>
    <n v="2017"/>
    <s v="PARA LA INTERVENTORIA: 1. No se evidenció seguimiento adecuado a la señalización temporal en obra, lo cual contraría la obligación técnica de interventoría, definida en la sección 2.01 (b) del contrato No. SEA-15 de 2012, de verificar que las obras cumplan con las especificaciones y normas generales de construcción, requiriendo al concesionario la corrección de incumplimientos. Lo anterior ha sido producto de observaciones en las auditorias adelantadas por la oficina de control interno en 2013 y 2015."/>
    <s v="GESTIÓN CONTRACTUAL Y SEGUIMIENTO DE PROYECTOS DE INFRAESTRUCTURA DE TRANSPORTE"/>
    <x v="1"/>
    <x v="5"/>
    <x v="19"/>
    <s v="OCTUBRE DE 2017"/>
    <s v="OCTUBRE"/>
    <x v="5"/>
    <s v="PEI"/>
    <n v="63"/>
    <m/>
    <m/>
    <m/>
    <m/>
    <m/>
    <m/>
    <m/>
    <s v="Mediante radicado ANI No, 20181020025943 del 1 de febrero de 2018 se solicitó a la VGC envío del plan de mejoramiento correspondiente."/>
    <n v="0"/>
    <x v="2"/>
    <m/>
    <x v="0"/>
    <m/>
    <x v="1"/>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GESTIÓN CONTRACTUAL Y SEGUIMIENTO DE PROYECTOS DE INFRAESTRUCTURA DE TRANSPORTE"/>
    <x v="1"/>
    <x v="5"/>
    <x v="19"/>
    <s v="OCTUBRE DE 2017"/>
    <s v="OCTUBRE"/>
    <x v="5"/>
    <s v="PEI"/>
    <n v="63"/>
    <m/>
    <m/>
    <m/>
    <m/>
    <m/>
    <m/>
    <m/>
    <s v="Mediante radicado ANI No, 20181020025943 del 1 de febrero de 2018 se solicitó a la VGC envío del plan de mejoramiento correspondiente."/>
    <n v="0"/>
    <x v="2"/>
    <m/>
    <x v="0"/>
    <m/>
    <x v="1"/>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GESTIÓN CONTRACTUAL Y SEGUIMIENTO DE PROYECTOS DE INFRAESTRUCTURA DE TRANSPORTE"/>
    <x v="1"/>
    <x v="5"/>
    <x v="19"/>
    <s v="OCTUBRE DE 2017"/>
    <s v="OCTUBRE"/>
    <x v="5"/>
    <s v="PEI"/>
    <n v="63"/>
    <m/>
    <m/>
    <m/>
    <m/>
    <m/>
    <m/>
    <m/>
    <s v="Mediante radicado ANI No, 20181020025943 del 1 de febrero de 2018 se solicitó a la VGC envío del plan de mejoramiento correspondiente."/>
    <n v="0"/>
    <x v="2"/>
    <m/>
    <x v="0"/>
    <m/>
    <x v="1"/>
  </r>
  <r>
    <n v="3511"/>
    <n v="230"/>
    <n v="2017"/>
    <s v="PARA LA SUPERVISIÓN: 1. No se evidenció gestión oportuna por parte de la supervisión del proyecto en relación con los acercamientos que se deben llevar a cabo entre TransMilenio S.A., el concesionario, la Secretaría de Movilidad, la Gobernación de Cundinamarca y la ANI, toda vez que existen conflictos entre los diseños del concesionario y los trazados de TransMilenio en la unidad funcional 8. En este sentido, la supervisión no cumple lo establecido en el manual de supervisión e interventoría:_x000a__x000a_“Revisar, conceptuar y elaborar los estudios previos de oportunidad y conveniencia y tramitar ante las Vicepresidencias de Gestión Contractual y Jurídica las solicitudes de modificaciones en plazo, adiciones en valor, suspensiones y reanudación a los contratos, por situaciones no previstas solicitadas por concesionario, la interventoría o identificadas por el equipo de apoyo a la supervisión. Previo concepto de interventoría cuando sea del caso… ” (subrayado fuera del texto)._x000a__x000a_Lo anterior, teniendo en cuenta que se evidenció que el concesionario mediante radicado 2017-409-099780-2, solicitó a la entidad informar sobre la interferencia de las Fases II y III de TransMilenio en Soacha respecto de la unidad funcional 8 y que posteriormente, el primer acercamiento formal entre la supervisión del proyecto y el estructurador de la Fase II y III de TransMilenio en Soacha, tuvo lugar hasta el 10 de octubre, cuando se dio inicio a las mesas de trabajo para buscar soluciones respecto del traslapo de los proyectos y las obligaciones que se tienen en el contrato de concesión No. 04 de 2016, sin que a la fecha del presente informe se tenga una solución al respecto y estando a un mes del inicio de la fase constructiva, que iniciará precisamente con la UF8"/>
    <s v="GESTIÓN CONTRACTUAL Y SEGUIMIENTO DE PROYECTOS DE INFRAESTRUCTURA DE TRANSPORTE"/>
    <x v="7"/>
    <x v="64"/>
    <x v="20"/>
    <s v="OCTUBRE DE 2017"/>
    <s v="OCTUBRE"/>
    <x v="5"/>
    <s v="PEI"/>
    <n v="172"/>
    <m/>
    <m/>
    <s v="Acción correctiva"/>
    <s v="Continuar con las mesas de trabajo correspondientes, sin embargo a la fecha no se ha recibido por parte del concesionario solicitud de ampliación del plazo, por lo que no debían adelantarse gestiones relacionadas con modificaciones contractuales._x000a_1. Solicitar concepto a Interventoría_x000a_2. Solicitar concepto jurídico ANI_x000a_3. Adelantar mesas de trabjo con la FDN_x000a_4. Elaborar documento de acuerdo/Procedimiento solución de controversia._x000a_5. Suscripción Acta de Inicio Fase Construcción."/>
    <d v="2017-11-01T00:00:00"/>
    <d v="2018-03-30T00:00:00"/>
    <m/>
    <s v="(12/02/2018) Se recibieron dos oficios por parte de la supervisión. el primero expresando que no aplica la no conformidad y explicando las gestiones que se han llevado a cabo (20175000177133 del 13-12-2017). Frente a esto se sostuvo interlocución con el lider del proyecto, gracias a lo cual se recibió el segundo oficio (20185000023623 del 29-01-2018) donde se adjuntan todas las comunicaciones intercambiadas a la fecha en relación al tema de la no conformidad._x000a__x000a_(21/02/2018) Se acercó a la OCI la persona de apoyo al nuevo líder de supervisión del proyecto, Luis Fernando Rodriguez,  informó que la única limitante para empezar obra son las mesas de trabajo interinstitucionales. El problema con el concesionario son las especificaciones de los puentes peatonales (se requieren tipo TM pero son más costosos). Hay un amigable componedor abierto para saber quien asume los cotos de la construcción de los puentes con especificaciones de TM._x000a_Había un periodo de cura en torno al cierre financiero pero ya se subsanó y hay aprobación de la financiación._x000a_De parte de la supervisión quedaron de enviar un plan en el cual se asegure el inicio de las obras, entendiendo que la no conformidad apunta a superar la dificultad, además de evaluar la eficacia en la gestión. (avance 50%)"/>
    <n v="0.5"/>
    <x v="0"/>
    <m/>
    <x v="0"/>
    <m/>
    <x v="1"/>
  </r>
  <r>
    <n v="3512"/>
    <n v="231"/>
    <n v="2017"/>
    <s v="PARA LA SUPERVISIÓN: 2. Se tiene desactualizada la sección de la página web de la ANI referente al proyecto (enlace http://www.ani.gov.co/proyecto/carretero/ampliacion-tercer-carril-doble-calzada-bogota-girardot-26854) ya que no se asocian todos los documentos contractuales, generando una publicación incompleta de la información."/>
    <s v="GESTIÓN CONTRACTUAL Y SEGUIMIENTO DE PROYECTOS DE INFRAESTRUCTURA DE TRANSPORTE"/>
    <x v="7"/>
    <x v="64"/>
    <x v="20"/>
    <s v="OCTUBRE DE 2017"/>
    <s v="OCTUBRE"/>
    <x v="5"/>
    <s v="PEI"/>
    <n v="172"/>
    <m/>
    <m/>
    <s v="Acción correctiva"/>
    <s v="1. Actualiar periódicamente la información de la Página._x000a_2.Reportar a Oficina de Control Interno evidencia de las actualizaciopnes realizadas."/>
    <d v="2017-11-01T00:00:00"/>
    <d v="2018-02-12T00:00:00"/>
    <m/>
    <s v="(12/02/2018) Se evidencia la actualización adecuada de la página, se cierra la no conformidad. (avance 100%)"/>
    <n v="1"/>
    <x v="1"/>
    <m/>
    <x v="1"/>
    <n v="2018"/>
    <x v="1"/>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GESTIÓN CONTRACTUAL Y SEGUIMIENTO DE PROYECTOS DE INFRAESTRUCTURA DE TRANSPORTE"/>
    <x v="7"/>
    <x v="64"/>
    <x v="20"/>
    <s v="OCTUBRE DE 2017"/>
    <s v="OCTUBRE"/>
    <x v="5"/>
    <s v="PEI"/>
    <n v="172"/>
    <m/>
    <m/>
    <s v="Acción correctiva"/>
    <s v="Conminar al concesionario para el cumplimiento de la obligación contractual, la cual fue solicitada desde el inicio del contrato y se evidencia en la correspondencia remitida, en la que se fija la posición oficial de la ANI Rad. ANi No. 2017-500-031354-1 del 27-09-2017, La cual se dio a conocer oportunamente a la Interventoría para que procediera de conformidad con lo descrito en el contrato 04/16. _x000a__x000a_1. Remitir a la Oficina de Control Interno documentación de la trazabilidad del requerimiento, a la Interventoría y al concesionario._x000a_2. Solicitar a Interventerventoría adelantar gestiones para conminar al concesionario, con los soportes correspondientes._x000a_3. Iniciar procesos sancionatorios a Concesionario y/o Interventoría según corresponda._x000a_4. Remitir evidencias del mantenimiento rutinario."/>
    <d v="2017-11-01T00:00:00"/>
    <d v="2018-03-30T00:00:00"/>
    <m/>
    <s v="(12/02/2018) A la fecha no se han recibido avances en el plan de mejoramiento de esta no conformidad. (avance 0%)"/>
    <n v="0"/>
    <x v="0"/>
    <m/>
    <x v="0"/>
    <m/>
    <x v="1"/>
  </r>
  <r>
    <n v="3514"/>
    <n v="233"/>
    <n v="2017"/>
    <s v="VICEPRESIDENCIA DE ESTRUCTURACIÓN: 1. En la estructuración del proyecto hubo falencias en la redacción, puesto que hay una ambigüedad en el apéndice técnico 1 en cuanto al inicio del subsector de San Rafael – El Paso de la unidad funcional 1 (Tabla 2 Unidades Funcionales del Proyecto), pues se establecen las coordenadas como de obligatorio cumplimiento, pero estas están ubicadas en la salida del puente Ospina Pérez hacia Girardot, que es contradictorio a lo manifestado por la Vicepresidencia de Estructuración en el oficio con radicado 20178-200-012655-3 del 15 de septiembre de 2017, generando que en la actualidad el concesionario no desarrolle actividades de mantenimiento sobre el puente."/>
    <s v="ESTRUCTURACIÓN DE PROYECTOS DE INFRAESTRUCTURA DE TRANSPORTE"/>
    <x v="4"/>
    <x v="64"/>
    <x v="20"/>
    <s v="OCTUBRE DE 2017"/>
    <s v="OCTUBRE"/>
    <x v="5"/>
    <s v="PEI"/>
    <n v="172"/>
    <m/>
    <m/>
    <s v="Acción correctiva"/>
    <s v="Mesa de trabajo con la participación de la vicepresidencia de estructuración y la oficina de control interno en la que se exponga la justificación de la ambiguedad y se propongan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fectivamente existe una ambiguedad en el contrato de concesión y que es posible que se resuelva mediante mecanismos alternos para la solución de conflictos, tales como amigable composición; no obstante, mediante radicado ANI No 20174091320442 se evidencia que el concesionario solicita una modificación contractual para llevar a cabo las intervenciones que requiera el puente._x000a__x000a_La oficina de control interno recomienda que la vicepresidencia de estructuración intensifique su acompañamiento a la vicepresidencia ejecutiva con el fin de evitar trascendencia en la probelmática identificada. Asimismo, se recomienda que la ANI valide las coordenadas que se mencionen en los contratos de concesión. "/>
    <n v="1"/>
    <x v="1"/>
    <m/>
    <x v="3"/>
    <n v="2018"/>
    <x v="1"/>
  </r>
  <r>
    <n v="3515"/>
    <n v="234"/>
    <n v="2017"/>
    <s v="VICEPRESIDENCIA DE ESTRUCTURACIÓN: 2. Se evidenció una falencia en relación a la formulación de la construcción del tercer carril y a la adecuación y construcción de pasos deprimidos mixtos y puentes peatonales, ya que la separación entre la entrada y la salida de ambas estructuras no permite albergar del todo el ancho de sección transversal requerido para el tercer carril, generando en un futuro la posible clausura o ineficiencia de la infraestructura recién construida; sin embargo, este hecho era previsible desde la estructuración del proyecto"/>
    <s v="ESTRUCTURACIÓN DE PROYECTOS DE INFRAESTRUCTURA DE TRANSPORTE"/>
    <x v="4"/>
    <x v="64"/>
    <x v="20"/>
    <s v="OCTUBRE DE 2017"/>
    <s v="OCTUBRE"/>
    <x v="5"/>
    <s v="PEI"/>
    <n v="172"/>
    <m/>
    <m/>
    <s v="Acción correctiva"/>
    <s v="Mesa de trabajo con la participación de la vicepresidencia de estructuración y la oficina de control interno en la que se exponga la razón de la falencia con relación a la formulación de la construcción del tercer carril y a la adecuación y construcción de pasos deprimidos mixtos y puentes peatonales. _x000a__x000a_Propuesta de  mecanismos para controlar y evitar, en lo posible,  la materialización de este tipo de eventos en proyectos futuros."/>
    <d v="2017-11-01T00:00:00"/>
    <d v="2018-01-15T00:00:00"/>
    <m/>
    <s v="El 6 de diciembre de 2017 se llevó a cabo mesa de trabajo con la participación de la oficina de control interno y la vicepresidencia de estructuración. Allí, esta última expuso que estas intervenciones se venían ejecutando de la concesión anterior Bogotá-Girardot y que el originador, como factor de calidad, propuso intervenciones adicionales._x000a__x000a_La oficina de control interno recomienda que se adelanten reuniones con la supervisión y con la interventoría para aclarar tema. Preocupa a esta oficina que esta situación de lugar a un detrimento._x000a__x000a_No obstante lo anterior, mediante correo electrónico del 15 de enero de 2018, se recibió copia del apéndice técnico 1 del contrato de concesión, en el que se detallan los numerales 3.5 (puentes peatonales) y 5.2 (factor de calidad), los que obligan al concesionario a ajustar, adecuar o reconstruir este tipo de obras."/>
    <n v="1"/>
    <x v="1"/>
    <m/>
    <x v="3"/>
    <n v="2018"/>
    <x v="1"/>
  </r>
  <r>
    <n v="3516"/>
    <n v="235"/>
    <n v="2017"/>
    <s v="PARA LA SUPERVISIÓN: No se evidenció gestión para subsanar la observación realizada por la  Interventoría en el informe, radicado en la ANI con el No.2017-409-073838-2,  en el cual reitera la observación relacionada con el ajuste al anexo que  soporta los valores certificados  en el formato GCSP –F- 11 del segundo semestre de 2016; el concepto observado es el de Propiedades planta y equipos  (equipos de sistemas), por valor de $913.801."/>
    <s v="GESTIÓN CONTRACTUAL Y SEGUIMIENTO DE PROYECTOS DE INFRAESTRUCTURA DE TRANSPORTE"/>
    <x v="1"/>
    <x v="5"/>
    <x v="16"/>
    <s v="OCTUBRE DE 2017"/>
    <s v="OCTUBRE"/>
    <x v="5"/>
    <s v="PEI"/>
    <s v="63F"/>
    <m/>
    <m/>
    <m/>
    <m/>
    <m/>
    <m/>
    <m/>
    <s v="29/01/2018: No se ha recibido información_x000a__x000a_Mediante radicado ANI No, 20181020025943 del 1 de febrero de 2018 se solicitó a la VGC envío del plan de mejoramiento correspondiente."/>
    <n v="0"/>
    <x v="2"/>
    <m/>
    <x v="0"/>
    <m/>
    <x v="1"/>
  </r>
  <r>
    <n v="3517"/>
    <n v="236"/>
    <n v="2017"/>
    <s v="a) Se verificó por parte de esta auditoría que los conceptos que emiten los tres grupos internos de trabajo de asesoría  a la gestión contractual no pueden ser consultados por los funcionarios de la entidad ni por la ciudadanía en general, lo cual se traduce en una vulneración al principio de “máxima publicidad para titular universal” previsto en el artículo 2 de la Ley 1712 de 2014, y más aún cuando dichos conceptos no tienen el carácter de reservados por la constitución ni por la ley. "/>
    <s v="GESTIÓN JURÍDICA"/>
    <x v="3"/>
    <x v="65"/>
    <x v="17"/>
    <s v="OCTUBRE DE 2017"/>
    <s v="OCTUBRE"/>
    <x v="5"/>
    <s v="PEI"/>
    <n v="174"/>
    <m/>
    <m/>
    <s v="Acción correctiva"/>
    <s v="1.  Análisis jurídico sobre aquellos conceptos y documentos expedidos por las gerencias de asesoría a la gestión contractual sujetos a reserva._x000a_2. Gestionar ante la alta dirección la definición de los documentos sujetos a reserva incluyendo los conceptos emitidos por las gerencias de asesoría a la gestión contractual."/>
    <d v="2018-01-01T00:00:00"/>
    <d v="2018-12-31T00:00:00"/>
    <m/>
    <s v="08/02/2018: El auditor considera que las acciones de mejoramiento planteadas  por el área auditada son adecuadas y necesarias para superar la no conformidad advertida. _x000a__x000a_Se hará seguimiento en el mes de Julio  de 2018  para determinar la efectividad de dichas acciones"/>
    <n v="0"/>
    <x v="0"/>
    <m/>
    <x v="0"/>
    <m/>
    <x v="0"/>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ALGUNOS PROCESOS"/>
    <x v="5"/>
    <x v="66"/>
    <x v="16"/>
    <s v="OCTUBRE DE 2017"/>
    <s v="OCTUBRE"/>
    <x v="5"/>
    <s v="PEI"/>
    <n v="128"/>
    <m/>
    <m/>
    <m/>
    <m/>
    <m/>
    <m/>
    <m/>
    <m/>
    <n v="0"/>
    <x v="2"/>
    <m/>
    <x v="0"/>
    <m/>
    <x v="0"/>
  </r>
  <r>
    <n v="3519"/>
    <n v="238"/>
    <n v="2017"/>
    <s v="El plan de bienestar social e incentivos que monitorea el grupo interno de trabajo de talento humano, no es el documento idóneo para el efecto, teniendo bajo consideración que no corresponde al plan aprobado por la comisión de personal, circunstancia que pueda llevar a una ejecución atípica o incorrecta de dicho plan. Por lo anterior, se evidenció que no se adoptan métodos confiables para la evaluación de la gestión, dando lugar al incumplimiento de la ley 87 art.4 literal J, el cual señala que: _x000a_ _x000a_“…toda entidad bajo la responsabilidad de sus directivos debe por lo menos implementar los siguientes aspectos que deben orientar la aplicación del control interno: j. organización de métodos confiables para la evaluación de la gestión…”"/>
    <s v="GESTIÓN DEL TALENTO HUMANO"/>
    <x v="2"/>
    <x v="2"/>
    <x v="14"/>
    <s v="OCTUBRE DE 2017"/>
    <s v="OCTUBRE"/>
    <x v="5"/>
    <s v="PEI"/>
    <n v="91"/>
    <m/>
    <m/>
    <m/>
    <m/>
    <m/>
    <m/>
    <m/>
    <s v="_x000a_09/03/2018: Se solicita presentar plan de acciòn de esta no conformidad para iniciar con el proceso de cierre."/>
    <n v="0"/>
    <x v="2"/>
    <m/>
    <x v="0"/>
    <m/>
    <x v="0"/>
  </r>
  <r>
    <n v="3520"/>
    <n v="239"/>
    <n v="2017"/>
    <s v="Se observó durante esta auditoría, el incumplimiento y retrasos en la ejecución de actividades relacionadas en el plan de trabajo de riesgos, dando lugar al no cumplimiento de las recomendaciones generadas por la oficina de control interno. Por lo anterior, se evidenció el incumplimiento del literal g, art. 4 de la Ley 87 de la 1993."/>
    <s v="SISTEMA ESTRATÉGICO DE PLANEACIÓN Y GESTIÓN"/>
    <x v="6"/>
    <x v="11"/>
    <x v="14"/>
    <s v="OCTUBRE DE 2017"/>
    <s v="OCTUBRE"/>
    <x v="5"/>
    <s v="PVAR"/>
    <n v="1"/>
    <m/>
    <m/>
    <s v="Acción correctiva"/>
    <s v="De acuerdo a la solicitud de inicio de contratación para la sensibilización en la transición de la norma ISO 9001:2008 a su versión ISO 9001:2015 y actualización de las matrices de riesgo y oportunidades bajo la metodología LEGO SERIOUS PLAY METHOD. Se realizaran 10 mesas de trabajo de 8 horas cada una con el fin de que se actualicen las matrices de riesgo institucional  y de corrupción teniendo en cuenta el DOFA, Auditorias internas y externas, caracterizaciones de procesos y juicio de expertos. Esto para publicar en febrero  de 2018"/>
    <d v="2017-11-21T00:00:00"/>
    <d v="2017-12-28T00:00:00"/>
    <m/>
    <s v="28/02/2018: De acuerdo a las actividades relacionadas en el plan de trabajo de riesgos a desarrollar, se evidenció el cumplimiento del 100% de las actividades._x000a_De acuerdo a lo anterior, en la página web de la entidad se encuentran publicados los riesgos anticorrupción correspondientes para el año 2018 con la nueva metodología que se trabajó durante el año 2017. La información se encuentra disponible en el siguiente vínculo: http://www.ani.gov.co/riesgos-y-medidas-anticorrupion_x000a_Por lo anterior se realiza el cierre de esta no conformidad."/>
    <n v="1"/>
    <x v="1"/>
    <m/>
    <x v="1"/>
    <n v="2018"/>
    <x v="0"/>
  </r>
  <r>
    <n v="3521"/>
    <n v="240"/>
    <n v="2017"/>
    <s v="Los siguientes funcionarios no cumplen con las funciones asignadas a sus cargos teniendo en cuenta la muestra representativa:_x000a__x000a_Asesor experto G3-08_x000a_Asesor experto G3-07_x000a_Asesor experto G3-05"/>
    <s v="SISTEMA ESTRATÉGICO DE PLANEACIÓN Y GESTIÓN"/>
    <x v="6"/>
    <x v="11"/>
    <x v="14"/>
    <s v="NOVIEMBRE DE 2017"/>
    <s v="NOVIEMBRE"/>
    <x v="5"/>
    <s v="PVAR"/>
    <n v="2"/>
    <m/>
    <m/>
    <m/>
    <m/>
    <m/>
    <m/>
    <m/>
    <s v="12/03/2018: Se solicitó al área responsables, la acción de mejora propuesta."/>
    <n v="0"/>
    <x v="2"/>
    <m/>
    <x v="0"/>
    <m/>
    <x v="0"/>
  </r>
  <r>
    <n v="3522"/>
    <n v="241"/>
    <n v="2017"/>
    <s v="SUPERVISIÓN: 1. Se tiene desactualizada la sección de la página web de la ANI referente al proyecto (enlace http://www.ani.gov.co/proyecto/carretero/accesos-norte-de-bogota-accenorte-28973) ya que no se asocian los documentos contractuales, no accesos a las páginas web del concesionario y de la interventoría, generando una publicación incompleta de la información."/>
    <s v="GESTIÓN CONTRACTUAL Y SEGUIMIENTO DE PROYECTOS DE INFRAESTRUCTURA DE TRANSPORTE"/>
    <x v="1"/>
    <x v="67"/>
    <x v="6"/>
    <s v="NOVIEMBRE DE 2017"/>
    <s v="NOVIEMBRE"/>
    <x v="5"/>
    <s v="PEI"/>
    <n v="175"/>
    <m/>
    <m/>
    <s v="Acción correctiva"/>
    <s v="Tomar las medidas necesarias para la actualización de la página, incluyendo documentos respectivos y relacionando los enlaces para el ingreo a la página web tanto de la interventoría como del concesionario"/>
    <d v="2017-11-30T00:00:00"/>
    <d v="2018-02-12T00:00:00"/>
    <m/>
    <s v="Mediante radicado ANI No, 20181020025943 del 1 de febrero de 2018 se solicitó a la VGC envío del plan de mejoramiento correspondiente._x000a__x000a_Mediante radicado 20183060030933 del 12 de febrero de 2018 la supervisión del proyecto remite plan de mejoramiento y evidencias que permiten dar cierre a la no conformidad. Lo cual se verificó por parte de la OCI el 26 de febrero de 2018 (http://www.ani.gov.co/proyecto/carretero/accesos-norte-de-bogota-accenorte-28973)"/>
    <n v="1"/>
    <x v="1"/>
    <m/>
    <x v="1"/>
    <n v="2018"/>
    <x v="1"/>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ESTRUCTURACIÓN DE PROYECTOS DE INFRAESTRUCTURA DE TRANSPORTE"/>
    <x v="4"/>
    <x v="67"/>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n v="0.5"/>
    <x v="0"/>
    <m/>
    <x v="0"/>
    <m/>
    <x v="1"/>
  </r>
  <r>
    <n v="3524"/>
    <n v="243"/>
    <n v="2017"/>
    <s v="2. El planteavicepresidencia de estructuración: miento de dos alternativas para desarrollar la UF3 (Variante de Chía o doble Calzada Hatogrande) y que debe precisar la ANI en el primer año de ejecución, debió ser definido en la estructuración del proyecto, particularmente en la etapa de factibilidad, ya que involucra priorizar una alternativa sobre otra. En la ejecución del contrato no deben considerarse definiciones de alcance ya que afecta la estructura técnica, jurídica y financiera con la cual se estructuró el contrato; además que se presta para interpretar que aun en la ejecución se está terminando de estructurar el proyecto."/>
    <s v="ESTRUCTURACIÓN DE PROYECTOS DE INFRAESTRUCTURA DE TRANSPORTE"/>
    <x v="4"/>
    <x v="67"/>
    <x v="6"/>
    <s v="NOVIEMBRE DE 2017"/>
    <s v="NOVIEMBRE"/>
    <x v="5"/>
    <s v="PEI"/>
    <n v="175"/>
    <m/>
    <m/>
    <s v="Acción correctiva"/>
    <s v="Mesa de trabajo con la participación de la vicepresidencia de estructuración y la oficina de control interno en la que se propongan  mecanismos para controlar y evitar, en lo posible,  la materialización de este tipo de eventos en proyectos futuros."/>
    <d v="2017-11-30T00:00:00"/>
    <d v="2017-02-28T00:00:00"/>
    <m/>
    <s v="_x000a_El 6 de diciembre de 2017 se llevó a cabo mesa de trabajo con la participación de la oficina de control interno y la vicepresidencia de estructuración. Allí, esta última expuso que la modificación de alcance se debió a decisiones de actores políticas. Mediante un convenio entre el Ministerio de Transporte y la Gobernación de Cundinamarca se propuso incluir la variante troncal de Los Andes para reemplazar la variante de  Hato Grande._x000a__x000a_La oficina de control interno recomienda que en las etapas de prefactibilidad y factibilidad se contemplen múltiples alternativas. Para este caso en particular se recomienda trabajar en conjunto con la vicepresidencia de gestión contractual en los estudios de la troncal de Los Andes con el fin de hacer comparaciones financieras (CAPEX y OPEX) con lo previsto para la variante de Hato Grande."/>
    <n v="0.5"/>
    <x v="0"/>
    <m/>
    <x v="0"/>
    <m/>
    <x v="1"/>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GESTIÓN CONTRACTUAL Y SEGUIMIENTO DE PROYECTOS DE INFRAESTRUCTURA DE TRANSPORTE"/>
    <x v="1"/>
    <x v="68"/>
    <x v="20"/>
    <s v="NOVIEMBRE DE 2017"/>
    <s v="NOVIEMBRE"/>
    <x v="5"/>
    <s v="PEI"/>
    <n v="176"/>
    <m/>
    <m/>
    <m/>
    <s v="1. Dar respuesta desagregada donde se indiquen las gestiones llevadas a cabo en relación a cada uno de los apartes citados del contrato._x000a_2. Enviar plan del año 2018 con las intervenciones planteadas para el tramo de obras por demanda."/>
    <d v="2018-01-17T00:00:00"/>
    <d v="2018-02-17T00:00:00"/>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avance: 30%)."/>
    <n v="0.3"/>
    <x v="0"/>
    <m/>
    <x v="0"/>
    <m/>
    <x v="1"/>
  </r>
  <r>
    <n v="3526"/>
    <n v="245"/>
    <n v="2017"/>
    <s v="INTERVENTORÍA: 1. En la auditoría se evidenció que los conteos y verificaciones que realiza la interventoría con relación al peaje de Cisneros no le permiten llevar un control sobre el recaudo, en consecuencia, no se están cumpliendo a cabalidad algunas funciones del literal e, Aforo y recaudo, numeral 5.3.3. Funciones generales, del Anexo 4 - Metodología y plan de cargas del contrato de interventoría, las cuales se citan a continuación:_x000a__x000a_o Verificar los conteos de vehículos que realice el Concesionario con el fin de comprobar que la información suministrada sea correcta y requerir al Concesionario para que cumpla esta obligación._x000a_o Verificación del correcto funcionamiento de los equipos de conteo, clasificación de vehículos y de registro de recaudo de peaje._x000a_o Revisar los reportes, estadísticas diarias y la información de tránsito, recaudo y evasión enviada por el Concesionario, con el fin de constatar que el dinero transferido por recaudo corresponda al recaudo de peaje obtenido en cada Caseta de Peaje."/>
    <s v="GESTIÓN CONTRACTUAL Y SEGUIMIENTO DE PROYECTOS DE INFRAESTRUCTURA DE TRANSPORTE"/>
    <x v="1"/>
    <x v="68"/>
    <x v="20"/>
    <s v="NOVIEMBRE DE 2017"/>
    <s v="NOVIEMBRE"/>
    <x v="5"/>
    <s v="PEI"/>
    <n v="176"/>
    <m/>
    <m/>
    <s v="Acción correctiva"/>
    <s v="Modificación del formato de acuerdo con la implementación de la nueva resolución de peaje aplicable al contrato que entra a regir a partir del 16 de enero. "/>
    <d v="2018-01-17T00:00:00"/>
    <d v="2018-03-31T00:00:00"/>
    <m/>
    <s v="(12/02/2017) De acuerdo con las acciones de mejoramiento, se pide roporte de la situación actual del recaudo (implementación tarifa diferencial), nuevo formato, su implementación, y el análisis de la variación con el nuevo campo. Esto para dar cierre a la no conformidad. (avance: 80%)."/>
    <n v="0.8"/>
    <x v="0"/>
    <m/>
    <x v="0"/>
    <m/>
    <x v="1"/>
  </r>
  <r>
    <n v="3527"/>
    <n v="246"/>
    <n v="2017"/>
    <s v="INTERVENTORÍA: 2. No se ha iniciado la ejecución de la unidad funcional 3, la cual según el plan de obras no objetado por la interventoría debía iniciar el 4 de octubre de 2017. Lo anterior, evidencia una falencia de la obligación contractual de la interventoría al no advertir sobre dicho incumplimiento. Esta obligación se consigna en el contrato de interventoría, en el capítulo II, cláusula 2.1., inciso (f), y se cita a continuación:_x000a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y los Apéndices indiquen que tales manuales no son de carácter obligatorio” (subrayado fuera del texto)."/>
    <s v="GESTIÓN CONTRACTUAL Y SEGUIMIENTO DE PROYECTOS DE INFRAESTRUCTURA DE TRANSPORTE"/>
    <x v="1"/>
    <x v="68"/>
    <x v="20"/>
    <s v="NOVIEMBRE DE 2017"/>
    <s v="NOVIEMBRE"/>
    <x v="5"/>
    <s v="PEI"/>
    <n v="176"/>
    <m/>
    <m/>
    <s v="Acción correctiva"/>
    <s v="La interventoría socializará con su equipo de trabajo, para próximas ocasiones advertir de manera inmediata situaciones de incumplimientos, independiente de las acciones adelantadas, hasta tanto no se tengan soluciones definitivas."/>
    <d v="2018-01-17T00:00:00"/>
    <d v="2018-03-31T00:00:00"/>
    <m/>
    <s v="(12/02/2018) Se pide informar la situación actual del plan de obras, se solicita acta de inicio obra UF3._x000a_Se puede cerrar dado que se evidencia el inicio de la UF3, sin embargo, se recomienda establecer alertas tempranas que permitan anticipar este tipo de incumplimientos, además de socializar dicho propósito con el equipo de interventoría (avance: 90%)."/>
    <n v="0.9"/>
    <x v="0"/>
    <m/>
    <x v="0"/>
    <m/>
    <x v="1"/>
  </r>
  <r>
    <n v="3528"/>
    <n v="247"/>
    <n v="2017"/>
    <s v="INTERVENTORÍA: 3. Han transcurrido cerca de dos meses después de la fecha de inicio de la unidad funcional 3 y aún no se cuenta con los estudios de detalle de dicha unidad. En consecuencia, se está violando una obligación establecida en el contrato de concesión, parte general, numeral 6.1, literal c:_x000a__x000a_“Para las unidades funcionales cuya ejecución deba comenzar con posterioridad al inicio de la fase de construcción -de haberlas-, los estudios de detalle deberán ser presentados al interventor con una anticipación no menor a noventa (90) días a la fecha prevista para el inicio de las intervenciones, de conformidad con el plan de obras.”_x000a__x000a_En este sentido, la interventoría ha debido percatarse de tal circunstancia, sin perjuicio de activar los mecanismos conminatorios que prevé el contrato."/>
    <s v="GESTIÓN CONTRACTUAL Y SEGUIMIENTO DE PROYECTOS DE INFRAESTRUCTURA DE TRANSPORTE"/>
    <x v="1"/>
    <x v="68"/>
    <x v="20"/>
    <s v="NOVIEMBRE DE 2017"/>
    <s v="NOVIEMBRE"/>
    <x v="5"/>
    <s v="PEI"/>
    <n v="176"/>
    <m/>
    <m/>
    <s v="Acción correctiva"/>
    <s v="La interventoría manifiesta que los estudios de detalle le fueron entregados el 21 de marzo de 2017, por lo que se dio adecuado cumplimiento a la obligación, sin embargo, plantean establecer alertas que permitan tomar acciones en beneficio de la obtención de la no objeción de los estudios de detalle y que no entorpezcan el inicio de las intervenciones."/>
    <d v="2018-01-17T00:00:00"/>
    <d v="2018-03-31T00:00:00"/>
    <m/>
    <s v="(12/02/2018) De acuerdo con el literal (d), de la sección 6.1. Presentación de los Estudios, Capítulo IV, se establece que &quot;para iniciar la ejecución de cualquier Intervención, deberá haberse surtido el trámite previsto en la Sección 6.2 siguiente para los correspondientes Estudios de Detalle, siempre que no haya objeción de Interventor o que las objeciones hayan sido resueltas&quot;._x000a_En este sentido, se solicita a la interventoría allegar soportes que permitan evidenciar el cumplimiento de dicho procedimiento, teniendo en cuenta que el inicio de la ejecución de la UF3 estaba planteado para el 4 de octubre de 2017, de acuerdo con el plan de obras vigente al momento de la presente auditoría._x000a_De otra parte, se considera que como medida preventiva ante este tipo de situaciones, las alertas que se plantean son adecuadas (avance 30%)."/>
    <n v="0.3"/>
    <x v="0"/>
    <m/>
    <x v="0"/>
    <m/>
    <x v="1"/>
  </r>
  <r>
    <n v="3530"/>
    <n v="249"/>
    <n v="2017"/>
    <s v="INTERVENTORÍA: 1. No se llevan a cabo auditorías de ingresos que permitan validar una correcta liquidación de la contraprestación portuaria, conforme a lo establecido en la cláusula cuarta del otrosí No. 2 del 30 de mayo de 2008, lo cual es una obligación definida en la novena función de la sección 2.01a del contrato de interventoría No. SEA-015 de 2012. En las auditorías de ingresos la interventoría debe a) revisar la facturación por concepto de los servicios de muellaje, almacenamiento, uso de instalaciones a la carga y uso de instalaciones al operador portuario; b) verificar que la facturación comprenda la totalidad de los servicios prestados contra los documentos aduaneros y operativos que evidencien el ingreso y salida de mercancías a través del terminal y los servicios prestados a las mismas; c) determinar los ingresos brutos generados por los anteriores conceptos; d) revisar la aplicación de los porcentajes sobre los ingresos brutos portuarios y los ingresos brutos marginales y e) las actividades complementarias para una auditoría eficiente."/>
    <s v="GESTIÓN CONTRACTUAL Y SEGUIMIENTO DE PROYECTOS DE INFRAESTRUCTURA DE TRANSPORTE"/>
    <x v="1"/>
    <x v="69"/>
    <x v="19"/>
    <s v="NOVIEMBRE DE 2017"/>
    <s v="NOVIEMBRE"/>
    <x v="5"/>
    <s v="PEI"/>
    <n v="19"/>
    <m/>
    <m/>
    <m/>
    <m/>
    <m/>
    <m/>
    <m/>
    <s v="Mediante radicado ANI No, 20181020025943 del 1 de febrero de 2018 se solicitó a la VGC envío del plan de mejoramiento correspondiente."/>
    <n v="0"/>
    <x v="2"/>
    <m/>
    <x v="0"/>
    <m/>
    <x v="1"/>
  </r>
  <r>
    <n v="3531"/>
    <n v="250"/>
    <n v="2017"/>
    <s v="INTERVENTORIA: 2. No se evidenció seguimiento a un código de buen gobierno del concesionario, el que debió implementarse con base en la cláusula décima del otrosí No. 002 del contrato de concesión No. 009 de 1994, y debe ser verificado por la interventoría a partir de la obligación definida en la sección 2.01 (d) del contrato No. SEA-015 de 2012."/>
    <s v="GESTIÓN CONTRACTUAL Y SEGUIMIENTO DE PROYECTOS DE INFRAESTRUCTURA DE TRANSPORTE"/>
    <x v="1"/>
    <x v="69"/>
    <x v="19"/>
    <s v="NOVIEMBRE DE 2017"/>
    <s v="NOVIEMBRE"/>
    <x v="5"/>
    <s v="PEI"/>
    <n v="19"/>
    <m/>
    <m/>
    <m/>
    <m/>
    <m/>
    <m/>
    <m/>
    <s v="Mediante radicado ANI No, 20181020025943 del 1 de febrero de 2018 se solicitó a la VGC envío del plan de mejoramiento correspondiente."/>
    <n v="0"/>
    <x v="2"/>
    <m/>
    <x v="0"/>
    <m/>
    <x v="1"/>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GESTIÓN CONTRACTUAL Y SEGUIMIENTO DE PROYECTOS DE INFRAESTRUCTURA DE TRANSPORTE"/>
    <x v="1"/>
    <x v="69"/>
    <x v="19"/>
    <s v="NOVIEMBRE DE 2017"/>
    <s v="NOVIEMBRE"/>
    <x v="5"/>
    <s v="PEI"/>
    <n v="19"/>
    <m/>
    <m/>
    <s v="Acción correctiva"/>
    <s v="1. Formalizar instructivo de buenas prácticas para la aprobación de planes bienales._x000a_2. Aclarar por qué no se configura el silencio administrativo en la aprobación de planes bienales. "/>
    <d v="2017-11-27T00:00:00"/>
    <d v="2018-03-01T00:00:00"/>
    <m/>
    <s v="Se definió plan de mejoramiento a partir de mesa de trabajo del 4 de diciembre de 2017."/>
    <n v="0"/>
    <x v="0"/>
    <m/>
    <x v="0"/>
    <m/>
    <x v="1"/>
  </r>
  <r>
    <n v="3533"/>
    <n v="252"/>
    <n v="2017"/>
    <s v="7.2.1 Se advierte un incumplimiento al término legal previsto en el artículo 21 de la Ley 9 de 1989 modificado por la Ley 388 de 1997 descrito el numeral 6.2 del cuerpo de este informe, respecto del término establecido para la entidad  frente a  la expedición de la resolución que declara la expropiación judicial."/>
    <s v="SISTEMA ESTRATÉGICO DE PLANEACIÓN Y GESTIÓN"/>
    <x v="6"/>
    <x v="70"/>
    <x v="17"/>
    <s v="NOVIEMBRE DE 2017"/>
    <s v="NOVIEMBRE"/>
    <x v="5"/>
    <s v="PEI"/>
    <n v="177"/>
    <m/>
    <m/>
    <s v="Acción correctiva"/>
    <s v="* Actualizar cuadro de seguimiento al Trámite administrativo de expropiaciones de forma mensual._x000a_* Estructurar la revisión de los expedientes que ordenan el trámite de expropiación judicial, mediante la delegación en el GIT Predial de un abogado especifico para la revisión y aprobación de los proyectos de actos administrativos._x000a_* Impartir directriz al GIT Predial, estructurando la metodología para la revisión del cumplimiento del artículo 21 de la Ley 9 de 1989."/>
    <s v="* 01/01/2018_x000a_* 26/01/2018_x000a_* 26/01/2018"/>
    <s v="* 31/12/2018_x000a_* 31/12/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m/>
    <x v="0"/>
  </r>
  <r>
    <n v="3534"/>
    <n v="253"/>
    <n v="2017"/>
    <s v="7.2.2 Se advierte un incumplimiento al artículo 4 de la Ley 1742 de 2014 que modificó el artículo 25 de la Ley 1682 de 2013 descrito el numeral 6.3 del cuerpo de este informe, respecto del término con el que cuentan los concesionarios para remitir los expedientes prediales a la entidad, con el fin de iniciar oportunamente el proceso de expropiación. "/>
    <s v="SISTEMA ESTRATÉGICO DE PLANEACIÓN Y GESTIÓN"/>
    <x v="6"/>
    <x v="70"/>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m/>
    <x v="0"/>
  </r>
  <r>
    <n v="3535"/>
    <n v="254"/>
    <n v="2017"/>
    <s v="7.2.3 Se advierte un incumplimiento al principio constitucional de la celeridad previsto en el artículo 209, con ocasión de la vulneración de los dos términos legales descritos con antelación, puesto que las actuaciones administrativas deben ser oportunas, en cumplimiento de los términos legales y al servicio de yalos intereses generales."/>
    <s v="SISTEMA ESTRATÉGICO DE PLANEACIÓN Y GESTIÓN"/>
    <x v="6"/>
    <x v="70"/>
    <x v="17"/>
    <s v="NOVIEMBRE DE 2017"/>
    <s v="NOVIEMBRE"/>
    <x v="5"/>
    <s v="PEI"/>
    <n v="177"/>
    <m/>
    <m/>
    <s v="Acción correctiva"/>
    <s v="* Socializar e implementar el procedimiento &quot;Seguimiento a la Gestión Predial de proyectos Concesionados&quot;, identificado con código GCSP-P-025, al GIT Predial"/>
    <n v="43125"/>
    <d v="2018-12-31T00:00:00"/>
    <s v="La auditora considera que la acción de mejoramiento planteada  por el área auditada es adecuada y necesaria para superar la no conformidad advertida. "/>
    <s v="Se hará seguimiento en el mes de mayo de 2018 para determinar la efectividad de dicha acción."/>
    <n v="0"/>
    <x v="0"/>
    <m/>
    <x v="0"/>
    <m/>
    <x v="0"/>
  </r>
  <r>
    <n v="3536"/>
    <n v="255"/>
    <n v="2017"/>
    <s v="Se advierte una vulneración a la Ley 1755 de 2015 que consagra  las normas  que regulan el derecho de fundamental de petición, en el entendido en que ante una comunicación de la oficina de control interno del 25 de septiembre de 2017 dirigida al vicepresidente jurídico mencionada en el acápite 5 “verificación de antecedentes” de este informe, a la fecha no se ha recibido respuesta de fondo en relación con los presuntos atrasos presentados en la gestión judicial de los procesos de expropiación a cargo de la Agencia Nacional de infraestructura."/>
    <s v="GESTIÓN JURÍDICA"/>
    <x v="3"/>
    <x v="71"/>
    <x v="17"/>
    <s v="NOVIEMBRE DE 2017"/>
    <s v="NOVIEMBRE"/>
    <x v="5"/>
    <s v="PEI"/>
    <n v="177"/>
    <m/>
    <m/>
    <s v="Acción correctiva"/>
    <s v="* Contratar 8 profesionales en derecho y con experiencia en litigio y un Asesor, para la efectuar seguimiento y control a los procesos de expropiación judicial que se adelantan ante los Juzgados._x000a_* Elaborar y presentar informe de evaluación de los procesos de expropiación judicial a cargo de la Agencia Nacional de Infraestructura._x000a_* Realizar las acciones tendientes a dar impulso a los procesos de expropiación judicial a cargo de la Agencia Nacional de Infraestructura."/>
    <s v="* 01/01/2018_x000a_* 30/01/2018_x000a_* 30/01/2018"/>
    <s v="* 30/01/2018_x000a_* 31/05/2018_x000a_* 31/12/2018"/>
    <s v="La auditora considera que las acciones de mejoramiento planteadas  por el área auditada son adecuadas y necesarias para superar la no conformidad advertida. "/>
    <s v="Se hará seguimiento en el mes de mayo de 2018 para determinar la efectividad de dichas acciones."/>
    <n v="0"/>
    <x v="0"/>
    <m/>
    <x v="0"/>
    <m/>
    <x v="0"/>
  </r>
  <r>
    <n v="3537"/>
    <n v="256"/>
    <n v="2017"/>
    <s v="1. En el ejercicio auditor se evidencia un incumplimiento en la implementación de los componentes que conforman la Estrategia de Gobierno en Línea por parte de la Entidad a 31 de diciembre de 2017. Los porcentajes de cumplimiento y avance contrastados con los porcentajes de meta estipulados en la normatividad se evidenciaron así: _x000a_• Tic para Gobierno Abierto debería alcanzar el 100% y se encuentra en el 96%_x000a_• Tic para Servicios debería alcanzar el 100% y se encuentra en el 76%_x000a_• Tic para la Gestión debería alcanzar el 80% y se encuentra en el 73%_x000a_• Seguridad y privacidad de la información debería alcanzar el 80% y se encuentra en el 75%_x000a_Lo anterior, contraviene lo dispuesto en el Decreto 2573 de 2014 para el año 2016 reglamentado mediante Decreto 1078 de 2015, Decreto Único Reglamentario del Sector de Tecnologías de la información y las Comunicaciones."/>
    <s v="SISTEMA ESTRATÉGICO DE PLANEACIÓN Y GESTIÓN"/>
    <x v="6"/>
    <x v="27"/>
    <x v="9"/>
    <s v="DICIEMBRE DE 2017"/>
    <s v="DICIEMBRE"/>
    <x v="5"/>
    <s v="PEI"/>
    <n v="7"/>
    <m/>
    <m/>
    <s v="Acción correctiva"/>
    <s v="Incorporar el cumplimiento de estos indicadores en el Plan Estrategico de Tecnologías de la Información."/>
    <d v="2017-12-31T00:00:00"/>
    <d v="2018-12-31T00:00:00"/>
    <m/>
    <s v="28/02/2018: Mediante auditoría se determina el avance de estos indicadores, sin embargo por no cumplirse en su totalidad se cierra la no conformidad No. 3262 y se apertura esta nueva con los porcentajes de cumplimiento ajustado."/>
    <n v="0.7"/>
    <x v="0"/>
    <m/>
    <x v="0"/>
    <m/>
    <x v="0"/>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s v="GESTIÓN ADMINISTRATIVA Y FINANCIERA"/>
    <x v="2"/>
    <x v="18"/>
    <x v="14"/>
    <s v="DICIEMBRE DE 2017"/>
    <s v="DICIEMBRE"/>
    <x v="5"/>
    <s v="PIL"/>
    <n v="140"/>
    <m/>
    <m/>
    <s v="Acción correctiva"/>
    <s v="Plan de acción a través el memorando interno 2019-409-003113-3 _x000a__x000a_Comunicación a los vicepresidentes y coordinadores de grupo informadno la obligatoriedad_x000a__x000a_En caso de incumplimiento atender de conformidad con el Decreto 2578 de 2012."/>
    <d v="2018-03-01T00:00:00"/>
    <d v="2018-06-01T00:00:00"/>
    <m/>
    <s v="27/02/2018: La acción de mejora es procedente. Se realizará el seguimiento de su ejecución y avance en el mes de abril."/>
    <n v="0"/>
    <x v="0"/>
    <m/>
    <x v="0"/>
    <m/>
    <x v="0"/>
  </r>
  <r>
    <n v="3539"/>
    <n v="258"/>
    <n v="2017"/>
    <s v="No se observó la realización de capacitaciones dirigida a los funcionarios de archivo durante el año 2017. Por lo anterior, se evidenció el incumplimiento del artículo 18 de la Ley 594 de 2000."/>
    <s v="GESTIÓN ADMINISTRATIVA Y FINANCIERA"/>
    <x v="2"/>
    <x v="18"/>
    <x v="14"/>
    <s v="DICIEMBRE DE 2017"/>
    <s v="DICIEMBRE"/>
    <x v="5"/>
    <s v="PIL"/>
    <n v="140"/>
    <m/>
    <m/>
    <s v="Acción correctiva"/>
    <s v="_x000a_Plan de acción a través el memorando interno 2019-409-003113-3 _x000a__x000a_En el 2018 los funcionarios de archivo se inscribirán en capacitaciones sin costo para la entidad."/>
    <d v="2018-06-01T00:00:00"/>
    <d v="2018-08-01T00:00:00"/>
    <m/>
    <s v="27/02/2018: La acción de mejora es procedente. Se realizará el seguimiento de su ejecución y avance en el mes de abril._x000a__x000a_Revisar si estas capacitaciones se encuentran en el PIC de la entidad."/>
    <n v="0"/>
    <x v="0"/>
    <m/>
    <x v="0"/>
    <m/>
    <x v="0"/>
  </r>
  <r>
    <n v="3540"/>
    <n v="259"/>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GESTIÓN CONTRACTUAL Y SEGUIMIENTO DE PROYECTOS DE INFRAESTRUCTURA DE TRANSPORTE"/>
    <x v="7"/>
    <x v="1"/>
    <x v="20"/>
    <s v="FEBRERO DE 2018"/>
    <s v="FEBRERO"/>
    <x v="6"/>
    <s v="PEI"/>
    <n v="46"/>
    <m/>
    <m/>
    <m/>
    <m/>
    <m/>
    <m/>
    <m/>
    <m/>
    <n v="0"/>
    <x v="2"/>
    <m/>
    <x v="0"/>
    <m/>
    <x v="1"/>
  </r>
  <r>
    <n v="3541"/>
    <n v="260"/>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GESTIÓN CONTRACTUAL Y SEGUIMIENTO DE PROYECTOS DE INFRAESTRUCTURA DE TRANSPORTE"/>
    <x v="7"/>
    <x v="1"/>
    <x v="20"/>
    <s v="FEBRERO DE 2018"/>
    <s v="FEBRERO"/>
    <x v="6"/>
    <s v="PEI"/>
    <n v="46"/>
    <m/>
    <m/>
    <m/>
    <m/>
    <m/>
    <m/>
    <m/>
    <m/>
    <n v="0"/>
    <x v="2"/>
    <m/>
    <x v="0"/>
    <m/>
    <x v="1"/>
  </r>
  <r>
    <n v="3542"/>
    <n v="261"/>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GESTIÓN CONTRACTUAL Y SEGUIMIENTO DE PROYECTOS DE INFRAESTRUCTURA DE TRANSPORTE"/>
    <x v="7"/>
    <x v="1"/>
    <x v="20"/>
    <s v="FEBRERO DE 2018"/>
    <s v="FEBRERO"/>
    <x v="6"/>
    <s v="PEI"/>
    <n v="46"/>
    <m/>
    <m/>
    <m/>
    <m/>
    <m/>
    <m/>
    <m/>
    <m/>
    <n v="0"/>
    <x v="2"/>
    <m/>
    <x v="0"/>
    <m/>
    <x v="1"/>
  </r>
  <r>
    <n v="3543"/>
    <n v="262"/>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GESTIÓN CONTRACTUAL Y SEGUIMIENTO DE PROYECTOS DE INFRAESTRUCTURA DE TRANSPORTE"/>
    <x v="7"/>
    <x v="1"/>
    <x v="20"/>
    <s v="FEBRERO DE 2018"/>
    <s v="FEBRERO"/>
    <x v="6"/>
    <s v="PEI"/>
    <n v="46"/>
    <m/>
    <m/>
    <m/>
    <m/>
    <m/>
    <m/>
    <m/>
    <m/>
    <n v="0"/>
    <x v="2"/>
    <m/>
    <x v="0"/>
    <m/>
    <x v="1"/>
  </r>
  <r>
    <n v="3544"/>
    <n v="263"/>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GESTIÓN CONTRACTUAL Y SEGUIMIENTO DE PROYECTOS DE INFRAESTRUCTURA DE TRANSPORTE"/>
    <x v="7"/>
    <x v="1"/>
    <x v="20"/>
    <s v="FEBRERO DE 2018"/>
    <s v="FEBRERO"/>
    <x v="6"/>
    <s v="PEI"/>
    <n v="46"/>
    <m/>
    <m/>
    <m/>
    <m/>
    <m/>
    <m/>
    <m/>
    <m/>
    <n v="0"/>
    <x v="2"/>
    <m/>
    <x v="0"/>
    <m/>
    <x v="1"/>
  </r>
  <r>
    <n v="3545"/>
    <n v="264"/>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GESTIÓN CONTRACTUAL Y SEGUIMIENTO DE PROYECTOS DE INFRAESTRUCTURA DE TRANSPORTE"/>
    <x v="7"/>
    <x v="1"/>
    <x v="20"/>
    <s v="FEBRERO DE 2018"/>
    <s v="FEBRERO"/>
    <x v="6"/>
    <s v="PEI"/>
    <n v="46"/>
    <m/>
    <m/>
    <m/>
    <m/>
    <m/>
    <m/>
    <m/>
    <m/>
    <n v="0"/>
    <x v="2"/>
    <m/>
    <x v="0"/>
    <m/>
    <x v="1"/>
  </r>
  <r>
    <n v="3546"/>
    <n v="265"/>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GESTIÓN CONTRACTUAL Y SEGUIMIENTO DE PROYECTOS DE INFRAESTRUCTURA DE TRANSPORTE"/>
    <x v="7"/>
    <x v="1"/>
    <x v="20"/>
    <s v="FEBRERO DE 2018"/>
    <s v="FEBRERO"/>
    <x v="6"/>
    <s v="PEI"/>
    <n v="46"/>
    <m/>
    <m/>
    <m/>
    <m/>
    <m/>
    <m/>
    <m/>
    <m/>
    <n v="0"/>
    <x v="2"/>
    <m/>
    <x v="0"/>
    <m/>
    <x v="1"/>
  </r>
  <r>
    <n v="3547"/>
    <n v="266"/>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GESTIÓN CONTRACTUAL Y SEGUIMIENTO DE PROYECTOS DE INFRAESTRUCTURA DE TRANSPORTE"/>
    <x v="7"/>
    <x v="1"/>
    <x v="20"/>
    <s v="FEBRERO DE 2018"/>
    <s v="FEBRERO"/>
    <x v="6"/>
    <s v="PEI"/>
    <n v="46"/>
    <m/>
    <m/>
    <m/>
    <m/>
    <m/>
    <m/>
    <m/>
    <m/>
    <n v="0"/>
    <x v="2"/>
    <m/>
    <x v="0"/>
    <m/>
    <x v="1"/>
  </r>
  <r>
    <n v="3548"/>
    <n v="267"/>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GESTIÓN CONTRACTUAL Y SEGUIMIENTO DE PROYECTOS DE INFRAESTRUCTURA DE TRANSPORTE"/>
    <x v="7"/>
    <x v="1"/>
    <x v="20"/>
    <s v="FEBRERO DE 2018"/>
    <s v="FEBRERO"/>
    <x v="6"/>
    <s v="PEI"/>
    <n v="46"/>
    <m/>
    <m/>
    <m/>
    <m/>
    <m/>
    <m/>
    <m/>
    <m/>
    <n v="0"/>
    <x v="2"/>
    <m/>
    <x v="0"/>
    <m/>
    <x v="1"/>
  </r>
  <r>
    <n v="3549"/>
    <n v="268"/>
    <n v="2018"/>
    <s v="SUPERVISIÓN: 2. A 27 días del mes de febrero de 2018, no se evidenció la entrega por parte de la supervisión del informe mensual del mes de enero de 2018. Lo anterior incumple las obligaciones consignada en el Manual de Interventoría y Supervisión, en la sección 9.3 Funciones y actividades específicas de la supervisión, numerales 5 y 33:_x000a_• Elaborar y presentar a los Gerentes un informe mensual sobre el estado de los proyectos objeto de supervisión._x000a_• Presentar informe mensual de supervisión detallando las actividades ejecutadas durante el periodo, así como la gestión efectuada, informando los avances así como las novedades evidenciadas y las acciones adelantadas."/>
    <s v="GESTIÓN CONTRACTUAL Y SEGUIMIENTO DE PROYECTOS DE INFRAESTRUCTURA DE TRANSPORTE"/>
    <x v="7"/>
    <x v="1"/>
    <x v="20"/>
    <s v="FEBRERO DE 2018"/>
    <s v="FEBRERO"/>
    <x v="6"/>
    <s v="PEI"/>
    <n v="46"/>
    <m/>
    <m/>
    <m/>
    <m/>
    <m/>
    <m/>
    <m/>
    <m/>
    <n v="0"/>
    <x v="2"/>
    <m/>
    <x v="0"/>
    <m/>
    <x v="1"/>
  </r>
  <r>
    <n v="3550"/>
    <n v="269"/>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ALGUNOS PROCESOS"/>
    <x v="5"/>
    <x v="38"/>
    <x v="20"/>
    <s v="FEBRERO DE 2018"/>
    <s v="FEBRERO"/>
    <x v="6"/>
    <s v="PEI"/>
    <n v="46"/>
    <m/>
    <m/>
    <m/>
    <m/>
    <m/>
    <m/>
    <m/>
    <m/>
    <n v="0"/>
    <x v="2"/>
    <m/>
    <x v="0"/>
    <m/>
    <x v="1"/>
  </r>
  <r>
    <n v="3551"/>
    <n v="270"/>
    <n v="2018"/>
    <s v="INTERVENTORÍA: 1. No se evidencian acciones, alertas y simulaciones financieras enfocadas al desfase en el inicio de recaudo que debía tener el proyecto por la puesta en operación de la UF1 en los tiempos previstos en el contrato de concesión (junio de 2017), impactando el recaudo del peaje destinado a dicha UF (Apéndice Técnico 1, numeral 3.6 Estaciones de Peaje Nuevas, UF1 Sopo-Salitre); asimismo se evidencia la misma situación con el peaje previsto para la UF3 (Apéndice Técnico 1, numeral 3.6 Estaciones de Peaje Nuevas, UF3 Choachí-Límite de Bogotá) ya que se cumplió con los tiempos establecidos en el plan de obras. Esto altera el recaudo previsto y la proyección del VPIP estimado en el proyecto lo cual debe ser advertido por la interventoría e incumple lo establecido en el numeral 5.3.3 Gestión Financiera del Anexo 4. Plan de Cargas del contrato de interventoría:_x000a__x000a_“Proponer correctivos en el menor tiempo posible, a los desajustes económicos o financieros que pudieren presentarse, y determinar los mecanismos y  procedimientos pertinentes para prever o solucionar, rápida y eficazmente, las diferencias que llegaren a surgir durante la ejecución del Contrato de Concesión.”"/>
    <s v="GESTIÓN CONTRACTUAL Y SEGUIMIENTO DE PROYECTOS DE INFRAESTRUCTURA DE TRANSPORTE"/>
    <x v="1"/>
    <x v="72"/>
    <x v="6"/>
    <s v="FEBRERO DE 2018"/>
    <s v="FEBRERO"/>
    <x v="6"/>
    <s v="PEI"/>
    <n v="149"/>
    <m/>
    <m/>
    <m/>
    <m/>
    <m/>
    <m/>
    <m/>
    <m/>
    <n v="0"/>
    <x v="2"/>
    <m/>
    <x v="0"/>
    <m/>
    <x v="1"/>
  </r>
  <r>
    <n v="3552"/>
    <n v="271"/>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GESTIÓN ADMINISTRATIVA Y FINANCIERA"/>
    <x v="2"/>
    <x v="18"/>
    <x v="16"/>
    <s v="FEBRERO DE 2018"/>
    <s v="FEBRERO"/>
    <x v="6"/>
    <s v="PIL"/>
    <n v="2"/>
    <m/>
    <m/>
    <m/>
    <m/>
    <m/>
    <m/>
    <m/>
    <m/>
    <n v="0"/>
    <x v="2"/>
    <m/>
    <x v="0"/>
    <m/>
    <x v="0"/>
  </r>
  <r>
    <n v="3553"/>
    <n v="272"/>
    <n v="2018"/>
    <s v="7.2.5 Se observó que a fecha 5 de febrero de 2018 una abogada no se encuentra activa como usuaria en el sistema Ekogui; no obstante, desempeña funciones tanto de defensa judicial como de apoyo al comité de conciliación, lo cual incumple lo previsto en el artículo 2.2.3.4.1.9 “Funciones del administrador del sistema en la entidad”, numeral 5 del Decreto 1069 de 2015, y  en el instructivo adoptado por la Circular Externa 005 de 2016 de la de la ANDJE.bi"/>
    <s v="GESTIÓN JURÍDICA"/>
    <x v="3"/>
    <x v="24"/>
    <x v="17"/>
    <s v="FEBRERO DE 2018"/>
    <s v="FEBRERO"/>
    <x v="6"/>
    <s v="PIL"/>
    <n v="11"/>
    <m/>
    <m/>
    <m/>
    <m/>
    <m/>
    <m/>
    <m/>
    <m/>
    <n v="0"/>
    <x v="2"/>
    <m/>
    <x v="0"/>
    <m/>
    <x v="0"/>
  </r>
  <r>
    <n v="3554"/>
    <n v="273"/>
    <n v="2018"/>
    <s v="7.2.6 Se advierte que la administradora del sistema Ekogui durante el segundo semestre del año 2017 no reportó a la Agencia Nacional de Defensa Jurídica de Estado la ausencia temporal del usuario determinado como Jefe de la Oficina Jurídica (Gerente de Defensa Judicial), quien por Resolución No. 1158 de 2017 se le concedieron cinco (5) días correspondiente al disfrute de las vacaciones, lo cual implica una omisión al cumplimento de la función como administradora de sistema Ekogui prevista en el artículo 2.2.3.4.1.9. numeral 7 del Decreto 1069 de 2017 y en el instructivo adoptado por la Circular Externa 005 de 2016 de la Agencia Nacional de Defensa Jurídica del Estado.  "/>
    <s v="GESTIÓN JURÍDICA"/>
    <x v="3"/>
    <x v="24"/>
    <x v="17"/>
    <s v="FEBRERO DE 2018"/>
    <s v="FEBRERO"/>
    <x v="6"/>
    <s v="PIL"/>
    <n v="11"/>
    <m/>
    <m/>
    <m/>
    <m/>
    <m/>
    <m/>
    <m/>
    <m/>
    <n v="0"/>
    <x v="2"/>
    <m/>
    <x v="0"/>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3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5:F15" firstHeaderRow="1" firstDataRow="2" firstDataCol="1" rowPageCount="1"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x="0"/>
        <item x="7"/>
        <item x="2"/>
        <item x="4"/>
        <item x="6"/>
        <item x="1"/>
        <item x="3"/>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7">
        <item x="0"/>
        <item x="1"/>
        <item x="2"/>
        <item x="3"/>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s>
  <rowFields count="1">
    <field x="5"/>
  </rowFields>
  <rowItems count="9">
    <i>
      <x/>
    </i>
    <i>
      <x v="1"/>
    </i>
    <i>
      <x v="2"/>
    </i>
    <i>
      <x v="3"/>
    </i>
    <i>
      <x v="4"/>
    </i>
    <i>
      <x v="5"/>
    </i>
    <i>
      <x v="6"/>
    </i>
    <i>
      <x v="7"/>
    </i>
    <i t="grand">
      <x/>
    </i>
  </rowItems>
  <colFields count="1">
    <field x="22"/>
  </colFields>
  <colItems count="4">
    <i>
      <x/>
    </i>
    <i>
      <x v="1"/>
    </i>
    <i>
      <x v="2"/>
    </i>
    <i t="grand">
      <x/>
    </i>
  </colItems>
  <pageFields count="1">
    <pageField fld="10" hier="0"/>
  </pageFields>
  <dataFields count="1">
    <dataField name="Cuenta de CÓDIGO (2)" fld="1" subtotal="count" baseField="0" baseItem="0"/>
  </dataFields>
  <formats count="8">
    <format dxfId="27">
      <pivotArea dataOnly="0" labelOnly="1" outline="0" fieldPosition="0">
        <references count="1">
          <reference field="22" count="0"/>
        </references>
      </pivotArea>
    </format>
    <format dxfId="26">
      <pivotArea dataOnly="0" labelOnly="1" grandCol="1" outline="0" fieldPosition="0"/>
    </format>
    <format dxfId="25">
      <pivotArea dataOnly="0" labelOnly="1" outline="0" fieldPosition="0">
        <references count="1">
          <reference field="22" count="0"/>
        </references>
      </pivotArea>
    </format>
    <format dxfId="24">
      <pivotArea dataOnly="0" labelOnly="1" grandCol="1" outline="0" fieldPosition="0"/>
    </format>
    <format dxfId="23">
      <pivotArea outline="0" fieldPosition="0"/>
    </format>
    <format dxfId="22">
      <pivotArea outline="0" fieldPosition="0"/>
    </format>
    <format dxfId="21">
      <pivotArea dataOnly="0" labelOnly="1" outline="0" fieldPosition="0">
        <references count="1">
          <reference field="22" count="0"/>
        </references>
      </pivotArea>
    </format>
    <format dxfId="20">
      <pivotArea dataOnly="0" labelOnly="1" grandCol="1" outline="0" fieldPosition="0"/>
    </format>
  </formats>
  <pivotTableStyleInfo name="PivotStyleMedium1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3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compact="0" compactData="0" gridDropZones="1">
  <location ref="B8:G102" firstHeaderRow="1" firstDataRow="2" firstDataCol="2" rowPageCount="3" colPageCount="1"/>
  <pivotFields count="27">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x="0"/>
        <item x="7"/>
        <item x="2"/>
        <item x="4"/>
        <item x="6"/>
        <item x="1"/>
        <item x="3"/>
        <item x="5"/>
        <item t="default"/>
      </items>
    </pivotField>
    <pivotField axis="axisRow" compact="0" outline="0" subtotalTop="0" showAll="0" includeNewItemsInFilter="1">
      <items count="74">
        <item x="28"/>
        <item x="4"/>
        <item x="48"/>
        <item x="20"/>
        <item x="31"/>
        <item x="9"/>
        <item x="7"/>
        <item x="6"/>
        <item x="1"/>
        <item x="15"/>
        <item x="52"/>
        <item x="25"/>
        <item x="5"/>
        <item x="22"/>
        <item x="16"/>
        <item x="29"/>
        <item x="26"/>
        <item x="33"/>
        <item x="35"/>
        <item x="38"/>
        <item x="37"/>
        <item x="39"/>
        <item x="40"/>
        <item x="41"/>
        <item x="0"/>
        <item x="13"/>
        <item x="17"/>
        <item x="2"/>
        <item x="3"/>
        <item x="14"/>
        <item x="8"/>
        <item x="10"/>
        <item x="18"/>
        <item x="11"/>
        <item x="24"/>
        <item x="27"/>
        <item x="19"/>
        <item x="30"/>
        <item x="21"/>
        <item x="32"/>
        <item x="34"/>
        <item x="36"/>
        <item x="42"/>
        <item x="43"/>
        <item x="44"/>
        <item x="45"/>
        <item x="46"/>
        <item x="47"/>
        <item x="49"/>
        <item x="50"/>
        <item x="51"/>
        <item x="54"/>
        <item x="55"/>
        <item x="56"/>
        <item x="57"/>
        <item x="53"/>
        <item x="58"/>
        <item x="59"/>
        <item x="23"/>
        <item x="60"/>
        <item x="61"/>
        <item x="62"/>
        <item x="63"/>
        <item x="64"/>
        <item x="65"/>
        <item x="66"/>
        <item x="67"/>
        <item x="68"/>
        <item x="69"/>
        <item x="70"/>
        <item x="12"/>
        <item x="71"/>
        <item x="72"/>
        <item t="default"/>
      </items>
    </pivotField>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7">
        <item x="0"/>
        <item x="1"/>
        <item x="2"/>
        <item x="3"/>
        <item x="4"/>
        <item x="5"/>
        <item x="6"/>
      </items>
    </pivotField>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4">
        <item x="0"/>
        <item x="2"/>
        <item x="1"/>
        <item t="default"/>
      </items>
    </pivotField>
    <pivotField compact="0" outline="0" subtotalTop="0" showAll="0" includeNewItemsInFilter="1"/>
    <pivotField axis="axisPage" compact="0" outline="0" subtotalTop="0" multipleItemSelectionAllowed="1" showAll="0" includeNewItemsInFilter="1">
      <items count="5">
        <item x="3"/>
        <item x="0"/>
        <item x="2"/>
        <item x="1"/>
        <item t="default"/>
      </items>
    </pivotField>
    <pivotField compact="0" outline="0" subtotalTop="0" showAll="0" includeNewItemsInFilter="1" defaultSubtotal="0"/>
    <pivotField axis="axisPage" compact="0" outline="0" subtotalTop="0" multipleItemSelectionAllowed="1" showAll="0" includeNewItemsInFilter="1">
      <items count="3">
        <item x="0"/>
        <item x="1"/>
        <item t="default"/>
      </items>
    </pivotField>
  </pivotFields>
  <rowFields count="2">
    <field x="5"/>
    <field x="6"/>
  </rowFields>
  <rowItems count="93">
    <i>
      <x/>
      <x v="24"/>
    </i>
    <i t="default">
      <x/>
    </i>
    <i>
      <x v="1"/>
      <x v="3"/>
    </i>
    <i r="1">
      <x v="8"/>
    </i>
    <i r="1">
      <x v="10"/>
    </i>
    <i r="1">
      <x v="13"/>
    </i>
    <i r="1">
      <x v="22"/>
    </i>
    <i r="1">
      <x v="44"/>
    </i>
    <i r="1">
      <x v="45"/>
    </i>
    <i r="1">
      <x v="59"/>
    </i>
    <i r="1">
      <x v="63"/>
    </i>
    <i t="default">
      <x v="1"/>
    </i>
    <i>
      <x v="2"/>
      <x v="27"/>
    </i>
    <i r="1">
      <x v="28"/>
    </i>
    <i r="1">
      <x v="32"/>
    </i>
    <i r="1">
      <x v="57"/>
    </i>
    <i t="default">
      <x v="2"/>
    </i>
    <i>
      <x v="3"/>
      <x v="2"/>
    </i>
    <i r="1">
      <x v="5"/>
    </i>
    <i r="1">
      <x v="42"/>
    </i>
    <i r="1">
      <x v="44"/>
    </i>
    <i r="1">
      <x v="46"/>
    </i>
    <i r="1">
      <x v="47"/>
    </i>
    <i r="1">
      <x v="51"/>
    </i>
    <i r="1">
      <x v="55"/>
    </i>
    <i r="1">
      <x v="63"/>
    </i>
    <i r="1">
      <x v="66"/>
    </i>
    <i t="default">
      <x v="3"/>
    </i>
    <i>
      <x v="4"/>
      <x v="25"/>
    </i>
    <i r="1">
      <x v="26"/>
    </i>
    <i r="1">
      <x v="33"/>
    </i>
    <i r="1">
      <x v="35"/>
    </i>
    <i r="1">
      <x v="69"/>
    </i>
    <i t="default">
      <x v="4"/>
    </i>
    <i>
      <x v="5"/>
      <x/>
    </i>
    <i r="1">
      <x v="1"/>
    </i>
    <i r="1">
      <x v="4"/>
    </i>
    <i r="1">
      <x v="6"/>
    </i>
    <i r="1">
      <x v="7"/>
    </i>
    <i r="1">
      <x v="8"/>
    </i>
    <i r="1">
      <x v="9"/>
    </i>
    <i r="1">
      <x v="12"/>
    </i>
    <i r="1">
      <x v="14"/>
    </i>
    <i r="1">
      <x v="20"/>
    </i>
    <i r="1">
      <x v="21"/>
    </i>
    <i r="1">
      <x v="31"/>
    </i>
    <i r="1">
      <x v="38"/>
    </i>
    <i r="1">
      <x v="43"/>
    </i>
    <i r="1">
      <x v="44"/>
    </i>
    <i r="1">
      <x v="48"/>
    </i>
    <i r="1">
      <x v="49"/>
    </i>
    <i r="1">
      <x v="50"/>
    </i>
    <i r="1">
      <x v="52"/>
    </i>
    <i r="1">
      <x v="53"/>
    </i>
    <i r="1">
      <x v="55"/>
    </i>
    <i r="1">
      <x v="58"/>
    </i>
    <i r="1">
      <x v="60"/>
    </i>
    <i r="1">
      <x v="66"/>
    </i>
    <i r="1">
      <x v="67"/>
    </i>
    <i r="1">
      <x v="68"/>
    </i>
    <i r="1">
      <x v="70"/>
    </i>
    <i r="1">
      <x v="72"/>
    </i>
    <i t="default">
      <x v="5"/>
    </i>
    <i>
      <x v="6"/>
      <x/>
    </i>
    <i r="1">
      <x v="11"/>
    </i>
    <i r="1">
      <x v="29"/>
    </i>
    <i r="1">
      <x v="30"/>
    </i>
    <i r="1">
      <x v="34"/>
    </i>
    <i r="1">
      <x v="36"/>
    </i>
    <i r="1">
      <x v="58"/>
    </i>
    <i r="1">
      <x v="64"/>
    </i>
    <i r="1">
      <x v="71"/>
    </i>
    <i t="default">
      <x v="6"/>
    </i>
    <i>
      <x v="7"/>
      <x v="15"/>
    </i>
    <i r="1">
      <x v="16"/>
    </i>
    <i r="1">
      <x v="17"/>
    </i>
    <i r="1">
      <x v="18"/>
    </i>
    <i r="1">
      <x v="19"/>
    </i>
    <i r="1">
      <x v="23"/>
    </i>
    <i r="1">
      <x v="33"/>
    </i>
    <i r="1">
      <x v="37"/>
    </i>
    <i r="1">
      <x v="39"/>
    </i>
    <i r="1">
      <x v="40"/>
    </i>
    <i r="1">
      <x v="41"/>
    </i>
    <i r="1">
      <x v="54"/>
    </i>
    <i r="1">
      <x v="56"/>
    </i>
    <i r="1">
      <x v="57"/>
    </i>
    <i r="1">
      <x v="61"/>
    </i>
    <i r="1">
      <x v="62"/>
    </i>
    <i r="1">
      <x v="65"/>
    </i>
    <i r="1">
      <x v="70"/>
    </i>
    <i t="default">
      <x v="7"/>
    </i>
    <i t="grand">
      <x/>
    </i>
  </rowItems>
  <colFields count="1">
    <field x="22"/>
  </colFields>
  <colItems count="4">
    <i>
      <x/>
    </i>
    <i>
      <x v="1"/>
    </i>
    <i>
      <x v="2"/>
    </i>
    <i t="grand">
      <x/>
    </i>
  </colItems>
  <pageFields count="3">
    <pageField fld="10" hier="0"/>
    <pageField fld="26" hier="0"/>
    <pageField fld="24" hier="-1"/>
  </pageFields>
  <dataFields count="1">
    <dataField name="Cuenta de CÓDIGO (2)" fld="1" subtotal="count" baseField="0" baseItem="0"/>
  </dataFields>
  <formats count="10">
    <format dxfId="11">
      <pivotArea dataOnly="0" labelOnly="1" outline="0" fieldPosition="0">
        <references count="1">
          <reference field="22" count="0"/>
        </references>
      </pivotArea>
    </format>
    <format dxfId="10">
      <pivotArea dataOnly="0" labelOnly="1" grandCol="1" outline="0" fieldPosition="0"/>
    </format>
    <format dxfId="9">
      <pivotArea dataOnly="0" labelOnly="1" outline="0" fieldPosition="0">
        <references count="1">
          <reference field="22" count="0"/>
        </references>
      </pivotArea>
    </format>
    <format dxfId="8">
      <pivotArea dataOnly="0" labelOnly="1" grandCol="1" outline="0" fieldPosition="0"/>
    </format>
    <format dxfId="7">
      <pivotArea dataOnly="0" labelOnly="1" outline="0" fieldPosition="0">
        <references count="1">
          <reference field="22" count="0"/>
        </references>
      </pivotArea>
    </format>
    <format dxfId="6">
      <pivotArea dataOnly="0" labelOnly="1" grandCol="1" outline="0" fieldPosition="0"/>
    </format>
    <format dxfId="5">
      <pivotArea outline="0" fieldPosition="0"/>
    </format>
    <format dxfId="4">
      <pivotArea outline="0" fieldPosition="0"/>
    </format>
    <format dxfId="3">
      <pivotArea outline="0" fieldPosition="0">
        <references count="3">
          <reference field="5" count="1" selected="0">
            <x v="1"/>
          </reference>
          <reference field="6" count="1" selected="0">
            <x v="3"/>
          </reference>
          <reference field="22" count="0" selected="0"/>
        </references>
      </pivotArea>
    </format>
    <format dxfId="2">
      <pivotArea dataOnly="0" labelOnly="1" outline="0" fieldPosition="0">
        <references count="2">
          <reference field="5" count="1" selected="0">
            <x v="1"/>
          </reference>
          <reference field="6" count="1">
            <x v="3"/>
          </reference>
        </references>
      </pivotArea>
    </format>
  </formats>
  <pivotTableStyleInfo name="PivotStyleMedium14"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1" cacheId="3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2">
  <location ref="B3:F26" firstHeaderRow="1" firstDataRow="2" firstDataCol="1"/>
  <pivotFields count="27">
    <pivotField dataField="1" showAll="0"/>
    <pivotField showAll="0"/>
    <pivotField showAll="0"/>
    <pivotField showAll="0"/>
    <pivotField showAll="0"/>
    <pivotField showAll="0"/>
    <pivotField showAll="0"/>
    <pivotField axis="axisRow" showAll="0">
      <items count="22">
        <item x="8"/>
        <item x="20"/>
        <item x="5"/>
        <item x="19"/>
        <item x="17"/>
        <item x="0"/>
        <item x="6"/>
        <item x="4"/>
        <item x="1"/>
        <item x="9"/>
        <item x="2"/>
        <item x="15"/>
        <item x="12"/>
        <item x="3"/>
        <item x="16"/>
        <item x="7"/>
        <item x="10"/>
        <item x="13"/>
        <item x="11"/>
        <item x="18"/>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Col" showAll="0">
      <items count="4">
        <item x="0"/>
        <item x="2"/>
        <item x="1"/>
        <item t="default"/>
      </items>
    </pivotField>
    <pivotField showAll="0"/>
    <pivotField showAll="0"/>
    <pivotField showAll="0"/>
    <pivotField showAll="0"/>
  </pivotFields>
  <rowFields count="1">
    <field x="7"/>
  </rowFields>
  <rowItems count="22">
    <i>
      <x/>
    </i>
    <i>
      <x v="1"/>
    </i>
    <i>
      <x v="2"/>
    </i>
    <i>
      <x v="3"/>
    </i>
    <i>
      <x v="4"/>
    </i>
    <i>
      <x v="5"/>
    </i>
    <i>
      <x v="6"/>
    </i>
    <i>
      <x v="7"/>
    </i>
    <i>
      <x v="8"/>
    </i>
    <i>
      <x v="9"/>
    </i>
    <i>
      <x v="10"/>
    </i>
    <i>
      <x v="11"/>
    </i>
    <i>
      <x v="12"/>
    </i>
    <i>
      <x v="13"/>
    </i>
    <i>
      <x v="14"/>
    </i>
    <i>
      <x v="15"/>
    </i>
    <i>
      <x v="16"/>
    </i>
    <i>
      <x v="17"/>
    </i>
    <i>
      <x v="18"/>
    </i>
    <i>
      <x v="19"/>
    </i>
    <i>
      <x v="20"/>
    </i>
    <i t="grand">
      <x/>
    </i>
  </rowItems>
  <colFields count="1">
    <field x="22"/>
  </colFields>
  <colItems count="4">
    <i>
      <x/>
    </i>
    <i>
      <x v="1"/>
    </i>
    <i>
      <x v="2"/>
    </i>
    <i t="grand">
      <x/>
    </i>
  </colItems>
  <dataFields count="1">
    <dataField name="Cuenta de No." fld="0" subtotal="count" baseField="7" baseItem="0"/>
  </dataFields>
  <formats count="2">
    <format dxfId="1">
      <pivotArea outline="0" collapsedLevelsAreSubtotals="1" fieldPosition="0"/>
    </format>
    <format dxfId="0">
      <pivotArea outline="0" collapsedLevelsAreSubtotals="1" fieldPosition="0"/>
    </format>
  </formats>
  <chartFormats count="3">
    <chartFormat chart="0" format="0" series="1">
      <pivotArea type="data" outline="0" fieldPosition="0">
        <references count="2">
          <reference field="4294967294" count="1" selected="0">
            <x v="0"/>
          </reference>
          <reference field="22" count="1" selected="0">
            <x v="0"/>
          </reference>
        </references>
      </pivotArea>
    </chartFormat>
    <chartFormat chart="0" format="1" series="1">
      <pivotArea type="data" outline="0" fieldPosition="0">
        <references count="2">
          <reference field="4294967294" count="1" selected="0">
            <x v="0"/>
          </reference>
          <reference field="22" count="1" selected="0">
            <x v="1"/>
          </reference>
        </references>
      </pivotArea>
    </chartFormat>
    <chartFormat chart="0" format="2" series="1">
      <pivotArea type="data" outline="0" fieldPosition="0">
        <references count="2">
          <reference field="4294967294" count="1" selected="0">
            <x v="0"/>
          </reference>
          <reference field="22" count="1" selected="0">
            <x v="2"/>
          </reference>
        </references>
      </pivotArea>
    </chartFormat>
  </chart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3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B5:C17" firstHeaderRow="1" firstDataRow="1" firstDataCol="1" rowPageCount="1" colPageCount="1"/>
  <pivotFields count="27">
    <pivotField dataField="1" showAll="0"/>
    <pivotField showAll="0"/>
    <pivotField showAll="0"/>
    <pivotField showAll="0"/>
    <pivotField axis="axisRow" showAll="0">
      <items count="12">
        <item x="10"/>
        <item x="6"/>
        <item x="9"/>
        <item x="3"/>
        <item x="0"/>
        <item x="5"/>
        <item x="2"/>
        <item x="8"/>
        <item x="1"/>
        <item x="7"/>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Page" multipleItemSelectionAllowed="1" showAll="0">
      <items count="4">
        <item x="0"/>
        <item x="2"/>
        <item x="1"/>
        <item t="default"/>
      </items>
    </pivotField>
    <pivotField showAll="0"/>
    <pivotField showAll="0"/>
    <pivotField showAll="0"/>
    <pivotField showAll="0"/>
  </pivotFields>
  <rowFields count="1">
    <field x="4"/>
  </rowFields>
  <rowItems count="12">
    <i>
      <x/>
    </i>
    <i>
      <x v="1"/>
    </i>
    <i>
      <x v="2"/>
    </i>
    <i>
      <x v="3"/>
    </i>
    <i>
      <x v="4"/>
    </i>
    <i>
      <x v="5"/>
    </i>
    <i>
      <x v="6"/>
    </i>
    <i>
      <x v="7"/>
    </i>
    <i>
      <x v="8"/>
    </i>
    <i>
      <x v="9"/>
    </i>
    <i>
      <x v="10"/>
    </i>
    <i t="grand">
      <x/>
    </i>
  </rowItems>
  <colItems count="1">
    <i/>
  </colItems>
  <pageFields count="1">
    <pageField fld="22" hier="-1"/>
  </pageFields>
  <dataFields count="1">
    <dataField name="Cuenta de No." fld="0" subtotal="count" baseField="4"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34"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F5:K14" firstHeaderRow="1" firstDataRow="2" firstDataCol="1" rowPageCount="2" colPageCount="1"/>
  <pivotFields count="27">
    <pivotField dataField="1" showAll="0"/>
    <pivotField showAll="0"/>
    <pivotField axis="axisRow" showAll="0">
      <items count="8">
        <item x="0"/>
        <item x="1"/>
        <item x="2"/>
        <item x="3"/>
        <item x="4"/>
        <item x="5"/>
        <item x="6"/>
        <item t="default"/>
      </items>
    </pivotField>
    <pivotField showAll="0"/>
    <pivotField showAll="0"/>
    <pivotField showAll="0"/>
    <pivotField showAll="0"/>
    <pivotField axis="axisPage" showAll="0">
      <items count="25">
        <item x="8"/>
        <item x="20"/>
        <item x="5"/>
        <item x="19"/>
        <item x="17"/>
        <item x="0"/>
        <item x="6"/>
        <item x="4"/>
        <item x="1"/>
        <item x="9"/>
        <item x="2"/>
        <item x="15"/>
        <item x="12"/>
        <item x="3"/>
        <item m="1" x="22"/>
        <item x="16"/>
        <item x="7"/>
        <item x="10"/>
        <item x="13"/>
        <item m="1" x="23"/>
        <item x="11"/>
        <item x="18"/>
        <item x="14"/>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Col" showAll="0">
      <items count="5">
        <item x="0"/>
        <item x="1"/>
        <item x="2"/>
        <item x="3"/>
        <item t="default"/>
      </items>
    </pivotField>
    <pivotField showAll="0"/>
    <pivotField showAll="0"/>
    <pivotField showAll="0"/>
    <pivotField axis="axisPage" showAll="0">
      <items count="4">
        <item x="0"/>
        <item x="1"/>
        <item x="2"/>
        <item t="default"/>
      </items>
    </pivotField>
  </pivotFields>
  <rowFields count="1">
    <field x="2"/>
  </rowFields>
  <rowItems count="8">
    <i>
      <x/>
    </i>
    <i>
      <x v="1"/>
    </i>
    <i>
      <x v="2"/>
    </i>
    <i>
      <x v="3"/>
    </i>
    <i>
      <x v="4"/>
    </i>
    <i>
      <x v="5"/>
    </i>
    <i>
      <x v="6"/>
    </i>
    <i t="grand">
      <x/>
    </i>
  </rowItems>
  <colFields count="1">
    <field x="22"/>
  </colFields>
  <colItems count="5">
    <i>
      <x/>
    </i>
    <i>
      <x v="1"/>
    </i>
    <i>
      <x v="2"/>
    </i>
    <i>
      <x v="3"/>
    </i>
    <i t="grand">
      <x/>
    </i>
  </colItems>
  <pageFields count="2">
    <pageField fld="7" hier="-1"/>
    <pageField fld="26" hier="-1"/>
  </pageFields>
  <dataFields count="1">
    <dataField name="Cuenta de No." fld="0" subtotal="count"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4" name="Tabla135" displayName="Tabla135" ref="B28:E37" totalsRowShown="0" headerRowDxfId="19" headerRowBorderDxfId="18" tableBorderDxfId="17" totalsRowBorderDxfId="16">
  <tableColumns count="4">
    <tableColumn id="1" name="AREAS" dataDxfId="15"/>
    <tableColumn id="2" name="NC ABIERTAS SIN PLAN" dataDxfId="14"/>
    <tableColumn id="3" name="NC ABIERTAS CON PLAN" dataDxfId="13"/>
    <tableColumn id="4" name="NC CERRADAS" dataDxfId="12"/>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5"/>
  <sheetViews>
    <sheetView showGridLines="0" workbookViewId="0"/>
  </sheetViews>
  <sheetFormatPr baseColWidth="10" defaultRowHeight="12.75" x14ac:dyDescent="0.2"/>
  <cols>
    <col min="1" max="1" width="10.85546875" customWidth="1"/>
    <col min="2" max="2" width="5.7109375" customWidth="1"/>
    <col min="3" max="3" width="15.7109375" customWidth="1"/>
    <col min="9" max="9" width="15.7109375" customWidth="1"/>
  </cols>
  <sheetData>
    <row r="1" spans="3:14" ht="63" customHeight="1" x14ac:dyDescent="0.2"/>
    <row r="2" spans="3:14" ht="23.25" customHeight="1" x14ac:dyDescent="0.2">
      <c r="C2" s="145" t="s">
        <v>869</v>
      </c>
      <c r="D2" s="145"/>
      <c r="E2" s="145"/>
      <c r="F2" s="145"/>
      <c r="G2" s="145"/>
      <c r="H2" s="145"/>
      <c r="I2" s="145"/>
      <c r="J2" s="145"/>
      <c r="K2" s="145"/>
      <c r="L2" s="145"/>
      <c r="M2" s="145"/>
      <c r="N2" s="145"/>
    </row>
    <row r="6" spans="3:14" ht="51.75" customHeight="1" x14ac:dyDescent="0.2">
      <c r="J6" s="146"/>
      <c r="K6" s="146"/>
      <c r="L6" s="146"/>
      <c r="M6" s="146"/>
    </row>
    <row r="7" spans="3:14" x14ac:dyDescent="0.2">
      <c r="E7" s="29"/>
      <c r="F7" s="29"/>
      <c r="G7" s="29"/>
    </row>
    <row r="10" spans="3:14" ht="51.75" customHeight="1" x14ac:dyDescent="0.2">
      <c r="D10" s="146"/>
      <c r="E10" s="146"/>
      <c r="F10" s="146"/>
      <c r="G10" s="146"/>
      <c r="J10" s="146"/>
      <c r="K10" s="146"/>
      <c r="L10" s="146"/>
      <c r="M10" s="146"/>
    </row>
    <row r="14" spans="3:14" ht="51.75" customHeight="1" x14ac:dyDescent="0.2">
      <c r="D14" s="146"/>
      <c r="E14" s="146"/>
      <c r="F14" s="146"/>
      <c r="G14" s="146"/>
      <c r="J14" s="146"/>
      <c r="K14" s="146"/>
      <c r="L14" s="146"/>
      <c r="M14" s="146"/>
    </row>
    <row r="24" spans="3:3" x14ac:dyDescent="0.2">
      <c r="C24" s="28" t="s">
        <v>283</v>
      </c>
    </row>
    <row r="25" spans="3:3" x14ac:dyDescent="0.2">
      <c r="C25" s="28" t="s">
        <v>1063</v>
      </c>
    </row>
  </sheetData>
  <mergeCells count="6">
    <mergeCell ref="C2:N2"/>
    <mergeCell ref="D10:G10"/>
    <mergeCell ref="D14:G14"/>
    <mergeCell ref="J6:M6"/>
    <mergeCell ref="J10:M10"/>
    <mergeCell ref="J14:M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topLeftCell="B1" workbookViewId="0">
      <selection activeCell="B14" sqref="B14"/>
    </sheetView>
  </sheetViews>
  <sheetFormatPr baseColWidth="10" defaultRowHeight="12.75" x14ac:dyDescent="0.2"/>
  <cols>
    <col min="2" max="2" width="93.42578125" customWidth="1"/>
    <col min="3" max="3" width="13.85546875" customWidth="1"/>
    <col min="4" max="4" width="15" customWidth="1"/>
    <col min="6" max="6" width="17.85546875" customWidth="1"/>
    <col min="7" max="7" width="23" customWidth="1"/>
    <col min="8" max="8" width="15.28515625" bestFit="1" customWidth="1"/>
    <col min="9" max="9" width="8.28515625" customWidth="1"/>
    <col min="10" max="10" width="11.140625" customWidth="1"/>
    <col min="11" max="11" width="13.140625" bestFit="1" customWidth="1"/>
  </cols>
  <sheetData>
    <row r="2" spans="2:11" x14ac:dyDescent="0.2">
      <c r="F2" s="24" t="s">
        <v>65</v>
      </c>
      <c r="G2" t="s">
        <v>282</v>
      </c>
    </row>
    <row r="3" spans="2:11" x14ac:dyDescent="0.2">
      <c r="B3" s="24" t="s">
        <v>111</v>
      </c>
      <c r="C3" t="s">
        <v>282</v>
      </c>
      <c r="F3" s="24" t="s">
        <v>11</v>
      </c>
      <c r="G3" t="s">
        <v>282</v>
      </c>
    </row>
    <row r="5" spans="2:11" x14ac:dyDescent="0.2">
      <c r="B5" s="24" t="s">
        <v>436</v>
      </c>
      <c r="C5" t="s">
        <v>284</v>
      </c>
      <c r="F5" s="24" t="s">
        <v>284</v>
      </c>
      <c r="G5" s="24" t="s">
        <v>868</v>
      </c>
    </row>
    <row r="6" spans="2:11" x14ac:dyDescent="0.2">
      <c r="B6" s="47" t="s">
        <v>434</v>
      </c>
      <c r="C6" s="21">
        <v>2</v>
      </c>
      <c r="F6" s="24" t="s">
        <v>436</v>
      </c>
      <c r="G6" t="s">
        <v>219</v>
      </c>
      <c r="H6" t="s">
        <v>218</v>
      </c>
      <c r="I6" t="s">
        <v>217</v>
      </c>
      <c r="J6" t="s">
        <v>281</v>
      </c>
      <c r="K6" t="s">
        <v>54</v>
      </c>
    </row>
    <row r="7" spans="2:11" x14ac:dyDescent="0.2">
      <c r="B7" s="47" t="s">
        <v>385</v>
      </c>
      <c r="C7" s="21">
        <v>14</v>
      </c>
      <c r="F7" s="47">
        <v>2012</v>
      </c>
      <c r="G7" s="21">
        <v>1</v>
      </c>
      <c r="H7" s="21"/>
      <c r="I7" s="21"/>
      <c r="J7" s="21"/>
      <c r="K7" s="21">
        <v>1</v>
      </c>
    </row>
    <row r="8" spans="2:11" x14ac:dyDescent="0.2">
      <c r="B8" s="47" t="s">
        <v>386</v>
      </c>
      <c r="C8" s="21">
        <v>30</v>
      </c>
      <c r="F8" s="47">
        <v>2013</v>
      </c>
      <c r="G8" s="21">
        <v>9</v>
      </c>
      <c r="H8" s="21"/>
      <c r="I8" s="21"/>
      <c r="J8" s="21"/>
      <c r="K8" s="21">
        <v>9</v>
      </c>
    </row>
    <row r="9" spans="2:11" x14ac:dyDescent="0.2">
      <c r="B9" s="47" t="s">
        <v>390</v>
      </c>
      <c r="C9" s="21">
        <v>144</v>
      </c>
      <c r="F9" s="47">
        <v>2014</v>
      </c>
      <c r="G9" s="21">
        <v>11</v>
      </c>
      <c r="H9" s="21"/>
      <c r="I9" s="21"/>
      <c r="J9" s="21"/>
      <c r="K9" s="21">
        <v>11</v>
      </c>
    </row>
    <row r="10" spans="2:11" x14ac:dyDescent="0.2">
      <c r="B10" s="47" t="s">
        <v>45</v>
      </c>
      <c r="C10" s="21">
        <v>14</v>
      </c>
      <c r="F10" s="47">
        <v>2015</v>
      </c>
      <c r="G10" s="21">
        <v>30</v>
      </c>
      <c r="H10" s="21"/>
      <c r="I10" s="21"/>
      <c r="J10" s="21"/>
      <c r="K10" s="21">
        <v>30</v>
      </c>
    </row>
    <row r="11" spans="2:11" x14ac:dyDescent="0.2">
      <c r="B11" s="47" t="s">
        <v>56</v>
      </c>
      <c r="C11" s="21">
        <v>10</v>
      </c>
      <c r="F11" s="47">
        <v>2016</v>
      </c>
      <c r="G11" s="21">
        <v>59</v>
      </c>
      <c r="H11" s="21">
        <v>18</v>
      </c>
      <c r="I11" s="21"/>
      <c r="J11" s="21"/>
      <c r="K11" s="21">
        <v>77</v>
      </c>
    </row>
    <row r="12" spans="2:11" x14ac:dyDescent="0.2">
      <c r="B12" s="47" t="s">
        <v>216</v>
      </c>
      <c r="C12" s="21">
        <v>23</v>
      </c>
      <c r="F12" s="47">
        <v>2017</v>
      </c>
      <c r="G12" s="21">
        <v>94</v>
      </c>
      <c r="H12" s="21">
        <v>57</v>
      </c>
      <c r="I12" s="21">
        <v>20</v>
      </c>
      <c r="J12" s="21"/>
      <c r="K12" s="21">
        <v>171</v>
      </c>
    </row>
    <row r="13" spans="2:11" x14ac:dyDescent="0.2">
      <c r="B13" s="47" t="s">
        <v>44</v>
      </c>
      <c r="C13" s="21">
        <v>18</v>
      </c>
      <c r="F13" s="47" t="s">
        <v>281</v>
      </c>
      <c r="G13" s="21"/>
      <c r="H13" s="21"/>
      <c r="I13" s="21"/>
      <c r="J13" s="21"/>
      <c r="K13" s="21"/>
    </row>
    <row r="14" spans="2:11" x14ac:dyDescent="0.2">
      <c r="B14" s="47" t="s">
        <v>43</v>
      </c>
      <c r="C14" s="21">
        <v>35</v>
      </c>
      <c r="F14" s="47" t="s">
        <v>54</v>
      </c>
      <c r="G14" s="21">
        <v>204</v>
      </c>
      <c r="H14" s="21">
        <v>75</v>
      </c>
      <c r="I14" s="21">
        <v>20</v>
      </c>
      <c r="J14" s="21"/>
      <c r="K14" s="21">
        <v>299</v>
      </c>
    </row>
    <row r="15" spans="2:11" x14ac:dyDescent="0.2">
      <c r="B15" s="47" t="s">
        <v>58</v>
      </c>
      <c r="C15" s="21">
        <v>10</v>
      </c>
    </row>
    <row r="16" spans="2:11" x14ac:dyDescent="0.2">
      <c r="B16" s="47" t="s">
        <v>46</v>
      </c>
      <c r="C16" s="21">
        <v>20</v>
      </c>
    </row>
    <row r="17" spans="2:4" x14ac:dyDescent="0.2">
      <c r="B17" s="47" t="s">
        <v>54</v>
      </c>
      <c r="C17" s="21">
        <v>320</v>
      </c>
    </row>
    <row r="20" spans="2:4" x14ac:dyDescent="0.2">
      <c r="D20" s="70"/>
    </row>
    <row r="21" spans="2:4" x14ac:dyDescent="0.2">
      <c r="C21" s="70"/>
      <c r="D21" s="70"/>
    </row>
    <row r="22" spans="2:4" x14ac:dyDescent="0.2">
      <c r="D22" s="70"/>
    </row>
    <row r="27" spans="2:4" ht="13.5" thickBot="1" x14ac:dyDescent="0.25"/>
    <row r="28" spans="2:4" ht="33" customHeight="1" thickBot="1" x14ac:dyDescent="0.25">
      <c r="B28" s="71" t="s">
        <v>437</v>
      </c>
      <c r="C28" s="72" t="s">
        <v>438</v>
      </c>
    </row>
    <row r="29" spans="2:4" ht="13.5" thickBot="1" x14ac:dyDescent="0.25">
      <c r="B29" s="73" t="s">
        <v>439</v>
      </c>
      <c r="C29" s="74">
        <v>118</v>
      </c>
    </row>
    <row r="30" spans="2:4" ht="13.5" thickBot="1" x14ac:dyDescent="0.25">
      <c r="B30" s="73" t="s">
        <v>440</v>
      </c>
      <c r="C30" s="74">
        <v>35</v>
      </c>
    </row>
    <row r="31" spans="2:4" ht="13.5" thickBot="1" x14ac:dyDescent="0.25">
      <c r="B31" s="73" t="s">
        <v>386</v>
      </c>
      <c r="C31" s="74">
        <v>29</v>
      </c>
    </row>
    <row r="32" spans="2:4" ht="13.5" thickBot="1" x14ac:dyDescent="0.25">
      <c r="B32" s="73" t="s">
        <v>216</v>
      </c>
      <c r="C32" s="74">
        <v>23</v>
      </c>
    </row>
    <row r="33" spans="2:3" ht="13.5" thickBot="1" x14ac:dyDescent="0.25">
      <c r="B33" s="73" t="s">
        <v>388</v>
      </c>
      <c r="C33" s="74">
        <v>20</v>
      </c>
    </row>
    <row r="34" spans="2:3" ht="13.5" thickBot="1" x14ac:dyDescent="0.25">
      <c r="B34" s="73" t="s">
        <v>44</v>
      </c>
      <c r="C34" s="74">
        <v>16</v>
      </c>
    </row>
    <row r="35" spans="2:3" ht="13.5" thickBot="1" x14ac:dyDescent="0.25">
      <c r="B35" s="73" t="s">
        <v>385</v>
      </c>
      <c r="C35" s="74">
        <v>14</v>
      </c>
    </row>
    <row r="36" spans="2:3" ht="13.5" thickBot="1" x14ac:dyDescent="0.25">
      <c r="B36" s="73" t="s">
        <v>56</v>
      </c>
      <c r="C36" s="74">
        <v>10</v>
      </c>
    </row>
    <row r="37" spans="2:3" ht="13.5" thickBot="1" x14ac:dyDescent="0.25">
      <c r="B37" s="73" t="s">
        <v>441</v>
      </c>
      <c r="C37" s="74">
        <v>10</v>
      </c>
    </row>
    <row r="38" spans="2:3" ht="13.5" thickBot="1" x14ac:dyDescent="0.25">
      <c r="B38" s="73" t="s">
        <v>387</v>
      </c>
      <c r="C38" s="74">
        <v>6</v>
      </c>
    </row>
    <row r="39" spans="2:3" ht="13.5" thickBot="1" x14ac:dyDescent="0.25">
      <c r="B39" s="73" t="s">
        <v>442</v>
      </c>
      <c r="C39" s="74">
        <v>2</v>
      </c>
    </row>
    <row r="40" spans="2:3" ht="13.5" thickBot="1" x14ac:dyDescent="0.25">
      <c r="B40" s="75" t="s">
        <v>443</v>
      </c>
      <c r="C40" s="76">
        <f>SUM(C29:C39)</f>
        <v>283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B2:AB543"/>
  <sheetViews>
    <sheetView showGridLines="0" tabSelected="1" zoomScale="70" zoomScaleNormal="70" zoomScaleSheetLayoutView="70" workbookViewId="0">
      <pane xSplit="2" ySplit="5" topLeftCell="C6" activePane="bottomRight" state="frozen"/>
      <selection pane="topRight" activeCell="C1" sqref="C1"/>
      <selection pane="bottomLeft" activeCell="A5" sqref="A5"/>
      <selection pane="bottomRight" activeCell="A6" sqref="A6"/>
    </sheetView>
  </sheetViews>
  <sheetFormatPr baseColWidth="10" defaultRowHeight="15.75" x14ac:dyDescent="0.25"/>
  <cols>
    <col min="1" max="1" width="3.42578125" style="2" customWidth="1"/>
    <col min="2" max="2" width="11.42578125" style="8" customWidth="1"/>
    <col min="3" max="3" width="8.28515625" style="14" customWidth="1"/>
    <col min="4" max="4" width="8.7109375" style="3" customWidth="1"/>
    <col min="5" max="5" width="112.42578125" style="16" customWidth="1"/>
    <col min="6" max="6" width="28.42578125" style="3" customWidth="1"/>
    <col min="7" max="7" width="31.42578125" style="4" customWidth="1"/>
    <col min="8" max="8" width="27.42578125" style="4" customWidth="1"/>
    <col min="9" max="9" width="18.5703125" style="5" customWidth="1"/>
    <col min="10" max="11" width="21.5703125" style="1" customWidth="1"/>
    <col min="12" max="12" width="12.85546875" style="1" customWidth="1"/>
    <col min="13" max="13" width="13.42578125" style="1" customWidth="1"/>
    <col min="14" max="16" width="16.140625" style="1" customWidth="1"/>
    <col min="17" max="17" width="18.28515625" style="4" customWidth="1"/>
    <col min="18" max="18" width="64" style="1" customWidth="1"/>
    <col min="19" max="19" width="14.140625" style="6" customWidth="1"/>
    <col min="20" max="20" width="13.85546875" style="6" customWidth="1"/>
    <col min="21" max="21" width="52.42578125" style="1" customWidth="1"/>
    <col min="22" max="22" width="54.5703125" style="7" customWidth="1"/>
    <col min="23" max="23" width="13.85546875" style="7" customWidth="1"/>
    <col min="24" max="24" width="13.42578125" style="3" customWidth="1"/>
    <col min="25" max="25" width="46.42578125" style="1" customWidth="1"/>
    <col min="26" max="27" width="16.7109375" style="18" customWidth="1"/>
    <col min="28" max="28" width="25.85546875" style="18" customWidth="1"/>
    <col min="29" max="16384" width="11.42578125" style="2"/>
  </cols>
  <sheetData>
    <row r="2" spans="2:28" ht="33.75" x14ac:dyDescent="0.2">
      <c r="B2" s="147" t="s">
        <v>383</v>
      </c>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row>
    <row r="3" spans="2:28" ht="16.5" thickBot="1" x14ac:dyDescent="0.3"/>
    <row r="4" spans="2:28" ht="57.75" customHeight="1" thickTop="1" thickBot="1" x14ac:dyDescent="0.25">
      <c r="B4" s="148" t="s">
        <v>382</v>
      </c>
      <c r="C4" s="149"/>
      <c r="D4" s="149"/>
      <c r="E4" s="149"/>
      <c r="F4" s="150"/>
      <c r="G4" s="151" t="s">
        <v>391</v>
      </c>
      <c r="H4" s="152"/>
      <c r="I4" s="152"/>
      <c r="J4" s="152"/>
      <c r="M4" s="153" t="s">
        <v>392</v>
      </c>
      <c r="N4" s="154"/>
      <c r="O4" s="154"/>
      <c r="P4" s="155"/>
      <c r="Q4" s="156" t="s">
        <v>395</v>
      </c>
      <c r="R4" s="157"/>
      <c r="S4" s="157"/>
      <c r="T4" s="158"/>
      <c r="U4" s="159" t="s">
        <v>397</v>
      </c>
      <c r="V4" s="160"/>
      <c r="W4" s="160"/>
      <c r="X4" s="160"/>
      <c r="Y4" s="160"/>
    </row>
    <row r="5" spans="2:28" s="9" customFormat="1" ht="70.5" customHeight="1" thickTop="1" x14ac:dyDescent="0.2">
      <c r="B5" s="115" t="s">
        <v>7</v>
      </c>
      <c r="C5" s="116" t="s">
        <v>63</v>
      </c>
      <c r="D5" s="116" t="s">
        <v>21</v>
      </c>
      <c r="E5" s="115" t="s">
        <v>66</v>
      </c>
      <c r="F5" s="115" t="s">
        <v>8</v>
      </c>
      <c r="G5" s="117" t="s">
        <v>9</v>
      </c>
      <c r="H5" s="117" t="s">
        <v>64</v>
      </c>
      <c r="I5" s="117" t="s">
        <v>65</v>
      </c>
      <c r="J5" s="117" t="s">
        <v>10</v>
      </c>
      <c r="K5" s="117" t="s">
        <v>351</v>
      </c>
      <c r="L5" s="117" t="s">
        <v>21</v>
      </c>
      <c r="M5" s="115" t="s">
        <v>290</v>
      </c>
      <c r="N5" s="115" t="s">
        <v>285</v>
      </c>
      <c r="O5" s="118" t="s">
        <v>393</v>
      </c>
      <c r="P5" s="119" t="s">
        <v>394</v>
      </c>
      <c r="Q5" s="120" t="s">
        <v>78</v>
      </c>
      <c r="R5" s="115" t="s">
        <v>79</v>
      </c>
      <c r="S5" s="115" t="s">
        <v>396</v>
      </c>
      <c r="T5" s="115" t="s">
        <v>300</v>
      </c>
      <c r="U5" s="115" t="s">
        <v>108</v>
      </c>
      <c r="V5" s="115" t="s">
        <v>109</v>
      </c>
      <c r="W5" s="115" t="s">
        <v>110</v>
      </c>
      <c r="X5" s="115" t="s">
        <v>111</v>
      </c>
      <c r="Y5" s="115" t="s">
        <v>112</v>
      </c>
      <c r="Z5" s="117" t="s">
        <v>136</v>
      </c>
      <c r="AA5" s="117" t="s">
        <v>328</v>
      </c>
      <c r="AB5" s="121" t="s">
        <v>11</v>
      </c>
    </row>
    <row r="6" spans="2:28" ht="104.25" customHeight="1" x14ac:dyDescent="0.2">
      <c r="B6" s="122">
        <v>1017</v>
      </c>
      <c r="C6" s="123" t="s">
        <v>12</v>
      </c>
      <c r="D6" s="123">
        <v>2012</v>
      </c>
      <c r="E6" s="20" t="s">
        <v>14</v>
      </c>
      <c r="F6" s="124" t="s">
        <v>45</v>
      </c>
      <c r="G6" s="30" t="s">
        <v>89</v>
      </c>
      <c r="H6" s="93" t="s">
        <v>541</v>
      </c>
      <c r="I6" s="93" t="s">
        <v>318</v>
      </c>
      <c r="J6" s="92" t="s">
        <v>13</v>
      </c>
      <c r="K6" s="92" t="s">
        <v>223</v>
      </c>
      <c r="L6" s="31">
        <v>2012</v>
      </c>
      <c r="M6" s="92" t="s">
        <v>1</v>
      </c>
      <c r="N6" s="31">
        <v>76</v>
      </c>
      <c r="O6" s="65"/>
      <c r="P6" s="65"/>
      <c r="Q6" s="32" t="s">
        <v>287</v>
      </c>
      <c r="R6" s="93" t="s">
        <v>648</v>
      </c>
      <c r="S6" s="91">
        <v>42736</v>
      </c>
      <c r="T6" s="91">
        <v>43040</v>
      </c>
      <c r="U6" s="93" t="s">
        <v>188</v>
      </c>
      <c r="V6" s="94"/>
      <c r="W6" s="125">
        <v>0</v>
      </c>
      <c r="X6" s="94" t="s">
        <v>219</v>
      </c>
      <c r="Y6" s="92"/>
      <c r="Z6" s="95"/>
      <c r="AA6" s="95"/>
      <c r="AB6" s="33" t="s">
        <v>736</v>
      </c>
    </row>
    <row r="7" spans="2:28" ht="174.75" customHeight="1" x14ac:dyDescent="0.2">
      <c r="B7" s="122">
        <v>1214</v>
      </c>
      <c r="C7" s="123" t="s">
        <v>15</v>
      </c>
      <c r="D7" s="123">
        <v>2013</v>
      </c>
      <c r="E7" s="20" t="s">
        <v>16</v>
      </c>
      <c r="F7" s="124" t="s">
        <v>390</v>
      </c>
      <c r="G7" s="30" t="s">
        <v>55</v>
      </c>
      <c r="H7" s="93" t="s">
        <v>195</v>
      </c>
      <c r="I7" s="20" t="s">
        <v>194</v>
      </c>
      <c r="J7" s="92" t="s">
        <v>17</v>
      </c>
      <c r="K7" s="92" t="s">
        <v>353</v>
      </c>
      <c r="L7" s="31">
        <v>2013</v>
      </c>
      <c r="M7" s="92" t="s">
        <v>1</v>
      </c>
      <c r="N7" s="31">
        <v>46</v>
      </c>
      <c r="O7" s="31"/>
      <c r="P7" s="31"/>
      <c r="Q7" s="32" t="s">
        <v>287</v>
      </c>
      <c r="R7" s="92" t="s">
        <v>652</v>
      </c>
      <c r="S7" s="91">
        <v>41583</v>
      </c>
      <c r="T7" s="91">
        <v>41639</v>
      </c>
      <c r="U7" s="93"/>
      <c r="V7" s="92" t="s">
        <v>653</v>
      </c>
      <c r="W7" s="125">
        <v>0.8</v>
      </c>
      <c r="X7" s="94" t="s">
        <v>219</v>
      </c>
      <c r="Y7" s="92"/>
      <c r="Z7" s="95"/>
      <c r="AA7" s="95"/>
      <c r="AB7" s="33" t="s">
        <v>737</v>
      </c>
    </row>
    <row r="8" spans="2:28" ht="127.5" customHeight="1" x14ac:dyDescent="0.2">
      <c r="B8" s="122">
        <v>1289</v>
      </c>
      <c r="C8" s="123" t="s">
        <v>19</v>
      </c>
      <c r="D8" s="123">
        <v>2013</v>
      </c>
      <c r="E8" s="20" t="s">
        <v>20</v>
      </c>
      <c r="F8" s="124" t="s">
        <v>216</v>
      </c>
      <c r="G8" s="30" t="s">
        <v>130</v>
      </c>
      <c r="H8" s="93" t="s">
        <v>534</v>
      </c>
      <c r="I8" s="20" t="s">
        <v>3</v>
      </c>
      <c r="J8" s="92" t="s">
        <v>18</v>
      </c>
      <c r="K8" s="92" t="s">
        <v>354</v>
      </c>
      <c r="L8" s="31">
        <v>2013</v>
      </c>
      <c r="M8" s="92" t="s">
        <v>1</v>
      </c>
      <c r="N8" s="31">
        <v>39</v>
      </c>
      <c r="O8" s="31"/>
      <c r="P8" s="31"/>
      <c r="Q8" s="32" t="s">
        <v>287</v>
      </c>
      <c r="R8" s="93" t="s">
        <v>148</v>
      </c>
      <c r="S8" s="91"/>
      <c r="T8" s="91"/>
      <c r="U8" s="93" t="s">
        <v>148</v>
      </c>
      <c r="V8" s="93" t="s">
        <v>149</v>
      </c>
      <c r="W8" s="125">
        <v>0.3</v>
      </c>
      <c r="X8" s="94" t="s">
        <v>219</v>
      </c>
      <c r="Y8" s="92" t="s">
        <v>202</v>
      </c>
      <c r="Z8" s="95"/>
      <c r="AA8" s="95"/>
      <c r="AB8" s="33" t="s">
        <v>736</v>
      </c>
    </row>
    <row r="9" spans="2:28" ht="283.5" hidden="1" x14ac:dyDescent="0.2">
      <c r="B9" s="122">
        <v>1408</v>
      </c>
      <c r="C9" s="123" t="s">
        <v>399</v>
      </c>
      <c r="D9" s="123">
        <v>2013</v>
      </c>
      <c r="E9" s="20" t="s">
        <v>400</v>
      </c>
      <c r="F9" s="124" t="s">
        <v>388</v>
      </c>
      <c r="G9" s="30" t="s">
        <v>130</v>
      </c>
      <c r="H9" s="93" t="s">
        <v>533</v>
      </c>
      <c r="I9" s="20" t="s">
        <v>316</v>
      </c>
      <c r="J9" s="92" t="s">
        <v>401</v>
      </c>
      <c r="K9" s="92" t="s">
        <v>137</v>
      </c>
      <c r="L9" s="31">
        <v>2013</v>
      </c>
      <c r="M9" s="96" t="s">
        <v>114</v>
      </c>
      <c r="N9" s="31">
        <v>1</v>
      </c>
      <c r="O9" s="31"/>
      <c r="P9" s="31"/>
      <c r="Q9" s="32" t="s">
        <v>287</v>
      </c>
      <c r="R9" s="90" t="s">
        <v>402</v>
      </c>
      <c r="S9" s="91">
        <v>42551</v>
      </c>
      <c r="T9" s="91">
        <v>42735</v>
      </c>
      <c r="U9" s="93" t="s">
        <v>403</v>
      </c>
      <c r="V9" s="93" t="s">
        <v>948</v>
      </c>
      <c r="W9" s="125">
        <v>1</v>
      </c>
      <c r="X9" s="94" t="s">
        <v>217</v>
      </c>
      <c r="Y9" s="92"/>
      <c r="Z9" s="95" t="s">
        <v>354</v>
      </c>
      <c r="AA9" s="95">
        <v>2018</v>
      </c>
      <c r="AB9" s="33" t="s">
        <v>736</v>
      </c>
    </row>
    <row r="10" spans="2:28" ht="158.25" customHeight="1" x14ac:dyDescent="0.2">
      <c r="B10" s="122">
        <v>1704</v>
      </c>
      <c r="C10" s="123">
        <v>493</v>
      </c>
      <c r="D10" s="123">
        <v>2013</v>
      </c>
      <c r="E10" s="20" t="s">
        <v>26</v>
      </c>
      <c r="F10" s="124" t="s">
        <v>390</v>
      </c>
      <c r="G10" s="30" t="s">
        <v>55</v>
      </c>
      <c r="H10" s="93" t="s">
        <v>128</v>
      </c>
      <c r="I10" s="20" t="s">
        <v>0</v>
      </c>
      <c r="J10" s="92" t="s">
        <v>25</v>
      </c>
      <c r="K10" s="92" t="s">
        <v>301</v>
      </c>
      <c r="L10" s="31">
        <v>2013</v>
      </c>
      <c r="M10" s="92" t="s">
        <v>1</v>
      </c>
      <c r="N10" s="31">
        <v>57</v>
      </c>
      <c r="O10" s="31"/>
      <c r="P10" s="31"/>
      <c r="Q10" s="32" t="s">
        <v>287</v>
      </c>
      <c r="R10" s="90" t="s">
        <v>368</v>
      </c>
      <c r="S10" s="91">
        <v>41554</v>
      </c>
      <c r="T10" s="91">
        <v>41639</v>
      </c>
      <c r="U10" s="93"/>
      <c r="V10" s="93" t="s">
        <v>454</v>
      </c>
      <c r="W10" s="125">
        <v>0</v>
      </c>
      <c r="X10" s="94" t="s">
        <v>219</v>
      </c>
      <c r="Y10" s="92"/>
      <c r="Z10" s="95"/>
      <c r="AA10" s="95"/>
      <c r="AB10" s="33" t="s">
        <v>737</v>
      </c>
    </row>
    <row r="11" spans="2:28" ht="202.5" customHeight="1" x14ac:dyDescent="0.2">
      <c r="B11" s="122">
        <v>1906</v>
      </c>
      <c r="C11" s="123">
        <v>695</v>
      </c>
      <c r="D11" s="123">
        <v>2013</v>
      </c>
      <c r="E11" s="20" t="s">
        <v>30</v>
      </c>
      <c r="F11" s="124" t="s">
        <v>390</v>
      </c>
      <c r="G11" s="30" t="s">
        <v>55</v>
      </c>
      <c r="H11" s="93" t="s">
        <v>87</v>
      </c>
      <c r="I11" s="20" t="s">
        <v>0</v>
      </c>
      <c r="J11" s="92" t="s">
        <v>28</v>
      </c>
      <c r="K11" s="92" t="s">
        <v>327</v>
      </c>
      <c r="L11" s="31">
        <v>2013</v>
      </c>
      <c r="M11" s="92" t="s">
        <v>1</v>
      </c>
      <c r="N11" s="31">
        <v>56</v>
      </c>
      <c r="O11" s="31"/>
      <c r="P11" s="31"/>
      <c r="Q11" s="32" t="s">
        <v>287</v>
      </c>
      <c r="R11" s="90" t="s">
        <v>758</v>
      </c>
      <c r="S11" s="36">
        <v>41617</v>
      </c>
      <c r="T11" s="126">
        <v>43100</v>
      </c>
      <c r="U11" s="93"/>
      <c r="V11" s="92" t="s">
        <v>759</v>
      </c>
      <c r="W11" s="125">
        <v>0.7</v>
      </c>
      <c r="X11" s="94" t="s">
        <v>219</v>
      </c>
      <c r="Y11" s="92"/>
      <c r="Z11" s="95"/>
      <c r="AA11" s="95"/>
      <c r="AB11" s="33" t="s">
        <v>737</v>
      </c>
    </row>
    <row r="12" spans="2:28" ht="111.75" customHeight="1" x14ac:dyDescent="0.2">
      <c r="B12" s="122">
        <v>2015</v>
      </c>
      <c r="C12" s="123">
        <v>804</v>
      </c>
      <c r="D12" s="123">
        <v>2013</v>
      </c>
      <c r="E12" s="20" t="s">
        <v>32</v>
      </c>
      <c r="F12" s="124" t="s">
        <v>390</v>
      </c>
      <c r="G12" s="30" t="s">
        <v>55</v>
      </c>
      <c r="H12" s="93" t="s">
        <v>4</v>
      </c>
      <c r="I12" s="20" t="s">
        <v>194</v>
      </c>
      <c r="J12" s="92" t="s">
        <v>31</v>
      </c>
      <c r="K12" s="92" t="s">
        <v>352</v>
      </c>
      <c r="L12" s="31">
        <v>2013</v>
      </c>
      <c r="M12" s="92" t="s">
        <v>1</v>
      </c>
      <c r="N12" s="31">
        <v>18</v>
      </c>
      <c r="O12" s="31"/>
      <c r="P12" s="31"/>
      <c r="Q12" s="32" t="s">
        <v>287</v>
      </c>
      <c r="R12" s="90" t="s">
        <v>345</v>
      </c>
      <c r="S12" s="91">
        <v>41617</v>
      </c>
      <c r="T12" s="91">
        <v>43100</v>
      </c>
      <c r="U12" s="93"/>
      <c r="V12" s="92" t="s">
        <v>839</v>
      </c>
      <c r="W12" s="125">
        <v>0</v>
      </c>
      <c r="X12" s="94" t="s">
        <v>219</v>
      </c>
      <c r="Y12" s="92"/>
      <c r="Z12" s="95"/>
      <c r="AA12" s="95"/>
      <c r="AB12" s="33" t="s">
        <v>737</v>
      </c>
    </row>
    <row r="13" spans="2:28" ht="111.75" customHeight="1" x14ac:dyDescent="0.2">
      <c r="B13" s="122">
        <v>2018</v>
      </c>
      <c r="C13" s="123">
        <v>807</v>
      </c>
      <c r="D13" s="123">
        <v>2013</v>
      </c>
      <c r="E13" s="20" t="s">
        <v>33</v>
      </c>
      <c r="F13" s="124" t="s">
        <v>390</v>
      </c>
      <c r="G13" s="30" t="s">
        <v>55</v>
      </c>
      <c r="H13" s="93" t="s">
        <v>4</v>
      </c>
      <c r="I13" s="20" t="s">
        <v>194</v>
      </c>
      <c r="J13" s="92" t="s">
        <v>31</v>
      </c>
      <c r="K13" s="92" t="s">
        <v>352</v>
      </c>
      <c r="L13" s="31">
        <v>2013</v>
      </c>
      <c r="M13" s="92" t="s">
        <v>1</v>
      </c>
      <c r="N13" s="31">
        <v>18</v>
      </c>
      <c r="O13" s="31"/>
      <c r="P13" s="31"/>
      <c r="Q13" s="32" t="s">
        <v>287</v>
      </c>
      <c r="R13" s="90" t="s">
        <v>840</v>
      </c>
      <c r="S13" s="91">
        <v>41617</v>
      </c>
      <c r="T13" s="91">
        <v>43100</v>
      </c>
      <c r="U13" s="93"/>
      <c r="V13" s="92" t="s">
        <v>841</v>
      </c>
      <c r="W13" s="125">
        <v>0</v>
      </c>
      <c r="X13" s="94" t="s">
        <v>219</v>
      </c>
      <c r="Y13" s="92"/>
      <c r="Z13" s="95"/>
      <c r="AA13" s="95"/>
      <c r="AB13" s="33" t="s">
        <v>737</v>
      </c>
    </row>
    <row r="14" spans="2:28" ht="147" customHeight="1" x14ac:dyDescent="0.2">
      <c r="B14" s="122">
        <v>2026</v>
      </c>
      <c r="C14" s="123">
        <v>815</v>
      </c>
      <c r="D14" s="123">
        <v>2013</v>
      </c>
      <c r="E14" s="20" t="s">
        <v>34</v>
      </c>
      <c r="F14" s="124" t="s">
        <v>390</v>
      </c>
      <c r="G14" s="30" t="s">
        <v>55</v>
      </c>
      <c r="H14" s="93" t="s">
        <v>4</v>
      </c>
      <c r="I14" s="20" t="s">
        <v>194</v>
      </c>
      <c r="J14" s="92" t="s">
        <v>31</v>
      </c>
      <c r="K14" s="92" t="s">
        <v>352</v>
      </c>
      <c r="L14" s="31">
        <v>2013</v>
      </c>
      <c r="M14" s="92" t="s">
        <v>1</v>
      </c>
      <c r="N14" s="31">
        <v>18</v>
      </c>
      <c r="O14" s="31"/>
      <c r="P14" s="31"/>
      <c r="Q14" s="32" t="s">
        <v>287</v>
      </c>
      <c r="R14" s="90" t="s">
        <v>842</v>
      </c>
      <c r="S14" s="91">
        <v>41617</v>
      </c>
      <c r="T14" s="91">
        <v>43100</v>
      </c>
      <c r="U14" s="93"/>
      <c r="V14" s="92" t="s">
        <v>843</v>
      </c>
      <c r="W14" s="125">
        <v>0</v>
      </c>
      <c r="X14" s="94" t="s">
        <v>219</v>
      </c>
      <c r="Y14" s="92"/>
      <c r="Z14" s="95"/>
      <c r="AA14" s="95"/>
      <c r="AB14" s="33" t="s">
        <v>737</v>
      </c>
    </row>
    <row r="15" spans="2:28" ht="335.25" customHeight="1" x14ac:dyDescent="0.2">
      <c r="B15" s="122">
        <v>2042</v>
      </c>
      <c r="C15" s="123">
        <v>831</v>
      </c>
      <c r="D15" s="123">
        <v>2013</v>
      </c>
      <c r="E15" s="20" t="s">
        <v>80</v>
      </c>
      <c r="F15" s="124" t="s">
        <v>390</v>
      </c>
      <c r="G15" s="30" t="s">
        <v>55</v>
      </c>
      <c r="H15" s="93" t="s">
        <v>35</v>
      </c>
      <c r="I15" s="20" t="s">
        <v>194</v>
      </c>
      <c r="J15" s="92" t="s">
        <v>31</v>
      </c>
      <c r="K15" s="92" t="s">
        <v>352</v>
      </c>
      <c r="L15" s="31">
        <v>2013</v>
      </c>
      <c r="M15" s="92" t="s">
        <v>1</v>
      </c>
      <c r="N15" s="31">
        <v>41</v>
      </c>
      <c r="O15" s="31"/>
      <c r="P15" s="31"/>
      <c r="Q15" s="32" t="s">
        <v>287</v>
      </c>
      <c r="R15" s="90" t="s">
        <v>269</v>
      </c>
      <c r="S15" s="91">
        <v>41617</v>
      </c>
      <c r="T15" s="91">
        <v>43100</v>
      </c>
      <c r="U15" s="93"/>
      <c r="V15" s="92" t="s">
        <v>794</v>
      </c>
      <c r="W15" s="125">
        <v>0.5</v>
      </c>
      <c r="X15" s="94" t="s">
        <v>219</v>
      </c>
      <c r="Y15" s="92"/>
      <c r="Z15" s="95"/>
      <c r="AA15" s="95"/>
      <c r="AB15" s="33" t="s">
        <v>737</v>
      </c>
    </row>
    <row r="16" spans="2:28" ht="185.25" customHeight="1" x14ac:dyDescent="0.2">
      <c r="B16" s="122">
        <v>2048</v>
      </c>
      <c r="C16" s="123">
        <v>1</v>
      </c>
      <c r="D16" s="123">
        <v>2014</v>
      </c>
      <c r="E16" s="93" t="s">
        <v>37</v>
      </c>
      <c r="F16" s="124" t="s">
        <v>44</v>
      </c>
      <c r="G16" s="30" t="s">
        <v>196</v>
      </c>
      <c r="H16" s="93" t="s">
        <v>544</v>
      </c>
      <c r="I16" s="95" t="s">
        <v>315</v>
      </c>
      <c r="J16" s="92" t="s">
        <v>36</v>
      </c>
      <c r="K16" s="92" t="s">
        <v>353</v>
      </c>
      <c r="L16" s="31">
        <v>2014</v>
      </c>
      <c r="M16" s="92" t="s">
        <v>1</v>
      </c>
      <c r="N16" s="95">
        <v>119</v>
      </c>
      <c r="O16" s="95"/>
      <c r="P16" s="95"/>
      <c r="Q16" s="32" t="s">
        <v>287</v>
      </c>
      <c r="R16" s="90"/>
      <c r="S16" s="91"/>
      <c r="T16" s="91"/>
      <c r="U16" s="93"/>
      <c r="V16" s="93" t="s">
        <v>147</v>
      </c>
      <c r="W16" s="125">
        <v>0.5</v>
      </c>
      <c r="X16" s="94" t="s">
        <v>219</v>
      </c>
      <c r="Y16" s="92"/>
      <c r="Z16" s="95"/>
      <c r="AA16" s="95"/>
      <c r="AB16" s="33" t="s">
        <v>736</v>
      </c>
    </row>
    <row r="17" spans="2:28" ht="224.25" customHeight="1" x14ac:dyDescent="0.2">
      <c r="B17" s="122">
        <v>2051</v>
      </c>
      <c r="C17" s="123">
        <v>4</v>
      </c>
      <c r="D17" s="123">
        <v>2014</v>
      </c>
      <c r="E17" s="20" t="s">
        <v>38</v>
      </c>
      <c r="F17" s="124" t="s">
        <v>385</v>
      </c>
      <c r="G17" s="30" t="s">
        <v>77</v>
      </c>
      <c r="H17" s="93" t="s">
        <v>29</v>
      </c>
      <c r="I17" s="93" t="s">
        <v>315</v>
      </c>
      <c r="J17" s="92" t="s">
        <v>36</v>
      </c>
      <c r="K17" s="92" t="s">
        <v>353</v>
      </c>
      <c r="L17" s="31">
        <v>2014</v>
      </c>
      <c r="M17" s="92" t="s">
        <v>1</v>
      </c>
      <c r="N17" s="31">
        <v>119</v>
      </c>
      <c r="O17" s="31"/>
      <c r="P17" s="31"/>
      <c r="Q17" s="32" t="s">
        <v>287</v>
      </c>
      <c r="R17" s="90" t="s">
        <v>146</v>
      </c>
      <c r="S17" s="91">
        <v>42488</v>
      </c>
      <c r="T17" s="91">
        <v>42735</v>
      </c>
      <c r="U17" s="93"/>
      <c r="V17" s="93"/>
      <c r="W17" s="125">
        <v>0.5</v>
      </c>
      <c r="X17" s="94" t="s">
        <v>219</v>
      </c>
      <c r="Y17" s="92"/>
      <c r="Z17" s="95"/>
      <c r="AA17" s="95"/>
      <c r="AB17" s="33" t="s">
        <v>736</v>
      </c>
    </row>
    <row r="18" spans="2:28" ht="190.5" customHeight="1" x14ac:dyDescent="0.2">
      <c r="B18" s="122">
        <v>2056</v>
      </c>
      <c r="C18" s="123">
        <v>9</v>
      </c>
      <c r="D18" s="123">
        <v>2014</v>
      </c>
      <c r="E18" s="20" t="s">
        <v>39</v>
      </c>
      <c r="F18" s="124" t="s">
        <v>385</v>
      </c>
      <c r="G18" s="30" t="s">
        <v>55</v>
      </c>
      <c r="H18" s="93" t="s">
        <v>543</v>
      </c>
      <c r="I18" s="93" t="s">
        <v>315</v>
      </c>
      <c r="J18" s="92" t="s">
        <v>36</v>
      </c>
      <c r="K18" s="92" t="s">
        <v>353</v>
      </c>
      <c r="L18" s="31">
        <v>2014</v>
      </c>
      <c r="M18" s="92" t="s">
        <v>1</v>
      </c>
      <c r="N18" s="31">
        <v>119</v>
      </c>
      <c r="O18" s="31"/>
      <c r="P18" s="31"/>
      <c r="Q18" s="32" t="s">
        <v>287</v>
      </c>
      <c r="R18" s="90" t="s">
        <v>165</v>
      </c>
      <c r="S18" s="91"/>
      <c r="T18" s="91"/>
      <c r="U18" s="93" t="s">
        <v>164</v>
      </c>
      <c r="V18" s="95"/>
      <c r="W18" s="125">
        <v>0.5</v>
      </c>
      <c r="X18" s="94" t="s">
        <v>219</v>
      </c>
      <c r="Y18" s="92"/>
      <c r="Z18" s="95"/>
      <c r="AA18" s="95"/>
      <c r="AB18" s="33" t="s">
        <v>736</v>
      </c>
    </row>
    <row r="19" spans="2:28" ht="77.25" customHeight="1" x14ac:dyDescent="0.2">
      <c r="B19" s="122">
        <v>2058</v>
      </c>
      <c r="C19" s="123">
        <v>11</v>
      </c>
      <c r="D19" s="123">
        <v>2014</v>
      </c>
      <c r="E19" s="20" t="s">
        <v>150</v>
      </c>
      <c r="F19" s="124" t="s">
        <v>385</v>
      </c>
      <c r="G19" s="30" t="s">
        <v>196</v>
      </c>
      <c r="H19" s="93" t="s">
        <v>544</v>
      </c>
      <c r="I19" s="93" t="s">
        <v>315</v>
      </c>
      <c r="J19" s="92" t="s">
        <v>36</v>
      </c>
      <c r="K19" s="92" t="s">
        <v>353</v>
      </c>
      <c r="L19" s="31">
        <v>2014</v>
      </c>
      <c r="M19" s="92" t="s">
        <v>1</v>
      </c>
      <c r="N19" s="31">
        <v>119</v>
      </c>
      <c r="O19" s="31"/>
      <c r="P19" s="31"/>
      <c r="Q19" s="32" t="s">
        <v>287</v>
      </c>
      <c r="R19" s="90"/>
      <c r="S19" s="91"/>
      <c r="T19" s="91"/>
      <c r="U19" s="93" t="s">
        <v>151</v>
      </c>
      <c r="V19" s="95"/>
      <c r="W19" s="125">
        <v>0</v>
      </c>
      <c r="X19" s="94" t="s">
        <v>219</v>
      </c>
      <c r="Y19" s="92"/>
      <c r="Z19" s="95"/>
      <c r="AA19" s="95"/>
      <c r="AB19" s="33" t="s">
        <v>736</v>
      </c>
    </row>
    <row r="20" spans="2:28" ht="138.75" customHeight="1" x14ac:dyDescent="0.2">
      <c r="B20" s="122">
        <v>2391</v>
      </c>
      <c r="C20" s="123">
        <v>344</v>
      </c>
      <c r="D20" s="123">
        <v>2014</v>
      </c>
      <c r="E20" s="20" t="s">
        <v>40</v>
      </c>
      <c r="F20" s="124" t="s">
        <v>432</v>
      </c>
      <c r="G20" s="30" t="s">
        <v>238</v>
      </c>
      <c r="H20" s="93" t="s">
        <v>545</v>
      </c>
      <c r="I20" s="93" t="s">
        <v>318</v>
      </c>
      <c r="J20" s="92" t="s">
        <v>42</v>
      </c>
      <c r="K20" s="92" t="s">
        <v>222</v>
      </c>
      <c r="L20" s="31">
        <v>2014</v>
      </c>
      <c r="M20" s="92" t="s">
        <v>1</v>
      </c>
      <c r="N20" s="31">
        <v>111</v>
      </c>
      <c r="O20" s="31"/>
      <c r="P20" s="31"/>
      <c r="Q20" s="32" t="s">
        <v>287</v>
      </c>
      <c r="R20" s="90" t="str">
        <f>U20</f>
        <v>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v>
      </c>
      <c r="S20" s="91"/>
      <c r="T20" s="91"/>
      <c r="U20" s="34" t="s">
        <v>185</v>
      </c>
      <c r="V20" s="95"/>
      <c r="W20" s="125">
        <v>0</v>
      </c>
      <c r="X20" s="94" t="s">
        <v>219</v>
      </c>
      <c r="Y20" s="92"/>
      <c r="Z20" s="95"/>
      <c r="AA20" s="95"/>
      <c r="AB20" s="33" t="s">
        <v>736</v>
      </c>
    </row>
    <row r="21" spans="2:28" ht="101.25" customHeight="1" x14ac:dyDescent="0.2">
      <c r="B21" s="122">
        <v>2392</v>
      </c>
      <c r="C21" s="123">
        <v>345</v>
      </c>
      <c r="D21" s="123">
        <v>2014</v>
      </c>
      <c r="E21" s="20" t="s">
        <v>41</v>
      </c>
      <c r="F21" s="124" t="s">
        <v>432</v>
      </c>
      <c r="G21" s="30" t="s">
        <v>238</v>
      </c>
      <c r="H21" s="93" t="s">
        <v>545</v>
      </c>
      <c r="I21" s="93" t="s">
        <v>318</v>
      </c>
      <c r="J21" s="92" t="s">
        <v>42</v>
      </c>
      <c r="K21" s="92" t="s">
        <v>222</v>
      </c>
      <c r="L21" s="31">
        <v>2014</v>
      </c>
      <c r="M21" s="92" t="s">
        <v>1</v>
      </c>
      <c r="N21" s="31">
        <v>111</v>
      </c>
      <c r="O21" s="31"/>
      <c r="P21" s="31"/>
      <c r="Q21" s="32" t="s">
        <v>287</v>
      </c>
      <c r="R21" s="90" t="str">
        <f>U21</f>
        <v>22/03/2016, (VPRE)
* Ídem No. 2391</v>
      </c>
      <c r="S21" s="91"/>
      <c r="T21" s="91"/>
      <c r="U21" s="93" t="s">
        <v>186</v>
      </c>
      <c r="V21" s="95"/>
      <c r="W21" s="125">
        <v>0</v>
      </c>
      <c r="X21" s="94" t="s">
        <v>219</v>
      </c>
      <c r="Y21" s="92"/>
      <c r="Z21" s="95"/>
      <c r="AA21" s="95"/>
      <c r="AB21" s="33" t="s">
        <v>736</v>
      </c>
    </row>
    <row r="22" spans="2:28" ht="159" hidden="1" customHeight="1" x14ac:dyDescent="0.2">
      <c r="B22" s="122">
        <v>2482</v>
      </c>
      <c r="C22" s="123">
        <v>435</v>
      </c>
      <c r="D22" s="123">
        <v>2014</v>
      </c>
      <c r="E22" s="20" t="s">
        <v>47</v>
      </c>
      <c r="F22" s="124" t="s">
        <v>390</v>
      </c>
      <c r="G22" s="30" t="s">
        <v>55</v>
      </c>
      <c r="H22" s="93"/>
      <c r="I22" s="20" t="s">
        <v>316</v>
      </c>
      <c r="J22" s="92" t="s">
        <v>51</v>
      </c>
      <c r="K22" s="92" t="s">
        <v>251</v>
      </c>
      <c r="L22" s="31">
        <v>2014</v>
      </c>
      <c r="M22" s="96" t="s">
        <v>114</v>
      </c>
      <c r="N22" s="31">
        <v>1</v>
      </c>
      <c r="O22" s="31"/>
      <c r="P22" s="31"/>
      <c r="Q22" s="32" t="s">
        <v>287</v>
      </c>
      <c r="R22" s="90" t="s">
        <v>168</v>
      </c>
      <c r="S22" s="91">
        <v>42551</v>
      </c>
      <c r="T22" s="91">
        <v>42735</v>
      </c>
      <c r="U22" s="93" t="s">
        <v>169</v>
      </c>
      <c r="V22" s="93" t="s">
        <v>955</v>
      </c>
      <c r="W22" s="125">
        <v>1</v>
      </c>
      <c r="X22" s="94" t="s">
        <v>217</v>
      </c>
      <c r="Y22" s="92"/>
      <c r="Z22" s="95" t="s">
        <v>354</v>
      </c>
      <c r="AA22" s="95">
        <v>2018</v>
      </c>
      <c r="AB22" s="33" t="s">
        <v>736</v>
      </c>
    </row>
    <row r="23" spans="2:28" ht="127.5" hidden="1" customHeight="1" x14ac:dyDescent="0.2">
      <c r="B23" s="122">
        <v>2485</v>
      </c>
      <c r="C23" s="123">
        <v>438</v>
      </c>
      <c r="D23" s="123">
        <v>2014</v>
      </c>
      <c r="E23" s="20" t="s">
        <v>48</v>
      </c>
      <c r="F23" s="124" t="s">
        <v>388</v>
      </c>
      <c r="G23" s="30" t="s">
        <v>130</v>
      </c>
      <c r="H23" s="93" t="s">
        <v>533</v>
      </c>
      <c r="I23" s="20" t="s">
        <v>316</v>
      </c>
      <c r="J23" s="92" t="s">
        <v>51</v>
      </c>
      <c r="K23" s="92" t="s">
        <v>251</v>
      </c>
      <c r="L23" s="31">
        <v>2014</v>
      </c>
      <c r="M23" s="96" t="s">
        <v>114</v>
      </c>
      <c r="N23" s="31">
        <v>1</v>
      </c>
      <c r="O23" s="31"/>
      <c r="P23" s="31"/>
      <c r="Q23" s="32" t="s">
        <v>287</v>
      </c>
      <c r="R23" s="90" t="s">
        <v>359</v>
      </c>
      <c r="S23" s="91">
        <v>42370</v>
      </c>
      <c r="T23" s="91">
        <v>42735</v>
      </c>
      <c r="U23" s="93" t="s">
        <v>220</v>
      </c>
      <c r="V23" s="60" t="s">
        <v>725</v>
      </c>
      <c r="W23" s="125">
        <v>1</v>
      </c>
      <c r="X23" s="94" t="s">
        <v>217</v>
      </c>
      <c r="Y23" s="92" t="s">
        <v>934</v>
      </c>
      <c r="Z23" s="95" t="s">
        <v>354</v>
      </c>
      <c r="AA23" s="95">
        <v>2018</v>
      </c>
      <c r="AB23" s="33" t="s">
        <v>736</v>
      </c>
    </row>
    <row r="24" spans="2:28" ht="126.75" customHeight="1" x14ac:dyDescent="0.2">
      <c r="B24" s="122">
        <v>2491</v>
      </c>
      <c r="C24" s="123">
        <v>444</v>
      </c>
      <c r="D24" s="123">
        <v>2014</v>
      </c>
      <c r="E24" s="20" t="s">
        <v>50</v>
      </c>
      <c r="F24" s="124" t="s">
        <v>384</v>
      </c>
      <c r="G24" s="30" t="s">
        <v>76</v>
      </c>
      <c r="H24" s="93" t="s">
        <v>535</v>
      </c>
      <c r="I24" s="93" t="s">
        <v>318</v>
      </c>
      <c r="J24" s="92" t="s">
        <v>49</v>
      </c>
      <c r="K24" s="92" t="s">
        <v>301</v>
      </c>
      <c r="L24" s="31">
        <v>2014</v>
      </c>
      <c r="M24" s="92" t="s">
        <v>122</v>
      </c>
      <c r="N24" s="20" t="s">
        <v>123</v>
      </c>
      <c r="O24" s="20"/>
      <c r="P24" s="20"/>
      <c r="Q24" s="32" t="s">
        <v>287</v>
      </c>
      <c r="R24" s="19" t="s">
        <v>118</v>
      </c>
      <c r="S24" s="91"/>
      <c r="T24" s="91"/>
      <c r="U24" s="93"/>
      <c r="V24" s="94" t="s">
        <v>181</v>
      </c>
      <c r="W24" s="125">
        <v>0.8</v>
      </c>
      <c r="X24" s="94" t="s">
        <v>219</v>
      </c>
      <c r="Y24" s="92"/>
      <c r="Z24" s="95"/>
      <c r="AA24" s="95"/>
      <c r="AB24" s="33" t="s">
        <v>736</v>
      </c>
    </row>
    <row r="25" spans="2:28" ht="154.5" customHeight="1" x14ac:dyDescent="0.2">
      <c r="B25" s="122">
        <v>2560</v>
      </c>
      <c r="C25" s="123">
        <v>513</v>
      </c>
      <c r="D25" s="123">
        <v>2014</v>
      </c>
      <c r="E25" s="20" t="s">
        <v>52</v>
      </c>
      <c r="F25" s="124" t="s">
        <v>44</v>
      </c>
      <c r="G25" s="30" t="s">
        <v>196</v>
      </c>
      <c r="H25" s="93" t="s">
        <v>538</v>
      </c>
      <c r="I25" s="93" t="s">
        <v>315</v>
      </c>
      <c r="J25" s="92" t="s">
        <v>49</v>
      </c>
      <c r="K25" s="92" t="s">
        <v>301</v>
      </c>
      <c r="L25" s="31">
        <v>2014</v>
      </c>
      <c r="M25" s="92" t="s">
        <v>1</v>
      </c>
      <c r="N25" s="31">
        <v>119</v>
      </c>
      <c r="O25" s="31"/>
      <c r="P25" s="31"/>
      <c r="Q25" s="32" t="s">
        <v>287</v>
      </c>
      <c r="R25" s="90"/>
      <c r="S25" s="91"/>
      <c r="T25" s="91"/>
      <c r="U25" s="93" t="s">
        <v>152</v>
      </c>
      <c r="V25" s="95"/>
      <c r="W25" s="125">
        <v>0</v>
      </c>
      <c r="X25" s="94" t="s">
        <v>219</v>
      </c>
      <c r="Y25" s="92"/>
      <c r="Z25" s="95"/>
      <c r="AA25" s="95"/>
      <c r="AB25" s="33" t="s">
        <v>736</v>
      </c>
    </row>
    <row r="26" spans="2:28" ht="111.75" customHeight="1" x14ac:dyDescent="0.2">
      <c r="B26" s="122">
        <v>2563</v>
      </c>
      <c r="C26" s="123">
        <v>516</v>
      </c>
      <c r="D26" s="123">
        <v>2014</v>
      </c>
      <c r="E26" s="20" t="s">
        <v>53</v>
      </c>
      <c r="F26" s="124" t="s">
        <v>385</v>
      </c>
      <c r="G26" s="30" t="s">
        <v>77</v>
      </c>
      <c r="H26" s="93" t="s">
        <v>29</v>
      </c>
      <c r="I26" s="93" t="s">
        <v>315</v>
      </c>
      <c r="J26" s="92" t="s">
        <v>49</v>
      </c>
      <c r="K26" s="92" t="s">
        <v>301</v>
      </c>
      <c r="L26" s="31">
        <v>2014</v>
      </c>
      <c r="M26" s="92" t="s">
        <v>1</v>
      </c>
      <c r="N26" s="31">
        <v>119</v>
      </c>
      <c r="O26" s="31"/>
      <c r="P26" s="31"/>
      <c r="Q26" s="32" t="s">
        <v>287</v>
      </c>
      <c r="R26" s="90" t="s">
        <v>153</v>
      </c>
      <c r="S26" s="91">
        <v>42488</v>
      </c>
      <c r="T26" s="91">
        <v>42735</v>
      </c>
      <c r="U26" s="93" t="s">
        <v>154</v>
      </c>
      <c r="V26" s="95"/>
      <c r="W26" s="125">
        <v>0</v>
      </c>
      <c r="X26" s="94" t="s">
        <v>219</v>
      </c>
      <c r="Y26" s="92"/>
      <c r="Z26" s="95"/>
      <c r="AA26" s="95"/>
      <c r="AB26" s="33" t="s">
        <v>736</v>
      </c>
    </row>
    <row r="27" spans="2:28" ht="111.75" customHeight="1" x14ac:dyDescent="0.2">
      <c r="B27" s="122">
        <v>2790</v>
      </c>
      <c r="C27" s="123">
        <v>86</v>
      </c>
      <c r="D27" s="123">
        <v>2015</v>
      </c>
      <c r="E27" s="31" t="s">
        <v>288</v>
      </c>
      <c r="F27" s="124" t="s">
        <v>390</v>
      </c>
      <c r="G27" s="30" t="s">
        <v>55</v>
      </c>
      <c r="H27" s="93" t="s">
        <v>203</v>
      </c>
      <c r="I27" s="20" t="s">
        <v>319</v>
      </c>
      <c r="J27" s="92" t="s">
        <v>59</v>
      </c>
      <c r="K27" s="92" t="s">
        <v>187</v>
      </c>
      <c r="L27" s="31">
        <v>2015</v>
      </c>
      <c r="M27" s="92" t="s">
        <v>1</v>
      </c>
      <c r="N27" s="31">
        <v>10</v>
      </c>
      <c r="O27" s="31"/>
      <c r="P27" s="31"/>
      <c r="Q27" s="32" t="s">
        <v>287</v>
      </c>
      <c r="R27" s="90" t="s">
        <v>197</v>
      </c>
      <c r="S27" s="91">
        <v>42156</v>
      </c>
      <c r="T27" s="36">
        <v>43009</v>
      </c>
      <c r="U27" s="95"/>
      <c r="V27" s="92" t="s">
        <v>654</v>
      </c>
      <c r="W27" s="125">
        <v>0</v>
      </c>
      <c r="X27" s="94" t="s">
        <v>219</v>
      </c>
      <c r="Y27" s="92"/>
      <c r="Z27" s="95"/>
      <c r="AA27" s="95"/>
      <c r="AB27" s="33" t="s">
        <v>737</v>
      </c>
    </row>
    <row r="28" spans="2:28" ht="127.5" customHeight="1" x14ac:dyDescent="0.2">
      <c r="B28" s="122">
        <v>2814</v>
      </c>
      <c r="C28" s="123">
        <v>110</v>
      </c>
      <c r="D28" s="123">
        <v>2015</v>
      </c>
      <c r="E28" s="20" t="s">
        <v>62</v>
      </c>
      <c r="F28" s="124" t="s">
        <v>390</v>
      </c>
      <c r="G28" s="30" t="s">
        <v>55</v>
      </c>
      <c r="H28" s="93" t="s">
        <v>61</v>
      </c>
      <c r="I28" s="20" t="s">
        <v>319</v>
      </c>
      <c r="J28" s="92" t="s">
        <v>59</v>
      </c>
      <c r="K28" s="92" t="s">
        <v>187</v>
      </c>
      <c r="L28" s="31">
        <v>2015</v>
      </c>
      <c r="M28" s="92" t="s">
        <v>1</v>
      </c>
      <c r="N28" s="31">
        <v>37</v>
      </c>
      <c r="O28" s="31"/>
      <c r="P28" s="31"/>
      <c r="Q28" s="32" t="s">
        <v>287</v>
      </c>
      <c r="R28" s="90" t="s">
        <v>198</v>
      </c>
      <c r="S28" s="91">
        <v>42125</v>
      </c>
      <c r="T28" s="36">
        <v>43009</v>
      </c>
      <c r="U28" s="95"/>
      <c r="V28" s="92" t="s">
        <v>975</v>
      </c>
      <c r="W28" s="125">
        <v>0</v>
      </c>
      <c r="X28" s="94" t="s">
        <v>219</v>
      </c>
      <c r="Y28" s="92"/>
      <c r="Z28" s="95"/>
      <c r="AA28" s="95"/>
      <c r="AB28" s="33" t="s">
        <v>737</v>
      </c>
    </row>
    <row r="29" spans="2:28" ht="135" customHeight="1" x14ac:dyDescent="0.2">
      <c r="B29" s="122">
        <v>2829</v>
      </c>
      <c r="C29" s="123">
        <v>125</v>
      </c>
      <c r="D29" s="123">
        <v>2015</v>
      </c>
      <c r="E29" s="20" t="s">
        <v>68</v>
      </c>
      <c r="F29" s="124" t="s">
        <v>432</v>
      </c>
      <c r="G29" s="30" t="s">
        <v>238</v>
      </c>
      <c r="H29" s="93" t="s">
        <v>545</v>
      </c>
      <c r="I29" s="20" t="s">
        <v>278</v>
      </c>
      <c r="J29" s="92" t="s">
        <v>82</v>
      </c>
      <c r="K29" s="92" t="s">
        <v>223</v>
      </c>
      <c r="L29" s="31">
        <v>2015</v>
      </c>
      <c r="M29" s="92" t="s">
        <v>67</v>
      </c>
      <c r="N29" s="31">
        <v>111</v>
      </c>
      <c r="O29" s="31"/>
      <c r="P29" s="31"/>
      <c r="Q29" s="32" t="s">
        <v>287</v>
      </c>
      <c r="R29" s="90" t="str">
        <f>U29</f>
        <v>22/03/2016, (VPRE)
* Ídem No. 2391</v>
      </c>
      <c r="S29" s="91"/>
      <c r="T29" s="36"/>
      <c r="U29" s="20" t="s">
        <v>186</v>
      </c>
      <c r="V29" s="95"/>
      <c r="W29" s="125">
        <v>0</v>
      </c>
      <c r="X29" s="94" t="s">
        <v>219</v>
      </c>
      <c r="Y29" s="92"/>
      <c r="Z29" s="95"/>
      <c r="AA29" s="95"/>
      <c r="AB29" s="33" t="s">
        <v>736</v>
      </c>
    </row>
    <row r="30" spans="2:28" ht="96" customHeight="1" x14ac:dyDescent="0.2">
      <c r="B30" s="122">
        <v>2830</v>
      </c>
      <c r="C30" s="123">
        <v>126</v>
      </c>
      <c r="D30" s="123">
        <v>2015</v>
      </c>
      <c r="E30" s="20" t="s">
        <v>69</v>
      </c>
      <c r="F30" s="124" t="s">
        <v>432</v>
      </c>
      <c r="G30" s="30" t="s">
        <v>238</v>
      </c>
      <c r="H30" s="93" t="s">
        <v>545</v>
      </c>
      <c r="I30" s="20" t="s">
        <v>278</v>
      </c>
      <c r="J30" s="92" t="s">
        <v>82</v>
      </c>
      <c r="K30" s="92" t="s">
        <v>223</v>
      </c>
      <c r="L30" s="31">
        <v>2015</v>
      </c>
      <c r="M30" s="92" t="s">
        <v>67</v>
      </c>
      <c r="N30" s="31">
        <v>111</v>
      </c>
      <c r="O30" s="31"/>
      <c r="P30" s="31"/>
      <c r="Q30" s="32" t="s">
        <v>287</v>
      </c>
      <c r="R30" s="90" t="str">
        <f>U30</f>
        <v>22/03/2016, (VPRE)
* Ídem No. 2391</v>
      </c>
      <c r="S30" s="91"/>
      <c r="T30" s="36"/>
      <c r="U30" s="20" t="s">
        <v>186</v>
      </c>
      <c r="V30" s="95"/>
      <c r="W30" s="125">
        <v>0</v>
      </c>
      <c r="X30" s="94" t="s">
        <v>219</v>
      </c>
      <c r="Y30" s="92"/>
      <c r="Z30" s="95"/>
      <c r="AA30" s="95"/>
      <c r="AB30" s="33" t="s">
        <v>736</v>
      </c>
    </row>
    <row r="31" spans="2:28" ht="257.25" customHeight="1" x14ac:dyDescent="0.2">
      <c r="B31" s="122">
        <v>2831</v>
      </c>
      <c r="C31" s="123">
        <v>127</v>
      </c>
      <c r="D31" s="123">
        <v>2015</v>
      </c>
      <c r="E31" s="20" t="s">
        <v>70</v>
      </c>
      <c r="F31" s="124" t="s">
        <v>432</v>
      </c>
      <c r="G31" s="30" t="s">
        <v>238</v>
      </c>
      <c r="H31" s="93" t="s">
        <v>545</v>
      </c>
      <c r="I31" s="20" t="s">
        <v>278</v>
      </c>
      <c r="J31" s="92" t="s">
        <v>82</v>
      </c>
      <c r="K31" s="92" t="s">
        <v>223</v>
      </c>
      <c r="L31" s="31">
        <v>2015</v>
      </c>
      <c r="M31" s="92" t="s">
        <v>67</v>
      </c>
      <c r="N31" s="31">
        <v>111</v>
      </c>
      <c r="O31" s="31"/>
      <c r="P31" s="31"/>
      <c r="Q31" s="32" t="s">
        <v>287</v>
      </c>
      <c r="R31" s="90" t="str">
        <f>U31</f>
        <v>22/03/2016, (VPRE)
* Ídem No. 2391</v>
      </c>
      <c r="S31" s="91"/>
      <c r="T31" s="36"/>
      <c r="U31" s="20" t="s">
        <v>186</v>
      </c>
      <c r="V31" s="95"/>
      <c r="W31" s="125">
        <v>0</v>
      </c>
      <c r="X31" s="94" t="s">
        <v>219</v>
      </c>
      <c r="Y31" s="92"/>
      <c r="Z31" s="95"/>
      <c r="AA31" s="95"/>
      <c r="AB31" s="33" t="s">
        <v>736</v>
      </c>
    </row>
    <row r="32" spans="2:28" ht="180.75" customHeight="1" x14ac:dyDescent="0.2">
      <c r="B32" s="122">
        <v>2832</v>
      </c>
      <c r="C32" s="123">
        <v>128</v>
      </c>
      <c r="D32" s="123">
        <v>2015</v>
      </c>
      <c r="E32" s="20" t="s">
        <v>71</v>
      </c>
      <c r="F32" s="124" t="s">
        <v>432</v>
      </c>
      <c r="G32" s="30" t="s">
        <v>238</v>
      </c>
      <c r="H32" s="93" t="s">
        <v>545</v>
      </c>
      <c r="I32" s="20" t="s">
        <v>278</v>
      </c>
      <c r="J32" s="92" t="s">
        <v>82</v>
      </c>
      <c r="K32" s="92" t="s">
        <v>223</v>
      </c>
      <c r="L32" s="31">
        <v>2015</v>
      </c>
      <c r="M32" s="92" t="s">
        <v>67</v>
      </c>
      <c r="N32" s="31">
        <v>111</v>
      </c>
      <c r="O32" s="31"/>
      <c r="P32" s="31"/>
      <c r="Q32" s="32" t="s">
        <v>287</v>
      </c>
      <c r="R32" s="90" t="str">
        <f>U32</f>
        <v>22/03/2016, (VPRE)
* Ídem No. 2391</v>
      </c>
      <c r="S32" s="91"/>
      <c r="T32" s="36"/>
      <c r="U32" s="20" t="s">
        <v>186</v>
      </c>
      <c r="V32" s="95"/>
      <c r="W32" s="125">
        <v>0</v>
      </c>
      <c r="X32" s="94" t="s">
        <v>219</v>
      </c>
      <c r="Y32" s="92"/>
      <c r="Z32" s="95"/>
      <c r="AA32" s="95"/>
      <c r="AB32" s="33" t="s">
        <v>736</v>
      </c>
    </row>
    <row r="33" spans="2:28" ht="96" customHeight="1" x14ac:dyDescent="0.2">
      <c r="B33" s="122">
        <v>2833</v>
      </c>
      <c r="C33" s="123">
        <v>129</v>
      </c>
      <c r="D33" s="123">
        <v>2015</v>
      </c>
      <c r="E33" s="20" t="s">
        <v>72</v>
      </c>
      <c r="F33" s="124" t="s">
        <v>432</v>
      </c>
      <c r="G33" s="30" t="s">
        <v>238</v>
      </c>
      <c r="H33" s="93" t="s">
        <v>545</v>
      </c>
      <c r="I33" s="20" t="s">
        <v>278</v>
      </c>
      <c r="J33" s="92" t="s">
        <v>82</v>
      </c>
      <c r="K33" s="92" t="s">
        <v>223</v>
      </c>
      <c r="L33" s="31">
        <v>2015</v>
      </c>
      <c r="M33" s="92" t="s">
        <v>67</v>
      </c>
      <c r="N33" s="31">
        <v>111</v>
      </c>
      <c r="O33" s="31"/>
      <c r="P33" s="31"/>
      <c r="Q33" s="32" t="s">
        <v>287</v>
      </c>
      <c r="R33" s="90" t="str">
        <f>U33</f>
        <v>22/03/2016, (VPRE)
* Ídem No. 2391</v>
      </c>
      <c r="S33" s="91"/>
      <c r="T33" s="36"/>
      <c r="U33" s="20" t="s">
        <v>186</v>
      </c>
      <c r="V33" s="95"/>
      <c r="W33" s="125">
        <v>0</v>
      </c>
      <c r="X33" s="94" t="s">
        <v>219</v>
      </c>
      <c r="Y33" s="92"/>
      <c r="Z33" s="95"/>
      <c r="AA33" s="95"/>
      <c r="AB33" s="33" t="s">
        <v>736</v>
      </c>
    </row>
    <row r="34" spans="2:28" ht="151.5" customHeight="1" x14ac:dyDescent="0.2">
      <c r="B34" s="122">
        <v>2837</v>
      </c>
      <c r="C34" s="123">
        <v>133</v>
      </c>
      <c r="D34" s="123">
        <v>2015</v>
      </c>
      <c r="E34" s="20" t="s">
        <v>74</v>
      </c>
      <c r="F34" s="124" t="s">
        <v>384</v>
      </c>
      <c r="G34" s="30" t="s">
        <v>76</v>
      </c>
      <c r="H34" s="93" t="s">
        <v>536</v>
      </c>
      <c r="I34" s="20" t="s">
        <v>278</v>
      </c>
      <c r="J34" s="92" t="s">
        <v>60</v>
      </c>
      <c r="K34" s="92" t="s">
        <v>222</v>
      </c>
      <c r="L34" s="31">
        <v>2015</v>
      </c>
      <c r="M34" s="92" t="s">
        <v>73</v>
      </c>
      <c r="N34" s="31">
        <v>1</v>
      </c>
      <c r="O34" s="31"/>
      <c r="P34" s="31"/>
      <c r="Q34" s="32" t="s">
        <v>287</v>
      </c>
      <c r="R34" s="93" t="s">
        <v>163</v>
      </c>
      <c r="S34" s="36">
        <v>42522</v>
      </c>
      <c r="T34" s="36">
        <v>42766</v>
      </c>
      <c r="U34" s="94" t="s">
        <v>472</v>
      </c>
      <c r="V34" s="93" t="s">
        <v>477</v>
      </c>
      <c r="W34" s="125">
        <v>0.9</v>
      </c>
      <c r="X34" s="94" t="s">
        <v>219</v>
      </c>
      <c r="Y34" s="92" t="s">
        <v>476</v>
      </c>
      <c r="Z34" s="95"/>
      <c r="AA34" s="95"/>
      <c r="AB34" s="33" t="s">
        <v>736</v>
      </c>
    </row>
    <row r="35" spans="2:28" ht="127.5" customHeight="1" x14ac:dyDescent="0.2">
      <c r="B35" s="122">
        <v>2839</v>
      </c>
      <c r="C35" s="123">
        <v>135</v>
      </c>
      <c r="D35" s="123">
        <v>2015</v>
      </c>
      <c r="E35" s="20" t="s">
        <v>75</v>
      </c>
      <c r="F35" s="124" t="s">
        <v>384</v>
      </c>
      <c r="G35" s="30" t="s">
        <v>76</v>
      </c>
      <c r="H35" s="93" t="s">
        <v>536</v>
      </c>
      <c r="I35" s="20" t="s">
        <v>278</v>
      </c>
      <c r="J35" s="92" t="s">
        <v>60</v>
      </c>
      <c r="K35" s="92" t="s">
        <v>222</v>
      </c>
      <c r="L35" s="31">
        <v>2015</v>
      </c>
      <c r="M35" s="92" t="s">
        <v>73</v>
      </c>
      <c r="N35" s="31">
        <v>1</v>
      </c>
      <c r="O35" s="31"/>
      <c r="P35" s="31"/>
      <c r="Q35" s="32" t="s">
        <v>287</v>
      </c>
      <c r="R35" s="93" t="s">
        <v>189</v>
      </c>
      <c r="S35" s="36">
        <v>42522</v>
      </c>
      <c r="T35" s="36">
        <v>42766</v>
      </c>
      <c r="U35" s="93" t="s">
        <v>473</v>
      </c>
      <c r="V35" s="93" t="s">
        <v>474</v>
      </c>
      <c r="W35" s="125">
        <v>0.5</v>
      </c>
      <c r="X35" s="94" t="s">
        <v>219</v>
      </c>
      <c r="Y35" s="92"/>
      <c r="Z35" s="95"/>
      <c r="AA35" s="95"/>
      <c r="AB35" s="33" t="s">
        <v>736</v>
      </c>
    </row>
    <row r="36" spans="2:28" ht="228.75" customHeight="1" x14ac:dyDescent="0.2">
      <c r="B36" s="122">
        <v>2857</v>
      </c>
      <c r="C36" s="123">
        <v>153</v>
      </c>
      <c r="D36" s="123">
        <v>2015</v>
      </c>
      <c r="E36" s="20" t="s">
        <v>81</v>
      </c>
      <c r="F36" s="124" t="s">
        <v>390</v>
      </c>
      <c r="G36" s="30" t="s">
        <v>55</v>
      </c>
      <c r="H36" s="93" t="s">
        <v>4</v>
      </c>
      <c r="I36" s="20" t="s">
        <v>57</v>
      </c>
      <c r="J36" s="92" t="s">
        <v>59</v>
      </c>
      <c r="K36" s="92" t="s">
        <v>187</v>
      </c>
      <c r="L36" s="31">
        <v>2015</v>
      </c>
      <c r="M36" s="92" t="s">
        <v>1</v>
      </c>
      <c r="N36" s="31">
        <v>18</v>
      </c>
      <c r="O36" s="31"/>
      <c r="P36" s="31"/>
      <c r="Q36" s="32" t="s">
        <v>287</v>
      </c>
      <c r="R36" s="90" t="s">
        <v>844</v>
      </c>
      <c r="S36" s="91">
        <v>42191</v>
      </c>
      <c r="T36" s="91">
        <v>43100</v>
      </c>
      <c r="U36" s="93"/>
      <c r="V36" s="92" t="s">
        <v>845</v>
      </c>
      <c r="W36" s="125">
        <v>0</v>
      </c>
      <c r="X36" s="94" t="s">
        <v>219</v>
      </c>
      <c r="Y36" s="92"/>
      <c r="Z36" s="95"/>
      <c r="AA36" s="95"/>
      <c r="AB36" s="33" t="s">
        <v>737</v>
      </c>
    </row>
    <row r="37" spans="2:28" ht="129" customHeight="1" x14ac:dyDescent="0.2">
      <c r="B37" s="122">
        <v>2872</v>
      </c>
      <c r="C37" s="123">
        <v>168</v>
      </c>
      <c r="D37" s="123">
        <v>2015</v>
      </c>
      <c r="E37" s="20" t="s">
        <v>84</v>
      </c>
      <c r="F37" s="124" t="s">
        <v>384</v>
      </c>
      <c r="G37" s="30" t="s">
        <v>76</v>
      </c>
      <c r="H37" s="93" t="s">
        <v>535</v>
      </c>
      <c r="I37" s="20" t="s">
        <v>278</v>
      </c>
      <c r="J37" s="92" t="s">
        <v>83</v>
      </c>
      <c r="K37" s="92" t="s">
        <v>251</v>
      </c>
      <c r="L37" s="31">
        <v>2015</v>
      </c>
      <c r="M37" s="92" t="s">
        <v>122</v>
      </c>
      <c r="N37" s="20" t="s">
        <v>123</v>
      </c>
      <c r="O37" s="20"/>
      <c r="P37" s="20"/>
      <c r="Q37" s="32" t="s">
        <v>287</v>
      </c>
      <c r="R37" s="19" t="s">
        <v>190</v>
      </c>
      <c r="S37" s="91"/>
      <c r="T37" s="91"/>
      <c r="U37" s="93"/>
      <c r="V37" s="93" t="s">
        <v>180</v>
      </c>
      <c r="W37" s="125">
        <v>0.5</v>
      </c>
      <c r="X37" s="94" t="s">
        <v>219</v>
      </c>
      <c r="Y37" s="92"/>
      <c r="Z37" s="95"/>
      <c r="AA37" s="95"/>
      <c r="AB37" s="33" t="s">
        <v>736</v>
      </c>
    </row>
    <row r="38" spans="2:28" ht="174.75" customHeight="1" x14ac:dyDescent="0.2">
      <c r="B38" s="122">
        <v>2893</v>
      </c>
      <c r="C38" s="123">
        <v>189</v>
      </c>
      <c r="D38" s="123">
        <v>2015</v>
      </c>
      <c r="E38" s="20" t="s">
        <v>85</v>
      </c>
      <c r="F38" s="124" t="s">
        <v>386</v>
      </c>
      <c r="G38" s="30" t="s">
        <v>130</v>
      </c>
      <c r="H38" s="93" t="s">
        <v>532</v>
      </c>
      <c r="I38" s="20" t="s">
        <v>320</v>
      </c>
      <c r="J38" s="92" t="s">
        <v>91</v>
      </c>
      <c r="K38" s="92" t="s">
        <v>301</v>
      </c>
      <c r="L38" s="31">
        <v>2015</v>
      </c>
      <c r="M38" s="92" t="s">
        <v>1</v>
      </c>
      <c r="N38" s="31">
        <v>124</v>
      </c>
      <c r="O38" s="31"/>
      <c r="P38" s="31"/>
      <c r="Q38" s="32" t="s">
        <v>287</v>
      </c>
      <c r="R38" s="90" t="s">
        <v>171</v>
      </c>
      <c r="S38" s="91">
        <v>42461</v>
      </c>
      <c r="T38" s="91">
        <v>43281</v>
      </c>
      <c r="U38" s="93" t="s">
        <v>173</v>
      </c>
      <c r="V38" s="93" t="s">
        <v>1033</v>
      </c>
      <c r="W38" s="125">
        <v>0.5</v>
      </c>
      <c r="X38" s="94" t="s">
        <v>219</v>
      </c>
      <c r="Y38" s="92"/>
      <c r="Z38" s="95"/>
      <c r="AA38" s="95"/>
      <c r="AB38" s="33" t="s">
        <v>736</v>
      </c>
    </row>
    <row r="39" spans="2:28" ht="111.75" customHeight="1" x14ac:dyDescent="0.2">
      <c r="B39" s="122">
        <v>2894</v>
      </c>
      <c r="C39" s="123">
        <v>190</v>
      </c>
      <c r="D39" s="123">
        <v>2015</v>
      </c>
      <c r="E39" s="20" t="s">
        <v>86</v>
      </c>
      <c r="F39" s="124" t="s">
        <v>386</v>
      </c>
      <c r="G39" s="30" t="s">
        <v>130</v>
      </c>
      <c r="H39" s="93" t="s">
        <v>532</v>
      </c>
      <c r="I39" s="20" t="s">
        <v>320</v>
      </c>
      <c r="J39" s="92" t="s">
        <v>91</v>
      </c>
      <c r="K39" s="92" t="s">
        <v>301</v>
      </c>
      <c r="L39" s="31">
        <v>2015</v>
      </c>
      <c r="M39" s="92" t="s">
        <v>1</v>
      </c>
      <c r="N39" s="31">
        <v>124</v>
      </c>
      <c r="O39" s="31"/>
      <c r="P39" s="31"/>
      <c r="Q39" s="32" t="s">
        <v>287</v>
      </c>
      <c r="R39" s="90" t="s">
        <v>172</v>
      </c>
      <c r="S39" s="91">
        <v>42461</v>
      </c>
      <c r="T39" s="91">
        <v>43281</v>
      </c>
      <c r="U39" s="93" t="s">
        <v>173</v>
      </c>
      <c r="V39" s="93" t="s">
        <v>1034</v>
      </c>
      <c r="W39" s="125">
        <v>0.5</v>
      </c>
      <c r="X39" s="94" t="s">
        <v>219</v>
      </c>
      <c r="Y39" s="92"/>
      <c r="Z39" s="95"/>
      <c r="AA39" s="95"/>
      <c r="AB39" s="33" t="s">
        <v>736</v>
      </c>
    </row>
    <row r="40" spans="2:28" ht="126" customHeight="1" x14ac:dyDescent="0.2">
      <c r="B40" s="122">
        <v>2932</v>
      </c>
      <c r="C40" s="123">
        <v>228</v>
      </c>
      <c r="D40" s="123">
        <v>2015</v>
      </c>
      <c r="E40" s="20" t="s">
        <v>88</v>
      </c>
      <c r="F40" s="124" t="s">
        <v>390</v>
      </c>
      <c r="G40" s="30" t="s">
        <v>55</v>
      </c>
      <c r="H40" s="93" t="s">
        <v>87</v>
      </c>
      <c r="I40" s="20" t="s">
        <v>57</v>
      </c>
      <c r="J40" s="92" t="s">
        <v>91</v>
      </c>
      <c r="K40" s="92" t="s">
        <v>301</v>
      </c>
      <c r="L40" s="31">
        <v>2015</v>
      </c>
      <c r="M40" s="92" t="s">
        <v>1</v>
      </c>
      <c r="N40" s="31">
        <v>63</v>
      </c>
      <c r="O40" s="31"/>
      <c r="P40" s="31"/>
      <c r="Q40" s="96"/>
      <c r="R40" s="101" t="s">
        <v>760</v>
      </c>
      <c r="S40" s="127">
        <v>42292</v>
      </c>
      <c r="T40" s="128">
        <v>43100</v>
      </c>
      <c r="U40" s="93"/>
      <c r="V40" s="92" t="s">
        <v>761</v>
      </c>
      <c r="W40" s="125">
        <v>0.9</v>
      </c>
      <c r="X40" s="94" t="s">
        <v>219</v>
      </c>
      <c r="Y40" s="92"/>
      <c r="Z40" s="95"/>
      <c r="AA40" s="95"/>
      <c r="AB40" s="33" t="s">
        <v>737</v>
      </c>
    </row>
    <row r="41" spans="2:28" ht="89.25" customHeight="1" x14ac:dyDescent="0.2">
      <c r="B41" s="122">
        <v>2939</v>
      </c>
      <c r="C41" s="123">
        <v>235</v>
      </c>
      <c r="D41" s="123">
        <v>2015</v>
      </c>
      <c r="E41" s="20" t="s">
        <v>341</v>
      </c>
      <c r="F41" s="124" t="s">
        <v>216</v>
      </c>
      <c r="G41" s="30" t="s">
        <v>130</v>
      </c>
      <c r="H41" s="93" t="s">
        <v>534</v>
      </c>
      <c r="I41" s="20" t="s">
        <v>278</v>
      </c>
      <c r="J41" s="92" t="s">
        <v>91</v>
      </c>
      <c r="K41" s="92" t="s">
        <v>301</v>
      </c>
      <c r="L41" s="31">
        <v>2015</v>
      </c>
      <c r="M41" s="92" t="s">
        <v>2</v>
      </c>
      <c r="N41" s="31">
        <v>9</v>
      </c>
      <c r="O41" s="31"/>
      <c r="P41" s="31"/>
      <c r="Q41" s="32" t="s">
        <v>287</v>
      </c>
      <c r="R41" s="19" t="s">
        <v>138</v>
      </c>
      <c r="S41" s="91">
        <v>42314</v>
      </c>
      <c r="T41" s="91">
        <v>42460</v>
      </c>
      <c r="U41" s="93"/>
      <c r="V41" s="93" t="s">
        <v>702</v>
      </c>
      <c r="W41" s="125">
        <v>0.66</v>
      </c>
      <c r="X41" s="94" t="s">
        <v>219</v>
      </c>
      <c r="Y41" s="92"/>
      <c r="Z41" s="95"/>
      <c r="AA41" s="95"/>
      <c r="AB41" s="33" t="s">
        <v>736</v>
      </c>
    </row>
    <row r="42" spans="2:28" ht="127.5" customHeight="1" x14ac:dyDescent="0.2">
      <c r="B42" s="122">
        <v>2941</v>
      </c>
      <c r="C42" s="123">
        <v>237</v>
      </c>
      <c r="D42" s="123">
        <v>2015</v>
      </c>
      <c r="E42" s="93" t="s">
        <v>342</v>
      </c>
      <c r="F42" s="124" t="s">
        <v>216</v>
      </c>
      <c r="G42" s="30" t="s">
        <v>130</v>
      </c>
      <c r="H42" s="93" t="s">
        <v>534</v>
      </c>
      <c r="I42" s="20" t="s">
        <v>278</v>
      </c>
      <c r="J42" s="92" t="s">
        <v>91</v>
      </c>
      <c r="K42" s="92" t="s">
        <v>301</v>
      </c>
      <c r="L42" s="31">
        <v>2015</v>
      </c>
      <c r="M42" s="92" t="s">
        <v>2</v>
      </c>
      <c r="N42" s="31">
        <v>9</v>
      </c>
      <c r="O42" s="31"/>
      <c r="P42" s="31"/>
      <c r="Q42" s="32" t="s">
        <v>287</v>
      </c>
      <c r="R42" s="19" t="s">
        <v>139</v>
      </c>
      <c r="S42" s="91">
        <v>42314</v>
      </c>
      <c r="T42" s="91">
        <v>42460</v>
      </c>
      <c r="U42" s="93"/>
      <c r="V42" s="93" t="s">
        <v>704</v>
      </c>
      <c r="W42" s="125">
        <v>0.98</v>
      </c>
      <c r="X42" s="94" t="s">
        <v>219</v>
      </c>
      <c r="Y42" s="92" t="s">
        <v>705</v>
      </c>
      <c r="Z42" s="95" t="s">
        <v>301</v>
      </c>
      <c r="AA42" s="95">
        <v>2017</v>
      </c>
      <c r="AB42" s="33" t="s">
        <v>736</v>
      </c>
    </row>
    <row r="43" spans="2:28" ht="99" customHeight="1" x14ac:dyDescent="0.2">
      <c r="B43" s="122">
        <v>2943</v>
      </c>
      <c r="C43" s="123">
        <v>239</v>
      </c>
      <c r="D43" s="129">
        <v>2015</v>
      </c>
      <c r="E43" s="20" t="s">
        <v>343</v>
      </c>
      <c r="F43" s="124" t="s">
        <v>384</v>
      </c>
      <c r="G43" s="30" t="s">
        <v>76</v>
      </c>
      <c r="H43" s="93" t="s">
        <v>535</v>
      </c>
      <c r="I43" s="20" t="s">
        <v>278</v>
      </c>
      <c r="J43" s="92" t="s">
        <v>91</v>
      </c>
      <c r="K43" s="92" t="s">
        <v>301</v>
      </c>
      <c r="L43" s="31">
        <v>2015</v>
      </c>
      <c r="M43" s="92" t="s">
        <v>2</v>
      </c>
      <c r="N43" s="31">
        <v>10</v>
      </c>
      <c r="O43" s="31"/>
      <c r="P43" s="31"/>
      <c r="Q43" s="32" t="s">
        <v>287</v>
      </c>
      <c r="R43" s="19" t="str">
        <f>U43</f>
        <v>04/03/2016, 
Componente plan anticorrupción y de atención al ciudadano: 
Se  incorporara la  identificación de riesgos de corrupción a partir de la información suministrada por parte de la ciudadanía en la estrategia de 2016.
Componente  Transparencia y  Acceso a la Información Pública 
La política de datos personales, esta en firmas.
Componente Rendición de Cuentas a la Ciudadanía
Se incorporará los incentivos innovadores para los ciudadanos en la estrategia de 2016.</v>
      </c>
      <c r="S43" s="91"/>
      <c r="T43" s="91"/>
      <c r="U43" s="93" t="s">
        <v>182</v>
      </c>
      <c r="V43" s="93" t="s">
        <v>191</v>
      </c>
      <c r="W43" s="125">
        <v>0</v>
      </c>
      <c r="X43" s="94" t="s">
        <v>219</v>
      </c>
      <c r="Y43" s="92"/>
      <c r="Z43" s="95"/>
      <c r="AA43" s="95"/>
      <c r="AB43" s="33" t="s">
        <v>736</v>
      </c>
    </row>
    <row r="44" spans="2:28" ht="75.75" customHeight="1" x14ac:dyDescent="0.2">
      <c r="B44" s="122">
        <v>2960</v>
      </c>
      <c r="C44" s="123">
        <v>256</v>
      </c>
      <c r="D44" s="123">
        <v>2015</v>
      </c>
      <c r="E44" s="20" t="s">
        <v>100</v>
      </c>
      <c r="F44" s="124" t="s">
        <v>390</v>
      </c>
      <c r="G44" s="30" t="s">
        <v>55</v>
      </c>
      <c r="H44" s="93" t="s">
        <v>128</v>
      </c>
      <c r="I44" s="20" t="s">
        <v>319</v>
      </c>
      <c r="J44" s="92" t="s">
        <v>92</v>
      </c>
      <c r="K44" s="92" t="s">
        <v>280</v>
      </c>
      <c r="L44" s="31">
        <v>2015</v>
      </c>
      <c r="M44" s="92" t="s">
        <v>1</v>
      </c>
      <c r="N44" s="31">
        <v>57</v>
      </c>
      <c r="O44" s="31"/>
      <c r="P44" s="31"/>
      <c r="Q44" s="32" t="s">
        <v>287</v>
      </c>
      <c r="R44" s="90" t="s">
        <v>369</v>
      </c>
      <c r="S44" s="91"/>
      <c r="T44" s="91"/>
      <c r="U44" s="93"/>
      <c r="V44" s="93" t="s">
        <v>455</v>
      </c>
      <c r="W44" s="125">
        <v>0</v>
      </c>
      <c r="X44" s="94" t="s">
        <v>219</v>
      </c>
      <c r="Y44" s="92"/>
      <c r="Z44" s="95"/>
      <c r="AA44" s="95"/>
      <c r="AB44" s="33" t="s">
        <v>737</v>
      </c>
    </row>
    <row r="45" spans="2:28" ht="69" customHeight="1" x14ac:dyDescent="0.2">
      <c r="B45" s="122">
        <v>2961</v>
      </c>
      <c r="C45" s="123">
        <v>257</v>
      </c>
      <c r="D45" s="123">
        <v>2015</v>
      </c>
      <c r="E45" s="20" t="s">
        <v>101</v>
      </c>
      <c r="F45" s="124" t="s">
        <v>390</v>
      </c>
      <c r="G45" s="30" t="s">
        <v>55</v>
      </c>
      <c r="H45" s="93" t="s">
        <v>128</v>
      </c>
      <c r="I45" s="20" t="s">
        <v>319</v>
      </c>
      <c r="J45" s="92">
        <v>42795</v>
      </c>
      <c r="K45" s="92" t="s">
        <v>280</v>
      </c>
      <c r="L45" s="31">
        <v>2015</v>
      </c>
      <c r="M45" s="92" t="s">
        <v>1</v>
      </c>
      <c r="N45" s="31">
        <v>57</v>
      </c>
      <c r="O45" s="31"/>
      <c r="P45" s="31"/>
      <c r="Q45" s="96"/>
      <c r="R45" s="90" t="s">
        <v>588</v>
      </c>
      <c r="S45" s="91"/>
      <c r="T45" s="91"/>
      <c r="U45" s="93"/>
      <c r="V45" s="93" t="s">
        <v>370</v>
      </c>
      <c r="W45" s="125">
        <v>0</v>
      </c>
      <c r="X45" s="94" t="s">
        <v>219</v>
      </c>
      <c r="Y45" s="92"/>
      <c r="Z45" s="95"/>
      <c r="AA45" s="95"/>
      <c r="AB45" s="33" t="s">
        <v>737</v>
      </c>
    </row>
    <row r="46" spans="2:28" ht="167.25" customHeight="1" x14ac:dyDescent="0.2">
      <c r="B46" s="122">
        <v>2965</v>
      </c>
      <c r="C46" s="123">
        <v>261</v>
      </c>
      <c r="D46" s="123">
        <v>2015</v>
      </c>
      <c r="E46" s="20" t="s">
        <v>344</v>
      </c>
      <c r="F46" s="124" t="s">
        <v>384</v>
      </c>
      <c r="G46" s="30" t="s">
        <v>76</v>
      </c>
      <c r="H46" s="93" t="s">
        <v>535</v>
      </c>
      <c r="I46" s="20" t="s">
        <v>278</v>
      </c>
      <c r="J46" s="92" t="s">
        <v>94</v>
      </c>
      <c r="K46" s="92" t="s">
        <v>327</v>
      </c>
      <c r="L46" s="31">
        <v>2015</v>
      </c>
      <c r="M46" s="92" t="s">
        <v>2</v>
      </c>
      <c r="N46" s="31">
        <v>32</v>
      </c>
      <c r="O46" s="31"/>
      <c r="P46" s="31"/>
      <c r="Q46" s="32" t="s">
        <v>287</v>
      </c>
      <c r="R46" s="19" t="str">
        <f>U46</f>
        <v>08/03/2016, 
Se revisara y ajustara el "MANUAL PARA LA ELABORACIÓN DE INDICADORES SEPG-M-003" en el año 2016.</v>
      </c>
      <c r="S46" s="91"/>
      <c r="T46" s="91"/>
      <c r="U46" s="93" t="s">
        <v>183</v>
      </c>
      <c r="V46" s="93" t="s">
        <v>192</v>
      </c>
      <c r="W46" s="125">
        <v>0</v>
      </c>
      <c r="X46" s="94" t="s">
        <v>219</v>
      </c>
      <c r="Y46" s="92"/>
      <c r="Z46" s="95"/>
      <c r="AA46" s="95"/>
      <c r="AB46" s="33" t="s">
        <v>736</v>
      </c>
    </row>
    <row r="47" spans="2:28" ht="151.5" customHeight="1" x14ac:dyDescent="0.2">
      <c r="B47" s="122">
        <v>2966</v>
      </c>
      <c r="C47" s="123">
        <v>262</v>
      </c>
      <c r="D47" s="123">
        <v>2015</v>
      </c>
      <c r="E47" s="20" t="s">
        <v>134</v>
      </c>
      <c r="F47" s="124" t="s">
        <v>384</v>
      </c>
      <c r="G47" s="30" t="s">
        <v>76</v>
      </c>
      <c r="H47" s="93" t="s">
        <v>536</v>
      </c>
      <c r="I47" s="20" t="s">
        <v>278</v>
      </c>
      <c r="J47" s="92" t="s">
        <v>94</v>
      </c>
      <c r="K47" s="92" t="s">
        <v>327</v>
      </c>
      <c r="L47" s="31">
        <v>2015</v>
      </c>
      <c r="M47" s="92" t="s">
        <v>2</v>
      </c>
      <c r="N47" s="31">
        <v>32</v>
      </c>
      <c r="O47" s="31"/>
      <c r="P47" s="31"/>
      <c r="Q47" s="32" t="s">
        <v>287</v>
      </c>
      <c r="R47" s="19" t="str">
        <f>U47</f>
        <v>11/03/2016, 
Se realizara revisión y seguimiento tanto a los riesgos como a los indicadores de los mismos  para el año 2016.
25/04/2017: La Gerencia de Riesgos realizo acompañamiento a los procesos durante los meses de enero, febrero y marzo de 2017 para la elaboración de sus mapas de riesgo. En tal sentido y hasta tanto no salga una nueva directriz desde el Area de Calidad, la gerencia de riesgos oriento a los procesos para que sus nuevos indicadores, sean medibles y efectivos para medir la acción propuesta. Las evidencias de los mismos se pueden ver en los mapas de riesgos de los procesos y en las planillas de asistencias a las capacitaciones brindadas a los equipos de trabajo.
Consultar productos en mapas de riesgos pagina web)</v>
      </c>
      <c r="S47" s="91"/>
      <c r="T47" s="91"/>
      <c r="U47" s="93" t="s">
        <v>475</v>
      </c>
      <c r="V47" s="93" t="s">
        <v>478</v>
      </c>
      <c r="W47" s="125">
        <v>0.9</v>
      </c>
      <c r="X47" s="94" t="s">
        <v>219</v>
      </c>
      <c r="Y47" s="92" t="s">
        <v>476</v>
      </c>
      <c r="Z47" s="95"/>
      <c r="AA47" s="95"/>
      <c r="AB47" s="33" t="s">
        <v>736</v>
      </c>
    </row>
    <row r="48" spans="2:28" ht="120.75" customHeight="1" x14ac:dyDescent="0.2">
      <c r="B48" s="122">
        <v>2967</v>
      </c>
      <c r="C48" s="123">
        <v>263</v>
      </c>
      <c r="D48" s="123">
        <v>2015</v>
      </c>
      <c r="E48" s="20" t="s">
        <v>135</v>
      </c>
      <c r="F48" s="124" t="s">
        <v>384</v>
      </c>
      <c r="G48" s="30" t="s">
        <v>76</v>
      </c>
      <c r="H48" s="93" t="s">
        <v>535</v>
      </c>
      <c r="I48" s="20" t="s">
        <v>278</v>
      </c>
      <c r="J48" s="92" t="s">
        <v>94</v>
      </c>
      <c r="K48" s="92" t="s">
        <v>327</v>
      </c>
      <c r="L48" s="31">
        <v>2015</v>
      </c>
      <c r="M48" s="92" t="s">
        <v>2</v>
      </c>
      <c r="N48" s="31">
        <v>32</v>
      </c>
      <c r="O48" s="31"/>
      <c r="P48" s="31"/>
      <c r="Q48" s="32" t="s">
        <v>287</v>
      </c>
      <c r="R48" s="19" t="str">
        <f>U48</f>
        <v>04/03/2016, la OC revisara y ajustara la documentación del SIG en el año 2016.</v>
      </c>
      <c r="S48" s="91"/>
      <c r="T48" s="91"/>
      <c r="U48" s="93" t="s">
        <v>184</v>
      </c>
      <c r="V48" s="93" t="s">
        <v>193</v>
      </c>
      <c r="W48" s="125">
        <v>0</v>
      </c>
      <c r="X48" s="94" t="s">
        <v>219</v>
      </c>
      <c r="Y48" s="92"/>
      <c r="Z48" s="95"/>
      <c r="AA48" s="95"/>
      <c r="AB48" s="33" t="s">
        <v>736</v>
      </c>
    </row>
    <row r="49" spans="2:28" ht="94.5" customHeight="1" x14ac:dyDescent="0.2">
      <c r="B49" s="122">
        <v>2968</v>
      </c>
      <c r="C49" s="123">
        <v>264</v>
      </c>
      <c r="D49" s="123">
        <v>2015</v>
      </c>
      <c r="E49" s="20" t="s">
        <v>96</v>
      </c>
      <c r="F49" s="124" t="s">
        <v>44</v>
      </c>
      <c r="G49" s="30" t="s">
        <v>196</v>
      </c>
      <c r="H49" s="93" t="s">
        <v>546</v>
      </c>
      <c r="I49" s="20" t="s">
        <v>95</v>
      </c>
      <c r="J49" s="92" t="s">
        <v>94</v>
      </c>
      <c r="K49" s="92" t="s">
        <v>327</v>
      </c>
      <c r="L49" s="31">
        <v>2015</v>
      </c>
      <c r="M49" s="92" t="s">
        <v>1</v>
      </c>
      <c r="N49" s="31">
        <v>119</v>
      </c>
      <c r="O49" s="31"/>
      <c r="P49" s="31"/>
      <c r="Q49" s="32" t="s">
        <v>287</v>
      </c>
      <c r="R49" s="90" t="s">
        <v>156</v>
      </c>
      <c r="S49" s="91">
        <v>42488</v>
      </c>
      <c r="T49" s="36">
        <v>42496</v>
      </c>
      <c r="U49" s="20" t="s">
        <v>155</v>
      </c>
      <c r="V49" s="93"/>
      <c r="W49" s="125">
        <v>0</v>
      </c>
      <c r="X49" s="94" t="s">
        <v>219</v>
      </c>
      <c r="Y49" s="92"/>
      <c r="Z49" s="95"/>
      <c r="AA49" s="95"/>
      <c r="AB49" s="33" t="s">
        <v>736</v>
      </c>
    </row>
    <row r="50" spans="2:28" ht="132" customHeight="1" x14ac:dyDescent="0.2">
      <c r="B50" s="122">
        <v>2970</v>
      </c>
      <c r="C50" s="123">
        <v>266</v>
      </c>
      <c r="D50" s="123">
        <v>2015</v>
      </c>
      <c r="E50" s="20" t="s">
        <v>97</v>
      </c>
      <c r="F50" s="124" t="s">
        <v>385</v>
      </c>
      <c r="G50" s="30" t="s">
        <v>77</v>
      </c>
      <c r="H50" s="93" t="s">
        <v>29</v>
      </c>
      <c r="I50" s="20" t="s">
        <v>95</v>
      </c>
      <c r="J50" s="92" t="s">
        <v>94</v>
      </c>
      <c r="K50" s="92" t="s">
        <v>327</v>
      </c>
      <c r="L50" s="31">
        <v>2015</v>
      </c>
      <c r="M50" s="92" t="s">
        <v>1</v>
      </c>
      <c r="N50" s="31">
        <v>119</v>
      </c>
      <c r="O50" s="31"/>
      <c r="P50" s="31"/>
      <c r="Q50" s="32" t="s">
        <v>287</v>
      </c>
      <c r="R50" s="90" t="s">
        <v>157</v>
      </c>
      <c r="S50" s="91">
        <v>42488</v>
      </c>
      <c r="T50" s="91">
        <v>42735</v>
      </c>
      <c r="U50" s="93"/>
      <c r="V50" s="93"/>
      <c r="W50" s="125">
        <v>0</v>
      </c>
      <c r="X50" s="94" t="s">
        <v>219</v>
      </c>
      <c r="Y50" s="92"/>
      <c r="Z50" s="95"/>
      <c r="AA50" s="95"/>
      <c r="AB50" s="33" t="s">
        <v>736</v>
      </c>
    </row>
    <row r="51" spans="2:28" ht="260.25" customHeight="1" x14ac:dyDescent="0.2">
      <c r="B51" s="122">
        <v>2971</v>
      </c>
      <c r="C51" s="123">
        <v>267</v>
      </c>
      <c r="D51" s="123">
        <v>2015</v>
      </c>
      <c r="E51" s="20" t="s">
        <v>98</v>
      </c>
      <c r="F51" s="124" t="s">
        <v>385</v>
      </c>
      <c r="G51" s="30" t="s">
        <v>77</v>
      </c>
      <c r="H51" s="93" t="s">
        <v>29</v>
      </c>
      <c r="I51" s="20" t="s">
        <v>95</v>
      </c>
      <c r="J51" s="92" t="s">
        <v>94</v>
      </c>
      <c r="K51" s="92" t="s">
        <v>327</v>
      </c>
      <c r="L51" s="31">
        <v>2015</v>
      </c>
      <c r="M51" s="92" t="s">
        <v>1</v>
      </c>
      <c r="N51" s="31">
        <v>119</v>
      </c>
      <c r="O51" s="31"/>
      <c r="P51" s="31"/>
      <c r="Q51" s="32" t="s">
        <v>287</v>
      </c>
      <c r="R51" s="90" t="s">
        <v>200</v>
      </c>
      <c r="S51" s="91">
        <v>42488</v>
      </c>
      <c r="T51" s="91">
        <v>42735</v>
      </c>
      <c r="U51" s="93" t="s">
        <v>158</v>
      </c>
      <c r="V51" s="93"/>
      <c r="W51" s="125">
        <v>0</v>
      </c>
      <c r="X51" s="94" t="s">
        <v>219</v>
      </c>
      <c r="Y51" s="92"/>
      <c r="Z51" s="95"/>
      <c r="AA51" s="95"/>
      <c r="AB51" s="33" t="s">
        <v>736</v>
      </c>
    </row>
    <row r="52" spans="2:28" ht="198" customHeight="1" x14ac:dyDescent="0.2">
      <c r="B52" s="122">
        <v>2972</v>
      </c>
      <c r="C52" s="123">
        <v>268</v>
      </c>
      <c r="D52" s="123">
        <v>2015</v>
      </c>
      <c r="E52" s="20" t="s">
        <v>99</v>
      </c>
      <c r="F52" s="124" t="s">
        <v>44</v>
      </c>
      <c r="G52" s="30" t="s">
        <v>196</v>
      </c>
      <c r="H52" s="93" t="s">
        <v>544</v>
      </c>
      <c r="I52" s="20" t="s">
        <v>95</v>
      </c>
      <c r="J52" s="92" t="s">
        <v>94</v>
      </c>
      <c r="K52" s="92" t="s">
        <v>327</v>
      </c>
      <c r="L52" s="31">
        <v>2015</v>
      </c>
      <c r="M52" s="92" t="s">
        <v>1</v>
      </c>
      <c r="N52" s="31">
        <v>119</v>
      </c>
      <c r="O52" s="31"/>
      <c r="P52" s="31"/>
      <c r="Q52" s="96"/>
      <c r="R52" s="90"/>
      <c r="S52" s="91"/>
      <c r="T52" s="91"/>
      <c r="U52" s="93" t="s">
        <v>159</v>
      </c>
      <c r="V52" s="93"/>
      <c r="W52" s="125">
        <v>0</v>
      </c>
      <c r="X52" s="94" t="s">
        <v>219</v>
      </c>
      <c r="Y52" s="92"/>
      <c r="Z52" s="95"/>
      <c r="AA52" s="95"/>
      <c r="AB52" s="33" t="s">
        <v>736</v>
      </c>
    </row>
    <row r="53" spans="2:28" ht="204.75" customHeight="1" x14ac:dyDescent="0.2">
      <c r="B53" s="122">
        <v>2988</v>
      </c>
      <c r="C53" s="123">
        <v>284</v>
      </c>
      <c r="D53" s="123">
        <v>2015</v>
      </c>
      <c r="E53" s="20" t="s">
        <v>102</v>
      </c>
      <c r="F53" s="124" t="s">
        <v>390</v>
      </c>
      <c r="G53" s="30" t="s">
        <v>90</v>
      </c>
      <c r="H53" s="93" t="s">
        <v>5</v>
      </c>
      <c r="I53" s="20" t="s">
        <v>113</v>
      </c>
      <c r="J53" s="92" t="s">
        <v>94</v>
      </c>
      <c r="K53" s="92" t="s">
        <v>327</v>
      </c>
      <c r="L53" s="31">
        <v>2015</v>
      </c>
      <c r="M53" s="92" t="s">
        <v>1</v>
      </c>
      <c r="N53" s="31" t="s">
        <v>103</v>
      </c>
      <c r="O53" s="31"/>
      <c r="P53" s="31"/>
      <c r="Q53" s="32" t="s">
        <v>287</v>
      </c>
      <c r="R53" s="90" t="s">
        <v>495</v>
      </c>
      <c r="S53" s="91">
        <v>42309</v>
      </c>
      <c r="T53" s="91">
        <v>43100</v>
      </c>
      <c r="U53" s="93"/>
      <c r="V53" s="92" t="s">
        <v>795</v>
      </c>
      <c r="W53" s="125">
        <v>0</v>
      </c>
      <c r="X53" s="94" t="s">
        <v>219</v>
      </c>
      <c r="Y53" s="92"/>
      <c r="Z53" s="95"/>
      <c r="AA53" s="95"/>
      <c r="AB53" s="33" t="s">
        <v>737</v>
      </c>
    </row>
    <row r="54" spans="2:28" ht="150.75" customHeight="1" x14ac:dyDescent="0.2">
      <c r="B54" s="122">
        <v>3003</v>
      </c>
      <c r="C54" s="123">
        <v>299</v>
      </c>
      <c r="D54" s="123">
        <v>2015</v>
      </c>
      <c r="E54" s="20" t="s">
        <v>105</v>
      </c>
      <c r="F54" s="124" t="s">
        <v>56</v>
      </c>
      <c r="G54" s="30" t="s">
        <v>196</v>
      </c>
      <c r="H54" s="93" t="s">
        <v>538</v>
      </c>
      <c r="I54" s="20" t="s">
        <v>95</v>
      </c>
      <c r="J54" s="92" t="s">
        <v>104</v>
      </c>
      <c r="K54" s="92" t="s">
        <v>352</v>
      </c>
      <c r="L54" s="31">
        <v>2015</v>
      </c>
      <c r="M54" s="92" t="s">
        <v>1</v>
      </c>
      <c r="N54" s="31">
        <v>125</v>
      </c>
      <c r="O54" s="31"/>
      <c r="P54" s="31"/>
      <c r="Q54" s="32" t="s">
        <v>287</v>
      </c>
      <c r="R54" s="90" t="s">
        <v>160</v>
      </c>
      <c r="S54" s="91">
        <v>42488</v>
      </c>
      <c r="T54" s="36">
        <v>42551</v>
      </c>
      <c r="U54" s="20" t="s">
        <v>145</v>
      </c>
      <c r="V54" s="93" t="s">
        <v>426</v>
      </c>
      <c r="W54" s="125">
        <v>0</v>
      </c>
      <c r="X54" s="94" t="s">
        <v>219</v>
      </c>
      <c r="Y54" s="92"/>
      <c r="Z54" s="95"/>
      <c r="AA54" s="95"/>
      <c r="AB54" s="33" t="s">
        <v>736</v>
      </c>
    </row>
    <row r="55" spans="2:28" ht="184.5" customHeight="1" x14ac:dyDescent="0.2">
      <c r="B55" s="122">
        <v>3004</v>
      </c>
      <c r="C55" s="123">
        <v>300</v>
      </c>
      <c r="D55" s="123">
        <v>2015</v>
      </c>
      <c r="E55" s="20" t="s">
        <v>106</v>
      </c>
      <c r="F55" s="124" t="s">
        <v>56</v>
      </c>
      <c r="G55" s="30" t="s">
        <v>196</v>
      </c>
      <c r="H55" s="93" t="s">
        <v>538</v>
      </c>
      <c r="I55" s="20" t="s">
        <v>95</v>
      </c>
      <c r="J55" s="92" t="s">
        <v>104</v>
      </c>
      <c r="K55" s="92" t="s">
        <v>352</v>
      </c>
      <c r="L55" s="31">
        <v>2015</v>
      </c>
      <c r="M55" s="92" t="s">
        <v>1</v>
      </c>
      <c r="N55" s="31">
        <v>125</v>
      </c>
      <c r="O55" s="31"/>
      <c r="P55" s="31"/>
      <c r="Q55" s="32" t="s">
        <v>287</v>
      </c>
      <c r="R55" s="90" t="s">
        <v>161</v>
      </c>
      <c r="S55" s="91">
        <v>42488</v>
      </c>
      <c r="T55" s="36">
        <v>42551</v>
      </c>
      <c r="U55" s="20" t="s">
        <v>145</v>
      </c>
      <c r="V55" s="93" t="s">
        <v>426</v>
      </c>
      <c r="W55" s="125">
        <v>0</v>
      </c>
      <c r="X55" s="94" t="s">
        <v>219</v>
      </c>
      <c r="Y55" s="92"/>
      <c r="Z55" s="95"/>
      <c r="AA55" s="95"/>
      <c r="AB55" s="33" t="s">
        <v>736</v>
      </c>
    </row>
    <row r="56" spans="2:28" ht="181.5" customHeight="1" x14ac:dyDescent="0.2">
      <c r="B56" s="122">
        <v>3005</v>
      </c>
      <c r="C56" s="123">
        <v>301</v>
      </c>
      <c r="D56" s="123">
        <v>2015</v>
      </c>
      <c r="E56" s="20" t="s">
        <v>107</v>
      </c>
      <c r="F56" s="124" t="s">
        <v>56</v>
      </c>
      <c r="G56" s="30" t="s">
        <v>196</v>
      </c>
      <c r="H56" s="93" t="s">
        <v>538</v>
      </c>
      <c r="I56" s="20" t="s">
        <v>95</v>
      </c>
      <c r="J56" s="92" t="s">
        <v>104</v>
      </c>
      <c r="K56" s="92" t="s">
        <v>352</v>
      </c>
      <c r="L56" s="31">
        <v>2015</v>
      </c>
      <c r="M56" s="92" t="s">
        <v>1</v>
      </c>
      <c r="N56" s="31">
        <v>125</v>
      </c>
      <c r="O56" s="31"/>
      <c r="P56" s="31"/>
      <c r="Q56" s="32" t="s">
        <v>287</v>
      </c>
      <c r="R56" s="90" t="s">
        <v>162</v>
      </c>
      <c r="S56" s="91">
        <v>42488</v>
      </c>
      <c r="T56" s="36">
        <v>42551</v>
      </c>
      <c r="U56" s="20" t="s">
        <v>145</v>
      </c>
      <c r="V56" s="93" t="s">
        <v>426</v>
      </c>
      <c r="W56" s="125">
        <v>0</v>
      </c>
      <c r="X56" s="94" t="s">
        <v>219</v>
      </c>
      <c r="Y56" s="92"/>
      <c r="Z56" s="95"/>
      <c r="AA56" s="95"/>
      <c r="AB56" s="33" t="s">
        <v>736</v>
      </c>
    </row>
    <row r="57" spans="2:28" ht="267.75" hidden="1" x14ac:dyDescent="0.2">
      <c r="B57" s="122">
        <v>3006</v>
      </c>
      <c r="C57" s="123">
        <v>1</v>
      </c>
      <c r="D57" s="123">
        <v>2016</v>
      </c>
      <c r="E57" s="20" t="s">
        <v>116</v>
      </c>
      <c r="F57" s="124" t="s">
        <v>432</v>
      </c>
      <c r="G57" s="30" t="s">
        <v>238</v>
      </c>
      <c r="H57" s="93"/>
      <c r="I57" s="20" t="s">
        <v>316</v>
      </c>
      <c r="J57" s="92" t="s">
        <v>115</v>
      </c>
      <c r="K57" s="92" t="s">
        <v>353</v>
      </c>
      <c r="L57" s="31">
        <v>2016</v>
      </c>
      <c r="M57" s="96" t="s">
        <v>114</v>
      </c>
      <c r="N57" s="31">
        <v>1</v>
      </c>
      <c r="O57" s="31"/>
      <c r="P57" s="31"/>
      <c r="Q57" s="32" t="s">
        <v>287</v>
      </c>
      <c r="R57" s="90" t="s">
        <v>360</v>
      </c>
      <c r="S57" s="91">
        <v>42370</v>
      </c>
      <c r="T57" s="91">
        <v>42735</v>
      </c>
      <c r="U57" s="93" t="s">
        <v>221</v>
      </c>
      <c r="V57" s="94" t="s">
        <v>361</v>
      </c>
      <c r="W57" s="125">
        <v>1</v>
      </c>
      <c r="X57" s="94" t="s">
        <v>217</v>
      </c>
      <c r="Y57" s="92" t="s">
        <v>933</v>
      </c>
      <c r="Z57" s="95" t="s">
        <v>354</v>
      </c>
      <c r="AA57" s="95">
        <v>2018</v>
      </c>
      <c r="AB57" s="33" t="s">
        <v>736</v>
      </c>
    </row>
    <row r="58" spans="2:28" ht="140.25" hidden="1" customHeight="1" x14ac:dyDescent="0.2">
      <c r="B58" s="122">
        <v>3007</v>
      </c>
      <c r="C58" s="123">
        <v>2</v>
      </c>
      <c r="D58" s="123">
        <v>2016</v>
      </c>
      <c r="E58" s="20" t="s">
        <v>837</v>
      </c>
      <c r="F58" s="124" t="s">
        <v>388</v>
      </c>
      <c r="G58" s="30" t="s">
        <v>130</v>
      </c>
      <c r="H58" s="93" t="s">
        <v>533</v>
      </c>
      <c r="I58" s="20" t="s">
        <v>316</v>
      </c>
      <c r="J58" s="92" t="s">
        <v>115</v>
      </c>
      <c r="K58" s="92" t="s">
        <v>353</v>
      </c>
      <c r="L58" s="31">
        <v>2016</v>
      </c>
      <c r="M58" s="96" t="s">
        <v>114</v>
      </c>
      <c r="N58" s="31">
        <v>1</v>
      </c>
      <c r="O58" s="31"/>
      <c r="P58" s="31"/>
      <c r="Q58" s="32" t="s">
        <v>287</v>
      </c>
      <c r="R58" s="90" t="s">
        <v>362</v>
      </c>
      <c r="S58" s="91">
        <v>42370</v>
      </c>
      <c r="T58" s="91">
        <v>42735</v>
      </c>
      <c r="U58" s="93" t="s">
        <v>170</v>
      </c>
      <c r="V58" s="94" t="s">
        <v>363</v>
      </c>
      <c r="W58" s="125">
        <v>1</v>
      </c>
      <c r="X58" s="94" t="s">
        <v>217</v>
      </c>
      <c r="Y58" s="92" t="s">
        <v>933</v>
      </c>
      <c r="Z58" s="95" t="s">
        <v>354</v>
      </c>
      <c r="AA58" s="95">
        <v>2018</v>
      </c>
      <c r="AB58" s="33" t="s">
        <v>736</v>
      </c>
    </row>
    <row r="59" spans="2:28" ht="299.25" hidden="1" x14ac:dyDescent="0.2">
      <c r="B59" s="122">
        <v>3008</v>
      </c>
      <c r="C59" s="123">
        <v>3</v>
      </c>
      <c r="D59" s="123">
        <v>2016</v>
      </c>
      <c r="E59" s="20" t="s">
        <v>117</v>
      </c>
      <c r="F59" s="124" t="s">
        <v>388</v>
      </c>
      <c r="G59" s="30" t="s">
        <v>130</v>
      </c>
      <c r="H59" s="93" t="s">
        <v>533</v>
      </c>
      <c r="I59" s="20" t="s">
        <v>316</v>
      </c>
      <c r="J59" s="92" t="s">
        <v>115</v>
      </c>
      <c r="K59" s="92" t="s">
        <v>353</v>
      </c>
      <c r="L59" s="31">
        <v>2016</v>
      </c>
      <c r="M59" s="96" t="s">
        <v>114</v>
      </c>
      <c r="N59" s="31">
        <v>1</v>
      </c>
      <c r="O59" s="31"/>
      <c r="P59" s="31"/>
      <c r="Q59" s="32" t="s">
        <v>287</v>
      </c>
      <c r="R59" s="104" t="s">
        <v>364</v>
      </c>
      <c r="S59" s="91">
        <v>42551</v>
      </c>
      <c r="T59" s="91">
        <v>42735</v>
      </c>
      <c r="U59" s="93" t="s">
        <v>169</v>
      </c>
      <c r="V59" s="93" t="s">
        <v>952</v>
      </c>
      <c r="W59" s="125">
        <v>1</v>
      </c>
      <c r="X59" s="94" t="s">
        <v>217</v>
      </c>
      <c r="Y59" s="92"/>
      <c r="Z59" s="95" t="s">
        <v>354</v>
      </c>
      <c r="AA59" s="95">
        <v>2018</v>
      </c>
      <c r="AB59" s="33" t="s">
        <v>736</v>
      </c>
    </row>
    <row r="60" spans="2:28" ht="152.25" customHeight="1" x14ac:dyDescent="0.2">
      <c r="B60" s="122">
        <v>3019</v>
      </c>
      <c r="C60" s="123">
        <v>14</v>
      </c>
      <c r="D60" s="123">
        <v>2016</v>
      </c>
      <c r="E60" s="20" t="s">
        <v>124</v>
      </c>
      <c r="F60" s="124" t="s">
        <v>384</v>
      </c>
      <c r="G60" s="30" t="s">
        <v>76</v>
      </c>
      <c r="H60" s="93" t="s">
        <v>535</v>
      </c>
      <c r="I60" s="20" t="s">
        <v>278</v>
      </c>
      <c r="J60" s="92" t="s">
        <v>120</v>
      </c>
      <c r="K60" s="92" t="s">
        <v>354</v>
      </c>
      <c r="L60" s="31">
        <v>2016</v>
      </c>
      <c r="M60" s="96" t="s">
        <v>122</v>
      </c>
      <c r="N60" s="20" t="s">
        <v>123</v>
      </c>
      <c r="O60" s="20"/>
      <c r="P60" s="20"/>
      <c r="Q60" s="32" t="s">
        <v>287</v>
      </c>
      <c r="R60" s="90" t="s">
        <v>456</v>
      </c>
      <c r="S60" s="91"/>
      <c r="T60" s="91"/>
      <c r="U60" s="93"/>
      <c r="V60" s="93"/>
      <c r="W60" s="125">
        <v>0</v>
      </c>
      <c r="X60" s="94" t="s">
        <v>219</v>
      </c>
      <c r="Y60" s="92"/>
      <c r="Z60" s="95"/>
      <c r="AA60" s="95"/>
      <c r="AB60" s="33" t="s">
        <v>736</v>
      </c>
    </row>
    <row r="61" spans="2:28" ht="129" customHeight="1" x14ac:dyDescent="0.2">
      <c r="B61" s="122">
        <v>3020</v>
      </c>
      <c r="C61" s="123">
        <v>15</v>
      </c>
      <c r="D61" s="123">
        <v>2016</v>
      </c>
      <c r="E61" s="20" t="s">
        <v>289</v>
      </c>
      <c r="F61" s="124" t="s">
        <v>384</v>
      </c>
      <c r="G61" s="30" t="s">
        <v>76</v>
      </c>
      <c r="H61" s="93" t="s">
        <v>535</v>
      </c>
      <c r="I61" s="20" t="s">
        <v>278</v>
      </c>
      <c r="J61" s="92" t="s">
        <v>120</v>
      </c>
      <c r="K61" s="92" t="s">
        <v>354</v>
      </c>
      <c r="L61" s="31">
        <v>2016</v>
      </c>
      <c r="M61" s="96" t="s">
        <v>122</v>
      </c>
      <c r="N61" s="20" t="s">
        <v>123</v>
      </c>
      <c r="O61" s="20"/>
      <c r="P61" s="20"/>
      <c r="Q61" s="32" t="s">
        <v>287</v>
      </c>
      <c r="R61" s="90" t="s">
        <v>132</v>
      </c>
      <c r="S61" s="91"/>
      <c r="T61" s="91"/>
      <c r="U61" s="93"/>
      <c r="V61" s="93"/>
      <c r="W61" s="125">
        <v>0</v>
      </c>
      <c r="X61" s="94" t="s">
        <v>219</v>
      </c>
      <c r="Y61" s="92"/>
      <c r="Z61" s="95"/>
      <c r="AA61" s="95"/>
      <c r="AB61" s="33" t="s">
        <v>736</v>
      </c>
    </row>
    <row r="62" spans="2:28" ht="114" customHeight="1" x14ac:dyDescent="0.2">
      <c r="B62" s="122">
        <v>3021</v>
      </c>
      <c r="C62" s="123">
        <v>16</v>
      </c>
      <c r="D62" s="123">
        <v>2016</v>
      </c>
      <c r="E62" s="20" t="s">
        <v>125</v>
      </c>
      <c r="F62" s="124" t="s">
        <v>384</v>
      </c>
      <c r="G62" s="30" t="s">
        <v>76</v>
      </c>
      <c r="H62" s="93" t="s">
        <v>535</v>
      </c>
      <c r="I62" s="20" t="s">
        <v>278</v>
      </c>
      <c r="J62" s="92" t="s">
        <v>120</v>
      </c>
      <c r="K62" s="92" t="s">
        <v>354</v>
      </c>
      <c r="L62" s="31">
        <v>2016</v>
      </c>
      <c r="M62" s="96" t="s">
        <v>122</v>
      </c>
      <c r="N62" s="20" t="s">
        <v>123</v>
      </c>
      <c r="O62" s="20"/>
      <c r="P62" s="20"/>
      <c r="Q62" s="32" t="s">
        <v>287</v>
      </c>
      <c r="R62" s="90" t="s">
        <v>133</v>
      </c>
      <c r="S62" s="91"/>
      <c r="T62" s="91"/>
      <c r="U62" s="93"/>
      <c r="V62" s="93"/>
      <c r="W62" s="125">
        <v>0</v>
      </c>
      <c r="X62" s="94" t="s">
        <v>219</v>
      </c>
      <c r="Y62" s="92"/>
      <c r="Z62" s="95"/>
      <c r="AA62" s="95"/>
      <c r="AB62" s="33" t="s">
        <v>736</v>
      </c>
    </row>
    <row r="63" spans="2:28" ht="106.5" customHeight="1" x14ac:dyDescent="0.2">
      <c r="B63" s="122">
        <v>3034</v>
      </c>
      <c r="C63" s="123">
        <v>29</v>
      </c>
      <c r="D63" s="123">
        <v>2016</v>
      </c>
      <c r="E63" s="20" t="s">
        <v>230</v>
      </c>
      <c r="F63" s="124" t="s">
        <v>384</v>
      </c>
      <c r="G63" s="30" t="s">
        <v>76</v>
      </c>
      <c r="H63" s="93" t="s">
        <v>535</v>
      </c>
      <c r="I63" s="20" t="s">
        <v>278</v>
      </c>
      <c r="J63" s="92" t="s">
        <v>126</v>
      </c>
      <c r="K63" s="92" t="s">
        <v>355</v>
      </c>
      <c r="L63" s="31">
        <v>2016</v>
      </c>
      <c r="M63" s="96" t="s">
        <v>2</v>
      </c>
      <c r="N63" s="20">
        <v>32</v>
      </c>
      <c r="O63" s="20"/>
      <c r="P63" s="20"/>
      <c r="Q63" s="32" t="s">
        <v>287</v>
      </c>
      <c r="R63" s="90" t="s">
        <v>201</v>
      </c>
      <c r="S63" s="91">
        <v>42461</v>
      </c>
      <c r="T63" s="91">
        <v>42735</v>
      </c>
      <c r="U63" s="93"/>
      <c r="V63" s="93"/>
      <c r="W63" s="125">
        <v>0</v>
      </c>
      <c r="X63" s="94" t="s">
        <v>219</v>
      </c>
      <c r="Y63" s="92"/>
      <c r="Z63" s="95"/>
      <c r="AA63" s="95"/>
      <c r="AB63" s="33" t="s">
        <v>736</v>
      </c>
    </row>
    <row r="64" spans="2:28" ht="134.25" hidden="1" customHeight="1" x14ac:dyDescent="0.2">
      <c r="B64" s="122">
        <v>3051</v>
      </c>
      <c r="C64" s="123">
        <v>46</v>
      </c>
      <c r="D64" s="123">
        <v>2016</v>
      </c>
      <c r="E64" s="20" t="s">
        <v>140</v>
      </c>
      <c r="F64" s="124" t="s">
        <v>390</v>
      </c>
      <c r="G64" s="30" t="s">
        <v>55</v>
      </c>
      <c r="H64" s="93" t="s">
        <v>540</v>
      </c>
      <c r="I64" s="20" t="s">
        <v>22</v>
      </c>
      <c r="J64" s="92" t="s">
        <v>126</v>
      </c>
      <c r="K64" s="92" t="s">
        <v>355</v>
      </c>
      <c r="L64" s="31">
        <v>2016</v>
      </c>
      <c r="M64" s="96" t="s">
        <v>1</v>
      </c>
      <c r="N64" s="31">
        <v>155</v>
      </c>
      <c r="O64" s="31"/>
      <c r="P64" s="31"/>
      <c r="Q64" s="32"/>
      <c r="R64" s="90"/>
      <c r="S64" s="91"/>
      <c r="T64" s="91"/>
      <c r="U64" s="93"/>
      <c r="V64" s="93"/>
      <c r="W64" s="125">
        <v>0</v>
      </c>
      <c r="X64" s="94" t="s">
        <v>218</v>
      </c>
      <c r="Y64" s="92"/>
      <c r="Z64" s="95"/>
      <c r="AA64" s="95"/>
      <c r="AB64" s="33" t="s">
        <v>736</v>
      </c>
    </row>
    <row r="65" spans="2:28" ht="80.25" hidden="1" customHeight="1" x14ac:dyDescent="0.2">
      <c r="B65" s="122">
        <v>3052</v>
      </c>
      <c r="C65" s="123">
        <v>47</v>
      </c>
      <c r="D65" s="123">
        <v>2016</v>
      </c>
      <c r="E65" s="20" t="s">
        <v>166</v>
      </c>
      <c r="F65" s="124" t="s">
        <v>390</v>
      </c>
      <c r="G65" s="30" t="s">
        <v>55</v>
      </c>
      <c r="H65" s="93" t="s">
        <v>540</v>
      </c>
      <c r="I65" s="20" t="s">
        <v>22</v>
      </c>
      <c r="J65" s="92" t="s">
        <v>126</v>
      </c>
      <c r="K65" s="92" t="s">
        <v>355</v>
      </c>
      <c r="L65" s="31">
        <v>2016</v>
      </c>
      <c r="M65" s="96" t="s">
        <v>1</v>
      </c>
      <c r="N65" s="31">
        <v>155</v>
      </c>
      <c r="O65" s="31"/>
      <c r="P65" s="31"/>
      <c r="Q65" s="32"/>
      <c r="R65" s="90"/>
      <c r="S65" s="91"/>
      <c r="T65" s="91"/>
      <c r="U65" s="93"/>
      <c r="V65" s="93"/>
      <c r="W65" s="125">
        <v>0</v>
      </c>
      <c r="X65" s="94" t="s">
        <v>218</v>
      </c>
      <c r="Y65" s="92"/>
      <c r="Z65" s="95"/>
      <c r="AA65" s="95"/>
      <c r="AB65" s="33" t="s">
        <v>736</v>
      </c>
    </row>
    <row r="66" spans="2:28" ht="113.25" hidden="1" customHeight="1" x14ac:dyDescent="0.2">
      <c r="B66" s="122">
        <v>3053</v>
      </c>
      <c r="C66" s="123">
        <v>48</v>
      </c>
      <c r="D66" s="123">
        <v>2016</v>
      </c>
      <c r="E66" s="20" t="s">
        <v>167</v>
      </c>
      <c r="F66" s="124" t="s">
        <v>390</v>
      </c>
      <c r="G66" s="30" t="s">
        <v>55</v>
      </c>
      <c r="H66" s="93" t="s">
        <v>540</v>
      </c>
      <c r="I66" s="20" t="s">
        <v>22</v>
      </c>
      <c r="J66" s="92" t="s">
        <v>126</v>
      </c>
      <c r="K66" s="92" t="s">
        <v>355</v>
      </c>
      <c r="L66" s="31">
        <v>2016</v>
      </c>
      <c r="M66" s="96" t="s">
        <v>1</v>
      </c>
      <c r="N66" s="31">
        <v>155</v>
      </c>
      <c r="O66" s="31"/>
      <c r="P66" s="31"/>
      <c r="Q66" s="32"/>
      <c r="R66" s="90"/>
      <c r="S66" s="91"/>
      <c r="T66" s="91"/>
      <c r="U66" s="93"/>
      <c r="V66" s="93"/>
      <c r="W66" s="125">
        <v>0</v>
      </c>
      <c r="X66" s="94" t="s">
        <v>218</v>
      </c>
      <c r="Y66" s="92"/>
      <c r="Z66" s="95"/>
      <c r="AA66" s="95"/>
      <c r="AB66" s="33" t="s">
        <v>736</v>
      </c>
    </row>
    <row r="67" spans="2:28" ht="210" customHeight="1" x14ac:dyDescent="0.2">
      <c r="B67" s="122">
        <v>3063</v>
      </c>
      <c r="C67" s="123">
        <v>58</v>
      </c>
      <c r="D67" s="123">
        <v>2016</v>
      </c>
      <c r="E67" s="20" t="s">
        <v>142</v>
      </c>
      <c r="F67" s="124" t="s">
        <v>390</v>
      </c>
      <c r="G67" s="30" t="s">
        <v>90</v>
      </c>
      <c r="H67" s="93" t="s">
        <v>131</v>
      </c>
      <c r="I67" s="20" t="s">
        <v>319</v>
      </c>
      <c r="J67" s="92" t="s">
        <v>126</v>
      </c>
      <c r="K67" s="92" t="s">
        <v>355</v>
      </c>
      <c r="L67" s="31">
        <v>2016</v>
      </c>
      <c r="M67" s="96" t="s">
        <v>1</v>
      </c>
      <c r="N67" s="31">
        <v>54</v>
      </c>
      <c r="O67" s="31"/>
      <c r="P67" s="31"/>
      <c r="Q67" s="32" t="s">
        <v>287</v>
      </c>
      <c r="R67" s="90" t="s">
        <v>270</v>
      </c>
      <c r="S67" s="91">
        <v>42430</v>
      </c>
      <c r="T67" s="102">
        <v>43100</v>
      </c>
      <c r="U67" s="20"/>
      <c r="V67" s="92" t="s">
        <v>762</v>
      </c>
      <c r="W67" s="125">
        <v>0.7</v>
      </c>
      <c r="X67" s="94" t="s">
        <v>219</v>
      </c>
      <c r="Y67" s="92"/>
      <c r="Z67" s="95"/>
      <c r="AA67" s="95"/>
      <c r="AB67" s="33" t="s">
        <v>737</v>
      </c>
    </row>
    <row r="68" spans="2:28" ht="88.5" customHeight="1" x14ac:dyDescent="0.2">
      <c r="B68" s="122">
        <v>3064</v>
      </c>
      <c r="C68" s="123">
        <v>59</v>
      </c>
      <c r="D68" s="123">
        <v>2016</v>
      </c>
      <c r="E68" s="20" t="s">
        <v>141</v>
      </c>
      <c r="F68" s="124" t="s">
        <v>390</v>
      </c>
      <c r="G68" s="30" t="s">
        <v>90</v>
      </c>
      <c r="H68" s="93" t="s">
        <v>131</v>
      </c>
      <c r="I68" s="20" t="s">
        <v>319</v>
      </c>
      <c r="J68" s="92" t="s">
        <v>126</v>
      </c>
      <c r="K68" s="92" t="s">
        <v>355</v>
      </c>
      <c r="L68" s="31">
        <v>2016</v>
      </c>
      <c r="M68" s="96" t="s">
        <v>1</v>
      </c>
      <c r="N68" s="31">
        <v>54</v>
      </c>
      <c r="O68" s="31"/>
      <c r="P68" s="31"/>
      <c r="Q68" s="32" t="s">
        <v>287</v>
      </c>
      <c r="R68" s="90" t="s">
        <v>271</v>
      </c>
      <c r="S68" s="91">
        <v>42430</v>
      </c>
      <c r="T68" s="99">
        <v>43100</v>
      </c>
      <c r="U68" s="20"/>
      <c r="V68" s="92" t="s">
        <v>763</v>
      </c>
      <c r="W68" s="125">
        <v>0.7</v>
      </c>
      <c r="X68" s="94" t="s">
        <v>219</v>
      </c>
      <c r="Y68" s="92"/>
      <c r="Z68" s="95"/>
      <c r="AA68" s="95"/>
      <c r="AB68" s="33" t="s">
        <v>737</v>
      </c>
    </row>
    <row r="69" spans="2:28" ht="291.75" customHeight="1" x14ac:dyDescent="0.2">
      <c r="B69" s="122">
        <v>3081</v>
      </c>
      <c r="C69" s="123">
        <v>76</v>
      </c>
      <c r="D69" s="123">
        <v>2016</v>
      </c>
      <c r="E69" s="20" t="s">
        <v>204</v>
      </c>
      <c r="F69" s="124" t="s">
        <v>44</v>
      </c>
      <c r="G69" s="30" t="s">
        <v>55</v>
      </c>
      <c r="H69" s="93" t="s">
        <v>700</v>
      </c>
      <c r="I69" s="93" t="s">
        <v>22</v>
      </c>
      <c r="J69" s="92" t="s">
        <v>205</v>
      </c>
      <c r="K69" s="92" t="s">
        <v>187</v>
      </c>
      <c r="L69" s="31">
        <v>2016</v>
      </c>
      <c r="M69" s="31" t="s">
        <v>1</v>
      </c>
      <c r="N69" s="31">
        <v>26</v>
      </c>
      <c r="O69" s="31"/>
      <c r="P69" s="31"/>
      <c r="Q69" s="32" t="s">
        <v>287</v>
      </c>
      <c r="R69" s="90" t="s">
        <v>573</v>
      </c>
      <c r="S69" s="91"/>
      <c r="T69" s="91"/>
      <c r="U69" s="93"/>
      <c r="V69" s="93" t="s">
        <v>574</v>
      </c>
      <c r="W69" s="125">
        <v>0.25</v>
      </c>
      <c r="X69" s="94" t="s">
        <v>219</v>
      </c>
      <c r="Y69" s="92"/>
      <c r="Z69" s="95"/>
      <c r="AA69" s="95"/>
      <c r="AB69" s="33" t="s">
        <v>736</v>
      </c>
    </row>
    <row r="70" spans="2:28" ht="130.5" hidden="1" customHeight="1" x14ac:dyDescent="0.2">
      <c r="B70" s="122">
        <v>3082</v>
      </c>
      <c r="C70" s="123">
        <v>77</v>
      </c>
      <c r="D70" s="123">
        <v>2016</v>
      </c>
      <c r="E70" s="20" t="s">
        <v>206</v>
      </c>
      <c r="F70" s="124" t="s">
        <v>386</v>
      </c>
      <c r="G70" s="30" t="s">
        <v>196</v>
      </c>
      <c r="H70" s="20" t="s">
        <v>542</v>
      </c>
      <c r="I70" s="93" t="s">
        <v>22</v>
      </c>
      <c r="J70" s="92" t="s">
        <v>205</v>
      </c>
      <c r="K70" s="92" t="s">
        <v>187</v>
      </c>
      <c r="L70" s="31">
        <v>2016</v>
      </c>
      <c r="M70" s="31" t="s">
        <v>1</v>
      </c>
      <c r="N70" s="31">
        <v>26</v>
      </c>
      <c r="O70" s="31"/>
      <c r="P70" s="31"/>
      <c r="Q70" s="32"/>
      <c r="R70" s="90"/>
      <c r="S70" s="91"/>
      <c r="T70" s="91"/>
      <c r="U70" s="93"/>
      <c r="V70" s="93"/>
      <c r="W70" s="125">
        <v>0</v>
      </c>
      <c r="X70" s="94" t="s">
        <v>218</v>
      </c>
      <c r="Y70" s="92"/>
      <c r="Z70" s="95"/>
      <c r="AA70" s="95"/>
      <c r="AB70" s="33" t="s">
        <v>736</v>
      </c>
    </row>
    <row r="71" spans="2:28" ht="174" customHeight="1" x14ac:dyDescent="0.2">
      <c r="B71" s="122">
        <v>3092</v>
      </c>
      <c r="C71" s="123">
        <v>87</v>
      </c>
      <c r="D71" s="123">
        <v>2016</v>
      </c>
      <c r="E71" s="20" t="s">
        <v>208</v>
      </c>
      <c r="F71" s="124" t="s">
        <v>390</v>
      </c>
      <c r="G71" s="30" t="s">
        <v>196</v>
      </c>
      <c r="H71" s="93" t="s">
        <v>207</v>
      </c>
      <c r="I71" s="20" t="s">
        <v>119</v>
      </c>
      <c r="J71" s="92" t="s">
        <v>205</v>
      </c>
      <c r="K71" s="92" t="s">
        <v>187</v>
      </c>
      <c r="L71" s="31">
        <v>2016</v>
      </c>
      <c r="M71" s="31" t="s">
        <v>1</v>
      </c>
      <c r="N71" s="31">
        <v>151</v>
      </c>
      <c r="O71" s="31"/>
      <c r="P71" s="31"/>
      <c r="Q71" s="32" t="s">
        <v>287</v>
      </c>
      <c r="R71" s="90" t="s">
        <v>617</v>
      </c>
      <c r="S71" s="91">
        <v>42856</v>
      </c>
      <c r="T71" s="91">
        <v>43100</v>
      </c>
      <c r="U71" s="93"/>
      <c r="V71" s="93" t="s">
        <v>976</v>
      </c>
      <c r="W71" s="125">
        <v>0.75</v>
      </c>
      <c r="X71" s="94" t="s">
        <v>219</v>
      </c>
      <c r="Y71" s="92"/>
      <c r="Z71" s="95"/>
      <c r="AA71" s="95"/>
      <c r="AB71" s="33" t="s">
        <v>737</v>
      </c>
    </row>
    <row r="72" spans="2:28" ht="39.75" customHeight="1" x14ac:dyDescent="0.2">
      <c r="B72" s="122">
        <v>3096</v>
      </c>
      <c r="C72" s="123">
        <v>91</v>
      </c>
      <c r="D72" s="123">
        <v>2016</v>
      </c>
      <c r="E72" s="20" t="s">
        <v>228</v>
      </c>
      <c r="F72" s="124" t="s">
        <v>384</v>
      </c>
      <c r="G72" s="30" t="s">
        <v>76</v>
      </c>
      <c r="H72" s="93" t="s">
        <v>536</v>
      </c>
      <c r="I72" s="20" t="s">
        <v>278</v>
      </c>
      <c r="J72" s="92" t="s">
        <v>205</v>
      </c>
      <c r="K72" s="92" t="s">
        <v>187</v>
      </c>
      <c r="L72" s="31">
        <v>2016</v>
      </c>
      <c r="M72" s="31" t="s">
        <v>2</v>
      </c>
      <c r="N72" s="31">
        <v>36</v>
      </c>
      <c r="O72" s="31"/>
      <c r="P72" s="31"/>
      <c r="Q72" s="32" t="s">
        <v>287</v>
      </c>
      <c r="R72" s="90" t="s">
        <v>229</v>
      </c>
      <c r="S72" s="91"/>
      <c r="T72" s="91"/>
      <c r="U72" s="93" t="s">
        <v>479</v>
      </c>
      <c r="V72" s="93" t="s">
        <v>480</v>
      </c>
      <c r="W72" s="125">
        <v>0.7</v>
      </c>
      <c r="X72" s="94" t="s">
        <v>219</v>
      </c>
      <c r="Y72" s="92" t="s">
        <v>481</v>
      </c>
      <c r="Z72" s="95"/>
      <c r="AA72" s="95"/>
      <c r="AB72" s="33" t="s">
        <v>736</v>
      </c>
    </row>
    <row r="73" spans="2:28" ht="127.5" customHeight="1" x14ac:dyDescent="0.2">
      <c r="B73" s="122">
        <v>3097</v>
      </c>
      <c r="C73" s="123">
        <v>92</v>
      </c>
      <c r="D73" s="123">
        <v>2016</v>
      </c>
      <c r="E73" s="20" t="s">
        <v>209</v>
      </c>
      <c r="F73" s="124" t="s">
        <v>384</v>
      </c>
      <c r="G73" s="30" t="s">
        <v>76</v>
      </c>
      <c r="H73" s="93" t="s">
        <v>536</v>
      </c>
      <c r="I73" s="20" t="s">
        <v>278</v>
      </c>
      <c r="J73" s="92" t="s">
        <v>205</v>
      </c>
      <c r="K73" s="92" t="s">
        <v>187</v>
      </c>
      <c r="L73" s="31">
        <v>2016</v>
      </c>
      <c r="M73" s="31" t="s">
        <v>2</v>
      </c>
      <c r="N73" s="31">
        <v>36</v>
      </c>
      <c r="O73" s="31"/>
      <c r="P73" s="31"/>
      <c r="Q73" s="32" t="s">
        <v>287</v>
      </c>
      <c r="R73" s="90" t="s">
        <v>256</v>
      </c>
      <c r="S73" s="37">
        <v>42614</v>
      </c>
      <c r="T73" s="37">
        <v>42674</v>
      </c>
      <c r="U73" s="93" t="s">
        <v>482</v>
      </c>
      <c r="V73" s="93" t="s">
        <v>483</v>
      </c>
      <c r="W73" s="125">
        <v>0.7</v>
      </c>
      <c r="X73" s="94" t="s">
        <v>219</v>
      </c>
      <c r="Y73" s="92" t="s">
        <v>484</v>
      </c>
      <c r="Z73" s="95"/>
      <c r="AA73" s="95"/>
      <c r="AB73" s="33" t="s">
        <v>736</v>
      </c>
    </row>
    <row r="74" spans="2:28" ht="102" hidden="1" customHeight="1" x14ac:dyDescent="0.2">
      <c r="B74" s="122">
        <v>3098</v>
      </c>
      <c r="C74" s="123">
        <v>93</v>
      </c>
      <c r="D74" s="123">
        <v>2016</v>
      </c>
      <c r="E74" s="20" t="s">
        <v>210</v>
      </c>
      <c r="F74" s="124" t="s">
        <v>386</v>
      </c>
      <c r="G74" s="30" t="s">
        <v>130</v>
      </c>
      <c r="H74" s="93" t="s">
        <v>532</v>
      </c>
      <c r="I74" s="20" t="s">
        <v>22</v>
      </c>
      <c r="J74" s="92" t="s">
        <v>205</v>
      </c>
      <c r="K74" s="92" t="s">
        <v>187</v>
      </c>
      <c r="L74" s="31">
        <v>2016</v>
      </c>
      <c r="M74" s="31" t="s">
        <v>2</v>
      </c>
      <c r="N74" s="31">
        <v>2</v>
      </c>
      <c r="O74" s="31"/>
      <c r="P74" s="31"/>
      <c r="Q74" s="32" t="s">
        <v>287</v>
      </c>
      <c r="R74" s="90" t="s">
        <v>998</v>
      </c>
      <c r="S74" s="91"/>
      <c r="T74" s="91"/>
      <c r="U74" s="93"/>
      <c r="V74" s="93" t="s">
        <v>999</v>
      </c>
      <c r="W74" s="125">
        <v>1</v>
      </c>
      <c r="X74" s="94" t="s">
        <v>217</v>
      </c>
      <c r="Y74" s="92"/>
      <c r="Z74" s="95" t="s">
        <v>354</v>
      </c>
      <c r="AA74" s="95">
        <v>2018</v>
      </c>
      <c r="AB74" s="33" t="s">
        <v>736</v>
      </c>
    </row>
    <row r="75" spans="2:28" ht="261.75" customHeight="1" x14ac:dyDescent="0.2">
      <c r="B75" s="122">
        <v>3100</v>
      </c>
      <c r="C75" s="123">
        <v>95</v>
      </c>
      <c r="D75" s="123">
        <v>2016</v>
      </c>
      <c r="E75" s="20" t="s">
        <v>212</v>
      </c>
      <c r="F75" s="124" t="s">
        <v>384</v>
      </c>
      <c r="G75" s="30" t="s">
        <v>76</v>
      </c>
      <c r="H75" s="93" t="s">
        <v>536</v>
      </c>
      <c r="I75" s="93" t="s">
        <v>315</v>
      </c>
      <c r="J75" s="92" t="s">
        <v>205</v>
      </c>
      <c r="K75" s="92" t="s">
        <v>187</v>
      </c>
      <c r="L75" s="31">
        <v>2016</v>
      </c>
      <c r="M75" s="31" t="s">
        <v>73</v>
      </c>
      <c r="N75" s="31">
        <v>1</v>
      </c>
      <c r="O75" s="31"/>
      <c r="P75" s="31"/>
      <c r="Q75" s="32" t="s">
        <v>287</v>
      </c>
      <c r="R75" s="90" t="s">
        <v>486</v>
      </c>
      <c r="S75" s="91">
        <v>42495</v>
      </c>
      <c r="T75" s="91">
        <v>42643</v>
      </c>
      <c r="U75" s="93" t="s">
        <v>485</v>
      </c>
      <c r="V75" s="79" t="s">
        <v>549</v>
      </c>
      <c r="W75" s="125">
        <v>0</v>
      </c>
      <c r="X75" s="94" t="s">
        <v>219</v>
      </c>
      <c r="Y75" s="92" t="s">
        <v>487</v>
      </c>
      <c r="Z75" s="95"/>
      <c r="AA75" s="95"/>
      <c r="AB75" s="33" t="s">
        <v>736</v>
      </c>
    </row>
    <row r="76" spans="2:28" ht="98.25" customHeight="1" x14ac:dyDescent="0.2">
      <c r="B76" s="122">
        <v>3101</v>
      </c>
      <c r="C76" s="123">
        <v>96</v>
      </c>
      <c r="D76" s="123">
        <v>2016</v>
      </c>
      <c r="E76" s="20" t="s">
        <v>211</v>
      </c>
      <c r="F76" s="124" t="s">
        <v>384</v>
      </c>
      <c r="G76" s="30" t="s">
        <v>76</v>
      </c>
      <c r="H76" s="93" t="s">
        <v>536</v>
      </c>
      <c r="I76" s="93" t="s">
        <v>315</v>
      </c>
      <c r="J76" s="92" t="s">
        <v>205</v>
      </c>
      <c r="K76" s="92" t="s">
        <v>187</v>
      </c>
      <c r="L76" s="31">
        <v>2016</v>
      </c>
      <c r="M76" s="31" t="s">
        <v>73</v>
      </c>
      <c r="N76" s="31">
        <v>1</v>
      </c>
      <c r="O76" s="31"/>
      <c r="P76" s="31"/>
      <c r="Q76" s="32" t="s">
        <v>287</v>
      </c>
      <c r="R76" s="90" t="s">
        <v>381</v>
      </c>
      <c r="S76" s="91">
        <v>42495</v>
      </c>
      <c r="T76" s="91">
        <v>42673</v>
      </c>
      <c r="U76" s="93" t="s">
        <v>489</v>
      </c>
      <c r="V76" s="93" t="s">
        <v>488</v>
      </c>
      <c r="W76" s="125">
        <v>0.8</v>
      </c>
      <c r="X76" s="94" t="s">
        <v>219</v>
      </c>
      <c r="Y76" s="92" t="s">
        <v>490</v>
      </c>
      <c r="Z76" s="95"/>
      <c r="AA76" s="95"/>
      <c r="AB76" s="33" t="s">
        <v>736</v>
      </c>
    </row>
    <row r="77" spans="2:28" ht="116.25" customHeight="1" x14ac:dyDescent="0.2">
      <c r="B77" s="122">
        <v>3102</v>
      </c>
      <c r="C77" s="123">
        <v>97</v>
      </c>
      <c r="D77" s="123">
        <v>2016</v>
      </c>
      <c r="E77" s="20" t="s">
        <v>213</v>
      </c>
      <c r="F77" s="124" t="s">
        <v>384</v>
      </c>
      <c r="G77" s="30" t="s">
        <v>76</v>
      </c>
      <c r="H77" s="93" t="s">
        <v>536</v>
      </c>
      <c r="I77" s="93" t="s">
        <v>315</v>
      </c>
      <c r="J77" s="92" t="s">
        <v>205</v>
      </c>
      <c r="K77" s="92" t="s">
        <v>187</v>
      </c>
      <c r="L77" s="31">
        <v>2016</v>
      </c>
      <c r="M77" s="31" t="s">
        <v>73</v>
      </c>
      <c r="N77" s="31">
        <v>1</v>
      </c>
      <c r="O77" s="31"/>
      <c r="P77" s="31"/>
      <c r="Q77" s="32" t="s">
        <v>287</v>
      </c>
      <c r="R77" s="90" t="s">
        <v>226</v>
      </c>
      <c r="S77" s="91">
        <v>42495</v>
      </c>
      <c r="T77" s="91">
        <v>42734</v>
      </c>
      <c r="U77" s="93" t="s">
        <v>491</v>
      </c>
      <c r="V77" s="93" t="s">
        <v>492</v>
      </c>
      <c r="W77" s="125">
        <v>0</v>
      </c>
      <c r="X77" s="94" t="s">
        <v>219</v>
      </c>
      <c r="Y77" s="92" t="s">
        <v>493</v>
      </c>
      <c r="Z77" s="95"/>
      <c r="AA77" s="95"/>
      <c r="AB77" s="33" t="s">
        <v>736</v>
      </c>
    </row>
    <row r="78" spans="2:28" ht="135.75" customHeight="1" x14ac:dyDescent="0.2">
      <c r="B78" s="122">
        <v>3103</v>
      </c>
      <c r="C78" s="123">
        <v>98</v>
      </c>
      <c r="D78" s="123">
        <v>2016</v>
      </c>
      <c r="E78" s="20" t="s">
        <v>214</v>
      </c>
      <c r="F78" s="124" t="s">
        <v>384</v>
      </c>
      <c r="G78" s="30" t="s">
        <v>76</v>
      </c>
      <c r="H78" s="93" t="s">
        <v>536</v>
      </c>
      <c r="I78" s="93" t="s">
        <v>315</v>
      </c>
      <c r="J78" s="92" t="s">
        <v>205</v>
      </c>
      <c r="K78" s="92" t="s">
        <v>187</v>
      </c>
      <c r="L78" s="31">
        <v>2016</v>
      </c>
      <c r="M78" s="31" t="s">
        <v>73</v>
      </c>
      <c r="N78" s="31">
        <v>1</v>
      </c>
      <c r="O78" s="31"/>
      <c r="P78" s="31"/>
      <c r="Q78" s="32" t="s">
        <v>287</v>
      </c>
      <c r="R78" s="90" t="s">
        <v>227</v>
      </c>
      <c r="S78" s="91">
        <v>42495</v>
      </c>
      <c r="T78" s="91">
        <v>42734</v>
      </c>
      <c r="U78" s="93" t="s">
        <v>494</v>
      </c>
      <c r="V78" s="93" t="s">
        <v>550</v>
      </c>
      <c r="W78" s="125">
        <v>0</v>
      </c>
      <c r="X78" s="94" t="s">
        <v>219</v>
      </c>
      <c r="Y78" s="92" t="s">
        <v>551</v>
      </c>
      <c r="Z78" s="95"/>
      <c r="AA78" s="95"/>
      <c r="AB78" s="33" t="s">
        <v>736</v>
      </c>
    </row>
    <row r="79" spans="2:28" ht="162" customHeight="1" x14ac:dyDescent="0.2">
      <c r="B79" s="122">
        <v>3144</v>
      </c>
      <c r="C79" s="123">
        <v>139</v>
      </c>
      <c r="D79" s="123">
        <v>2016</v>
      </c>
      <c r="E79" s="20" t="s">
        <v>231</v>
      </c>
      <c r="F79" s="124" t="s">
        <v>384</v>
      </c>
      <c r="G79" s="30" t="s">
        <v>76</v>
      </c>
      <c r="H79" s="93" t="s">
        <v>535</v>
      </c>
      <c r="I79" s="20" t="s">
        <v>278</v>
      </c>
      <c r="J79" s="92" t="s">
        <v>232</v>
      </c>
      <c r="K79" s="92" t="s">
        <v>223</v>
      </c>
      <c r="L79" s="31">
        <v>2016</v>
      </c>
      <c r="M79" s="31" t="s">
        <v>2</v>
      </c>
      <c r="N79" s="31">
        <v>32</v>
      </c>
      <c r="O79" s="31"/>
      <c r="P79" s="31"/>
      <c r="Q79" s="32" t="s">
        <v>287</v>
      </c>
      <c r="R79" s="90" t="s">
        <v>254</v>
      </c>
      <c r="S79" s="91">
        <v>42632</v>
      </c>
      <c r="T79" s="91">
        <v>42735</v>
      </c>
      <c r="U79" s="93"/>
      <c r="V79" s="93" t="s">
        <v>255</v>
      </c>
      <c r="W79" s="125">
        <v>0</v>
      </c>
      <c r="X79" s="94" t="s">
        <v>219</v>
      </c>
      <c r="Y79" s="92"/>
      <c r="Z79" s="95"/>
      <c r="AA79" s="95"/>
      <c r="AB79" s="33" t="s">
        <v>736</v>
      </c>
    </row>
    <row r="80" spans="2:28" ht="79.5" hidden="1" customHeight="1" x14ac:dyDescent="0.2">
      <c r="B80" s="122">
        <v>3145</v>
      </c>
      <c r="C80" s="123">
        <v>140</v>
      </c>
      <c r="D80" s="123">
        <v>2016</v>
      </c>
      <c r="E80" s="20" t="s">
        <v>233</v>
      </c>
      <c r="F80" s="124" t="s">
        <v>216</v>
      </c>
      <c r="G80" s="30" t="s">
        <v>130</v>
      </c>
      <c r="H80" s="93" t="s">
        <v>534</v>
      </c>
      <c r="I80" s="20" t="s">
        <v>323</v>
      </c>
      <c r="J80" s="92" t="s">
        <v>232</v>
      </c>
      <c r="K80" s="92" t="s">
        <v>223</v>
      </c>
      <c r="L80" s="31">
        <v>2016</v>
      </c>
      <c r="M80" s="31" t="s">
        <v>1</v>
      </c>
      <c r="N80" s="31">
        <v>139</v>
      </c>
      <c r="O80" s="31"/>
      <c r="P80" s="31"/>
      <c r="Q80" s="32" t="s">
        <v>287</v>
      </c>
      <c r="R80" s="90" t="s">
        <v>294</v>
      </c>
      <c r="S80" s="91">
        <v>42618</v>
      </c>
      <c r="T80" s="91">
        <v>42977</v>
      </c>
      <c r="U80" s="93" t="s">
        <v>576</v>
      </c>
      <c r="V80" s="93" t="s">
        <v>1022</v>
      </c>
      <c r="W80" s="125">
        <v>1</v>
      </c>
      <c r="X80" s="94" t="s">
        <v>217</v>
      </c>
      <c r="Y80" s="92"/>
      <c r="Z80" s="95" t="s">
        <v>354</v>
      </c>
      <c r="AA80" s="95">
        <v>2018</v>
      </c>
      <c r="AB80" s="33" t="s">
        <v>736</v>
      </c>
    </row>
    <row r="81" spans="2:28" ht="90" hidden="1" customHeight="1" x14ac:dyDescent="0.2">
      <c r="B81" s="122">
        <v>3146</v>
      </c>
      <c r="C81" s="123">
        <v>141</v>
      </c>
      <c r="D81" s="123">
        <v>2016</v>
      </c>
      <c r="E81" s="20" t="s">
        <v>234</v>
      </c>
      <c r="F81" s="124" t="s">
        <v>216</v>
      </c>
      <c r="G81" s="30" t="s">
        <v>130</v>
      </c>
      <c r="H81" s="93" t="s">
        <v>534</v>
      </c>
      <c r="I81" s="20" t="s">
        <v>323</v>
      </c>
      <c r="J81" s="92" t="s">
        <v>232</v>
      </c>
      <c r="K81" s="92" t="s">
        <v>223</v>
      </c>
      <c r="L81" s="31">
        <v>2016</v>
      </c>
      <c r="M81" s="31" t="s">
        <v>1</v>
      </c>
      <c r="N81" s="31">
        <v>139</v>
      </c>
      <c r="O81" s="31"/>
      <c r="P81" s="31"/>
      <c r="Q81" s="32" t="s">
        <v>287</v>
      </c>
      <c r="R81" s="90" t="s">
        <v>295</v>
      </c>
      <c r="S81" s="91">
        <v>42611</v>
      </c>
      <c r="T81" s="91">
        <v>42983</v>
      </c>
      <c r="U81" s="93" t="s">
        <v>579</v>
      </c>
      <c r="V81" s="93" t="s">
        <v>1023</v>
      </c>
      <c r="W81" s="125">
        <v>1</v>
      </c>
      <c r="X81" s="94" t="s">
        <v>217</v>
      </c>
      <c r="Y81" s="92"/>
      <c r="Z81" s="95" t="s">
        <v>354</v>
      </c>
      <c r="AA81" s="95">
        <v>2018</v>
      </c>
      <c r="AB81" s="33" t="s">
        <v>736</v>
      </c>
    </row>
    <row r="82" spans="2:28" ht="90" hidden="1" customHeight="1" x14ac:dyDescent="0.2">
      <c r="B82" s="122">
        <v>3147</v>
      </c>
      <c r="C82" s="123">
        <v>142</v>
      </c>
      <c r="D82" s="123">
        <v>2016</v>
      </c>
      <c r="E82" s="20" t="s">
        <v>577</v>
      </c>
      <c r="F82" s="124" t="s">
        <v>216</v>
      </c>
      <c r="G82" s="30" t="s">
        <v>130</v>
      </c>
      <c r="H82" s="93" t="s">
        <v>534</v>
      </c>
      <c r="I82" s="20" t="s">
        <v>323</v>
      </c>
      <c r="J82" s="92" t="s">
        <v>232</v>
      </c>
      <c r="K82" s="92" t="s">
        <v>223</v>
      </c>
      <c r="L82" s="31">
        <v>2016</v>
      </c>
      <c r="M82" s="31" t="s">
        <v>1</v>
      </c>
      <c r="N82" s="31">
        <v>139</v>
      </c>
      <c r="O82" s="31"/>
      <c r="P82" s="31"/>
      <c r="Q82" s="32" t="s">
        <v>287</v>
      </c>
      <c r="R82" s="90" t="s">
        <v>296</v>
      </c>
      <c r="S82" s="91">
        <v>42633</v>
      </c>
      <c r="T82" s="91">
        <v>43028</v>
      </c>
      <c r="U82" s="93" t="s">
        <v>578</v>
      </c>
      <c r="V82" s="93" t="s">
        <v>1024</v>
      </c>
      <c r="W82" s="125">
        <v>1</v>
      </c>
      <c r="X82" s="94" t="s">
        <v>217</v>
      </c>
      <c r="Y82" s="92"/>
      <c r="Z82" s="95" t="s">
        <v>354</v>
      </c>
      <c r="AA82" s="95">
        <v>2018</v>
      </c>
      <c r="AB82" s="33" t="s">
        <v>736</v>
      </c>
    </row>
    <row r="83" spans="2:28" ht="90" customHeight="1" x14ac:dyDescent="0.2">
      <c r="B83" s="122">
        <v>3154</v>
      </c>
      <c r="C83" s="123">
        <v>149</v>
      </c>
      <c r="D83" s="123">
        <v>2016</v>
      </c>
      <c r="E83" s="20" t="s">
        <v>235</v>
      </c>
      <c r="F83" s="124" t="s">
        <v>216</v>
      </c>
      <c r="G83" s="30" t="s">
        <v>130</v>
      </c>
      <c r="H83" s="93" t="s">
        <v>534</v>
      </c>
      <c r="I83" s="20" t="s">
        <v>323</v>
      </c>
      <c r="J83" s="92" t="s">
        <v>232</v>
      </c>
      <c r="K83" s="92" t="s">
        <v>223</v>
      </c>
      <c r="L83" s="31">
        <v>2016</v>
      </c>
      <c r="M83" s="31" t="s">
        <v>1</v>
      </c>
      <c r="N83" s="31">
        <v>139</v>
      </c>
      <c r="O83" s="31"/>
      <c r="P83" s="31"/>
      <c r="Q83" s="32" t="s">
        <v>287</v>
      </c>
      <c r="R83" s="90" t="s">
        <v>297</v>
      </c>
      <c r="S83" s="91">
        <v>42613</v>
      </c>
      <c r="T83" s="91">
        <v>42583</v>
      </c>
      <c r="U83" s="93" t="s">
        <v>580</v>
      </c>
      <c r="V83" s="93" t="s">
        <v>1006</v>
      </c>
      <c r="W83" s="125">
        <v>0.5</v>
      </c>
      <c r="X83" s="94" t="s">
        <v>219</v>
      </c>
      <c r="Y83" s="92"/>
      <c r="Z83" s="95"/>
      <c r="AA83" s="95"/>
      <c r="AB83" s="33" t="s">
        <v>736</v>
      </c>
    </row>
    <row r="84" spans="2:28" ht="48" customHeight="1" x14ac:dyDescent="0.2">
      <c r="B84" s="122">
        <v>3155</v>
      </c>
      <c r="C84" s="123">
        <v>150</v>
      </c>
      <c r="D84" s="123">
        <v>2016</v>
      </c>
      <c r="E84" s="20" t="s">
        <v>236</v>
      </c>
      <c r="F84" s="124" t="s">
        <v>216</v>
      </c>
      <c r="G84" s="30" t="s">
        <v>130</v>
      </c>
      <c r="H84" s="93" t="s">
        <v>534</v>
      </c>
      <c r="I84" s="20" t="s">
        <v>323</v>
      </c>
      <c r="J84" s="92" t="s">
        <v>232</v>
      </c>
      <c r="K84" s="92" t="s">
        <v>223</v>
      </c>
      <c r="L84" s="31">
        <v>2016</v>
      </c>
      <c r="M84" s="31" t="s">
        <v>1</v>
      </c>
      <c r="N84" s="31">
        <v>139</v>
      </c>
      <c r="O84" s="31"/>
      <c r="P84" s="31"/>
      <c r="Q84" s="32" t="s">
        <v>287</v>
      </c>
      <c r="R84" s="90" t="s">
        <v>298</v>
      </c>
      <c r="S84" s="91">
        <v>42689</v>
      </c>
      <c r="T84" s="91">
        <v>42689</v>
      </c>
      <c r="U84" s="93" t="s">
        <v>581</v>
      </c>
      <c r="V84" s="93" t="s">
        <v>1007</v>
      </c>
      <c r="W84" s="125">
        <v>0.2</v>
      </c>
      <c r="X84" s="94" t="s">
        <v>219</v>
      </c>
      <c r="Y84" s="92"/>
      <c r="Z84" s="95"/>
      <c r="AA84" s="95"/>
      <c r="AB84" s="33" t="s">
        <v>736</v>
      </c>
    </row>
    <row r="85" spans="2:28" ht="245.25" customHeight="1" x14ac:dyDescent="0.2">
      <c r="B85" s="122">
        <v>3156</v>
      </c>
      <c r="C85" s="123">
        <v>151</v>
      </c>
      <c r="D85" s="123">
        <v>2016</v>
      </c>
      <c r="E85" s="20" t="s">
        <v>237</v>
      </c>
      <c r="F85" s="124" t="s">
        <v>216</v>
      </c>
      <c r="G85" s="30" t="s">
        <v>130</v>
      </c>
      <c r="H85" s="93" t="s">
        <v>534</v>
      </c>
      <c r="I85" s="20" t="s">
        <v>323</v>
      </c>
      <c r="J85" s="92" t="s">
        <v>232</v>
      </c>
      <c r="K85" s="92" t="s">
        <v>223</v>
      </c>
      <c r="L85" s="31">
        <v>2016</v>
      </c>
      <c r="M85" s="31" t="s">
        <v>1</v>
      </c>
      <c r="N85" s="31">
        <v>139</v>
      </c>
      <c r="O85" s="31"/>
      <c r="P85" s="31"/>
      <c r="Q85" s="32" t="s">
        <v>287</v>
      </c>
      <c r="R85" s="90" t="s">
        <v>298</v>
      </c>
      <c r="S85" s="91">
        <v>42689</v>
      </c>
      <c r="T85" s="91">
        <v>42689</v>
      </c>
      <c r="U85" s="93" t="s">
        <v>582</v>
      </c>
      <c r="V85" s="93" t="s">
        <v>1008</v>
      </c>
      <c r="W85" s="125">
        <v>0.9</v>
      </c>
      <c r="X85" s="94" t="s">
        <v>219</v>
      </c>
      <c r="Y85" s="92"/>
      <c r="Z85" s="95"/>
      <c r="AA85" s="95"/>
      <c r="AB85" s="33" t="s">
        <v>736</v>
      </c>
    </row>
    <row r="86" spans="2:28" ht="48" customHeight="1" x14ac:dyDescent="0.2">
      <c r="B86" s="122">
        <v>3157</v>
      </c>
      <c r="C86" s="123">
        <v>152</v>
      </c>
      <c r="D86" s="123">
        <v>2016</v>
      </c>
      <c r="E86" s="20" t="s">
        <v>1026</v>
      </c>
      <c r="F86" s="124" t="s">
        <v>216</v>
      </c>
      <c r="G86" s="30" t="s">
        <v>130</v>
      </c>
      <c r="H86" s="93" t="s">
        <v>534</v>
      </c>
      <c r="I86" s="20" t="s">
        <v>323</v>
      </c>
      <c r="J86" s="92" t="s">
        <v>232</v>
      </c>
      <c r="K86" s="92" t="s">
        <v>223</v>
      </c>
      <c r="L86" s="31">
        <v>2016</v>
      </c>
      <c r="M86" s="31" t="s">
        <v>1</v>
      </c>
      <c r="N86" s="31">
        <v>139</v>
      </c>
      <c r="O86" s="31"/>
      <c r="P86" s="31"/>
      <c r="Q86" s="32" t="s">
        <v>287</v>
      </c>
      <c r="R86" s="90" t="s">
        <v>299</v>
      </c>
      <c r="S86" s="91">
        <v>42625</v>
      </c>
      <c r="T86" s="91">
        <v>42705</v>
      </c>
      <c r="U86" s="93" t="s">
        <v>583</v>
      </c>
      <c r="V86" s="93" t="s">
        <v>1009</v>
      </c>
      <c r="W86" s="125">
        <v>0.8</v>
      </c>
      <c r="X86" s="94" t="s">
        <v>219</v>
      </c>
      <c r="Y86" s="92"/>
      <c r="Z86" s="95"/>
      <c r="AA86" s="95"/>
      <c r="AB86" s="33" t="s">
        <v>736</v>
      </c>
    </row>
    <row r="87" spans="2:28" ht="106.5" hidden="1" customHeight="1" x14ac:dyDescent="0.2">
      <c r="B87" s="122">
        <v>3158</v>
      </c>
      <c r="C87" s="123">
        <v>153</v>
      </c>
      <c r="D87" s="123">
        <v>2016</v>
      </c>
      <c r="E87" s="20" t="s">
        <v>346</v>
      </c>
      <c r="F87" s="124" t="s">
        <v>56</v>
      </c>
      <c r="G87" s="30" t="s">
        <v>238</v>
      </c>
      <c r="H87" s="93" t="s">
        <v>238</v>
      </c>
      <c r="I87" s="20" t="s">
        <v>317</v>
      </c>
      <c r="J87" s="92" t="s">
        <v>232</v>
      </c>
      <c r="K87" s="92" t="s">
        <v>223</v>
      </c>
      <c r="L87" s="31">
        <v>2016</v>
      </c>
      <c r="M87" s="31" t="s">
        <v>1</v>
      </c>
      <c r="N87" s="31">
        <v>125</v>
      </c>
      <c r="O87" s="31"/>
      <c r="P87" s="31"/>
      <c r="Q87" s="32"/>
      <c r="R87" s="90"/>
      <c r="S87" s="91"/>
      <c r="T87" s="91"/>
      <c r="U87" s="93"/>
      <c r="V87" s="93" t="s">
        <v>333</v>
      </c>
      <c r="W87" s="125">
        <v>0</v>
      </c>
      <c r="X87" s="94" t="s">
        <v>218</v>
      </c>
      <c r="Y87" s="92"/>
      <c r="Z87" s="95"/>
      <c r="AA87" s="95"/>
      <c r="AB87" s="33" t="s">
        <v>736</v>
      </c>
    </row>
    <row r="88" spans="2:28" ht="132" customHeight="1" x14ac:dyDescent="0.2">
      <c r="B88" s="122">
        <v>3159</v>
      </c>
      <c r="C88" s="123">
        <v>154</v>
      </c>
      <c r="D88" s="123">
        <v>2016</v>
      </c>
      <c r="E88" s="20" t="s">
        <v>347</v>
      </c>
      <c r="F88" s="124" t="s">
        <v>56</v>
      </c>
      <c r="G88" s="30" t="s">
        <v>238</v>
      </c>
      <c r="H88" s="93" t="s">
        <v>238</v>
      </c>
      <c r="I88" s="20" t="s">
        <v>317</v>
      </c>
      <c r="J88" s="92" t="s">
        <v>232</v>
      </c>
      <c r="K88" s="92" t="s">
        <v>223</v>
      </c>
      <c r="L88" s="31">
        <v>2016</v>
      </c>
      <c r="M88" s="31" t="s">
        <v>1</v>
      </c>
      <c r="N88" s="31">
        <v>125</v>
      </c>
      <c r="O88" s="31"/>
      <c r="P88" s="31"/>
      <c r="Q88" s="32"/>
      <c r="R88" s="90"/>
      <c r="S88" s="91"/>
      <c r="T88" s="91"/>
      <c r="U88" s="93"/>
      <c r="V88" s="93" t="s">
        <v>427</v>
      </c>
      <c r="W88" s="125">
        <v>0</v>
      </c>
      <c r="X88" s="94" t="s">
        <v>219</v>
      </c>
      <c r="Y88" s="92" t="s">
        <v>428</v>
      </c>
      <c r="Z88" s="95"/>
      <c r="AA88" s="95"/>
      <c r="AB88" s="33" t="s">
        <v>736</v>
      </c>
    </row>
    <row r="89" spans="2:28" ht="59.25" customHeight="1" x14ac:dyDescent="0.2">
      <c r="B89" s="122">
        <v>3160</v>
      </c>
      <c r="C89" s="123">
        <v>155</v>
      </c>
      <c r="D89" s="123">
        <v>2016</v>
      </c>
      <c r="E89" s="20" t="s">
        <v>239</v>
      </c>
      <c r="F89" s="124" t="s">
        <v>56</v>
      </c>
      <c r="G89" s="30" t="s">
        <v>238</v>
      </c>
      <c r="H89" s="93" t="s">
        <v>238</v>
      </c>
      <c r="I89" s="20" t="s">
        <v>317</v>
      </c>
      <c r="J89" s="92" t="s">
        <v>232</v>
      </c>
      <c r="K89" s="92" t="s">
        <v>223</v>
      </c>
      <c r="L89" s="31">
        <v>2016</v>
      </c>
      <c r="M89" s="31" t="s">
        <v>1</v>
      </c>
      <c r="N89" s="31">
        <v>125</v>
      </c>
      <c r="O89" s="31"/>
      <c r="P89" s="31"/>
      <c r="Q89" s="32"/>
      <c r="R89" s="90"/>
      <c r="S89" s="91"/>
      <c r="T89" s="91"/>
      <c r="U89" s="93"/>
      <c r="V89" s="93" t="s">
        <v>429</v>
      </c>
      <c r="W89" s="125">
        <v>0</v>
      </c>
      <c r="X89" s="94" t="s">
        <v>219</v>
      </c>
      <c r="Y89" s="92" t="s">
        <v>428</v>
      </c>
      <c r="Z89" s="95"/>
      <c r="AA89" s="95"/>
      <c r="AB89" s="33" t="s">
        <v>736</v>
      </c>
    </row>
    <row r="90" spans="2:28" ht="122.25" customHeight="1" x14ac:dyDescent="0.2">
      <c r="B90" s="122">
        <v>3161</v>
      </c>
      <c r="C90" s="123">
        <v>156</v>
      </c>
      <c r="D90" s="123">
        <v>2016</v>
      </c>
      <c r="E90" s="20" t="s">
        <v>240</v>
      </c>
      <c r="F90" s="124" t="s">
        <v>56</v>
      </c>
      <c r="G90" s="30" t="s">
        <v>238</v>
      </c>
      <c r="H90" s="93" t="s">
        <v>238</v>
      </c>
      <c r="I90" s="20" t="s">
        <v>317</v>
      </c>
      <c r="J90" s="92" t="s">
        <v>232</v>
      </c>
      <c r="K90" s="92" t="s">
        <v>223</v>
      </c>
      <c r="L90" s="31">
        <v>2016</v>
      </c>
      <c r="M90" s="31" t="s">
        <v>1</v>
      </c>
      <c r="N90" s="31">
        <v>125</v>
      </c>
      <c r="O90" s="31"/>
      <c r="P90" s="31"/>
      <c r="Q90" s="32"/>
      <c r="R90" s="90"/>
      <c r="S90" s="91"/>
      <c r="T90" s="91"/>
      <c r="U90" s="93"/>
      <c r="V90" s="93" t="s">
        <v>430</v>
      </c>
      <c r="W90" s="125">
        <v>0</v>
      </c>
      <c r="X90" s="94" t="s">
        <v>219</v>
      </c>
      <c r="Y90" s="92" t="s">
        <v>428</v>
      </c>
      <c r="Z90" s="95"/>
      <c r="AA90" s="95"/>
      <c r="AB90" s="33" t="s">
        <v>736</v>
      </c>
    </row>
    <row r="91" spans="2:28" ht="70.5" customHeight="1" x14ac:dyDescent="0.2">
      <c r="B91" s="122">
        <v>3162</v>
      </c>
      <c r="C91" s="123">
        <v>157</v>
      </c>
      <c r="D91" s="123">
        <v>2016</v>
      </c>
      <c r="E91" s="20" t="s">
        <v>241</v>
      </c>
      <c r="F91" s="124" t="s">
        <v>56</v>
      </c>
      <c r="G91" s="30" t="s">
        <v>238</v>
      </c>
      <c r="H91" s="93" t="s">
        <v>238</v>
      </c>
      <c r="I91" s="20" t="s">
        <v>317</v>
      </c>
      <c r="J91" s="92" t="s">
        <v>232</v>
      </c>
      <c r="K91" s="92" t="s">
        <v>223</v>
      </c>
      <c r="L91" s="31">
        <v>2016</v>
      </c>
      <c r="M91" s="31" t="s">
        <v>1</v>
      </c>
      <c r="N91" s="31">
        <v>125</v>
      </c>
      <c r="O91" s="31"/>
      <c r="P91" s="31"/>
      <c r="Q91" s="32"/>
      <c r="R91" s="90"/>
      <c r="S91" s="91"/>
      <c r="T91" s="91"/>
      <c r="U91" s="93"/>
      <c r="V91" s="93" t="s">
        <v>426</v>
      </c>
      <c r="W91" s="125">
        <v>0</v>
      </c>
      <c r="X91" s="94" t="s">
        <v>219</v>
      </c>
      <c r="Y91" s="92" t="s">
        <v>428</v>
      </c>
      <c r="Z91" s="95"/>
      <c r="AA91" s="95"/>
      <c r="AB91" s="33" t="s">
        <v>736</v>
      </c>
    </row>
    <row r="92" spans="2:28" ht="70.5" customHeight="1" x14ac:dyDescent="0.2">
      <c r="B92" s="122">
        <v>3163</v>
      </c>
      <c r="C92" s="123">
        <v>158</v>
      </c>
      <c r="D92" s="123">
        <v>2016</v>
      </c>
      <c r="E92" s="20" t="s">
        <v>242</v>
      </c>
      <c r="F92" s="124" t="s">
        <v>45</v>
      </c>
      <c r="G92" s="30" t="s">
        <v>76</v>
      </c>
      <c r="H92" s="93" t="s">
        <v>537</v>
      </c>
      <c r="I92" s="20" t="s">
        <v>320</v>
      </c>
      <c r="J92" s="92" t="s">
        <v>232</v>
      </c>
      <c r="K92" s="92" t="s">
        <v>223</v>
      </c>
      <c r="L92" s="31">
        <v>2016</v>
      </c>
      <c r="M92" s="31" t="s">
        <v>1</v>
      </c>
      <c r="N92" s="31">
        <v>147</v>
      </c>
      <c r="O92" s="31"/>
      <c r="P92" s="31"/>
      <c r="Q92" s="32" t="s">
        <v>287</v>
      </c>
      <c r="R92" s="90" t="s">
        <v>431</v>
      </c>
      <c r="S92" s="91">
        <v>42522</v>
      </c>
      <c r="T92" s="91">
        <v>43281</v>
      </c>
      <c r="U92" s="93"/>
      <c r="V92" s="93" t="s">
        <v>1035</v>
      </c>
      <c r="W92" s="125">
        <v>0.5</v>
      </c>
      <c r="X92" s="94" t="s">
        <v>219</v>
      </c>
      <c r="Y92" s="92"/>
      <c r="Z92" s="95"/>
      <c r="AA92" s="95"/>
      <c r="AB92" s="33" t="s">
        <v>736</v>
      </c>
    </row>
    <row r="93" spans="2:28" ht="75" customHeight="1" x14ac:dyDescent="0.2">
      <c r="B93" s="122">
        <v>3177</v>
      </c>
      <c r="C93" s="123">
        <v>172</v>
      </c>
      <c r="D93" s="123">
        <v>2016</v>
      </c>
      <c r="E93" s="20" t="s">
        <v>243</v>
      </c>
      <c r="F93" s="124" t="s">
        <v>390</v>
      </c>
      <c r="G93" s="30" t="s">
        <v>55</v>
      </c>
      <c r="H93" s="93" t="s">
        <v>245</v>
      </c>
      <c r="I93" s="20" t="s">
        <v>119</v>
      </c>
      <c r="J93" s="92" t="s">
        <v>232</v>
      </c>
      <c r="K93" s="92" t="s">
        <v>223</v>
      </c>
      <c r="L93" s="31">
        <v>2016</v>
      </c>
      <c r="M93" s="31" t="s">
        <v>1</v>
      </c>
      <c r="N93" s="31">
        <v>101</v>
      </c>
      <c r="O93" s="31"/>
      <c r="P93" s="31"/>
      <c r="Q93" s="32" t="s">
        <v>287</v>
      </c>
      <c r="R93" s="90" t="s">
        <v>252</v>
      </c>
      <c r="S93" s="91">
        <v>42755</v>
      </c>
      <c r="T93" s="91">
        <v>43083</v>
      </c>
      <c r="U93" s="90" t="s">
        <v>252</v>
      </c>
      <c r="V93" s="93" t="s">
        <v>712</v>
      </c>
      <c r="W93" s="125">
        <v>0.33</v>
      </c>
      <c r="X93" s="94" t="s">
        <v>219</v>
      </c>
      <c r="Y93" s="92"/>
      <c r="Z93" s="95"/>
      <c r="AA93" s="95"/>
      <c r="AB93" s="33" t="s">
        <v>737</v>
      </c>
    </row>
    <row r="94" spans="2:28" ht="106.5" customHeight="1" x14ac:dyDescent="0.2">
      <c r="B94" s="122">
        <v>3181</v>
      </c>
      <c r="C94" s="123">
        <v>176</v>
      </c>
      <c r="D94" s="123">
        <v>2016</v>
      </c>
      <c r="E94" s="20" t="s">
        <v>244</v>
      </c>
      <c r="F94" s="124" t="s">
        <v>390</v>
      </c>
      <c r="G94" s="30" t="s">
        <v>196</v>
      </c>
      <c r="H94" s="93" t="s">
        <v>245</v>
      </c>
      <c r="I94" s="20" t="s">
        <v>119</v>
      </c>
      <c r="J94" s="92" t="s">
        <v>232</v>
      </c>
      <c r="K94" s="92" t="s">
        <v>223</v>
      </c>
      <c r="L94" s="31">
        <v>2016</v>
      </c>
      <c r="M94" s="31" t="s">
        <v>1</v>
      </c>
      <c r="N94" s="31">
        <v>101</v>
      </c>
      <c r="O94" s="31"/>
      <c r="P94" s="31"/>
      <c r="Q94" s="32" t="s">
        <v>287</v>
      </c>
      <c r="R94" s="90" t="s">
        <v>617</v>
      </c>
      <c r="S94" s="91">
        <v>42856</v>
      </c>
      <c r="T94" s="91">
        <v>43100</v>
      </c>
      <c r="U94" s="93"/>
      <c r="V94" s="93" t="s">
        <v>977</v>
      </c>
      <c r="W94" s="125">
        <v>0.75</v>
      </c>
      <c r="X94" s="94" t="s">
        <v>219</v>
      </c>
      <c r="Y94" s="92"/>
      <c r="Z94" s="95"/>
      <c r="AA94" s="95"/>
      <c r="AB94" s="33" t="s">
        <v>737</v>
      </c>
    </row>
    <row r="95" spans="2:28" ht="216.75" hidden="1" customHeight="1" x14ac:dyDescent="0.2">
      <c r="B95" s="122">
        <v>3182</v>
      </c>
      <c r="C95" s="123">
        <v>177</v>
      </c>
      <c r="D95" s="123">
        <v>2016</v>
      </c>
      <c r="E95" s="20" t="s">
        <v>246</v>
      </c>
      <c r="F95" s="124" t="s">
        <v>388</v>
      </c>
      <c r="G95" s="30" t="s">
        <v>130</v>
      </c>
      <c r="H95" s="93" t="s">
        <v>533</v>
      </c>
      <c r="I95" s="20" t="s">
        <v>316</v>
      </c>
      <c r="J95" s="92" t="s">
        <v>232</v>
      </c>
      <c r="K95" s="92" t="s">
        <v>223</v>
      </c>
      <c r="L95" s="31">
        <v>2016</v>
      </c>
      <c r="M95" s="31" t="s">
        <v>114</v>
      </c>
      <c r="N95" s="31">
        <v>1</v>
      </c>
      <c r="O95" s="31"/>
      <c r="P95" s="31"/>
      <c r="Q95" s="32" t="s">
        <v>287</v>
      </c>
      <c r="R95" s="90" t="s">
        <v>365</v>
      </c>
      <c r="S95" s="91"/>
      <c r="T95" s="91"/>
      <c r="U95" s="93"/>
      <c r="V95" s="93" t="s">
        <v>940</v>
      </c>
      <c r="W95" s="125">
        <v>1</v>
      </c>
      <c r="X95" s="94" t="s">
        <v>217</v>
      </c>
      <c r="Y95" s="92" t="s">
        <v>935</v>
      </c>
      <c r="Z95" s="95" t="s">
        <v>354</v>
      </c>
      <c r="AA95" s="95">
        <v>2018</v>
      </c>
      <c r="AB95" s="33" t="s">
        <v>736</v>
      </c>
    </row>
    <row r="96" spans="2:28" ht="213" hidden="1" customHeight="1" x14ac:dyDescent="0.2">
      <c r="B96" s="122">
        <v>3183</v>
      </c>
      <c r="C96" s="123">
        <v>178</v>
      </c>
      <c r="D96" s="123">
        <v>2016</v>
      </c>
      <c r="E96" s="20" t="s">
        <v>247</v>
      </c>
      <c r="F96" s="124" t="s">
        <v>388</v>
      </c>
      <c r="G96" s="30" t="s">
        <v>130</v>
      </c>
      <c r="H96" s="93" t="s">
        <v>533</v>
      </c>
      <c r="I96" s="20" t="s">
        <v>316</v>
      </c>
      <c r="J96" s="92" t="s">
        <v>232</v>
      </c>
      <c r="K96" s="92" t="s">
        <v>223</v>
      </c>
      <c r="L96" s="31">
        <v>2016</v>
      </c>
      <c r="M96" s="31" t="s">
        <v>114</v>
      </c>
      <c r="N96" s="31">
        <v>1</v>
      </c>
      <c r="O96" s="31"/>
      <c r="P96" s="31"/>
      <c r="Q96" s="32" t="s">
        <v>287</v>
      </c>
      <c r="R96" s="90" t="s">
        <v>365</v>
      </c>
      <c r="S96" s="91"/>
      <c r="T96" s="91"/>
      <c r="U96" s="93"/>
      <c r="V96" s="93" t="s">
        <v>940</v>
      </c>
      <c r="W96" s="125">
        <v>1</v>
      </c>
      <c r="X96" s="94" t="s">
        <v>217</v>
      </c>
      <c r="Y96" s="92" t="s">
        <v>935</v>
      </c>
      <c r="Z96" s="95" t="s">
        <v>354</v>
      </c>
      <c r="AA96" s="95">
        <v>2018</v>
      </c>
      <c r="AB96" s="33" t="s">
        <v>736</v>
      </c>
    </row>
    <row r="97" spans="2:28" ht="145.5" hidden="1" customHeight="1" x14ac:dyDescent="0.2">
      <c r="B97" s="122">
        <v>3184</v>
      </c>
      <c r="C97" s="123">
        <v>179</v>
      </c>
      <c r="D97" s="123">
        <v>2016</v>
      </c>
      <c r="E97" s="20" t="s">
        <v>248</v>
      </c>
      <c r="F97" s="124" t="s">
        <v>388</v>
      </c>
      <c r="G97" s="30" t="s">
        <v>130</v>
      </c>
      <c r="H97" s="93" t="s">
        <v>533</v>
      </c>
      <c r="I97" s="20" t="s">
        <v>316</v>
      </c>
      <c r="J97" s="92" t="s">
        <v>232</v>
      </c>
      <c r="K97" s="92" t="s">
        <v>223</v>
      </c>
      <c r="L97" s="31">
        <v>2016</v>
      </c>
      <c r="M97" s="31" t="s">
        <v>114</v>
      </c>
      <c r="N97" s="31">
        <v>1</v>
      </c>
      <c r="O97" s="31"/>
      <c r="P97" s="31"/>
      <c r="Q97" s="32" t="s">
        <v>287</v>
      </c>
      <c r="R97" s="90" t="s">
        <v>366</v>
      </c>
      <c r="S97" s="91"/>
      <c r="T97" s="91"/>
      <c r="U97" s="93"/>
      <c r="V97" s="93" t="s">
        <v>939</v>
      </c>
      <c r="W97" s="125">
        <v>1</v>
      </c>
      <c r="X97" s="94" t="s">
        <v>217</v>
      </c>
      <c r="Y97" s="92" t="s">
        <v>933</v>
      </c>
      <c r="Z97" s="95" t="s">
        <v>354</v>
      </c>
      <c r="AA97" s="95">
        <v>2018</v>
      </c>
      <c r="AB97" s="33" t="s">
        <v>736</v>
      </c>
    </row>
    <row r="98" spans="2:28" ht="171.75" hidden="1" customHeight="1" x14ac:dyDescent="0.2">
      <c r="B98" s="122">
        <v>3185</v>
      </c>
      <c r="C98" s="123">
        <v>180</v>
      </c>
      <c r="D98" s="123">
        <v>2016</v>
      </c>
      <c r="E98" s="20" t="s">
        <v>249</v>
      </c>
      <c r="F98" s="124" t="s">
        <v>388</v>
      </c>
      <c r="G98" s="30" t="s">
        <v>130</v>
      </c>
      <c r="H98" s="93" t="s">
        <v>533</v>
      </c>
      <c r="I98" s="20" t="s">
        <v>316</v>
      </c>
      <c r="J98" s="92" t="s">
        <v>232</v>
      </c>
      <c r="K98" s="92" t="s">
        <v>223</v>
      </c>
      <c r="L98" s="31">
        <v>2016</v>
      </c>
      <c r="M98" s="31" t="s">
        <v>114</v>
      </c>
      <c r="N98" s="31">
        <v>1</v>
      </c>
      <c r="O98" s="31"/>
      <c r="P98" s="31"/>
      <c r="Q98" s="32" t="s">
        <v>287</v>
      </c>
      <c r="R98" s="90" t="s">
        <v>367</v>
      </c>
      <c r="S98" s="91"/>
      <c r="T98" s="91"/>
      <c r="U98" s="93"/>
      <c r="V98" s="93" t="s">
        <v>949</v>
      </c>
      <c r="W98" s="125">
        <v>1</v>
      </c>
      <c r="X98" s="94" t="s">
        <v>217</v>
      </c>
      <c r="Y98" s="92"/>
      <c r="Z98" s="95" t="s">
        <v>354</v>
      </c>
      <c r="AA98" s="95">
        <v>2018</v>
      </c>
      <c r="AB98" s="33" t="s">
        <v>736</v>
      </c>
    </row>
    <row r="99" spans="2:28" ht="171.75" hidden="1" customHeight="1" x14ac:dyDescent="0.2">
      <c r="B99" s="122">
        <v>3195</v>
      </c>
      <c r="C99" s="123">
        <v>190</v>
      </c>
      <c r="D99" s="123">
        <v>2016</v>
      </c>
      <c r="E99" s="20" t="s">
        <v>334</v>
      </c>
      <c r="F99" s="124" t="s">
        <v>386</v>
      </c>
      <c r="G99" s="30" t="s">
        <v>130</v>
      </c>
      <c r="H99" s="93" t="s">
        <v>532</v>
      </c>
      <c r="I99" s="20" t="s">
        <v>22</v>
      </c>
      <c r="J99" s="92" t="s">
        <v>253</v>
      </c>
      <c r="K99" s="92" t="s">
        <v>251</v>
      </c>
      <c r="L99" s="31">
        <v>2016</v>
      </c>
      <c r="M99" s="31" t="s">
        <v>2</v>
      </c>
      <c r="N99" s="31">
        <v>2</v>
      </c>
      <c r="O99" s="31"/>
      <c r="P99" s="31"/>
      <c r="Q99" s="32" t="s">
        <v>287</v>
      </c>
      <c r="R99" s="90" t="s">
        <v>998</v>
      </c>
      <c r="S99" s="91"/>
      <c r="T99" s="91"/>
      <c r="U99" s="93"/>
      <c r="V99" s="93" t="s">
        <v>999</v>
      </c>
      <c r="W99" s="125">
        <v>1</v>
      </c>
      <c r="X99" s="94" t="s">
        <v>217</v>
      </c>
      <c r="Y99" s="92"/>
      <c r="Z99" s="95" t="s">
        <v>354</v>
      </c>
      <c r="AA99" s="95">
        <v>2018</v>
      </c>
      <c r="AB99" s="33" t="s">
        <v>736</v>
      </c>
    </row>
    <row r="100" spans="2:28" ht="100.5" customHeight="1" x14ac:dyDescent="0.2">
      <c r="B100" s="122">
        <v>3196</v>
      </c>
      <c r="C100" s="123">
        <v>191</v>
      </c>
      <c r="D100" s="123">
        <v>2016</v>
      </c>
      <c r="E100" s="20" t="s">
        <v>257</v>
      </c>
      <c r="F100" s="124" t="s">
        <v>384</v>
      </c>
      <c r="G100" s="30" t="s">
        <v>76</v>
      </c>
      <c r="H100" s="93" t="s">
        <v>535</v>
      </c>
      <c r="I100" s="20" t="s">
        <v>278</v>
      </c>
      <c r="J100" s="92" t="s">
        <v>253</v>
      </c>
      <c r="K100" s="92" t="s">
        <v>251</v>
      </c>
      <c r="L100" s="31">
        <v>2016</v>
      </c>
      <c r="M100" s="31" t="s">
        <v>1</v>
      </c>
      <c r="N100" s="31">
        <v>52</v>
      </c>
      <c r="O100" s="31"/>
      <c r="P100" s="31"/>
      <c r="Q100" s="32" t="s">
        <v>287</v>
      </c>
      <c r="R100" s="90" t="s">
        <v>465</v>
      </c>
      <c r="S100" s="91">
        <v>42767</v>
      </c>
      <c r="T100" s="91">
        <v>43100</v>
      </c>
      <c r="U100" s="93"/>
      <c r="V100" s="93"/>
      <c r="W100" s="125">
        <v>0</v>
      </c>
      <c r="X100" s="94" t="s">
        <v>219</v>
      </c>
      <c r="Y100" s="92" t="s">
        <v>466</v>
      </c>
      <c r="Z100" s="95"/>
      <c r="AA100" s="95"/>
      <c r="AB100" s="33" t="s">
        <v>736</v>
      </c>
    </row>
    <row r="101" spans="2:28" ht="99.75" customHeight="1" x14ac:dyDescent="0.2">
      <c r="B101" s="122">
        <v>3197</v>
      </c>
      <c r="C101" s="123">
        <v>192</v>
      </c>
      <c r="D101" s="123">
        <v>2016</v>
      </c>
      <c r="E101" s="20" t="s">
        <v>348</v>
      </c>
      <c r="F101" s="124" t="s">
        <v>384</v>
      </c>
      <c r="G101" s="30" t="s">
        <v>76</v>
      </c>
      <c r="H101" s="93" t="s">
        <v>535</v>
      </c>
      <c r="I101" s="20" t="s">
        <v>278</v>
      </c>
      <c r="J101" s="92" t="s">
        <v>253</v>
      </c>
      <c r="K101" s="92" t="s">
        <v>251</v>
      </c>
      <c r="L101" s="31">
        <v>2016</v>
      </c>
      <c r="M101" s="31" t="s">
        <v>1</v>
      </c>
      <c r="N101" s="31">
        <v>52</v>
      </c>
      <c r="O101" s="31"/>
      <c r="P101" s="31"/>
      <c r="Q101" s="32" t="s">
        <v>287</v>
      </c>
      <c r="R101" s="90" t="s">
        <v>467</v>
      </c>
      <c r="S101" s="91">
        <v>42767</v>
      </c>
      <c r="T101" s="91">
        <v>43100</v>
      </c>
      <c r="U101" s="93"/>
      <c r="V101" s="93"/>
      <c r="W101" s="125">
        <v>0</v>
      </c>
      <c r="X101" s="94" t="s">
        <v>219</v>
      </c>
      <c r="Y101" s="92" t="s">
        <v>468</v>
      </c>
      <c r="Z101" s="95"/>
      <c r="AA101" s="95"/>
      <c r="AB101" s="33" t="s">
        <v>736</v>
      </c>
    </row>
    <row r="102" spans="2:28" ht="126" x14ac:dyDescent="0.2">
      <c r="B102" s="122">
        <v>3198</v>
      </c>
      <c r="C102" s="123">
        <v>193</v>
      </c>
      <c r="D102" s="123">
        <v>2016</v>
      </c>
      <c r="E102" s="20" t="s">
        <v>258</v>
      </c>
      <c r="F102" s="124" t="s">
        <v>384</v>
      </c>
      <c r="G102" s="30" t="s">
        <v>76</v>
      </c>
      <c r="H102" s="93" t="s">
        <v>535</v>
      </c>
      <c r="I102" s="20" t="s">
        <v>278</v>
      </c>
      <c r="J102" s="92" t="s">
        <v>253</v>
      </c>
      <c r="K102" s="92" t="s">
        <v>251</v>
      </c>
      <c r="L102" s="31">
        <v>2016</v>
      </c>
      <c r="M102" s="31" t="s">
        <v>1</v>
      </c>
      <c r="N102" s="31">
        <v>52</v>
      </c>
      <c r="O102" s="31"/>
      <c r="P102" s="31"/>
      <c r="Q102" s="32" t="s">
        <v>287</v>
      </c>
      <c r="R102" s="90" t="s">
        <v>467</v>
      </c>
      <c r="S102" s="91">
        <v>42767</v>
      </c>
      <c r="T102" s="91">
        <v>43100</v>
      </c>
      <c r="U102" s="93"/>
      <c r="V102" s="93"/>
      <c r="W102" s="125">
        <v>0</v>
      </c>
      <c r="X102" s="94" t="s">
        <v>219</v>
      </c>
      <c r="Y102" s="92" t="s">
        <v>468</v>
      </c>
      <c r="Z102" s="95"/>
      <c r="AA102" s="95"/>
      <c r="AB102" s="33" t="s">
        <v>736</v>
      </c>
    </row>
    <row r="103" spans="2:28" ht="220.5" x14ac:dyDescent="0.2">
      <c r="B103" s="122">
        <v>3199</v>
      </c>
      <c r="C103" s="123">
        <v>194</v>
      </c>
      <c r="D103" s="123">
        <v>2016</v>
      </c>
      <c r="E103" s="20" t="s">
        <v>259</v>
      </c>
      <c r="F103" s="124" t="s">
        <v>384</v>
      </c>
      <c r="G103" s="30" t="s">
        <v>76</v>
      </c>
      <c r="H103" s="93" t="s">
        <v>535</v>
      </c>
      <c r="I103" s="20" t="s">
        <v>278</v>
      </c>
      <c r="J103" s="92" t="s">
        <v>253</v>
      </c>
      <c r="K103" s="92" t="s">
        <v>251</v>
      </c>
      <c r="L103" s="31">
        <v>2016</v>
      </c>
      <c r="M103" s="31" t="s">
        <v>1</v>
      </c>
      <c r="N103" s="31">
        <v>52</v>
      </c>
      <c r="O103" s="31"/>
      <c r="P103" s="31"/>
      <c r="Q103" s="32" t="s">
        <v>287</v>
      </c>
      <c r="R103" s="90" t="s">
        <v>467</v>
      </c>
      <c r="S103" s="91">
        <v>42767</v>
      </c>
      <c r="T103" s="91">
        <v>43100</v>
      </c>
      <c r="U103" s="93"/>
      <c r="V103" s="93"/>
      <c r="W103" s="125">
        <v>0</v>
      </c>
      <c r="X103" s="94" t="s">
        <v>219</v>
      </c>
      <c r="Y103" s="92" t="s">
        <v>469</v>
      </c>
      <c r="Z103" s="95"/>
      <c r="AA103" s="95"/>
      <c r="AB103" s="33" t="s">
        <v>736</v>
      </c>
    </row>
    <row r="104" spans="2:28" ht="135" customHeight="1" x14ac:dyDescent="0.2">
      <c r="B104" s="122">
        <v>3200</v>
      </c>
      <c r="C104" s="123">
        <v>195</v>
      </c>
      <c r="D104" s="123">
        <v>2016</v>
      </c>
      <c r="E104" s="20" t="s">
        <v>260</v>
      </c>
      <c r="F104" s="124" t="s">
        <v>384</v>
      </c>
      <c r="G104" s="30" t="s">
        <v>76</v>
      </c>
      <c r="H104" s="93" t="s">
        <v>535</v>
      </c>
      <c r="I104" s="20" t="s">
        <v>278</v>
      </c>
      <c r="J104" s="92" t="s">
        <v>253</v>
      </c>
      <c r="K104" s="92" t="s">
        <v>251</v>
      </c>
      <c r="L104" s="31">
        <v>2016</v>
      </c>
      <c r="M104" s="31" t="s">
        <v>1</v>
      </c>
      <c r="N104" s="31">
        <v>52</v>
      </c>
      <c r="O104" s="31"/>
      <c r="P104" s="31"/>
      <c r="Q104" s="32" t="s">
        <v>287</v>
      </c>
      <c r="R104" s="90" t="s">
        <v>467</v>
      </c>
      <c r="S104" s="91">
        <v>42767</v>
      </c>
      <c r="T104" s="91">
        <v>43100</v>
      </c>
      <c r="U104" s="93"/>
      <c r="V104" s="93"/>
      <c r="W104" s="125">
        <v>0</v>
      </c>
      <c r="X104" s="94" t="s">
        <v>219</v>
      </c>
      <c r="Y104" s="92" t="s">
        <v>469</v>
      </c>
      <c r="Z104" s="95"/>
      <c r="AA104" s="95"/>
      <c r="AB104" s="33" t="s">
        <v>736</v>
      </c>
    </row>
    <row r="105" spans="2:28" ht="90" customHeight="1" x14ac:dyDescent="0.2">
      <c r="B105" s="122">
        <v>3201</v>
      </c>
      <c r="C105" s="123">
        <v>196</v>
      </c>
      <c r="D105" s="123">
        <v>2016</v>
      </c>
      <c r="E105" s="20" t="s">
        <v>262</v>
      </c>
      <c r="F105" s="124" t="s">
        <v>384</v>
      </c>
      <c r="G105" s="30" t="s">
        <v>76</v>
      </c>
      <c r="H105" s="93" t="s">
        <v>535</v>
      </c>
      <c r="I105" s="20" t="s">
        <v>278</v>
      </c>
      <c r="J105" s="92" t="s">
        <v>253</v>
      </c>
      <c r="K105" s="92" t="s">
        <v>251</v>
      </c>
      <c r="L105" s="31">
        <v>2016</v>
      </c>
      <c r="M105" s="31" t="s">
        <v>1</v>
      </c>
      <c r="N105" s="31">
        <v>52</v>
      </c>
      <c r="O105" s="31"/>
      <c r="P105" s="31"/>
      <c r="Q105" s="32" t="s">
        <v>287</v>
      </c>
      <c r="R105" s="90" t="s">
        <v>467</v>
      </c>
      <c r="S105" s="91">
        <v>42767</v>
      </c>
      <c r="T105" s="91">
        <v>43100</v>
      </c>
      <c r="U105" s="93"/>
      <c r="V105" s="93"/>
      <c r="W105" s="125">
        <v>0</v>
      </c>
      <c r="X105" s="94" t="s">
        <v>219</v>
      </c>
      <c r="Y105" s="92" t="s">
        <v>469</v>
      </c>
      <c r="Z105" s="95"/>
      <c r="AA105" s="95"/>
      <c r="AB105" s="33" t="s">
        <v>736</v>
      </c>
    </row>
    <row r="106" spans="2:28" ht="165.75" customHeight="1" x14ac:dyDescent="0.2">
      <c r="B106" s="122">
        <v>3202</v>
      </c>
      <c r="C106" s="123">
        <v>197</v>
      </c>
      <c r="D106" s="123">
        <v>2016</v>
      </c>
      <c r="E106" s="20" t="s">
        <v>261</v>
      </c>
      <c r="F106" s="124" t="s">
        <v>384</v>
      </c>
      <c r="G106" s="30" t="s">
        <v>76</v>
      </c>
      <c r="H106" s="93" t="s">
        <v>535</v>
      </c>
      <c r="I106" s="20" t="s">
        <v>278</v>
      </c>
      <c r="J106" s="92" t="s">
        <v>253</v>
      </c>
      <c r="K106" s="92" t="s">
        <v>251</v>
      </c>
      <c r="L106" s="31">
        <v>2016</v>
      </c>
      <c r="M106" s="31" t="s">
        <v>1</v>
      </c>
      <c r="N106" s="31">
        <v>52</v>
      </c>
      <c r="O106" s="31"/>
      <c r="P106" s="31"/>
      <c r="Q106" s="32" t="s">
        <v>287</v>
      </c>
      <c r="R106" s="90" t="s">
        <v>467</v>
      </c>
      <c r="S106" s="91">
        <v>42767</v>
      </c>
      <c r="T106" s="91">
        <v>43100</v>
      </c>
      <c r="U106" s="93"/>
      <c r="V106" s="93"/>
      <c r="W106" s="125">
        <v>0</v>
      </c>
      <c r="X106" s="94" t="s">
        <v>219</v>
      </c>
      <c r="Y106" s="92" t="s">
        <v>469</v>
      </c>
      <c r="Z106" s="95"/>
      <c r="AA106" s="95"/>
      <c r="AB106" s="33" t="s">
        <v>736</v>
      </c>
    </row>
    <row r="107" spans="2:28" ht="141" customHeight="1" x14ac:dyDescent="0.2">
      <c r="B107" s="122">
        <v>3203</v>
      </c>
      <c r="C107" s="123">
        <v>198</v>
      </c>
      <c r="D107" s="123">
        <v>2016</v>
      </c>
      <c r="E107" s="20" t="s">
        <v>349</v>
      </c>
      <c r="F107" s="124" t="s">
        <v>384</v>
      </c>
      <c r="G107" s="30" t="s">
        <v>76</v>
      </c>
      <c r="H107" s="93" t="s">
        <v>535</v>
      </c>
      <c r="I107" s="20" t="s">
        <v>278</v>
      </c>
      <c r="J107" s="92" t="s">
        <v>253</v>
      </c>
      <c r="K107" s="92" t="s">
        <v>251</v>
      </c>
      <c r="L107" s="31">
        <v>2016</v>
      </c>
      <c r="M107" s="31" t="s">
        <v>1</v>
      </c>
      <c r="N107" s="31">
        <v>52</v>
      </c>
      <c r="O107" s="31"/>
      <c r="P107" s="31"/>
      <c r="Q107" s="32" t="s">
        <v>287</v>
      </c>
      <c r="R107" s="90" t="s">
        <v>467</v>
      </c>
      <c r="S107" s="91">
        <v>42767</v>
      </c>
      <c r="T107" s="91">
        <v>43100</v>
      </c>
      <c r="U107" s="93"/>
      <c r="V107" s="93"/>
      <c r="W107" s="125">
        <v>0</v>
      </c>
      <c r="X107" s="94" t="s">
        <v>219</v>
      </c>
      <c r="Y107" s="92" t="s">
        <v>469</v>
      </c>
      <c r="Z107" s="95"/>
      <c r="AA107" s="95"/>
      <c r="AB107" s="33" t="s">
        <v>736</v>
      </c>
    </row>
    <row r="108" spans="2:28" ht="181.5" customHeight="1" x14ac:dyDescent="0.2">
      <c r="B108" s="122">
        <v>3207</v>
      </c>
      <c r="C108" s="123">
        <v>202</v>
      </c>
      <c r="D108" s="123">
        <v>2016</v>
      </c>
      <c r="E108" s="20" t="s">
        <v>263</v>
      </c>
      <c r="F108" s="124" t="s">
        <v>388</v>
      </c>
      <c r="G108" s="30" t="s">
        <v>238</v>
      </c>
      <c r="H108" s="93" t="s">
        <v>272</v>
      </c>
      <c r="I108" s="20" t="s">
        <v>316</v>
      </c>
      <c r="J108" s="92" t="s">
        <v>253</v>
      </c>
      <c r="K108" s="92" t="s">
        <v>251</v>
      </c>
      <c r="L108" s="31">
        <v>2016</v>
      </c>
      <c r="M108" s="31" t="s">
        <v>2</v>
      </c>
      <c r="N108" s="31">
        <v>35</v>
      </c>
      <c r="O108" s="31"/>
      <c r="P108" s="31"/>
      <c r="Q108" s="32" t="s">
        <v>287</v>
      </c>
      <c r="R108" s="90" t="s">
        <v>358</v>
      </c>
      <c r="S108" s="91"/>
      <c r="T108" s="91"/>
      <c r="U108" s="93"/>
      <c r="V108" s="93" t="s">
        <v>357</v>
      </c>
      <c r="W108" s="125">
        <v>0.6</v>
      </c>
      <c r="X108" s="94" t="s">
        <v>219</v>
      </c>
      <c r="Y108" s="92"/>
      <c r="Z108" s="95"/>
      <c r="AA108" s="95"/>
      <c r="AB108" s="33" t="s">
        <v>736</v>
      </c>
    </row>
    <row r="109" spans="2:28" ht="110.25" x14ac:dyDescent="0.2">
      <c r="B109" s="130">
        <v>3209</v>
      </c>
      <c r="C109" s="123">
        <v>204</v>
      </c>
      <c r="D109" s="123">
        <v>2016</v>
      </c>
      <c r="E109" s="20" t="s">
        <v>264</v>
      </c>
      <c r="F109" s="124" t="s">
        <v>434</v>
      </c>
      <c r="G109" s="30" t="s">
        <v>238</v>
      </c>
      <c r="H109" s="93" t="s">
        <v>524</v>
      </c>
      <c r="I109" s="20" t="s">
        <v>316</v>
      </c>
      <c r="J109" s="92" t="s">
        <v>253</v>
      </c>
      <c r="K109" s="92" t="s">
        <v>251</v>
      </c>
      <c r="L109" s="31">
        <v>2016</v>
      </c>
      <c r="M109" s="31" t="s">
        <v>2</v>
      </c>
      <c r="N109" s="31">
        <v>35</v>
      </c>
      <c r="O109" s="31"/>
      <c r="P109" s="31"/>
      <c r="Q109" s="32" t="s">
        <v>287</v>
      </c>
      <c r="R109" s="90" t="s">
        <v>356</v>
      </c>
      <c r="S109" s="91"/>
      <c r="T109" s="91"/>
      <c r="U109" s="93"/>
      <c r="V109" s="93" t="s">
        <v>523</v>
      </c>
      <c r="W109" s="125">
        <v>0.6</v>
      </c>
      <c r="X109" s="94" t="s">
        <v>219</v>
      </c>
      <c r="Y109" s="92"/>
      <c r="Z109" s="95"/>
      <c r="AA109" s="95"/>
      <c r="AB109" s="33" t="s">
        <v>736</v>
      </c>
    </row>
    <row r="110" spans="2:28" ht="110.25" x14ac:dyDescent="0.2">
      <c r="B110" s="122">
        <v>3211</v>
      </c>
      <c r="C110" s="123">
        <v>206</v>
      </c>
      <c r="D110" s="123">
        <v>2016</v>
      </c>
      <c r="E110" s="20" t="s">
        <v>265</v>
      </c>
      <c r="F110" s="124" t="s">
        <v>216</v>
      </c>
      <c r="G110" s="30" t="s">
        <v>130</v>
      </c>
      <c r="H110" s="93" t="s">
        <v>532</v>
      </c>
      <c r="I110" s="20" t="s">
        <v>323</v>
      </c>
      <c r="J110" s="92" t="s">
        <v>253</v>
      </c>
      <c r="K110" s="92" t="s">
        <v>251</v>
      </c>
      <c r="L110" s="31">
        <v>2016</v>
      </c>
      <c r="M110" s="31" t="s">
        <v>1</v>
      </c>
      <c r="N110" s="31">
        <v>91</v>
      </c>
      <c r="O110" s="31"/>
      <c r="P110" s="31"/>
      <c r="Q110" s="32" t="s">
        <v>287</v>
      </c>
      <c r="R110" s="90" t="s">
        <v>331</v>
      </c>
      <c r="S110" s="91"/>
      <c r="T110" s="91"/>
      <c r="U110" s="93"/>
      <c r="V110" s="93" t="s">
        <v>1010</v>
      </c>
      <c r="W110" s="125">
        <v>0.5</v>
      </c>
      <c r="X110" s="94" t="s">
        <v>219</v>
      </c>
      <c r="Y110" s="92"/>
      <c r="Z110" s="95"/>
      <c r="AA110" s="95"/>
      <c r="AB110" s="33" t="s">
        <v>736</v>
      </c>
    </row>
    <row r="111" spans="2:28" ht="95.25" customHeight="1" x14ac:dyDescent="0.2">
      <c r="B111" s="122">
        <v>3212</v>
      </c>
      <c r="C111" s="123">
        <v>207</v>
      </c>
      <c r="D111" s="123">
        <v>2016</v>
      </c>
      <c r="E111" s="20" t="s">
        <v>266</v>
      </c>
      <c r="F111" s="124" t="s">
        <v>216</v>
      </c>
      <c r="G111" s="30" t="s">
        <v>130</v>
      </c>
      <c r="H111" s="93" t="s">
        <v>534</v>
      </c>
      <c r="I111" s="20" t="s">
        <v>323</v>
      </c>
      <c r="J111" s="92" t="s">
        <v>253</v>
      </c>
      <c r="K111" s="92" t="s">
        <v>251</v>
      </c>
      <c r="L111" s="31">
        <v>2016</v>
      </c>
      <c r="M111" s="31" t="s">
        <v>1</v>
      </c>
      <c r="N111" s="31">
        <v>91</v>
      </c>
      <c r="O111" s="31"/>
      <c r="P111" s="31"/>
      <c r="Q111" s="32" t="s">
        <v>287</v>
      </c>
      <c r="R111" s="90" t="s">
        <v>332</v>
      </c>
      <c r="S111" s="91"/>
      <c r="T111" s="91"/>
      <c r="U111" s="93"/>
      <c r="V111" s="93" t="s">
        <v>1011</v>
      </c>
      <c r="W111" s="125">
        <v>0.7</v>
      </c>
      <c r="X111" s="94" t="s">
        <v>219</v>
      </c>
      <c r="Y111" s="92"/>
      <c r="Z111" s="95"/>
      <c r="AA111" s="95"/>
      <c r="AB111" s="33" t="s">
        <v>736</v>
      </c>
    </row>
    <row r="112" spans="2:28" ht="172.5" customHeight="1" x14ac:dyDescent="0.2">
      <c r="B112" s="122">
        <v>3213</v>
      </c>
      <c r="C112" s="123">
        <v>208</v>
      </c>
      <c r="D112" s="123">
        <v>2016</v>
      </c>
      <c r="E112" s="20" t="s">
        <v>267</v>
      </c>
      <c r="F112" s="124" t="s">
        <v>216</v>
      </c>
      <c r="G112" s="30" t="s">
        <v>130</v>
      </c>
      <c r="H112" s="93" t="s">
        <v>534</v>
      </c>
      <c r="I112" s="20" t="s">
        <v>323</v>
      </c>
      <c r="J112" s="92" t="s">
        <v>253</v>
      </c>
      <c r="K112" s="92" t="s">
        <v>251</v>
      </c>
      <c r="L112" s="31">
        <v>2016</v>
      </c>
      <c r="M112" s="31" t="s">
        <v>1</v>
      </c>
      <c r="N112" s="31">
        <v>91</v>
      </c>
      <c r="O112" s="31"/>
      <c r="P112" s="31"/>
      <c r="Q112" s="32" t="s">
        <v>287</v>
      </c>
      <c r="R112" s="90" t="s">
        <v>329</v>
      </c>
      <c r="S112" s="91"/>
      <c r="T112" s="91"/>
      <c r="U112" s="93"/>
      <c r="V112" s="93" t="s">
        <v>1012</v>
      </c>
      <c r="W112" s="125">
        <v>0.3</v>
      </c>
      <c r="X112" s="94" t="s">
        <v>219</v>
      </c>
      <c r="Y112" s="92"/>
      <c r="Z112" s="95"/>
      <c r="AA112" s="95"/>
      <c r="AB112" s="33" t="s">
        <v>736</v>
      </c>
    </row>
    <row r="113" spans="2:28" ht="283.5" x14ac:dyDescent="0.2">
      <c r="B113" s="122">
        <v>3214</v>
      </c>
      <c r="C113" s="123">
        <v>209</v>
      </c>
      <c r="D113" s="123">
        <v>2016</v>
      </c>
      <c r="E113" s="20" t="s">
        <v>268</v>
      </c>
      <c r="F113" s="124" t="s">
        <v>216</v>
      </c>
      <c r="G113" s="30" t="s">
        <v>130</v>
      </c>
      <c r="H113" s="93" t="s">
        <v>534</v>
      </c>
      <c r="I113" s="20" t="s">
        <v>323</v>
      </c>
      <c r="J113" s="92" t="s">
        <v>253</v>
      </c>
      <c r="K113" s="92" t="s">
        <v>251</v>
      </c>
      <c r="L113" s="31">
        <v>2016</v>
      </c>
      <c r="M113" s="31" t="s">
        <v>1</v>
      </c>
      <c r="N113" s="31">
        <v>91</v>
      </c>
      <c r="O113" s="31"/>
      <c r="P113" s="31"/>
      <c r="Q113" s="32" t="s">
        <v>287</v>
      </c>
      <c r="R113" s="90" t="s">
        <v>330</v>
      </c>
      <c r="S113" s="91"/>
      <c r="T113" s="91"/>
      <c r="U113" s="93"/>
      <c r="V113" s="93" t="s">
        <v>1013</v>
      </c>
      <c r="W113" s="125">
        <v>0.5</v>
      </c>
      <c r="X113" s="94" t="s">
        <v>219</v>
      </c>
      <c r="Y113" s="92"/>
      <c r="Z113" s="95"/>
      <c r="AA113" s="95"/>
      <c r="AB113" s="33" t="s">
        <v>736</v>
      </c>
    </row>
    <row r="114" spans="2:28" ht="123" hidden="1" customHeight="1" x14ac:dyDescent="0.2">
      <c r="B114" s="131">
        <v>3217</v>
      </c>
      <c r="C114" s="95">
        <v>212</v>
      </c>
      <c r="D114" s="123">
        <v>2016</v>
      </c>
      <c r="E114" s="20" t="s">
        <v>275</v>
      </c>
      <c r="F114" s="124" t="s">
        <v>45</v>
      </c>
      <c r="G114" s="30" t="s">
        <v>76</v>
      </c>
      <c r="H114" s="93" t="s">
        <v>537</v>
      </c>
      <c r="I114" s="20" t="s">
        <v>320</v>
      </c>
      <c r="J114" s="92" t="s">
        <v>276</v>
      </c>
      <c r="K114" s="92" t="s">
        <v>301</v>
      </c>
      <c r="L114" s="31">
        <v>2016</v>
      </c>
      <c r="M114" s="31" t="s">
        <v>1</v>
      </c>
      <c r="N114" s="31">
        <v>124</v>
      </c>
      <c r="O114" s="31"/>
      <c r="P114" s="31"/>
      <c r="Q114" s="32" t="s">
        <v>287</v>
      </c>
      <c r="R114" s="90" t="s">
        <v>547</v>
      </c>
      <c r="S114" s="82">
        <v>42644</v>
      </c>
      <c r="T114" s="82">
        <v>43159</v>
      </c>
      <c r="U114" s="39"/>
      <c r="V114" s="93" t="s">
        <v>1036</v>
      </c>
      <c r="W114" s="125">
        <v>1</v>
      </c>
      <c r="X114" s="94" t="s">
        <v>217</v>
      </c>
      <c r="Y114" s="95"/>
      <c r="Z114" s="95" t="s">
        <v>354</v>
      </c>
      <c r="AA114" s="95">
        <v>2018</v>
      </c>
      <c r="AB114" s="33" t="s">
        <v>736</v>
      </c>
    </row>
    <row r="115" spans="2:28" ht="153.75" hidden="1" customHeight="1" x14ac:dyDescent="0.2">
      <c r="B115" s="122">
        <v>3234</v>
      </c>
      <c r="C115" s="123">
        <v>229</v>
      </c>
      <c r="D115" s="31">
        <v>2016</v>
      </c>
      <c r="E115" s="20" t="s">
        <v>277</v>
      </c>
      <c r="F115" s="124" t="s">
        <v>216</v>
      </c>
      <c r="G115" s="30" t="s">
        <v>130</v>
      </c>
      <c r="H115" s="93" t="s">
        <v>534</v>
      </c>
      <c r="I115" s="20" t="s">
        <v>278</v>
      </c>
      <c r="J115" s="92" t="s">
        <v>276</v>
      </c>
      <c r="K115" s="92" t="s">
        <v>301</v>
      </c>
      <c r="L115" s="31">
        <v>2016</v>
      </c>
      <c r="M115" s="31" t="s">
        <v>279</v>
      </c>
      <c r="N115" s="31">
        <v>9</v>
      </c>
      <c r="O115" s="31"/>
      <c r="P115" s="31"/>
      <c r="Q115" s="32" t="s">
        <v>287</v>
      </c>
      <c r="R115" s="90" t="s">
        <v>471</v>
      </c>
      <c r="S115" s="31"/>
      <c r="T115" s="31"/>
      <c r="U115" s="39"/>
      <c r="V115" s="93" t="s">
        <v>703</v>
      </c>
      <c r="W115" s="125">
        <v>0</v>
      </c>
      <c r="X115" s="94" t="s">
        <v>218</v>
      </c>
      <c r="Y115" s="93" t="s">
        <v>703</v>
      </c>
      <c r="Z115" s="95"/>
      <c r="AA115" s="95"/>
      <c r="AB115" s="33" t="s">
        <v>736</v>
      </c>
    </row>
    <row r="116" spans="2:28" ht="291.75" hidden="1" customHeight="1" x14ac:dyDescent="0.2">
      <c r="B116" s="131">
        <v>3235</v>
      </c>
      <c r="C116" s="95">
        <v>230</v>
      </c>
      <c r="D116" s="31">
        <v>2016</v>
      </c>
      <c r="E116" s="20" t="s">
        <v>311</v>
      </c>
      <c r="F116" s="124" t="s">
        <v>388</v>
      </c>
      <c r="G116" s="30" t="s">
        <v>89</v>
      </c>
      <c r="H116" s="93" t="s">
        <v>541</v>
      </c>
      <c r="I116" s="20" t="s">
        <v>323</v>
      </c>
      <c r="J116" s="31" t="s">
        <v>312</v>
      </c>
      <c r="K116" s="92" t="s">
        <v>280</v>
      </c>
      <c r="L116" s="31">
        <v>2016</v>
      </c>
      <c r="M116" s="31" t="s">
        <v>1</v>
      </c>
      <c r="N116" s="31">
        <v>120</v>
      </c>
      <c r="O116" s="31"/>
      <c r="P116" s="31"/>
      <c r="Q116" s="32" t="s">
        <v>287</v>
      </c>
      <c r="R116" s="90" t="s">
        <v>649</v>
      </c>
      <c r="S116" s="82">
        <v>42736</v>
      </c>
      <c r="T116" s="82">
        <v>42766</v>
      </c>
      <c r="U116" s="31"/>
      <c r="V116" s="79" t="s">
        <v>1031</v>
      </c>
      <c r="W116" s="125">
        <v>1</v>
      </c>
      <c r="X116" s="94" t="s">
        <v>217</v>
      </c>
      <c r="Y116" s="31"/>
      <c r="Z116" s="95" t="s">
        <v>354</v>
      </c>
      <c r="AA116" s="95">
        <v>2018</v>
      </c>
      <c r="AB116" s="33" t="s">
        <v>736</v>
      </c>
    </row>
    <row r="117" spans="2:28" ht="192" hidden="1" customHeight="1" x14ac:dyDescent="0.2">
      <c r="B117" s="131">
        <v>3236</v>
      </c>
      <c r="C117" s="95">
        <v>231</v>
      </c>
      <c r="D117" s="31">
        <v>2016</v>
      </c>
      <c r="E117" s="20" t="s">
        <v>313</v>
      </c>
      <c r="F117" s="124" t="s">
        <v>384</v>
      </c>
      <c r="G117" s="30" t="s">
        <v>76</v>
      </c>
      <c r="H117" s="93" t="s">
        <v>535</v>
      </c>
      <c r="I117" s="20" t="s">
        <v>323</v>
      </c>
      <c r="J117" s="92" t="s">
        <v>312</v>
      </c>
      <c r="K117" s="92" t="s">
        <v>280</v>
      </c>
      <c r="L117" s="31">
        <v>2016</v>
      </c>
      <c r="M117" s="31" t="s">
        <v>1</v>
      </c>
      <c r="N117" s="31">
        <v>120</v>
      </c>
      <c r="O117" s="31"/>
      <c r="P117" s="31"/>
      <c r="Q117" s="32" t="s">
        <v>287</v>
      </c>
      <c r="R117" s="90" t="s">
        <v>470</v>
      </c>
      <c r="S117" s="91">
        <v>42767</v>
      </c>
      <c r="T117" s="91">
        <v>43100</v>
      </c>
      <c r="U117" s="31"/>
      <c r="V117" s="93" t="s">
        <v>1016</v>
      </c>
      <c r="W117" s="125">
        <v>1</v>
      </c>
      <c r="X117" s="94" t="s">
        <v>217</v>
      </c>
      <c r="Y117" s="31"/>
      <c r="Z117" s="95" t="s">
        <v>354</v>
      </c>
      <c r="AA117" s="95">
        <v>2018</v>
      </c>
      <c r="AB117" s="33" t="s">
        <v>736</v>
      </c>
    </row>
    <row r="118" spans="2:28" ht="171.75" customHeight="1" x14ac:dyDescent="0.2">
      <c r="B118" s="131">
        <v>3251</v>
      </c>
      <c r="C118" s="95">
        <v>246</v>
      </c>
      <c r="D118" s="31">
        <v>2016</v>
      </c>
      <c r="E118" s="20" t="s">
        <v>326</v>
      </c>
      <c r="F118" s="124" t="s">
        <v>390</v>
      </c>
      <c r="G118" s="30" t="s">
        <v>55</v>
      </c>
      <c r="H118" s="31" t="s">
        <v>27</v>
      </c>
      <c r="I118" s="20" t="s">
        <v>319</v>
      </c>
      <c r="J118" s="31" t="s">
        <v>312</v>
      </c>
      <c r="K118" s="92" t="s">
        <v>280</v>
      </c>
      <c r="L118" s="31">
        <v>2016</v>
      </c>
      <c r="M118" s="31" t="s">
        <v>1</v>
      </c>
      <c r="N118" s="31">
        <v>51</v>
      </c>
      <c r="O118" s="31"/>
      <c r="P118" s="31"/>
      <c r="Q118" s="31" t="s">
        <v>287</v>
      </c>
      <c r="R118" s="90" t="s">
        <v>655</v>
      </c>
      <c r="S118" s="82">
        <v>42644</v>
      </c>
      <c r="T118" s="82">
        <v>43009</v>
      </c>
      <c r="U118" s="31"/>
      <c r="V118" s="93" t="s">
        <v>656</v>
      </c>
      <c r="W118" s="125">
        <v>0</v>
      </c>
      <c r="X118" s="94" t="s">
        <v>219</v>
      </c>
      <c r="Y118" s="31"/>
      <c r="Z118" s="95"/>
      <c r="AA118" s="95"/>
      <c r="AB118" s="33" t="s">
        <v>737</v>
      </c>
    </row>
    <row r="119" spans="2:28" ht="192" customHeight="1" x14ac:dyDescent="0.2">
      <c r="B119" s="132">
        <v>3257</v>
      </c>
      <c r="C119" s="95">
        <v>252</v>
      </c>
      <c r="D119" s="31">
        <v>2016</v>
      </c>
      <c r="E119" s="20" t="s">
        <v>350</v>
      </c>
      <c r="F119" s="124" t="s">
        <v>434</v>
      </c>
      <c r="G119" s="30" t="s">
        <v>238</v>
      </c>
      <c r="H119" s="93" t="s">
        <v>539</v>
      </c>
      <c r="I119" s="20" t="s">
        <v>321</v>
      </c>
      <c r="J119" s="31" t="s">
        <v>335</v>
      </c>
      <c r="K119" s="92" t="s">
        <v>327</v>
      </c>
      <c r="L119" s="31">
        <v>2016</v>
      </c>
      <c r="M119" s="31" t="s">
        <v>2</v>
      </c>
      <c r="N119" s="31">
        <v>2</v>
      </c>
      <c r="O119" s="31"/>
      <c r="P119" s="31"/>
      <c r="Q119" s="96" t="s">
        <v>287</v>
      </c>
      <c r="R119" s="90" t="s">
        <v>585</v>
      </c>
      <c r="S119" s="31"/>
      <c r="T119" s="31"/>
      <c r="U119" s="90" t="s">
        <v>586</v>
      </c>
      <c r="V119" s="90" t="s">
        <v>587</v>
      </c>
      <c r="W119" s="125">
        <v>0.5</v>
      </c>
      <c r="X119" s="94" t="s">
        <v>219</v>
      </c>
      <c r="Y119" s="31"/>
      <c r="Z119" s="95"/>
      <c r="AA119" s="95"/>
      <c r="AB119" s="33" t="s">
        <v>736</v>
      </c>
    </row>
    <row r="120" spans="2:28" ht="197.25" hidden="1" customHeight="1" x14ac:dyDescent="0.2">
      <c r="B120" s="122">
        <v>3258</v>
      </c>
      <c r="C120" s="123">
        <v>253</v>
      </c>
      <c r="D120" s="31">
        <v>2016</v>
      </c>
      <c r="E120" s="20" t="s">
        <v>336</v>
      </c>
      <c r="F120" s="124" t="s">
        <v>216</v>
      </c>
      <c r="G120" s="30" t="s">
        <v>130</v>
      </c>
      <c r="H120" s="93" t="s">
        <v>534</v>
      </c>
      <c r="I120" s="20" t="s">
        <v>316</v>
      </c>
      <c r="J120" s="31" t="s">
        <v>335</v>
      </c>
      <c r="K120" s="92" t="s">
        <v>327</v>
      </c>
      <c r="L120" s="31">
        <v>2016</v>
      </c>
      <c r="M120" s="31" t="s">
        <v>1</v>
      </c>
      <c r="N120" s="31">
        <v>39</v>
      </c>
      <c r="O120" s="31"/>
      <c r="P120" s="31"/>
      <c r="Q120" s="31"/>
      <c r="R120" s="90"/>
      <c r="S120" s="31"/>
      <c r="T120" s="31"/>
      <c r="U120" s="31"/>
      <c r="V120" s="93"/>
      <c r="W120" s="125">
        <v>0</v>
      </c>
      <c r="X120" s="94" t="s">
        <v>218</v>
      </c>
      <c r="Y120" s="31"/>
      <c r="Z120" s="95"/>
      <c r="AA120" s="95"/>
      <c r="AB120" s="33" t="s">
        <v>736</v>
      </c>
    </row>
    <row r="121" spans="2:28" ht="96.75" hidden="1" customHeight="1" x14ac:dyDescent="0.2">
      <c r="B121" s="131">
        <v>3259</v>
      </c>
      <c r="C121" s="123">
        <v>254</v>
      </c>
      <c r="D121" s="31">
        <v>2016</v>
      </c>
      <c r="E121" s="20" t="s">
        <v>337</v>
      </c>
      <c r="F121" s="124" t="s">
        <v>216</v>
      </c>
      <c r="G121" s="30" t="s">
        <v>130</v>
      </c>
      <c r="H121" s="93" t="s">
        <v>534</v>
      </c>
      <c r="I121" s="20" t="s">
        <v>316</v>
      </c>
      <c r="J121" s="31" t="s">
        <v>335</v>
      </c>
      <c r="K121" s="92" t="s">
        <v>327</v>
      </c>
      <c r="L121" s="31">
        <v>2016</v>
      </c>
      <c r="M121" s="31" t="s">
        <v>1</v>
      </c>
      <c r="N121" s="31">
        <v>39</v>
      </c>
      <c r="O121" s="31"/>
      <c r="P121" s="31"/>
      <c r="Q121" s="31"/>
      <c r="R121" s="90"/>
      <c r="S121" s="31"/>
      <c r="T121" s="31"/>
      <c r="U121" s="31"/>
      <c r="V121" s="93"/>
      <c r="W121" s="125">
        <v>0</v>
      </c>
      <c r="X121" s="94" t="s">
        <v>218</v>
      </c>
      <c r="Y121" s="31"/>
      <c r="Z121" s="95"/>
      <c r="AA121" s="95"/>
      <c r="AB121" s="33" t="s">
        <v>736</v>
      </c>
    </row>
    <row r="122" spans="2:28" ht="219" hidden="1" customHeight="1" x14ac:dyDescent="0.2">
      <c r="B122" s="131">
        <v>3260</v>
      </c>
      <c r="C122" s="95">
        <v>255</v>
      </c>
      <c r="D122" s="31">
        <v>2016</v>
      </c>
      <c r="E122" s="20" t="s">
        <v>338</v>
      </c>
      <c r="F122" s="124" t="s">
        <v>216</v>
      </c>
      <c r="G122" s="30" t="s">
        <v>130</v>
      </c>
      <c r="H122" s="93" t="s">
        <v>534</v>
      </c>
      <c r="I122" s="20" t="s">
        <v>316</v>
      </c>
      <c r="J122" s="31" t="s">
        <v>335</v>
      </c>
      <c r="K122" s="92" t="s">
        <v>327</v>
      </c>
      <c r="L122" s="31">
        <v>2016</v>
      </c>
      <c r="M122" s="31" t="s">
        <v>1</v>
      </c>
      <c r="N122" s="31">
        <v>39</v>
      </c>
      <c r="O122" s="31"/>
      <c r="P122" s="31"/>
      <c r="Q122" s="31"/>
      <c r="R122" s="90"/>
      <c r="S122" s="31"/>
      <c r="T122" s="31"/>
      <c r="U122" s="31"/>
      <c r="V122" s="93"/>
      <c r="W122" s="125">
        <v>0</v>
      </c>
      <c r="X122" s="94" t="s">
        <v>218</v>
      </c>
      <c r="Y122" s="31"/>
      <c r="Z122" s="95"/>
      <c r="AA122" s="95"/>
      <c r="AB122" s="33" t="s">
        <v>736</v>
      </c>
    </row>
    <row r="123" spans="2:28" ht="123.75" hidden="1" customHeight="1" x14ac:dyDescent="0.2">
      <c r="B123" s="122">
        <v>3261</v>
      </c>
      <c r="C123" s="123">
        <v>256</v>
      </c>
      <c r="D123" s="31">
        <v>2016</v>
      </c>
      <c r="E123" s="20" t="s">
        <v>339</v>
      </c>
      <c r="F123" s="124" t="s">
        <v>216</v>
      </c>
      <c r="G123" s="30" t="s">
        <v>130</v>
      </c>
      <c r="H123" s="93" t="s">
        <v>534</v>
      </c>
      <c r="I123" s="20" t="s">
        <v>316</v>
      </c>
      <c r="J123" s="31" t="s">
        <v>335</v>
      </c>
      <c r="K123" s="92" t="s">
        <v>327</v>
      </c>
      <c r="L123" s="31">
        <v>2016</v>
      </c>
      <c r="M123" s="31" t="s">
        <v>1</v>
      </c>
      <c r="N123" s="31">
        <v>39</v>
      </c>
      <c r="O123" s="31"/>
      <c r="P123" s="31"/>
      <c r="Q123" s="31"/>
      <c r="R123" s="90"/>
      <c r="S123" s="31"/>
      <c r="T123" s="31"/>
      <c r="U123" s="31"/>
      <c r="V123" s="93"/>
      <c r="W123" s="125">
        <v>0</v>
      </c>
      <c r="X123" s="94" t="s">
        <v>218</v>
      </c>
      <c r="Y123" s="31"/>
      <c r="Z123" s="95"/>
      <c r="AA123" s="95"/>
      <c r="AB123" s="33" t="s">
        <v>736</v>
      </c>
    </row>
    <row r="124" spans="2:28" ht="123.75" hidden="1" customHeight="1" x14ac:dyDescent="0.2">
      <c r="B124" s="131">
        <v>3262</v>
      </c>
      <c r="C124" s="123">
        <v>257</v>
      </c>
      <c r="D124" s="31">
        <v>2016</v>
      </c>
      <c r="E124" s="20" t="s">
        <v>340</v>
      </c>
      <c r="F124" s="124" t="s">
        <v>45</v>
      </c>
      <c r="G124" s="30" t="s">
        <v>76</v>
      </c>
      <c r="H124" s="93" t="s">
        <v>537</v>
      </c>
      <c r="I124" s="20" t="s">
        <v>320</v>
      </c>
      <c r="J124" s="31" t="s">
        <v>335</v>
      </c>
      <c r="K124" s="92" t="s">
        <v>327</v>
      </c>
      <c r="L124" s="31">
        <v>2016</v>
      </c>
      <c r="M124" s="31" t="s">
        <v>67</v>
      </c>
      <c r="N124" s="31">
        <v>7</v>
      </c>
      <c r="O124" s="31"/>
      <c r="P124" s="31"/>
      <c r="Q124" s="32" t="s">
        <v>287</v>
      </c>
      <c r="R124" s="90" t="s">
        <v>548</v>
      </c>
      <c r="S124" s="82">
        <v>42705</v>
      </c>
      <c r="T124" s="82">
        <v>43159</v>
      </c>
      <c r="U124" s="31"/>
      <c r="V124" s="93" t="s">
        <v>1037</v>
      </c>
      <c r="W124" s="125">
        <v>1</v>
      </c>
      <c r="X124" s="94" t="s">
        <v>217</v>
      </c>
      <c r="Y124" s="31"/>
      <c r="Z124" s="95" t="s">
        <v>354</v>
      </c>
      <c r="AA124" s="95">
        <v>2018</v>
      </c>
      <c r="AB124" s="33" t="s">
        <v>736</v>
      </c>
    </row>
    <row r="125" spans="2:28" ht="117.75" hidden="1" customHeight="1" x14ac:dyDescent="0.2">
      <c r="B125" s="131">
        <v>3266</v>
      </c>
      <c r="C125" s="95">
        <v>261</v>
      </c>
      <c r="D125" s="31">
        <v>2016</v>
      </c>
      <c r="E125" s="20" t="s">
        <v>371</v>
      </c>
      <c r="F125" s="124" t="s">
        <v>388</v>
      </c>
      <c r="G125" s="30" t="s">
        <v>130</v>
      </c>
      <c r="H125" s="93" t="s">
        <v>533</v>
      </c>
      <c r="I125" s="88" t="s">
        <v>324</v>
      </c>
      <c r="J125" s="31" t="s">
        <v>372</v>
      </c>
      <c r="K125" s="92" t="s">
        <v>352</v>
      </c>
      <c r="L125" s="31">
        <v>2016</v>
      </c>
      <c r="M125" s="31" t="s">
        <v>1</v>
      </c>
      <c r="N125" s="31">
        <v>114</v>
      </c>
      <c r="O125" s="31"/>
      <c r="P125" s="31"/>
      <c r="Q125" s="32" t="s">
        <v>287</v>
      </c>
      <c r="R125" s="90" t="s">
        <v>404</v>
      </c>
      <c r="S125" s="31"/>
      <c r="T125" s="31"/>
      <c r="U125" s="81"/>
      <c r="V125" s="90" t="s">
        <v>405</v>
      </c>
      <c r="W125" s="133">
        <v>0.5</v>
      </c>
      <c r="X125" s="94" t="s">
        <v>218</v>
      </c>
      <c r="Y125" s="90" t="s">
        <v>615</v>
      </c>
      <c r="Z125" s="134"/>
      <c r="AA125" s="134"/>
      <c r="AB125" s="33" t="s">
        <v>736</v>
      </c>
    </row>
    <row r="126" spans="2:28" ht="100.5" hidden="1" customHeight="1" x14ac:dyDescent="0.2">
      <c r="B126" s="131">
        <v>3271</v>
      </c>
      <c r="C126" s="123">
        <v>266</v>
      </c>
      <c r="D126" s="31">
        <v>2016</v>
      </c>
      <c r="E126" s="20" t="s">
        <v>616</v>
      </c>
      <c r="F126" s="124" t="s">
        <v>388</v>
      </c>
      <c r="G126" s="30" t="s">
        <v>130</v>
      </c>
      <c r="H126" s="93" t="s">
        <v>533</v>
      </c>
      <c r="I126" s="88" t="s">
        <v>324</v>
      </c>
      <c r="J126" s="31" t="s">
        <v>372</v>
      </c>
      <c r="K126" s="92" t="s">
        <v>352</v>
      </c>
      <c r="L126" s="31">
        <v>2016</v>
      </c>
      <c r="M126" s="31" t="s">
        <v>1</v>
      </c>
      <c r="N126" s="31">
        <v>114</v>
      </c>
      <c r="O126" s="31"/>
      <c r="P126" s="31"/>
      <c r="Q126" s="32" t="s">
        <v>287</v>
      </c>
      <c r="R126" s="90" t="s">
        <v>410</v>
      </c>
      <c r="S126" s="31"/>
      <c r="T126" s="31"/>
      <c r="U126" s="81"/>
      <c r="V126" s="90" t="s">
        <v>411</v>
      </c>
      <c r="W126" s="125">
        <v>0</v>
      </c>
      <c r="X126" s="94" t="s">
        <v>218</v>
      </c>
      <c r="Y126" s="90" t="s">
        <v>615</v>
      </c>
      <c r="Z126" s="134"/>
      <c r="AA126" s="134"/>
      <c r="AB126" s="33" t="s">
        <v>736</v>
      </c>
    </row>
    <row r="127" spans="2:28" ht="104.25" customHeight="1" x14ac:dyDescent="0.2">
      <c r="B127" s="131">
        <v>3274</v>
      </c>
      <c r="C127" s="123">
        <v>269</v>
      </c>
      <c r="D127" s="31">
        <v>2016</v>
      </c>
      <c r="E127" s="20" t="s">
        <v>373</v>
      </c>
      <c r="F127" s="124" t="s">
        <v>388</v>
      </c>
      <c r="G127" s="30" t="s">
        <v>130</v>
      </c>
      <c r="H127" s="93" t="s">
        <v>533</v>
      </c>
      <c r="I127" s="88" t="s">
        <v>324</v>
      </c>
      <c r="J127" s="31" t="s">
        <v>372</v>
      </c>
      <c r="K127" s="92" t="s">
        <v>352</v>
      </c>
      <c r="L127" s="31">
        <v>2016</v>
      </c>
      <c r="M127" s="31" t="s">
        <v>1</v>
      </c>
      <c r="N127" s="31">
        <v>28</v>
      </c>
      <c r="O127" s="31"/>
      <c r="P127" s="31"/>
      <c r="Q127" s="32" t="s">
        <v>287</v>
      </c>
      <c r="R127" s="90" t="s">
        <v>412</v>
      </c>
      <c r="S127" s="31"/>
      <c r="T127" s="31"/>
      <c r="U127" s="81"/>
      <c r="V127" s="90" t="s">
        <v>584</v>
      </c>
      <c r="W127" s="125">
        <v>0.5</v>
      </c>
      <c r="X127" s="94" t="s">
        <v>219</v>
      </c>
      <c r="Y127" s="90" t="s">
        <v>457</v>
      </c>
      <c r="Z127" s="134"/>
      <c r="AA127" s="134"/>
      <c r="AB127" s="33" t="s">
        <v>736</v>
      </c>
    </row>
    <row r="128" spans="2:28" ht="117" hidden="1" customHeight="1" x14ac:dyDescent="0.2">
      <c r="B128" s="130">
        <v>3276</v>
      </c>
      <c r="C128" s="95">
        <v>271</v>
      </c>
      <c r="D128" s="31">
        <v>2016</v>
      </c>
      <c r="E128" s="20" t="s">
        <v>375</v>
      </c>
      <c r="F128" s="124" t="s">
        <v>434</v>
      </c>
      <c r="G128" s="30" t="s">
        <v>238</v>
      </c>
      <c r="H128" s="20" t="s">
        <v>374</v>
      </c>
      <c r="I128" s="88" t="s">
        <v>317</v>
      </c>
      <c r="J128" s="31" t="s">
        <v>372</v>
      </c>
      <c r="K128" s="92" t="s">
        <v>352</v>
      </c>
      <c r="L128" s="31">
        <v>2016</v>
      </c>
      <c r="M128" s="31" t="s">
        <v>1</v>
      </c>
      <c r="N128" s="31">
        <v>119</v>
      </c>
      <c r="O128" s="31"/>
      <c r="P128" s="31"/>
      <c r="Q128" s="31"/>
      <c r="R128" s="81"/>
      <c r="S128" s="31"/>
      <c r="T128" s="31"/>
      <c r="U128" s="81"/>
      <c r="V128" s="39"/>
      <c r="W128" s="125">
        <v>0</v>
      </c>
      <c r="X128" s="94" t="s">
        <v>218</v>
      </c>
      <c r="Y128" s="81"/>
      <c r="Z128" s="134"/>
      <c r="AA128" s="134"/>
      <c r="AB128" s="33" t="s">
        <v>736</v>
      </c>
    </row>
    <row r="129" spans="2:28" ht="270.75" hidden="1" customHeight="1" x14ac:dyDescent="0.2">
      <c r="B129" s="131">
        <v>3277</v>
      </c>
      <c r="C129" s="123">
        <v>272</v>
      </c>
      <c r="D129" s="31">
        <v>2016</v>
      </c>
      <c r="E129" s="20" t="s">
        <v>376</v>
      </c>
      <c r="F129" s="124" t="s">
        <v>385</v>
      </c>
      <c r="G129" s="30" t="s">
        <v>77</v>
      </c>
      <c r="H129" s="20" t="s">
        <v>29</v>
      </c>
      <c r="I129" s="88" t="s">
        <v>317</v>
      </c>
      <c r="J129" s="31" t="s">
        <v>372</v>
      </c>
      <c r="K129" s="92" t="s">
        <v>352</v>
      </c>
      <c r="L129" s="31">
        <v>2016</v>
      </c>
      <c r="M129" s="31" t="s">
        <v>1</v>
      </c>
      <c r="N129" s="31">
        <v>119</v>
      </c>
      <c r="O129" s="31"/>
      <c r="P129" s="31"/>
      <c r="Q129" s="31"/>
      <c r="R129" s="81"/>
      <c r="S129" s="31"/>
      <c r="T129" s="31"/>
      <c r="U129" s="81"/>
      <c r="V129" s="39"/>
      <c r="W129" s="125">
        <v>0</v>
      </c>
      <c r="X129" s="94" t="s">
        <v>218</v>
      </c>
      <c r="Y129" s="81"/>
      <c r="Z129" s="134"/>
      <c r="AA129" s="134"/>
      <c r="AB129" s="33" t="s">
        <v>736</v>
      </c>
    </row>
    <row r="130" spans="2:28" ht="69" hidden="1" customHeight="1" x14ac:dyDescent="0.2">
      <c r="B130" s="131">
        <v>3278</v>
      </c>
      <c r="C130" s="123">
        <v>273</v>
      </c>
      <c r="D130" s="31">
        <v>2016</v>
      </c>
      <c r="E130" s="20" t="s">
        <v>377</v>
      </c>
      <c r="F130" s="20" t="s">
        <v>44</v>
      </c>
      <c r="G130" s="30" t="s">
        <v>196</v>
      </c>
      <c r="H130" s="93" t="s">
        <v>538</v>
      </c>
      <c r="I130" s="88" t="s">
        <v>317</v>
      </c>
      <c r="J130" s="31" t="s">
        <v>372</v>
      </c>
      <c r="K130" s="92" t="s">
        <v>352</v>
      </c>
      <c r="L130" s="31">
        <v>2016</v>
      </c>
      <c r="M130" s="31" t="s">
        <v>1</v>
      </c>
      <c r="N130" s="31">
        <v>119</v>
      </c>
      <c r="O130" s="31"/>
      <c r="P130" s="31"/>
      <c r="Q130" s="31"/>
      <c r="R130" s="81"/>
      <c r="S130" s="31"/>
      <c r="T130" s="31"/>
      <c r="U130" s="81"/>
      <c r="V130" s="39"/>
      <c r="W130" s="125">
        <v>0</v>
      </c>
      <c r="X130" s="94" t="s">
        <v>218</v>
      </c>
      <c r="Y130" s="81"/>
      <c r="Z130" s="134"/>
      <c r="AA130" s="134"/>
      <c r="AB130" s="33" t="s">
        <v>736</v>
      </c>
    </row>
    <row r="131" spans="2:28" ht="117" hidden="1" customHeight="1" x14ac:dyDescent="0.2">
      <c r="B131" s="122">
        <v>3279</v>
      </c>
      <c r="C131" s="95">
        <v>274</v>
      </c>
      <c r="D131" s="31">
        <v>2016</v>
      </c>
      <c r="E131" s="20" t="s">
        <v>378</v>
      </c>
      <c r="F131" s="124" t="s">
        <v>385</v>
      </c>
      <c r="G131" s="30" t="s">
        <v>77</v>
      </c>
      <c r="H131" s="20" t="s">
        <v>29</v>
      </c>
      <c r="I131" s="88" t="s">
        <v>317</v>
      </c>
      <c r="J131" s="31" t="s">
        <v>372</v>
      </c>
      <c r="K131" s="92" t="s">
        <v>352</v>
      </c>
      <c r="L131" s="31">
        <v>2016</v>
      </c>
      <c r="M131" s="31" t="s">
        <v>1</v>
      </c>
      <c r="N131" s="31">
        <v>119</v>
      </c>
      <c r="O131" s="31"/>
      <c r="P131" s="31"/>
      <c r="Q131" s="31"/>
      <c r="R131" s="81"/>
      <c r="S131" s="31"/>
      <c r="T131" s="31"/>
      <c r="U131" s="81"/>
      <c r="V131" s="39"/>
      <c r="W131" s="125">
        <v>0</v>
      </c>
      <c r="X131" s="94" t="s">
        <v>218</v>
      </c>
      <c r="Y131" s="81"/>
      <c r="Z131" s="134"/>
      <c r="AA131" s="134"/>
      <c r="AB131" s="33" t="s">
        <v>736</v>
      </c>
    </row>
    <row r="132" spans="2:28" ht="81" hidden="1" customHeight="1" x14ac:dyDescent="0.2">
      <c r="B132" s="131">
        <v>3280</v>
      </c>
      <c r="C132" s="123">
        <v>275</v>
      </c>
      <c r="D132" s="31">
        <v>2016</v>
      </c>
      <c r="E132" s="20" t="s">
        <v>379</v>
      </c>
      <c r="F132" s="124" t="s">
        <v>385</v>
      </c>
      <c r="G132" s="30" t="s">
        <v>77</v>
      </c>
      <c r="H132" s="20" t="s">
        <v>29</v>
      </c>
      <c r="I132" s="88" t="s">
        <v>317</v>
      </c>
      <c r="J132" s="31" t="s">
        <v>372</v>
      </c>
      <c r="K132" s="92" t="s">
        <v>352</v>
      </c>
      <c r="L132" s="31">
        <v>2016</v>
      </c>
      <c r="M132" s="31" t="s">
        <v>1</v>
      </c>
      <c r="N132" s="31">
        <v>119</v>
      </c>
      <c r="O132" s="31"/>
      <c r="P132" s="31"/>
      <c r="Q132" s="31"/>
      <c r="R132" s="81"/>
      <c r="S132" s="31"/>
      <c r="T132" s="31"/>
      <c r="U132" s="81"/>
      <c r="V132" s="39"/>
      <c r="W132" s="125">
        <v>0</v>
      </c>
      <c r="X132" s="94" t="s">
        <v>218</v>
      </c>
      <c r="Y132" s="81"/>
      <c r="Z132" s="134"/>
      <c r="AA132" s="134"/>
      <c r="AB132" s="33" t="s">
        <v>736</v>
      </c>
    </row>
    <row r="133" spans="2:28" ht="140.25" hidden="1" customHeight="1" x14ac:dyDescent="0.2">
      <c r="B133" s="131">
        <v>3281</v>
      </c>
      <c r="C133" s="123">
        <v>276</v>
      </c>
      <c r="D133" s="31">
        <v>2016</v>
      </c>
      <c r="E133" s="20" t="s">
        <v>380</v>
      </c>
      <c r="F133" s="124" t="s">
        <v>385</v>
      </c>
      <c r="G133" s="30" t="s">
        <v>77</v>
      </c>
      <c r="H133" s="20" t="s">
        <v>29</v>
      </c>
      <c r="I133" s="88" t="s">
        <v>317</v>
      </c>
      <c r="J133" s="31" t="s">
        <v>372</v>
      </c>
      <c r="K133" s="92" t="s">
        <v>352</v>
      </c>
      <c r="L133" s="31">
        <v>2016</v>
      </c>
      <c r="M133" s="31" t="s">
        <v>1</v>
      </c>
      <c r="N133" s="31">
        <v>119</v>
      </c>
      <c r="O133" s="31"/>
      <c r="P133" s="31"/>
      <c r="Q133" s="31"/>
      <c r="R133" s="81"/>
      <c r="S133" s="31"/>
      <c r="T133" s="31"/>
      <c r="U133" s="81"/>
      <c r="V133" s="39"/>
      <c r="W133" s="125">
        <v>0</v>
      </c>
      <c r="X133" s="94" t="s">
        <v>218</v>
      </c>
      <c r="Y133" s="81"/>
      <c r="Z133" s="134"/>
      <c r="AA133" s="134"/>
      <c r="AB133" s="33" t="s">
        <v>736</v>
      </c>
    </row>
    <row r="134" spans="2:28" ht="111.75" hidden="1" customHeight="1" x14ac:dyDescent="0.2">
      <c r="B134" s="131">
        <v>3282</v>
      </c>
      <c r="C134" s="95">
        <v>1</v>
      </c>
      <c r="D134" s="31">
        <v>2017</v>
      </c>
      <c r="E134" s="20" t="s">
        <v>413</v>
      </c>
      <c r="F134" s="124" t="s">
        <v>432</v>
      </c>
      <c r="G134" s="30" t="s">
        <v>238</v>
      </c>
      <c r="H134" s="20" t="s">
        <v>575</v>
      </c>
      <c r="I134" s="88" t="s">
        <v>316</v>
      </c>
      <c r="J134" s="31" t="s">
        <v>414</v>
      </c>
      <c r="K134" s="92" t="s">
        <v>353</v>
      </c>
      <c r="L134" s="31">
        <v>2017</v>
      </c>
      <c r="M134" s="31" t="s">
        <v>114</v>
      </c>
      <c r="N134" s="31">
        <v>1</v>
      </c>
      <c r="O134" s="31"/>
      <c r="P134" s="31"/>
      <c r="Q134" s="31" t="s">
        <v>287</v>
      </c>
      <c r="R134" s="89" t="s">
        <v>366</v>
      </c>
      <c r="S134" s="31"/>
      <c r="T134" s="31"/>
      <c r="U134" s="81"/>
      <c r="V134" s="88" t="s">
        <v>944</v>
      </c>
      <c r="W134" s="125">
        <v>1</v>
      </c>
      <c r="X134" s="94" t="s">
        <v>217</v>
      </c>
      <c r="Y134" s="88" t="s">
        <v>943</v>
      </c>
      <c r="Z134" s="134" t="s">
        <v>354</v>
      </c>
      <c r="AA134" s="134">
        <v>2018</v>
      </c>
      <c r="AB134" s="33" t="s">
        <v>736</v>
      </c>
    </row>
    <row r="135" spans="2:28" ht="133.5" customHeight="1" x14ac:dyDescent="0.2">
      <c r="B135" s="131">
        <v>3283</v>
      </c>
      <c r="C135" s="123">
        <v>2</v>
      </c>
      <c r="D135" s="31">
        <v>2017</v>
      </c>
      <c r="E135" s="20" t="s">
        <v>415</v>
      </c>
      <c r="F135" s="124" t="s">
        <v>432</v>
      </c>
      <c r="G135" s="30" t="s">
        <v>238</v>
      </c>
      <c r="H135" s="20" t="s">
        <v>575</v>
      </c>
      <c r="I135" s="88" t="s">
        <v>316</v>
      </c>
      <c r="J135" s="31" t="s">
        <v>414</v>
      </c>
      <c r="K135" s="92" t="s">
        <v>353</v>
      </c>
      <c r="L135" s="31">
        <v>2017</v>
      </c>
      <c r="M135" s="31" t="s">
        <v>114</v>
      </c>
      <c r="N135" s="31">
        <v>1</v>
      </c>
      <c r="O135" s="31"/>
      <c r="P135" s="31"/>
      <c r="Q135" s="31" t="s">
        <v>287</v>
      </c>
      <c r="R135" s="88" t="s">
        <v>941</v>
      </c>
      <c r="S135" s="91">
        <v>43070</v>
      </c>
      <c r="T135" s="91">
        <v>43281</v>
      </c>
      <c r="U135" s="81"/>
      <c r="V135" s="88" t="s">
        <v>942</v>
      </c>
      <c r="W135" s="125">
        <v>0.8</v>
      </c>
      <c r="X135" s="94" t="s">
        <v>219</v>
      </c>
      <c r="Y135" s="88" t="s">
        <v>943</v>
      </c>
      <c r="Z135" s="134"/>
      <c r="AA135" s="134"/>
      <c r="AB135" s="33" t="s">
        <v>736</v>
      </c>
    </row>
    <row r="136" spans="2:28" ht="75" hidden="1" customHeight="1" x14ac:dyDescent="0.2">
      <c r="B136" s="131">
        <v>3284</v>
      </c>
      <c r="C136" s="123">
        <v>3</v>
      </c>
      <c r="D136" s="31">
        <v>2017</v>
      </c>
      <c r="E136" s="20" t="s">
        <v>416</v>
      </c>
      <c r="F136" s="124" t="s">
        <v>388</v>
      </c>
      <c r="G136" s="30" t="s">
        <v>130</v>
      </c>
      <c r="H136" s="93" t="s">
        <v>533</v>
      </c>
      <c r="I136" s="88" t="s">
        <v>316</v>
      </c>
      <c r="J136" s="31" t="s">
        <v>414</v>
      </c>
      <c r="K136" s="92" t="s">
        <v>353</v>
      </c>
      <c r="L136" s="31">
        <v>2017</v>
      </c>
      <c r="M136" s="31" t="s">
        <v>114</v>
      </c>
      <c r="N136" s="31">
        <v>1</v>
      </c>
      <c r="O136" s="31"/>
      <c r="P136" s="31"/>
      <c r="Q136" s="31" t="s">
        <v>287</v>
      </c>
      <c r="R136" s="89" t="s">
        <v>367</v>
      </c>
      <c r="S136" s="31"/>
      <c r="T136" s="31"/>
      <c r="U136" s="81"/>
      <c r="V136" s="88" t="s">
        <v>950</v>
      </c>
      <c r="W136" s="125">
        <v>1</v>
      </c>
      <c r="X136" s="94" t="s">
        <v>217</v>
      </c>
      <c r="Y136" s="81"/>
      <c r="Z136" s="134" t="s">
        <v>354</v>
      </c>
      <c r="AA136" s="134">
        <v>2018</v>
      </c>
      <c r="AB136" s="33" t="s">
        <v>736</v>
      </c>
    </row>
    <row r="137" spans="2:28" ht="84" hidden="1" customHeight="1" x14ac:dyDescent="0.2">
      <c r="B137" s="131">
        <v>3285</v>
      </c>
      <c r="C137" s="95">
        <v>4</v>
      </c>
      <c r="D137" s="31">
        <v>2017</v>
      </c>
      <c r="E137" s="20" t="s">
        <v>417</v>
      </c>
      <c r="F137" s="135" t="s">
        <v>386</v>
      </c>
      <c r="G137" s="30" t="s">
        <v>130</v>
      </c>
      <c r="H137" s="20" t="s">
        <v>532</v>
      </c>
      <c r="I137" s="88" t="s">
        <v>316</v>
      </c>
      <c r="J137" s="31" t="s">
        <v>414</v>
      </c>
      <c r="K137" s="92" t="s">
        <v>353</v>
      </c>
      <c r="L137" s="31">
        <v>2017</v>
      </c>
      <c r="M137" s="31" t="s">
        <v>114</v>
      </c>
      <c r="N137" s="31">
        <v>1</v>
      </c>
      <c r="O137" s="31"/>
      <c r="P137" s="31"/>
      <c r="Q137" s="32" t="s">
        <v>287</v>
      </c>
      <c r="R137" s="90" t="s">
        <v>724</v>
      </c>
      <c r="S137" s="91">
        <v>42551</v>
      </c>
      <c r="T137" s="91">
        <v>42735</v>
      </c>
      <c r="U137" s="93" t="s">
        <v>169</v>
      </c>
      <c r="V137" s="32" t="s">
        <v>952</v>
      </c>
      <c r="W137" s="125">
        <v>1</v>
      </c>
      <c r="X137" s="94" t="s">
        <v>217</v>
      </c>
      <c r="Y137" s="81"/>
      <c r="Z137" s="134" t="s">
        <v>354</v>
      </c>
      <c r="AA137" s="134">
        <v>2018</v>
      </c>
      <c r="AB137" s="33" t="s">
        <v>736</v>
      </c>
    </row>
    <row r="138" spans="2:28" ht="190.5" customHeight="1" x14ac:dyDescent="0.2">
      <c r="B138" s="131">
        <v>3303</v>
      </c>
      <c r="C138" s="95">
        <v>22</v>
      </c>
      <c r="D138" s="31">
        <v>2017</v>
      </c>
      <c r="E138" s="93" t="s">
        <v>420</v>
      </c>
      <c r="F138" s="124" t="s">
        <v>432</v>
      </c>
      <c r="G138" s="30" t="s">
        <v>238</v>
      </c>
      <c r="H138" s="93" t="s">
        <v>433</v>
      </c>
      <c r="I138" s="88" t="s">
        <v>316</v>
      </c>
      <c r="J138" s="31" t="s">
        <v>418</v>
      </c>
      <c r="K138" s="92" t="s">
        <v>354</v>
      </c>
      <c r="L138" s="31">
        <v>2017</v>
      </c>
      <c r="M138" s="31" t="s">
        <v>2</v>
      </c>
      <c r="N138" s="31">
        <v>35</v>
      </c>
      <c r="O138" s="31"/>
      <c r="P138" s="31"/>
      <c r="Q138" s="32" t="s">
        <v>287</v>
      </c>
      <c r="R138" s="90" t="s">
        <v>647</v>
      </c>
      <c r="S138" s="82">
        <v>42948</v>
      </c>
      <c r="T138" s="82">
        <v>43100</v>
      </c>
      <c r="U138" s="90" t="s">
        <v>199</v>
      </c>
      <c r="V138" s="39"/>
      <c r="W138" s="125">
        <v>0</v>
      </c>
      <c r="X138" s="94" t="s">
        <v>219</v>
      </c>
      <c r="Y138" s="81"/>
      <c r="Z138" s="134"/>
      <c r="AA138" s="134"/>
      <c r="AB138" s="33" t="s">
        <v>736</v>
      </c>
    </row>
    <row r="139" spans="2:28" ht="409.5" hidden="1" customHeight="1" x14ac:dyDescent="0.2">
      <c r="B139" s="131">
        <v>3304</v>
      </c>
      <c r="C139" s="123">
        <v>23</v>
      </c>
      <c r="D139" s="31">
        <v>2017</v>
      </c>
      <c r="E139" s="93" t="s">
        <v>421</v>
      </c>
      <c r="F139" s="124" t="s">
        <v>432</v>
      </c>
      <c r="G139" s="30" t="s">
        <v>238</v>
      </c>
      <c r="H139" s="93" t="s">
        <v>433</v>
      </c>
      <c r="I139" s="88" t="s">
        <v>316</v>
      </c>
      <c r="J139" s="31" t="s">
        <v>418</v>
      </c>
      <c r="K139" s="92" t="s">
        <v>354</v>
      </c>
      <c r="L139" s="31">
        <v>2017</v>
      </c>
      <c r="M139" s="31" t="s">
        <v>2</v>
      </c>
      <c r="N139" s="31">
        <v>35</v>
      </c>
      <c r="O139" s="31"/>
      <c r="P139" s="31"/>
      <c r="Q139" s="31"/>
      <c r="R139" s="81"/>
      <c r="S139" s="31"/>
      <c r="T139" s="31"/>
      <c r="U139" s="81"/>
      <c r="V139" s="39"/>
      <c r="W139" s="125">
        <v>0</v>
      </c>
      <c r="X139" s="94" t="s">
        <v>218</v>
      </c>
      <c r="Y139" s="81"/>
      <c r="Z139" s="134"/>
      <c r="AA139" s="134"/>
      <c r="AB139" s="33" t="s">
        <v>736</v>
      </c>
    </row>
    <row r="140" spans="2:28" ht="384.75" customHeight="1" x14ac:dyDescent="0.2">
      <c r="B140" s="131">
        <v>3305</v>
      </c>
      <c r="C140" s="123">
        <v>24</v>
      </c>
      <c r="D140" s="31">
        <v>2017</v>
      </c>
      <c r="E140" s="93" t="s">
        <v>422</v>
      </c>
      <c r="F140" s="124" t="s">
        <v>432</v>
      </c>
      <c r="G140" s="30" t="s">
        <v>238</v>
      </c>
      <c r="H140" s="93" t="s">
        <v>433</v>
      </c>
      <c r="I140" s="88" t="s">
        <v>316</v>
      </c>
      <c r="J140" s="31" t="s">
        <v>418</v>
      </c>
      <c r="K140" s="92" t="s">
        <v>354</v>
      </c>
      <c r="L140" s="31">
        <v>2017</v>
      </c>
      <c r="M140" s="31" t="s">
        <v>2</v>
      </c>
      <c r="N140" s="31">
        <v>35</v>
      </c>
      <c r="O140" s="31"/>
      <c r="P140" s="31"/>
      <c r="Q140" s="31"/>
      <c r="R140" s="77" t="s">
        <v>356</v>
      </c>
      <c r="S140" s="82">
        <v>42948</v>
      </c>
      <c r="T140" s="82">
        <v>43100</v>
      </c>
      <c r="U140" s="81"/>
      <c r="V140" s="77" t="s">
        <v>357</v>
      </c>
      <c r="W140" s="125">
        <v>0</v>
      </c>
      <c r="X140" s="94" t="s">
        <v>219</v>
      </c>
      <c r="Y140" s="81"/>
      <c r="Z140" s="134"/>
      <c r="AA140" s="134"/>
      <c r="AB140" s="33" t="s">
        <v>736</v>
      </c>
    </row>
    <row r="141" spans="2:28" ht="246" customHeight="1" x14ac:dyDescent="0.2">
      <c r="B141" s="131">
        <v>3307</v>
      </c>
      <c r="C141" s="123">
        <v>26</v>
      </c>
      <c r="D141" s="31">
        <v>2017</v>
      </c>
      <c r="E141" s="20" t="s">
        <v>423</v>
      </c>
      <c r="F141" s="124" t="s">
        <v>45</v>
      </c>
      <c r="G141" s="30" t="s">
        <v>76</v>
      </c>
      <c r="H141" s="20" t="s">
        <v>537</v>
      </c>
      <c r="I141" s="88" t="s">
        <v>316</v>
      </c>
      <c r="J141" s="31" t="s">
        <v>418</v>
      </c>
      <c r="K141" s="92" t="s">
        <v>354</v>
      </c>
      <c r="L141" s="31">
        <v>2017</v>
      </c>
      <c r="M141" s="31" t="s">
        <v>2</v>
      </c>
      <c r="N141" s="31">
        <v>35</v>
      </c>
      <c r="O141" s="31"/>
      <c r="P141" s="31"/>
      <c r="Q141" s="32" t="s">
        <v>287</v>
      </c>
      <c r="R141" s="77" t="s">
        <v>525</v>
      </c>
      <c r="S141" s="31"/>
      <c r="T141" s="31"/>
      <c r="U141" s="81"/>
      <c r="V141" s="77" t="s">
        <v>526</v>
      </c>
      <c r="W141" s="125">
        <v>0.5</v>
      </c>
      <c r="X141" s="94" t="s">
        <v>219</v>
      </c>
      <c r="Y141" s="81"/>
      <c r="Z141" s="134"/>
      <c r="AA141" s="134"/>
      <c r="AB141" s="33" t="s">
        <v>736</v>
      </c>
    </row>
    <row r="142" spans="2:28" ht="74.25" customHeight="1" x14ac:dyDescent="0.2">
      <c r="B142" s="131">
        <v>3308</v>
      </c>
      <c r="C142" s="123">
        <v>27</v>
      </c>
      <c r="D142" s="31">
        <v>2017</v>
      </c>
      <c r="E142" s="20" t="s">
        <v>424</v>
      </c>
      <c r="F142" s="124" t="s">
        <v>388</v>
      </c>
      <c r="G142" s="30" t="s">
        <v>130</v>
      </c>
      <c r="H142" s="93" t="s">
        <v>533</v>
      </c>
      <c r="I142" s="88" t="s">
        <v>316</v>
      </c>
      <c r="J142" s="31" t="s">
        <v>418</v>
      </c>
      <c r="K142" s="92" t="s">
        <v>354</v>
      </c>
      <c r="L142" s="31">
        <v>2017</v>
      </c>
      <c r="M142" s="31" t="s">
        <v>2</v>
      </c>
      <c r="N142" s="31">
        <v>35</v>
      </c>
      <c r="O142" s="31"/>
      <c r="P142" s="31"/>
      <c r="Q142" s="32" t="s">
        <v>287</v>
      </c>
      <c r="R142" s="77" t="s">
        <v>530</v>
      </c>
      <c r="S142" s="31"/>
      <c r="T142" s="31"/>
      <c r="U142" s="81"/>
      <c r="V142" s="77" t="s">
        <v>529</v>
      </c>
      <c r="W142" s="125">
        <v>0.75</v>
      </c>
      <c r="X142" s="94" t="s">
        <v>219</v>
      </c>
      <c r="Y142" s="81"/>
      <c r="Z142" s="134"/>
      <c r="AA142" s="134"/>
      <c r="AB142" s="33" t="s">
        <v>736</v>
      </c>
    </row>
    <row r="143" spans="2:28" ht="74.25" customHeight="1" x14ac:dyDescent="0.2">
      <c r="B143" s="132">
        <v>3309</v>
      </c>
      <c r="C143" s="95">
        <v>28</v>
      </c>
      <c r="D143" s="31">
        <v>2017</v>
      </c>
      <c r="E143" s="20" t="s">
        <v>425</v>
      </c>
      <c r="F143" s="124" t="s">
        <v>434</v>
      </c>
      <c r="G143" s="30" t="s">
        <v>238</v>
      </c>
      <c r="H143" s="93" t="s">
        <v>528</v>
      </c>
      <c r="I143" s="88" t="s">
        <v>316</v>
      </c>
      <c r="J143" s="31" t="s">
        <v>418</v>
      </c>
      <c r="K143" s="92" t="s">
        <v>354</v>
      </c>
      <c r="L143" s="31">
        <v>2017</v>
      </c>
      <c r="M143" s="31" t="s">
        <v>2</v>
      </c>
      <c r="N143" s="31">
        <v>35</v>
      </c>
      <c r="O143" s="31"/>
      <c r="P143" s="31"/>
      <c r="Q143" s="32" t="s">
        <v>287</v>
      </c>
      <c r="R143" s="77" t="s">
        <v>531</v>
      </c>
      <c r="S143" s="31"/>
      <c r="T143" s="31"/>
      <c r="U143" s="81"/>
      <c r="V143" s="77" t="s">
        <v>527</v>
      </c>
      <c r="W143" s="125">
        <v>0</v>
      </c>
      <c r="X143" s="94" t="s">
        <v>219</v>
      </c>
      <c r="Y143" s="81"/>
      <c r="Z143" s="134"/>
      <c r="AA143" s="134"/>
      <c r="AB143" s="33" t="s">
        <v>736</v>
      </c>
    </row>
    <row r="144" spans="2:28" ht="102" customHeight="1" x14ac:dyDescent="0.2">
      <c r="B144" s="131">
        <v>3315</v>
      </c>
      <c r="C144" s="95">
        <v>34</v>
      </c>
      <c r="D144" s="31">
        <v>2017</v>
      </c>
      <c r="E144" s="20" t="s">
        <v>444</v>
      </c>
      <c r="F144" s="124" t="s">
        <v>390</v>
      </c>
      <c r="G144" s="30" t="s">
        <v>55</v>
      </c>
      <c r="H144" s="93" t="s">
        <v>35</v>
      </c>
      <c r="I144" s="88" t="s">
        <v>179</v>
      </c>
      <c r="J144" s="92">
        <v>42815</v>
      </c>
      <c r="K144" s="81" t="s">
        <v>355</v>
      </c>
      <c r="L144" s="31">
        <v>2017</v>
      </c>
      <c r="M144" s="31" t="s">
        <v>1</v>
      </c>
      <c r="N144" s="31">
        <v>41</v>
      </c>
      <c r="O144" s="31"/>
      <c r="P144" s="31"/>
      <c r="Q144" s="32" t="s">
        <v>287</v>
      </c>
      <c r="R144" s="90" t="s">
        <v>496</v>
      </c>
      <c r="S144" s="91">
        <v>42872</v>
      </c>
      <c r="T144" s="91">
        <v>43100</v>
      </c>
      <c r="U144" s="93"/>
      <c r="V144" s="92" t="s">
        <v>796</v>
      </c>
      <c r="W144" s="125">
        <v>0.5</v>
      </c>
      <c r="X144" s="94" t="s">
        <v>219</v>
      </c>
      <c r="Y144" s="92"/>
      <c r="Z144" s="95"/>
      <c r="AA144" s="95"/>
      <c r="AB144" s="33" t="s">
        <v>737</v>
      </c>
    </row>
    <row r="145" spans="2:28" ht="84" hidden="1" customHeight="1" x14ac:dyDescent="0.2">
      <c r="B145" s="131">
        <v>3317</v>
      </c>
      <c r="C145" s="123">
        <v>36</v>
      </c>
      <c r="D145" s="31">
        <v>2017</v>
      </c>
      <c r="E145" s="20" t="s">
        <v>445</v>
      </c>
      <c r="F145" s="124" t="s">
        <v>390</v>
      </c>
      <c r="G145" s="30" t="s">
        <v>55</v>
      </c>
      <c r="H145" s="93" t="s">
        <v>24</v>
      </c>
      <c r="I145" s="88" t="s">
        <v>321</v>
      </c>
      <c r="J145" s="31" t="s">
        <v>458</v>
      </c>
      <c r="K145" s="81" t="s">
        <v>355</v>
      </c>
      <c r="L145" s="31">
        <v>2017</v>
      </c>
      <c r="M145" s="31" t="s">
        <v>1</v>
      </c>
      <c r="N145" s="31">
        <v>155</v>
      </c>
      <c r="O145" s="31"/>
      <c r="P145" s="31"/>
      <c r="Q145" s="32" t="s">
        <v>287</v>
      </c>
      <c r="R145" s="90" t="s">
        <v>899</v>
      </c>
      <c r="S145" s="91">
        <v>43035</v>
      </c>
      <c r="T145" s="91"/>
      <c r="U145" s="93"/>
      <c r="V145" s="92" t="s">
        <v>905</v>
      </c>
      <c r="W145" s="125">
        <v>1</v>
      </c>
      <c r="X145" s="94" t="s">
        <v>217</v>
      </c>
      <c r="Y145" s="92"/>
      <c r="Z145" s="95" t="s">
        <v>353</v>
      </c>
      <c r="AA145" s="95">
        <v>2018</v>
      </c>
      <c r="AB145" s="33" t="s">
        <v>736</v>
      </c>
    </row>
    <row r="146" spans="2:28" ht="84" hidden="1" customHeight="1" x14ac:dyDescent="0.2">
      <c r="B146" s="131">
        <v>3318</v>
      </c>
      <c r="C146" s="95">
        <v>37</v>
      </c>
      <c r="D146" s="31">
        <v>2017</v>
      </c>
      <c r="E146" s="20" t="s">
        <v>446</v>
      </c>
      <c r="F146" s="124" t="s">
        <v>390</v>
      </c>
      <c r="G146" s="30" t="s">
        <v>238</v>
      </c>
      <c r="H146" s="93" t="s">
        <v>448</v>
      </c>
      <c r="I146" s="88" t="s">
        <v>321</v>
      </c>
      <c r="J146" s="31" t="s">
        <v>458</v>
      </c>
      <c r="K146" s="81" t="s">
        <v>355</v>
      </c>
      <c r="L146" s="31">
        <v>2017</v>
      </c>
      <c r="M146" s="31" t="s">
        <v>1</v>
      </c>
      <c r="N146" s="31">
        <v>155</v>
      </c>
      <c r="O146" s="31"/>
      <c r="P146" s="31"/>
      <c r="Q146" s="96"/>
      <c r="R146" s="90"/>
      <c r="S146" s="91"/>
      <c r="T146" s="91"/>
      <c r="U146" s="93"/>
      <c r="V146" s="92"/>
      <c r="W146" s="125">
        <v>0</v>
      </c>
      <c r="X146" s="94" t="s">
        <v>218</v>
      </c>
      <c r="Y146" s="92"/>
      <c r="Z146" s="95"/>
      <c r="AA146" s="95"/>
      <c r="AB146" s="33" t="s">
        <v>736</v>
      </c>
    </row>
    <row r="147" spans="2:28" ht="200.25" customHeight="1" x14ac:dyDescent="0.2">
      <c r="B147" s="131">
        <v>3319</v>
      </c>
      <c r="C147" s="123">
        <v>38</v>
      </c>
      <c r="D147" s="31">
        <v>2017</v>
      </c>
      <c r="E147" s="20" t="s">
        <v>447</v>
      </c>
      <c r="F147" s="124" t="s">
        <v>390</v>
      </c>
      <c r="G147" s="30" t="s">
        <v>55</v>
      </c>
      <c r="H147" s="93" t="s">
        <v>24</v>
      </c>
      <c r="I147" s="88" t="s">
        <v>321</v>
      </c>
      <c r="J147" s="31" t="s">
        <v>458</v>
      </c>
      <c r="K147" s="81" t="s">
        <v>355</v>
      </c>
      <c r="L147" s="31">
        <v>2017</v>
      </c>
      <c r="M147" s="31" t="s">
        <v>1</v>
      </c>
      <c r="N147" s="31">
        <v>155</v>
      </c>
      <c r="O147" s="31"/>
      <c r="P147" s="31"/>
      <c r="Q147" s="32" t="s">
        <v>287</v>
      </c>
      <c r="R147" s="90" t="s">
        <v>900</v>
      </c>
      <c r="S147" s="91">
        <v>43035</v>
      </c>
      <c r="T147" s="91"/>
      <c r="U147" s="93"/>
      <c r="V147" s="92" t="s">
        <v>901</v>
      </c>
      <c r="W147" s="125">
        <v>0.5</v>
      </c>
      <c r="X147" s="94" t="s">
        <v>219</v>
      </c>
      <c r="Y147" s="92"/>
      <c r="Z147" s="95"/>
      <c r="AA147" s="95"/>
      <c r="AB147" s="33" t="s">
        <v>736</v>
      </c>
    </row>
    <row r="148" spans="2:28" ht="121.5" customHeight="1" x14ac:dyDescent="0.2">
      <c r="B148" s="131">
        <v>3320</v>
      </c>
      <c r="C148" s="123">
        <v>39</v>
      </c>
      <c r="D148" s="31">
        <v>2017</v>
      </c>
      <c r="E148" s="20" t="s">
        <v>449</v>
      </c>
      <c r="F148" s="124" t="s">
        <v>390</v>
      </c>
      <c r="G148" s="30" t="s">
        <v>55</v>
      </c>
      <c r="H148" s="93" t="s">
        <v>128</v>
      </c>
      <c r="I148" s="88" t="s">
        <v>419</v>
      </c>
      <c r="J148" s="31" t="s">
        <v>458</v>
      </c>
      <c r="K148" s="81" t="s">
        <v>355</v>
      </c>
      <c r="L148" s="31">
        <v>2017</v>
      </c>
      <c r="M148" s="31" t="s">
        <v>1</v>
      </c>
      <c r="N148" s="31">
        <v>57</v>
      </c>
      <c r="O148" s="31"/>
      <c r="P148" s="31"/>
      <c r="Q148" s="96" t="s">
        <v>287</v>
      </c>
      <c r="R148" s="90" t="s">
        <v>589</v>
      </c>
      <c r="S148" s="91">
        <v>42860</v>
      </c>
      <c r="T148" s="91"/>
      <c r="U148" s="93"/>
      <c r="V148" s="92" t="s">
        <v>590</v>
      </c>
      <c r="W148" s="125">
        <v>0</v>
      </c>
      <c r="X148" s="94" t="s">
        <v>219</v>
      </c>
      <c r="Y148" s="92"/>
      <c r="Z148" s="95"/>
      <c r="AA148" s="95"/>
      <c r="AB148" s="33" t="s">
        <v>737</v>
      </c>
    </row>
    <row r="149" spans="2:28" ht="84" customHeight="1" x14ac:dyDescent="0.2">
      <c r="B149" s="131">
        <v>3322</v>
      </c>
      <c r="C149" s="123">
        <v>41</v>
      </c>
      <c r="D149" s="31">
        <v>2017</v>
      </c>
      <c r="E149" s="20" t="s">
        <v>450</v>
      </c>
      <c r="F149" s="124" t="s">
        <v>390</v>
      </c>
      <c r="G149" s="30" t="s">
        <v>55</v>
      </c>
      <c r="H149" s="93" t="s">
        <v>128</v>
      </c>
      <c r="I149" s="88" t="s">
        <v>419</v>
      </c>
      <c r="J149" s="31" t="s">
        <v>458</v>
      </c>
      <c r="K149" s="81" t="s">
        <v>355</v>
      </c>
      <c r="L149" s="31">
        <v>2017</v>
      </c>
      <c r="M149" s="31" t="s">
        <v>1</v>
      </c>
      <c r="N149" s="31">
        <v>57</v>
      </c>
      <c r="O149" s="31"/>
      <c r="P149" s="31"/>
      <c r="Q149" s="96" t="s">
        <v>287</v>
      </c>
      <c r="R149" s="90" t="s">
        <v>591</v>
      </c>
      <c r="S149" s="91">
        <v>42860</v>
      </c>
      <c r="T149" s="91"/>
      <c r="U149" s="93"/>
      <c r="V149" s="92" t="s">
        <v>592</v>
      </c>
      <c r="W149" s="125">
        <v>0</v>
      </c>
      <c r="X149" s="94" t="s">
        <v>219</v>
      </c>
      <c r="Y149" s="92"/>
      <c r="Z149" s="95"/>
      <c r="AA149" s="95"/>
      <c r="AB149" s="33" t="s">
        <v>737</v>
      </c>
    </row>
    <row r="150" spans="2:28" ht="84" customHeight="1" x14ac:dyDescent="0.2">
      <c r="B150" s="131">
        <v>3323</v>
      </c>
      <c r="C150" s="123">
        <v>42</v>
      </c>
      <c r="D150" s="31">
        <v>2017</v>
      </c>
      <c r="E150" s="20" t="s">
        <v>451</v>
      </c>
      <c r="F150" s="124" t="s">
        <v>390</v>
      </c>
      <c r="G150" s="30" t="s">
        <v>55</v>
      </c>
      <c r="H150" s="93" t="s">
        <v>128</v>
      </c>
      <c r="I150" s="88" t="s">
        <v>419</v>
      </c>
      <c r="J150" s="31" t="s">
        <v>458</v>
      </c>
      <c r="K150" s="81" t="s">
        <v>355</v>
      </c>
      <c r="L150" s="31">
        <v>2017</v>
      </c>
      <c r="M150" s="31" t="s">
        <v>1</v>
      </c>
      <c r="N150" s="31">
        <v>57</v>
      </c>
      <c r="O150" s="31"/>
      <c r="P150" s="31"/>
      <c r="Q150" s="96" t="s">
        <v>287</v>
      </c>
      <c r="R150" s="90" t="s">
        <v>593</v>
      </c>
      <c r="S150" s="91">
        <v>42860</v>
      </c>
      <c r="T150" s="91"/>
      <c r="U150" s="93"/>
      <c r="V150" s="92" t="s">
        <v>594</v>
      </c>
      <c r="W150" s="125">
        <v>0</v>
      </c>
      <c r="X150" s="94" t="s">
        <v>219</v>
      </c>
      <c r="Y150" s="92"/>
      <c r="Z150" s="95"/>
      <c r="AA150" s="95"/>
      <c r="AB150" s="33" t="s">
        <v>737</v>
      </c>
    </row>
    <row r="151" spans="2:28" ht="84" customHeight="1" x14ac:dyDescent="0.2">
      <c r="B151" s="131">
        <v>3324</v>
      </c>
      <c r="C151" s="95">
        <v>43</v>
      </c>
      <c r="D151" s="31">
        <v>2017</v>
      </c>
      <c r="E151" s="20" t="s">
        <v>452</v>
      </c>
      <c r="F151" s="124" t="s">
        <v>390</v>
      </c>
      <c r="G151" s="30" t="s">
        <v>55</v>
      </c>
      <c r="H151" s="93" t="s">
        <v>128</v>
      </c>
      <c r="I151" s="88" t="s">
        <v>419</v>
      </c>
      <c r="J151" s="31" t="s">
        <v>458</v>
      </c>
      <c r="K151" s="81" t="s">
        <v>355</v>
      </c>
      <c r="L151" s="31">
        <v>2017</v>
      </c>
      <c r="M151" s="31" t="s">
        <v>1</v>
      </c>
      <c r="N151" s="31">
        <v>57</v>
      </c>
      <c r="O151" s="31"/>
      <c r="P151" s="31"/>
      <c r="Q151" s="96" t="s">
        <v>287</v>
      </c>
      <c r="R151" s="90" t="s">
        <v>595</v>
      </c>
      <c r="S151" s="91">
        <v>42860</v>
      </c>
      <c r="T151" s="91"/>
      <c r="U151" s="93"/>
      <c r="V151" s="92" t="s">
        <v>596</v>
      </c>
      <c r="W151" s="125">
        <v>0</v>
      </c>
      <c r="X151" s="94" t="s">
        <v>219</v>
      </c>
      <c r="Y151" s="92"/>
      <c r="Z151" s="95"/>
      <c r="AA151" s="95"/>
      <c r="AB151" s="33" t="s">
        <v>737</v>
      </c>
    </row>
    <row r="152" spans="2:28" ht="84" customHeight="1" x14ac:dyDescent="0.2">
      <c r="B152" s="131">
        <v>3327</v>
      </c>
      <c r="C152" s="95">
        <v>46</v>
      </c>
      <c r="D152" s="31">
        <v>2017</v>
      </c>
      <c r="E152" s="20" t="s">
        <v>453</v>
      </c>
      <c r="F152" s="124" t="s">
        <v>390</v>
      </c>
      <c r="G152" s="30" t="s">
        <v>55</v>
      </c>
      <c r="H152" s="93" t="s">
        <v>128</v>
      </c>
      <c r="I152" s="88" t="s">
        <v>419</v>
      </c>
      <c r="J152" s="31" t="s">
        <v>458</v>
      </c>
      <c r="K152" s="81" t="s">
        <v>355</v>
      </c>
      <c r="L152" s="31">
        <v>2017</v>
      </c>
      <c r="M152" s="31" t="s">
        <v>1</v>
      </c>
      <c r="N152" s="31">
        <v>57</v>
      </c>
      <c r="O152" s="31"/>
      <c r="P152" s="31"/>
      <c r="Q152" s="96" t="s">
        <v>287</v>
      </c>
      <c r="R152" s="90" t="s">
        <v>597</v>
      </c>
      <c r="S152" s="91">
        <v>42823</v>
      </c>
      <c r="T152" s="91"/>
      <c r="U152" s="93"/>
      <c r="V152" s="92" t="s">
        <v>598</v>
      </c>
      <c r="W152" s="125">
        <v>0</v>
      </c>
      <c r="X152" s="94" t="s">
        <v>219</v>
      </c>
      <c r="Y152" s="92"/>
      <c r="Z152" s="95"/>
      <c r="AA152" s="95"/>
      <c r="AB152" s="33" t="s">
        <v>737</v>
      </c>
    </row>
    <row r="153" spans="2:28" ht="84" customHeight="1" x14ac:dyDescent="0.2">
      <c r="B153" s="131">
        <v>3329</v>
      </c>
      <c r="C153" s="123">
        <v>48</v>
      </c>
      <c r="D153" s="31">
        <v>2017</v>
      </c>
      <c r="E153" s="20" t="s">
        <v>459</v>
      </c>
      <c r="F153" s="124" t="s">
        <v>390</v>
      </c>
      <c r="G153" s="30" t="s">
        <v>55</v>
      </c>
      <c r="H153" s="93" t="s">
        <v>4</v>
      </c>
      <c r="I153" s="20" t="s">
        <v>319</v>
      </c>
      <c r="J153" s="92" t="s">
        <v>458</v>
      </c>
      <c r="K153" s="92" t="s">
        <v>355</v>
      </c>
      <c r="L153" s="31">
        <v>2017</v>
      </c>
      <c r="M153" s="31" t="s">
        <v>1</v>
      </c>
      <c r="N153" s="31">
        <v>18</v>
      </c>
      <c r="O153" s="31"/>
      <c r="P153" s="31"/>
      <c r="Q153" s="32" t="s">
        <v>287</v>
      </c>
      <c r="R153" s="90" t="s">
        <v>599</v>
      </c>
      <c r="S153" s="91">
        <v>42844</v>
      </c>
      <c r="T153" s="91">
        <v>43100</v>
      </c>
      <c r="U153" s="93"/>
      <c r="V153" s="92" t="s">
        <v>846</v>
      </c>
      <c r="W153" s="125">
        <v>0</v>
      </c>
      <c r="X153" s="94" t="s">
        <v>219</v>
      </c>
      <c r="Y153" s="92"/>
      <c r="Z153" s="95"/>
      <c r="AA153" s="95"/>
      <c r="AB153" s="33" t="s">
        <v>737</v>
      </c>
    </row>
    <row r="154" spans="2:28" ht="84" customHeight="1" x14ac:dyDescent="0.2">
      <c r="B154" s="131">
        <v>3333</v>
      </c>
      <c r="C154" s="95">
        <v>52</v>
      </c>
      <c r="D154" s="31">
        <v>2017</v>
      </c>
      <c r="E154" s="20" t="s">
        <v>460</v>
      </c>
      <c r="F154" s="124" t="s">
        <v>390</v>
      </c>
      <c r="G154" s="30" t="s">
        <v>55</v>
      </c>
      <c r="H154" s="93" t="s">
        <v>4</v>
      </c>
      <c r="I154" s="20" t="s">
        <v>319</v>
      </c>
      <c r="J154" s="92" t="s">
        <v>458</v>
      </c>
      <c r="K154" s="92" t="s">
        <v>355</v>
      </c>
      <c r="L154" s="31">
        <v>2017</v>
      </c>
      <c r="M154" s="31" t="s">
        <v>1</v>
      </c>
      <c r="N154" s="31">
        <v>18</v>
      </c>
      <c r="O154" s="31"/>
      <c r="P154" s="31"/>
      <c r="Q154" s="32" t="s">
        <v>287</v>
      </c>
      <c r="R154" s="90" t="s">
        <v>600</v>
      </c>
      <c r="S154" s="91">
        <v>42830</v>
      </c>
      <c r="T154" s="91">
        <v>43100</v>
      </c>
      <c r="U154" s="93"/>
      <c r="V154" s="92" t="s">
        <v>847</v>
      </c>
      <c r="W154" s="125">
        <v>0</v>
      </c>
      <c r="X154" s="94" t="s">
        <v>219</v>
      </c>
      <c r="Y154" s="92"/>
      <c r="Z154" s="95"/>
      <c r="AA154" s="95"/>
      <c r="AB154" s="33" t="s">
        <v>737</v>
      </c>
    </row>
    <row r="155" spans="2:28" ht="84" customHeight="1" x14ac:dyDescent="0.2">
      <c r="B155" s="131">
        <v>3335</v>
      </c>
      <c r="C155" s="123">
        <v>54</v>
      </c>
      <c r="D155" s="31">
        <v>2017</v>
      </c>
      <c r="E155" s="20" t="s">
        <v>461</v>
      </c>
      <c r="F155" s="124" t="s">
        <v>390</v>
      </c>
      <c r="G155" s="30" t="s">
        <v>55</v>
      </c>
      <c r="H155" s="93" t="s">
        <v>4</v>
      </c>
      <c r="I155" s="20" t="s">
        <v>319</v>
      </c>
      <c r="J155" s="92" t="s">
        <v>458</v>
      </c>
      <c r="K155" s="92" t="s">
        <v>355</v>
      </c>
      <c r="L155" s="31">
        <v>2017</v>
      </c>
      <c r="M155" s="31" t="s">
        <v>1</v>
      </c>
      <c r="N155" s="31">
        <v>18</v>
      </c>
      <c r="O155" s="31"/>
      <c r="P155" s="31"/>
      <c r="Q155" s="32" t="s">
        <v>287</v>
      </c>
      <c r="R155" s="90" t="s">
        <v>497</v>
      </c>
      <c r="S155" s="91">
        <v>42830</v>
      </c>
      <c r="T155" s="91">
        <v>43100</v>
      </c>
      <c r="U155" s="93"/>
      <c r="V155" s="92" t="s">
        <v>848</v>
      </c>
      <c r="W155" s="125">
        <v>0</v>
      </c>
      <c r="X155" s="94" t="s">
        <v>219</v>
      </c>
      <c r="Y155" s="92"/>
      <c r="Z155" s="95"/>
      <c r="AA155" s="95"/>
      <c r="AB155" s="33" t="s">
        <v>737</v>
      </c>
    </row>
    <row r="156" spans="2:28" ht="74.25" customHeight="1" x14ac:dyDescent="0.2">
      <c r="B156" s="131">
        <v>3336</v>
      </c>
      <c r="C156" s="95">
        <v>55</v>
      </c>
      <c r="D156" s="31">
        <v>2017</v>
      </c>
      <c r="E156" s="20" t="s">
        <v>462</v>
      </c>
      <c r="F156" s="124" t="s">
        <v>390</v>
      </c>
      <c r="G156" s="30" t="s">
        <v>55</v>
      </c>
      <c r="H156" s="93" t="s">
        <v>4</v>
      </c>
      <c r="I156" s="20" t="s">
        <v>319</v>
      </c>
      <c r="J156" s="92" t="s">
        <v>458</v>
      </c>
      <c r="K156" s="92" t="s">
        <v>355</v>
      </c>
      <c r="L156" s="31">
        <v>2017</v>
      </c>
      <c r="M156" s="31" t="s">
        <v>1</v>
      </c>
      <c r="N156" s="31">
        <v>18</v>
      </c>
      <c r="O156" s="31"/>
      <c r="P156" s="31"/>
      <c r="Q156" s="32" t="s">
        <v>287</v>
      </c>
      <c r="R156" s="90" t="s">
        <v>498</v>
      </c>
      <c r="S156" s="91">
        <v>42830</v>
      </c>
      <c r="T156" s="91">
        <v>43100</v>
      </c>
      <c r="U156" s="93"/>
      <c r="V156" s="92" t="s">
        <v>849</v>
      </c>
      <c r="W156" s="125">
        <v>0</v>
      </c>
      <c r="X156" s="94" t="s">
        <v>219</v>
      </c>
      <c r="Y156" s="92"/>
      <c r="Z156" s="95"/>
      <c r="AA156" s="95"/>
      <c r="AB156" s="33" t="s">
        <v>737</v>
      </c>
    </row>
    <row r="157" spans="2:28" ht="40.5" customHeight="1" x14ac:dyDescent="0.2">
      <c r="B157" s="131">
        <v>3337</v>
      </c>
      <c r="C157" s="123">
        <v>56</v>
      </c>
      <c r="D157" s="31">
        <v>2017</v>
      </c>
      <c r="E157" s="20" t="s">
        <v>463</v>
      </c>
      <c r="F157" s="124" t="s">
        <v>390</v>
      </c>
      <c r="G157" s="30" t="s">
        <v>55</v>
      </c>
      <c r="H157" s="93" t="s">
        <v>4</v>
      </c>
      <c r="I157" s="20" t="s">
        <v>319</v>
      </c>
      <c r="J157" s="92" t="s">
        <v>458</v>
      </c>
      <c r="K157" s="92" t="s">
        <v>355</v>
      </c>
      <c r="L157" s="31">
        <v>2017</v>
      </c>
      <c r="M157" s="31" t="s">
        <v>1</v>
      </c>
      <c r="N157" s="31">
        <v>18</v>
      </c>
      <c r="O157" s="31"/>
      <c r="P157" s="31"/>
      <c r="Q157" s="32" t="s">
        <v>287</v>
      </c>
      <c r="R157" s="90" t="s">
        <v>499</v>
      </c>
      <c r="S157" s="91">
        <v>42830</v>
      </c>
      <c r="T157" s="91">
        <v>43100</v>
      </c>
      <c r="U157" s="93"/>
      <c r="V157" s="92" t="s">
        <v>850</v>
      </c>
      <c r="W157" s="125">
        <v>0</v>
      </c>
      <c r="X157" s="94" t="s">
        <v>219</v>
      </c>
      <c r="Y157" s="92"/>
      <c r="Z157" s="95"/>
      <c r="AA157" s="95"/>
      <c r="AB157" s="33" t="s">
        <v>737</v>
      </c>
    </row>
    <row r="158" spans="2:28" ht="45.75" customHeight="1" x14ac:dyDescent="0.2">
      <c r="B158" s="131">
        <v>3338</v>
      </c>
      <c r="C158" s="123">
        <v>57</v>
      </c>
      <c r="D158" s="31">
        <v>2017</v>
      </c>
      <c r="E158" s="20" t="s">
        <v>464</v>
      </c>
      <c r="F158" s="124" t="s">
        <v>390</v>
      </c>
      <c r="G158" s="30" t="s">
        <v>55</v>
      </c>
      <c r="H158" s="93" t="s">
        <v>4</v>
      </c>
      <c r="I158" s="20" t="s">
        <v>319</v>
      </c>
      <c r="J158" s="92" t="s">
        <v>458</v>
      </c>
      <c r="K158" s="92" t="s">
        <v>355</v>
      </c>
      <c r="L158" s="31">
        <v>2017</v>
      </c>
      <c r="M158" s="31" t="s">
        <v>1</v>
      </c>
      <c r="N158" s="31">
        <v>18</v>
      </c>
      <c r="O158" s="31"/>
      <c r="P158" s="31"/>
      <c r="Q158" s="32" t="s">
        <v>287</v>
      </c>
      <c r="R158" s="90" t="s">
        <v>500</v>
      </c>
      <c r="S158" s="91">
        <v>42830</v>
      </c>
      <c r="T158" s="91">
        <v>43100</v>
      </c>
      <c r="U158" s="93"/>
      <c r="V158" s="92" t="s">
        <v>851</v>
      </c>
      <c r="W158" s="125">
        <v>0</v>
      </c>
      <c r="X158" s="94" t="s">
        <v>219</v>
      </c>
      <c r="Y158" s="92"/>
      <c r="Z158" s="95"/>
      <c r="AA158" s="95"/>
      <c r="AB158" s="33" t="s">
        <v>737</v>
      </c>
    </row>
    <row r="159" spans="2:28" ht="204" customHeight="1" x14ac:dyDescent="0.2">
      <c r="B159" s="131">
        <v>3343</v>
      </c>
      <c r="C159" s="123">
        <v>62</v>
      </c>
      <c r="D159" s="31">
        <v>2017</v>
      </c>
      <c r="E159" s="20" t="s">
        <v>502</v>
      </c>
      <c r="F159" s="124" t="s">
        <v>216</v>
      </c>
      <c r="G159" s="30" t="s">
        <v>130</v>
      </c>
      <c r="H159" s="93" t="s">
        <v>534</v>
      </c>
      <c r="I159" s="20" t="s">
        <v>323</v>
      </c>
      <c r="J159" s="92" t="s">
        <v>501</v>
      </c>
      <c r="K159" s="92" t="s">
        <v>137</v>
      </c>
      <c r="L159" s="31">
        <v>2017</v>
      </c>
      <c r="M159" s="31" t="s">
        <v>2</v>
      </c>
      <c r="N159" s="31">
        <v>9</v>
      </c>
      <c r="O159" s="31"/>
      <c r="P159" s="31"/>
      <c r="Q159" s="32" t="s">
        <v>287</v>
      </c>
      <c r="R159" s="90" t="s">
        <v>701</v>
      </c>
      <c r="S159" s="91"/>
      <c r="T159" s="91"/>
      <c r="U159" s="93"/>
      <c r="V159" s="92" t="s">
        <v>1014</v>
      </c>
      <c r="W159" s="125">
        <v>0.95</v>
      </c>
      <c r="X159" s="94" t="s">
        <v>219</v>
      </c>
      <c r="Y159" s="92"/>
      <c r="Z159" s="95"/>
      <c r="AA159" s="95"/>
      <c r="AB159" s="33" t="s">
        <v>736</v>
      </c>
    </row>
    <row r="160" spans="2:28" ht="159.75" customHeight="1" x14ac:dyDescent="0.2">
      <c r="B160" s="131">
        <v>3349</v>
      </c>
      <c r="C160" s="123">
        <v>68</v>
      </c>
      <c r="D160" s="31">
        <v>2017</v>
      </c>
      <c r="E160" s="20" t="s">
        <v>504</v>
      </c>
      <c r="F160" s="124" t="s">
        <v>390</v>
      </c>
      <c r="G160" s="30" t="s">
        <v>55</v>
      </c>
      <c r="H160" s="93" t="s">
        <v>503</v>
      </c>
      <c r="I160" s="20" t="s">
        <v>419</v>
      </c>
      <c r="J160" s="92" t="s">
        <v>501</v>
      </c>
      <c r="K160" s="92" t="s">
        <v>137</v>
      </c>
      <c r="L160" s="31">
        <v>2017</v>
      </c>
      <c r="M160" s="31" t="s">
        <v>1</v>
      </c>
      <c r="N160" s="31">
        <v>164</v>
      </c>
      <c r="O160" s="31"/>
      <c r="P160" s="31"/>
      <c r="Q160" s="96" t="s">
        <v>287</v>
      </c>
      <c r="R160" s="90" t="s">
        <v>601</v>
      </c>
      <c r="S160" s="82">
        <v>42858</v>
      </c>
      <c r="T160" s="82">
        <v>43069</v>
      </c>
      <c r="U160" s="93"/>
      <c r="V160" s="92" t="s">
        <v>797</v>
      </c>
      <c r="W160" s="125">
        <v>0.5</v>
      </c>
      <c r="X160" s="94" t="s">
        <v>219</v>
      </c>
      <c r="Y160" s="92"/>
      <c r="Z160" s="95"/>
      <c r="AA160" s="95"/>
      <c r="AB160" s="33" t="s">
        <v>737</v>
      </c>
    </row>
    <row r="161" spans="2:28" ht="87" customHeight="1" x14ac:dyDescent="0.2">
      <c r="B161" s="131">
        <v>3350</v>
      </c>
      <c r="C161" s="123">
        <v>69</v>
      </c>
      <c r="D161" s="31">
        <v>2017</v>
      </c>
      <c r="E161" s="20" t="s">
        <v>505</v>
      </c>
      <c r="F161" s="124" t="s">
        <v>390</v>
      </c>
      <c r="G161" s="30" t="s">
        <v>55</v>
      </c>
      <c r="H161" s="93" t="s">
        <v>503</v>
      </c>
      <c r="I161" s="20" t="s">
        <v>419</v>
      </c>
      <c r="J161" s="92" t="s">
        <v>501</v>
      </c>
      <c r="K161" s="92" t="s">
        <v>137</v>
      </c>
      <c r="L161" s="31">
        <v>2017</v>
      </c>
      <c r="M161" s="31" t="s">
        <v>1</v>
      </c>
      <c r="N161" s="31">
        <v>164</v>
      </c>
      <c r="O161" s="31"/>
      <c r="P161" s="31"/>
      <c r="Q161" s="96" t="s">
        <v>287</v>
      </c>
      <c r="R161" s="90" t="s">
        <v>798</v>
      </c>
      <c r="S161" s="82">
        <v>42858</v>
      </c>
      <c r="T161" s="82">
        <v>43069</v>
      </c>
      <c r="U161" s="93"/>
      <c r="V161" s="92" t="s">
        <v>799</v>
      </c>
      <c r="W161" s="125">
        <v>0.5</v>
      </c>
      <c r="X161" s="94" t="s">
        <v>219</v>
      </c>
      <c r="Y161" s="92"/>
      <c r="Z161" s="95"/>
      <c r="AA161" s="95"/>
      <c r="AB161" s="33" t="s">
        <v>737</v>
      </c>
    </row>
    <row r="162" spans="2:28" ht="90.75" customHeight="1" x14ac:dyDescent="0.2">
      <c r="B162" s="131">
        <v>3359</v>
      </c>
      <c r="C162" s="123">
        <v>78</v>
      </c>
      <c r="D162" s="31">
        <v>2017</v>
      </c>
      <c r="E162" s="20" t="s">
        <v>506</v>
      </c>
      <c r="F162" s="124" t="s">
        <v>384</v>
      </c>
      <c r="G162" s="30" t="s">
        <v>76</v>
      </c>
      <c r="H162" s="93" t="s">
        <v>536</v>
      </c>
      <c r="I162" s="20" t="s">
        <v>419</v>
      </c>
      <c r="J162" s="92" t="s">
        <v>501</v>
      </c>
      <c r="K162" s="92" t="s">
        <v>137</v>
      </c>
      <c r="L162" s="31">
        <v>2017</v>
      </c>
      <c r="M162" s="31" t="s">
        <v>1</v>
      </c>
      <c r="N162" s="31">
        <v>164</v>
      </c>
      <c r="O162" s="31"/>
      <c r="P162" s="31"/>
      <c r="Q162" s="96" t="s">
        <v>287</v>
      </c>
      <c r="R162" s="90" t="s">
        <v>618</v>
      </c>
      <c r="S162" s="91">
        <v>42901</v>
      </c>
      <c r="T162" s="91">
        <v>43100</v>
      </c>
      <c r="U162" s="93"/>
      <c r="V162" s="92" t="s">
        <v>619</v>
      </c>
      <c r="W162" s="125">
        <v>0</v>
      </c>
      <c r="X162" s="94" t="s">
        <v>219</v>
      </c>
      <c r="Y162" s="92"/>
      <c r="Z162" s="95"/>
      <c r="AA162" s="95"/>
      <c r="AB162" s="33" t="s">
        <v>737</v>
      </c>
    </row>
    <row r="163" spans="2:28" ht="354.75" customHeight="1" x14ac:dyDescent="0.2">
      <c r="B163" s="131">
        <v>3360</v>
      </c>
      <c r="C163" s="95">
        <v>79</v>
      </c>
      <c r="D163" s="31">
        <v>2017</v>
      </c>
      <c r="E163" s="20" t="s">
        <v>507</v>
      </c>
      <c r="F163" s="124" t="s">
        <v>384</v>
      </c>
      <c r="G163" s="30" t="s">
        <v>76</v>
      </c>
      <c r="H163" s="93" t="s">
        <v>536</v>
      </c>
      <c r="I163" s="20" t="s">
        <v>419</v>
      </c>
      <c r="J163" s="92" t="s">
        <v>501</v>
      </c>
      <c r="K163" s="92" t="s">
        <v>137</v>
      </c>
      <c r="L163" s="31">
        <v>2017</v>
      </c>
      <c r="M163" s="31" t="s">
        <v>1</v>
      </c>
      <c r="N163" s="31">
        <v>164</v>
      </c>
      <c r="O163" s="31"/>
      <c r="P163" s="31"/>
      <c r="Q163" s="96" t="s">
        <v>287</v>
      </c>
      <c r="R163" s="90" t="s">
        <v>618</v>
      </c>
      <c r="S163" s="91">
        <v>42901</v>
      </c>
      <c r="T163" s="91">
        <v>43100</v>
      </c>
      <c r="U163" s="93"/>
      <c r="V163" s="92" t="s">
        <v>619</v>
      </c>
      <c r="W163" s="125">
        <v>0</v>
      </c>
      <c r="X163" s="94" t="s">
        <v>219</v>
      </c>
      <c r="Y163" s="92"/>
      <c r="Z163" s="95"/>
      <c r="AA163" s="95"/>
      <c r="AB163" s="33" t="s">
        <v>737</v>
      </c>
    </row>
    <row r="164" spans="2:28" ht="78" hidden="1" customHeight="1" x14ac:dyDescent="0.2">
      <c r="B164" s="131">
        <v>3365</v>
      </c>
      <c r="C164" s="123">
        <v>84</v>
      </c>
      <c r="D164" s="31">
        <v>2017</v>
      </c>
      <c r="E164" s="20" t="s">
        <v>508</v>
      </c>
      <c r="F164" s="124" t="s">
        <v>390</v>
      </c>
      <c r="G164" s="30" t="s">
        <v>55</v>
      </c>
      <c r="H164" s="93" t="s">
        <v>24</v>
      </c>
      <c r="I164" s="20" t="s">
        <v>321</v>
      </c>
      <c r="J164" s="92" t="s">
        <v>501</v>
      </c>
      <c r="K164" s="92" t="s">
        <v>137</v>
      </c>
      <c r="L164" s="31">
        <v>2017</v>
      </c>
      <c r="M164" s="31" t="s">
        <v>1</v>
      </c>
      <c r="N164" s="31">
        <v>83</v>
      </c>
      <c r="O164" s="31"/>
      <c r="P164" s="31"/>
      <c r="Q164" s="96" t="s">
        <v>287</v>
      </c>
      <c r="R164" s="90" t="s">
        <v>902</v>
      </c>
      <c r="S164" s="91">
        <v>43035</v>
      </c>
      <c r="T164" s="91">
        <v>43035</v>
      </c>
      <c r="U164" s="93"/>
      <c r="V164" s="92" t="s">
        <v>903</v>
      </c>
      <c r="W164" s="125">
        <v>1</v>
      </c>
      <c r="X164" s="94" t="s">
        <v>217</v>
      </c>
      <c r="Y164" s="92"/>
      <c r="Z164" s="95" t="s">
        <v>353</v>
      </c>
      <c r="AA164" s="95">
        <v>2018</v>
      </c>
      <c r="AB164" s="33" t="s">
        <v>736</v>
      </c>
    </row>
    <row r="165" spans="2:28" ht="78" hidden="1" customHeight="1" x14ac:dyDescent="0.2">
      <c r="B165" s="131">
        <v>3366</v>
      </c>
      <c r="C165" s="95">
        <v>85</v>
      </c>
      <c r="D165" s="31">
        <v>2017</v>
      </c>
      <c r="E165" s="20" t="s">
        <v>509</v>
      </c>
      <c r="F165" s="124" t="s">
        <v>390</v>
      </c>
      <c r="G165" s="30" t="s">
        <v>55</v>
      </c>
      <c r="H165" s="93" t="s">
        <v>24</v>
      </c>
      <c r="I165" s="20" t="s">
        <v>321</v>
      </c>
      <c r="J165" s="92" t="s">
        <v>501</v>
      </c>
      <c r="K165" s="92" t="s">
        <v>137</v>
      </c>
      <c r="L165" s="31">
        <v>2017</v>
      </c>
      <c r="M165" s="31" t="s">
        <v>1</v>
      </c>
      <c r="N165" s="31">
        <v>83</v>
      </c>
      <c r="O165" s="31"/>
      <c r="P165" s="31"/>
      <c r="Q165" s="96" t="s">
        <v>287</v>
      </c>
      <c r="R165" s="90" t="s">
        <v>906</v>
      </c>
      <c r="S165" s="91">
        <v>43035</v>
      </c>
      <c r="T165" s="91"/>
      <c r="U165" s="93"/>
      <c r="V165" s="92" t="s">
        <v>907</v>
      </c>
      <c r="W165" s="125">
        <v>0</v>
      </c>
      <c r="X165" s="94" t="s">
        <v>218</v>
      </c>
      <c r="Y165" s="92"/>
      <c r="Z165" s="95"/>
      <c r="AA165" s="95"/>
      <c r="AB165" s="33" t="s">
        <v>736</v>
      </c>
    </row>
    <row r="166" spans="2:28" ht="78" hidden="1" customHeight="1" x14ac:dyDescent="0.2">
      <c r="B166" s="131">
        <v>3367</v>
      </c>
      <c r="C166" s="123">
        <v>86</v>
      </c>
      <c r="D166" s="31">
        <v>2017</v>
      </c>
      <c r="E166" s="20" t="s">
        <v>510</v>
      </c>
      <c r="F166" s="124" t="s">
        <v>390</v>
      </c>
      <c r="G166" s="30" t="s">
        <v>55</v>
      </c>
      <c r="H166" s="93" t="s">
        <v>24</v>
      </c>
      <c r="I166" s="20" t="s">
        <v>321</v>
      </c>
      <c r="J166" s="92" t="s">
        <v>501</v>
      </c>
      <c r="K166" s="92" t="s">
        <v>137</v>
      </c>
      <c r="L166" s="31">
        <v>2017</v>
      </c>
      <c r="M166" s="31" t="s">
        <v>1</v>
      </c>
      <c r="N166" s="31">
        <v>83</v>
      </c>
      <c r="O166" s="31"/>
      <c r="P166" s="31"/>
      <c r="Q166" s="96" t="s">
        <v>287</v>
      </c>
      <c r="R166" s="90" t="s">
        <v>908</v>
      </c>
      <c r="S166" s="91">
        <v>43035</v>
      </c>
      <c r="T166" s="91">
        <v>43119</v>
      </c>
      <c r="U166" s="93"/>
      <c r="V166" s="92" t="s">
        <v>909</v>
      </c>
      <c r="W166" s="125">
        <v>1</v>
      </c>
      <c r="X166" s="94" t="s">
        <v>217</v>
      </c>
      <c r="Y166" s="92" t="s">
        <v>889</v>
      </c>
      <c r="Z166" s="95" t="s">
        <v>353</v>
      </c>
      <c r="AA166" s="95">
        <v>2018</v>
      </c>
      <c r="AB166" s="33" t="s">
        <v>736</v>
      </c>
    </row>
    <row r="167" spans="2:28" ht="78" hidden="1" customHeight="1" x14ac:dyDescent="0.2">
      <c r="B167" s="131">
        <v>3368</v>
      </c>
      <c r="C167" s="123">
        <v>87</v>
      </c>
      <c r="D167" s="31">
        <v>2017</v>
      </c>
      <c r="E167" s="20" t="s">
        <v>511</v>
      </c>
      <c r="F167" s="124" t="s">
        <v>390</v>
      </c>
      <c r="G167" s="30" t="s">
        <v>55</v>
      </c>
      <c r="H167" s="93" t="s">
        <v>24</v>
      </c>
      <c r="I167" s="20" t="s">
        <v>321</v>
      </c>
      <c r="J167" s="92" t="s">
        <v>501</v>
      </c>
      <c r="K167" s="92" t="s">
        <v>137</v>
      </c>
      <c r="L167" s="31">
        <v>2017</v>
      </c>
      <c r="M167" s="31" t="s">
        <v>1</v>
      </c>
      <c r="N167" s="31">
        <v>83</v>
      </c>
      <c r="O167" s="31"/>
      <c r="P167" s="31"/>
      <c r="Q167" s="96" t="s">
        <v>287</v>
      </c>
      <c r="R167" s="90" t="s">
        <v>910</v>
      </c>
      <c r="S167" s="91">
        <v>43035</v>
      </c>
      <c r="T167" s="91">
        <v>43119</v>
      </c>
      <c r="U167" s="93"/>
      <c r="V167" s="92" t="s">
        <v>911</v>
      </c>
      <c r="W167" s="125">
        <v>1</v>
      </c>
      <c r="X167" s="94" t="s">
        <v>217</v>
      </c>
      <c r="Y167" s="92" t="s">
        <v>889</v>
      </c>
      <c r="Z167" s="95" t="s">
        <v>353</v>
      </c>
      <c r="AA167" s="95">
        <v>2018</v>
      </c>
      <c r="AB167" s="33" t="s">
        <v>736</v>
      </c>
    </row>
    <row r="168" spans="2:28" ht="78" hidden="1" customHeight="1" x14ac:dyDescent="0.2">
      <c r="B168" s="131">
        <v>3369</v>
      </c>
      <c r="C168" s="95">
        <v>88</v>
      </c>
      <c r="D168" s="31">
        <v>2017</v>
      </c>
      <c r="E168" s="20" t="s">
        <v>512</v>
      </c>
      <c r="F168" s="124" t="s">
        <v>390</v>
      </c>
      <c r="G168" s="30" t="s">
        <v>90</v>
      </c>
      <c r="H168" s="93" t="s">
        <v>521</v>
      </c>
      <c r="I168" s="20" t="s">
        <v>321</v>
      </c>
      <c r="J168" s="92" t="s">
        <v>501</v>
      </c>
      <c r="K168" s="92" t="s">
        <v>137</v>
      </c>
      <c r="L168" s="31">
        <v>2017</v>
      </c>
      <c r="M168" s="31" t="s">
        <v>1</v>
      </c>
      <c r="N168" s="31">
        <v>83</v>
      </c>
      <c r="O168" s="31"/>
      <c r="P168" s="31"/>
      <c r="Q168" s="96" t="s">
        <v>287</v>
      </c>
      <c r="R168" s="90" t="s">
        <v>887</v>
      </c>
      <c r="S168" s="91">
        <v>42979</v>
      </c>
      <c r="T168" s="91" t="s">
        <v>888</v>
      </c>
      <c r="U168" s="93"/>
      <c r="V168" s="92" t="s">
        <v>892</v>
      </c>
      <c r="W168" s="125">
        <v>1</v>
      </c>
      <c r="X168" s="94" t="s">
        <v>217</v>
      </c>
      <c r="Y168" s="92" t="s">
        <v>889</v>
      </c>
      <c r="Z168" s="95" t="s">
        <v>353</v>
      </c>
      <c r="AA168" s="95">
        <v>2018</v>
      </c>
      <c r="AB168" s="33" t="s">
        <v>736</v>
      </c>
    </row>
    <row r="169" spans="2:28" ht="78" hidden="1" customHeight="1" x14ac:dyDescent="0.2">
      <c r="B169" s="131">
        <v>3370</v>
      </c>
      <c r="C169" s="123">
        <v>89</v>
      </c>
      <c r="D169" s="31">
        <v>2017</v>
      </c>
      <c r="E169" s="20" t="s">
        <v>513</v>
      </c>
      <c r="F169" s="124" t="s">
        <v>390</v>
      </c>
      <c r="G169" s="30" t="s">
        <v>238</v>
      </c>
      <c r="H169" s="93" t="s">
        <v>515</v>
      </c>
      <c r="I169" s="20" t="s">
        <v>321</v>
      </c>
      <c r="J169" s="92" t="s">
        <v>501</v>
      </c>
      <c r="K169" s="92" t="s">
        <v>137</v>
      </c>
      <c r="L169" s="31">
        <v>2017</v>
      </c>
      <c r="M169" s="31" t="s">
        <v>1</v>
      </c>
      <c r="N169" s="31">
        <v>83</v>
      </c>
      <c r="O169" s="31"/>
      <c r="P169" s="31"/>
      <c r="Q169" s="96"/>
      <c r="R169" s="90"/>
      <c r="S169" s="91"/>
      <c r="T169" s="91"/>
      <c r="U169" s="93"/>
      <c r="V169" s="92"/>
      <c r="W169" s="125">
        <v>0</v>
      </c>
      <c r="X169" s="94" t="s">
        <v>218</v>
      </c>
      <c r="Y169" s="92"/>
      <c r="Z169" s="95"/>
      <c r="AA169" s="95"/>
      <c r="AB169" s="33" t="s">
        <v>736</v>
      </c>
    </row>
    <row r="170" spans="2:28" ht="78" hidden="1" customHeight="1" x14ac:dyDescent="0.2">
      <c r="B170" s="131">
        <v>3371</v>
      </c>
      <c r="C170" s="123">
        <v>90</v>
      </c>
      <c r="D170" s="31">
        <v>2017</v>
      </c>
      <c r="E170" s="20" t="s">
        <v>514</v>
      </c>
      <c r="F170" s="124" t="s">
        <v>390</v>
      </c>
      <c r="G170" s="30" t="s">
        <v>90</v>
      </c>
      <c r="H170" s="93" t="s">
        <v>521</v>
      </c>
      <c r="I170" s="20" t="s">
        <v>321</v>
      </c>
      <c r="J170" s="92" t="s">
        <v>501</v>
      </c>
      <c r="K170" s="92" t="s">
        <v>137</v>
      </c>
      <c r="L170" s="31">
        <v>2017</v>
      </c>
      <c r="M170" s="31" t="s">
        <v>1</v>
      </c>
      <c r="N170" s="31">
        <v>83</v>
      </c>
      <c r="O170" s="31"/>
      <c r="P170" s="31"/>
      <c r="Q170" s="96" t="s">
        <v>287</v>
      </c>
      <c r="R170" s="90" t="s">
        <v>890</v>
      </c>
      <c r="S170" s="91">
        <v>42979</v>
      </c>
      <c r="T170" s="91"/>
      <c r="U170" s="93"/>
      <c r="V170" s="92" t="s">
        <v>891</v>
      </c>
      <c r="W170" s="125">
        <v>0</v>
      </c>
      <c r="X170" s="94" t="s">
        <v>218</v>
      </c>
      <c r="Y170" s="92"/>
      <c r="Z170" s="95"/>
      <c r="AA170" s="95"/>
      <c r="AB170" s="33" t="s">
        <v>736</v>
      </c>
    </row>
    <row r="171" spans="2:28" ht="88.5" hidden="1" customHeight="1" x14ac:dyDescent="0.2">
      <c r="B171" s="131">
        <v>3372</v>
      </c>
      <c r="C171" s="95">
        <v>91</v>
      </c>
      <c r="D171" s="31">
        <v>2017</v>
      </c>
      <c r="E171" s="20" t="s">
        <v>516</v>
      </c>
      <c r="F171" s="124" t="s">
        <v>390</v>
      </c>
      <c r="G171" s="30" t="s">
        <v>90</v>
      </c>
      <c r="H171" s="93" t="s">
        <v>521</v>
      </c>
      <c r="I171" s="20" t="s">
        <v>321</v>
      </c>
      <c r="J171" s="92" t="s">
        <v>501</v>
      </c>
      <c r="K171" s="92" t="s">
        <v>137</v>
      </c>
      <c r="L171" s="31">
        <v>2017</v>
      </c>
      <c r="M171" s="31" t="s">
        <v>1</v>
      </c>
      <c r="N171" s="31">
        <v>83</v>
      </c>
      <c r="O171" s="31"/>
      <c r="P171" s="31"/>
      <c r="Q171" s="96" t="s">
        <v>287</v>
      </c>
      <c r="R171" s="90" t="s">
        <v>893</v>
      </c>
      <c r="S171" s="91">
        <v>42979</v>
      </c>
      <c r="T171" s="91">
        <v>43119</v>
      </c>
      <c r="U171" s="93"/>
      <c r="V171" s="92" t="s">
        <v>894</v>
      </c>
      <c r="W171" s="125">
        <v>1</v>
      </c>
      <c r="X171" s="94" t="s">
        <v>217</v>
      </c>
      <c r="Y171" s="92" t="s">
        <v>889</v>
      </c>
      <c r="Z171" s="95" t="s">
        <v>353</v>
      </c>
      <c r="AA171" s="95">
        <v>2018</v>
      </c>
      <c r="AB171" s="33" t="s">
        <v>736</v>
      </c>
    </row>
    <row r="172" spans="2:28" ht="127.5" hidden="1" customHeight="1" x14ac:dyDescent="0.2">
      <c r="B172" s="131">
        <v>3373</v>
      </c>
      <c r="C172" s="123">
        <v>92</v>
      </c>
      <c r="D172" s="31">
        <v>2017</v>
      </c>
      <c r="E172" s="20" t="s">
        <v>517</v>
      </c>
      <c r="F172" s="124" t="s">
        <v>390</v>
      </c>
      <c r="G172" s="30" t="s">
        <v>55</v>
      </c>
      <c r="H172" s="93" t="s">
        <v>24</v>
      </c>
      <c r="I172" s="20" t="s">
        <v>321</v>
      </c>
      <c r="J172" s="92" t="s">
        <v>501</v>
      </c>
      <c r="K172" s="92" t="s">
        <v>137</v>
      </c>
      <c r="L172" s="31">
        <v>2017</v>
      </c>
      <c r="M172" s="31" t="s">
        <v>1</v>
      </c>
      <c r="N172" s="31">
        <v>83</v>
      </c>
      <c r="O172" s="31"/>
      <c r="P172" s="31"/>
      <c r="Q172" s="96" t="s">
        <v>287</v>
      </c>
      <c r="R172" s="90" t="s">
        <v>1021</v>
      </c>
      <c r="S172" s="91">
        <v>43160</v>
      </c>
      <c r="T172" s="91">
        <v>43160</v>
      </c>
      <c r="U172" s="93"/>
      <c r="V172" s="92" t="s">
        <v>1025</v>
      </c>
      <c r="W172" s="125">
        <v>1</v>
      </c>
      <c r="X172" s="94" t="s">
        <v>217</v>
      </c>
      <c r="Y172" s="92"/>
      <c r="Z172" s="95" t="s">
        <v>354</v>
      </c>
      <c r="AA172" s="95">
        <v>2018</v>
      </c>
      <c r="AB172" s="33" t="s">
        <v>736</v>
      </c>
    </row>
    <row r="173" spans="2:28" ht="85.5" customHeight="1" x14ac:dyDescent="0.2">
      <c r="B173" s="131">
        <v>3374</v>
      </c>
      <c r="C173" s="123">
        <v>93</v>
      </c>
      <c r="D173" s="31">
        <v>2017</v>
      </c>
      <c r="E173" s="20" t="s">
        <v>518</v>
      </c>
      <c r="F173" s="124" t="s">
        <v>390</v>
      </c>
      <c r="G173" s="30" t="s">
        <v>55</v>
      </c>
      <c r="H173" s="93" t="s">
        <v>24</v>
      </c>
      <c r="I173" s="20" t="s">
        <v>321</v>
      </c>
      <c r="J173" s="92" t="s">
        <v>501</v>
      </c>
      <c r="K173" s="92" t="s">
        <v>137</v>
      </c>
      <c r="L173" s="31">
        <v>2017</v>
      </c>
      <c r="M173" s="31" t="s">
        <v>1</v>
      </c>
      <c r="N173" s="31">
        <v>83</v>
      </c>
      <c r="O173" s="31"/>
      <c r="P173" s="31"/>
      <c r="Q173" s="96" t="s">
        <v>287</v>
      </c>
      <c r="R173" s="90" t="s">
        <v>912</v>
      </c>
      <c r="S173" s="91">
        <v>43035</v>
      </c>
      <c r="T173" s="91">
        <v>42764</v>
      </c>
      <c r="U173" s="93"/>
      <c r="V173" s="92" t="s">
        <v>917</v>
      </c>
      <c r="W173" s="125">
        <v>0</v>
      </c>
      <c r="X173" s="94" t="s">
        <v>219</v>
      </c>
      <c r="Y173" s="92"/>
      <c r="Z173" s="95"/>
      <c r="AA173" s="95"/>
      <c r="AB173" s="33" t="s">
        <v>736</v>
      </c>
    </row>
    <row r="174" spans="2:28" ht="78" customHeight="1" x14ac:dyDescent="0.2">
      <c r="B174" s="131">
        <v>3375</v>
      </c>
      <c r="C174" s="95">
        <v>94</v>
      </c>
      <c r="D174" s="31">
        <v>2017</v>
      </c>
      <c r="E174" s="20" t="s">
        <v>519</v>
      </c>
      <c r="F174" s="124" t="s">
        <v>390</v>
      </c>
      <c r="G174" s="30" t="s">
        <v>90</v>
      </c>
      <c r="H174" s="93" t="s">
        <v>521</v>
      </c>
      <c r="I174" s="20" t="s">
        <v>321</v>
      </c>
      <c r="J174" s="92" t="s">
        <v>501</v>
      </c>
      <c r="K174" s="92" t="s">
        <v>137</v>
      </c>
      <c r="L174" s="31">
        <v>2017</v>
      </c>
      <c r="M174" s="31" t="s">
        <v>1</v>
      </c>
      <c r="N174" s="31">
        <v>83</v>
      </c>
      <c r="O174" s="31"/>
      <c r="P174" s="31"/>
      <c r="Q174" s="96" t="s">
        <v>287</v>
      </c>
      <c r="R174" s="90" t="s">
        <v>895</v>
      </c>
      <c r="S174" s="91">
        <v>42979</v>
      </c>
      <c r="T174" s="91"/>
      <c r="U174" s="93"/>
      <c r="V174" s="92" t="s">
        <v>896</v>
      </c>
      <c r="W174" s="125">
        <v>0.5</v>
      </c>
      <c r="X174" s="94" t="s">
        <v>219</v>
      </c>
      <c r="Y174" s="92"/>
      <c r="Z174" s="95"/>
      <c r="AA174" s="95"/>
      <c r="AB174" s="33" t="s">
        <v>736</v>
      </c>
    </row>
    <row r="175" spans="2:28" ht="94.5" hidden="1" customHeight="1" x14ac:dyDescent="0.2">
      <c r="B175" s="131">
        <v>3376</v>
      </c>
      <c r="C175" s="123">
        <v>95</v>
      </c>
      <c r="D175" s="31">
        <v>2017</v>
      </c>
      <c r="E175" s="20" t="s">
        <v>520</v>
      </c>
      <c r="F175" s="124" t="s">
        <v>390</v>
      </c>
      <c r="G175" s="30" t="s">
        <v>238</v>
      </c>
      <c r="H175" s="93" t="s">
        <v>515</v>
      </c>
      <c r="I175" s="20" t="s">
        <v>321</v>
      </c>
      <c r="J175" s="92" t="s">
        <v>501</v>
      </c>
      <c r="K175" s="92" t="s">
        <v>137</v>
      </c>
      <c r="L175" s="31">
        <v>2017</v>
      </c>
      <c r="M175" s="31" t="s">
        <v>1</v>
      </c>
      <c r="N175" s="31">
        <v>83</v>
      </c>
      <c r="O175" s="31"/>
      <c r="P175" s="31"/>
      <c r="Q175" s="96"/>
      <c r="R175" s="90"/>
      <c r="S175" s="91"/>
      <c r="T175" s="91"/>
      <c r="U175" s="93"/>
      <c r="V175" s="92"/>
      <c r="W175" s="125">
        <v>0</v>
      </c>
      <c r="X175" s="94" t="s">
        <v>218</v>
      </c>
      <c r="Y175" s="92"/>
      <c r="Z175" s="95"/>
      <c r="AA175" s="95"/>
      <c r="AB175" s="33" t="s">
        <v>736</v>
      </c>
    </row>
    <row r="176" spans="2:28" ht="78" hidden="1" customHeight="1" x14ac:dyDescent="0.2">
      <c r="B176" s="131">
        <v>3379</v>
      </c>
      <c r="C176" s="123">
        <v>98</v>
      </c>
      <c r="D176" s="31">
        <v>2017</v>
      </c>
      <c r="E176" s="20" t="s">
        <v>552</v>
      </c>
      <c r="F176" s="124" t="s">
        <v>385</v>
      </c>
      <c r="G176" s="30" t="s">
        <v>77</v>
      </c>
      <c r="H176" s="93" t="s">
        <v>553</v>
      </c>
      <c r="I176" s="20" t="s">
        <v>419</v>
      </c>
      <c r="J176" s="92" t="s">
        <v>554</v>
      </c>
      <c r="K176" s="92" t="s">
        <v>187</v>
      </c>
      <c r="L176" s="31">
        <v>2017</v>
      </c>
      <c r="M176" s="31" t="s">
        <v>1</v>
      </c>
      <c r="N176" s="31">
        <v>160</v>
      </c>
      <c r="O176" s="31"/>
      <c r="P176" s="31"/>
      <c r="Q176" s="96" t="s">
        <v>287</v>
      </c>
      <c r="R176" s="90" t="s">
        <v>800</v>
      </c>
      <c r="S176" s="91">
        <v>42885</v>
      </c>
      <c r="T176" s="91">
        <v>43075</v>
      </c>
      <c r="U176" s="93"/>
      <c r="V176" s="92" t="s">
        <v>919</v>
      </c>
      <c r="W176" s="125">
        <v>1</v>
      </c>
      <c r="X176" s="94" t="s">
        <v>217</v>
      </c>
      <c r="Y176" s="92"/>
      <c r="Z176" s="95" t="s">
        <v>353</v>
      </c>
      <c r="AA176" s="95">
        <v>2018</v>
      </c>
      <c r="AB176" s="33" t="s">
        <v>737</v>
      </c>
    </row>
    <row r="177" spans="2:28" ht="78" customHeight="1" x14ac:dyDescent="0.2">
      <c r="B177" s="131">
        <v>3380</v>
      </c>
      <c r="C177" s="123">
        <v>99</v>
      </c>
      <c r="D177" s="31">
        <v>2017</v>
      </c>
      <c r="E177" s="20" t="s">
        <v>557</v>
      </c>
      <c r="F177" s="124" t="s">
        <v>390</v>
      </c>
      <c r="G177" s="30" t="s">
        <v>55</v>
      </c>
      <c r="H177" s="93" t="s">
        <v>555</v>
      </c>
      <c r="I177" s="20" t="s">
        <v>319</v>
      </c>
      <c r="J177" s="92" t="s">
        <v>554</v>
      </c>
      <c r="K177" s="92" t="s">
        <v>187</v>
      </c>
      <c r="L177" s="31">
        <v>2017</v>
      </c>
      <c r="M177" s="31" t="s">
        <v>1</v>
      </c>
      <c r="N177" s="31">
        <v>162</v>
      </c>
      <c r="O177" s="31"/>
      <c r="P177" s="31"/>
      <c r="Q177" s="96" t="s">
        <v>287</v>
      </c>
      <c r="R177" s="90" t="s">
        <v>620</v>
      </c>
      <c r="S177" s="91">
        <v>42887</v>
      </c>
      <c r="T177" s="91">
        <v>42948</v>
      </c>
      <c r="U177" s="93"/>
      <c r="V177" s="92"/>
      <c r="W177" s="125">
        <v>0</v>
      </c>
      <c r="X177" s="94" t="s">
        <v>219</v>
      </c>
      <c r="Y177" s="92"/>
      <c r="Z177" s="95"/>
      <c r="AA177" s="95"/>
      <c r="AB177" s="33" t="s">
        <v>737</v>
      </c>
    </row>
    <row r="178" spans="2:28" ht="78" customHeight="1" x14ac:dyDescent="0.2">
      <c r="B178" s="131">
        <v>3381</v>
      </c>
      <c r="C178" s="95">
        <v>100</v>
      </c>
      <c r="D178" s="31">
        <v>2017</v>
      </c>
      <c r="E178" s="20" t="s">
        <v>556</v>
      </c>
      <c r="F178" s="124" t="s">
        <v>390</v>
      </c>
      <c r="G178" s="30" t="s">
        <v>55</v>
      </c>
      <c r="H178" s="93" t="s">
        <v>555</v>
      </c>
      <c r="I178" s="20" t="s">
        <v>319</v>
      </c>
      <c r="J178" s="92" t="s">
        <v>554</v>
      </c>
      <c r="K178" s="92" t="s">
        <v>187</v>
      </c>
      <c r="L178" s="31">
        <v>2017</v>
      </c>
      <c r="M178" s="31" t="s">
        <v>1</v>
      </c>
      <c r="N178" s="31">
        <v>162</v>
      </c>
      <c r="O178" s="31"/>
      <c r="P178" s="31"/>
      <c r="Q178" s="96" t="s">
        <v>287</v>
      </c>
      <c r="R178" s="90" t="s">
        <v>621</v>
      </c>
      <c r="S178" s="91">
        <v>42887</v>
      </c>
      <c r="T178" s="91">
        <v>42948</v>
      </c>
      <c r="U178" s="93"/>
      <c r="V178" s="92"/>
      <c r="W178" s="125">
        <v>0</v>
      </c>
      <c r="X178" s="94" t="s">
        <v>219</v>
      </c>
      <c r="Y178" s="92"/>
      <c r="Z178" s="95"/>
      <c r="AA178" s="95"/>
      <c r="AB178" s="33" t="s">
        <v>737</v>
      </c>
    </row>
    <row r="179" spans="2:28" ht="78" customHeight="1" x14ac:dyDescent="0.2">
      <c r="B179" s="131">
        <v>3382</v>
      </c>
      <c r="C179" s="123">
        <v>101</v>
      </c>
      <c r="D179" s="31">
        <v>2017</v>
      </c>
      <c r="E179" s="20" t="s">
        <v>558</v>
      </c>
      <c r="F179" s="124" t="s">
        <v>390</v>
      </c>
      <c r="G179" s="30" t="s">
        <v>55</v>
      </c>
      <c r="H179" s="93" t="s">
        <v>555</v>
      </c>
      <c r="I179" s="20" t="s">
        <v>319</v>
      </c>
      <c r="J179" s="92" t="s">
        <v>554</v>
      </c>
      <c r="K179" s="92" t="s">
        <v>187</v>
      </c>
      <c r="L179" s="31">
        <v>2017</v>
      </c>
      <c r="M179" s="31" t="s">
        <v>1</v>
      </c>
      <c r="N179" s="31">
        <v>162</v>
      </c>
      <c r="O179" s="31"/>
      <c r="P179" s="31"/>
      <c r="Q179" s="96" t="s">
        <v>287</v>
      </c>
      <c r="R179" s="90" t="s">
        <v>622</v>
      </c>
      <c r="S179" s="91">
        <v>42917</v>
      </c>
      <c r="T179" s="91">
        <v>42948</v>
      </c>
      <c r="U179" s="93"/>
      <c r="V179" s="92"/>
      <c r="W179" s="125">
        <v>0</v>
      </c>
      <c r="X179" s="94" t="s">
        <v>219</v>
      </c>
      <c r="Y179" s="92"/>
      <c r="Z179" s="95"/>
      <c r="AA179" s="95"/>
      <c r="AB179" s="33" t="s">
        <v>737</v>
      </c>
    </row>
    <row r="180" spans="2:28" ht="135" customHeight="1" x14ac:dyDescent="0.2">
      <c r="B180" s="131">
        <v>3383</v>
      </c>
      <c r="C180" s="123">
        <v>102</v>
      </c>
      <c r="D180" s="31">
        <v>2017</v>
      </c>
      <c r="E180" s="20" t="s">
        <v>559</v>
      </c>
      <c r="F180" s="124" t="s">
        <v>390</v>
      </c>
      <c r="G180" s="30" t="s">
        <v>55</v>
      </c>
      <c r="H180" s="93" t="s">
        <v>555</v>
      </c>
      <c r="I180" s="20" t="s">
        <v>319</v>
      </c>
      <c r="J180" s="92" t="s">
        <v>554</v>
      </c>
      <c r="K180" s="92" t="s">
        <v>187</v>
      </c>
      <c r="L180" s="31">
        <v>2017</v>
      </c>
      <c r="M180" s="31" t="s">
        <v>1</v>
      </c>
      <c r="N180" s="31">
        <v>162</v>
      </c>
      <c r="O180" s="31"/>
      <c r="P180" s="31"/>
      <c r="Q180" s="96" t="s">
        <v>287</v>
      </c>
      <c r="R180" s="90" t="s">
        <v>623</v>
      </c>
      <c r="S180" s="91">
        <v>42856</v>
      </c>
      <c r="T180" s="91">
        <v>42948</v>
      </c>
      <c r="U180" s="93"/>
      <c r="V180" s="92" t="s">
        <v>624</v>
      </c>
      <c r="W180" s="125">
        <v>0</v>
      </c>
      <c r="X180" s="94" t="s">
        <v>219</v>
      </c>
      <c r="Y180" s="92"/>
      <c r="Z180" s="95"/>
      <c r="AA180" s="95"/>
      <c r="AB180" s="33" t="s">
        <v>737</v>
      </c>
    </row>
    <row r="181" spans="2:28" ht="409.6" customHeight="1" x14ac:dyDescent="0.2">
      <c r="B181" s="131">
        <v>3384</v>
      </c>
      <c r="C181" s="95">
        <v>103</v>
      </c>
      <c r="D181" s="31">
        <v>2017</v>
      </c>
      <c r="E181" s="20" t="s">
        <v>560</v>
      </c>
      <c r="F181" s="124" t="s">
        <v>390</v>
      </c>
      <c r="G181" s="30" t="s">
        <v>55</v>
      </c>
      <c r="H181" s="93" t="s">
        <v>555</v>
      </c>
      <c r="I181" s="20" t="s">
        <v>319</v>
      </c>
      <c r="J181" s="92" t="s">
        <v>554</v>
      </c>
      <c r="K181" s="92" t="s">
        <v>187</v>
      </c>
      <c r="L181" s="31">
        <v>2017</v>
      </c>
      <c r="M181" s="31" t="s">
        <v>1</v>
      </c>
      <c r="N181" s="31">
        <v>162</v>
      </c>
      <c r="O181" s="31"/>
      <c r="P181" s="31"/>
      <c r="Q181" s="96" t="s">
        <v>287</v>
      </c>
      <c r="R181" s="90" t="s">
        <v>625</v>
      </c>
      <c r="S181" s="91">
        <v>42947</v>
      </c>
      <c r="T181" s="91">
        <v>43312</v>
      </c>
      <c r="U181" s="93"/>
      <c r="V181" s="92"/>
      <c r="W181" s="125">
        <v>0</v>
      </c>
      <c r="X181" s="94" t="s">
        <v>219</v>
      </c>
      <c r="Y181" s="92"/>
      <c r="Z181" s="95"/>
      <c r="AA181" s="95"/>
      <c r="AB181" s="33" t="s">
        <v>737</v>
      </c>
    </row>
    <row r="182" spans="2:28" ht="325.5" customHeight="1" x14ac:dyDescent="0.2">
      <c r="B182" s="131">
        <v>3385</v>
      </c>
      <c r="C182" s="123">
        <v>104</v>
      </c>
      <c r="D182" s="31">
        <v>2017</v>
      </c>
      <c r="E182" s="20" t="s">
        <v>561</v>
      </c>
      <c r="F182" s="124" t="s">
        <v>390</v>
      </c>
      <c r="G182" s="30" t="s">
        <v>55</v>
      </c>
      <c r="H182" s="93" t="s">
        <v>555</v>
      </c>
      <c r="I182" s="20" t="s">
        <v>319</v>
      </c>
      <c r="J182" s="92" t="s">
        <v>554</v>
      </c>
      <c r="K182" s="92" t="s">
        <v>187</v>
      </c>
      <c r="L182" s="31">
        <v>2017</v>
      </c>
      <c r="M182" s="31" t="s">
        <v>1</v>
      </c>
      <c r="N182" s="31">
        <v>162</v>
      </c>
      <c r="O182" s="31"/>
      <c r="P182" s="31"/>
      <c r="Q182" s="96" t="s">
        <v>287</v>
      </c>
      <c r="R182" s="90" t="s">
        <v>626</v>
      </c>
      <c r="S182" s="91">
        <v>42947</v>
      </c>
      <c r="T182" s="91">
        <v>43100</v>
      </c>
      <c r="U182" s="93"/>
      <c r="V182" s="92"/>
      <c r="W182" s="125">
        <v>0</v>
      </c>
      <c r="X182" s="94" t="s">
        <v>219</v>
      </c>
      <c r="Y182" s="92"/>
      <c r="Z182" s="95"/>
      <c r="AA182" s="95"/>
      <c r="AB182" s="33" t="s">
        <v>737</v>
      </c>
    </row>
    <row r="183" spans="2:28" ht="213.75" customHeight="1" x14ac:dyDescent="0.2">
      <c r="B183" s="131">
        <v>3386</v>
      </c>
      <c r="C183" s="123">
        <v>105</v>
      </c>
      <c r="D183" s="31">
        <v>2017</v>
      </c>
      <c r="E183" s="20" t="s">
        <v>562</v>
      </c>
      <c r="F183" s="124" t="s">
        <v>390</v>
      </c>
      <c r="G183" s="30" t="s">
        <v>55</v>
      </c>
      <c r="H183" s="93" t="s">
        <v>555</v>
      </c>
      <c r="I183" s="20" t="s">
        <v>319</v>
      </c>
      <c r="J183" s="92" t="s">
        <v>554</v>
      </c>
      <c r="K183" s="92" t="s">
        <v>187</v>
      </c>
      <c r="L183" s="31">
        <v>2017</v>
      </c>
      <c r="M183" s="31" t="s">
        <v>1</v>
      </c>
      <c r="N183" s="31">
        <v>162</v>
      </c>
      <c r="O183" s="31"/>
      <c r="P183" s="31"/>
      <c r="Q183" s="96" t="s">
        <v>287</v>
      </c>
      <c r="R183" s="90" t="s">
        <v>627</v>
      </c>
      <c r="S183" s="91">
        <v>42947</v>
      </c>
      <c r="T183" s="91">
        <v>43312</v>
      </c>
      <c r="U183" s="93"/>
      <c r="V183" s="92"/>
      <c r="W183" s="125">
        <v>0</v>
      </c>
      <c r="X183" s="94" t="s">
        <v>219</v>
      </c>
      <c r="Y183" s="92"/>
      <c r="Z183" s="95"/>
      <c r="AA183" s="95"/>
      <c r="AB183" s="33" t="s">
        <v>737</v>
      </c>
    </row>
    <row r="184" spans="2:28" ht="168.75" customHeight="1" x14ac:dyDescent="0.2">
      <c r="B184" s="131">
        <v>3389</v>
      </c>
      <c r="C184" s="123">
        <v>108</v>
      </c>
      <c r="D184" s="31">
        <v>2017</v>
      </c>
      <c r="E184" s="20" t="s">
        <v>563</v>
      </c>
      <c r="F184" s="124" t="s">
        <v>390</v>
      </c>
      <c r="G184" s="30" t="s">
        <v>90</v>
      </c>
      <c r="H184" s="93" t="s">
        <v>565</v>
      </c>
      <c r="I184" s="20" t="s">
        <v>419</v>
      </c>
      <c r="J184" s="92" t="s">
        <v>554</v>
      </c>
      <c r="K184" s="92" t="s">
        <v>187</v>
      </c>
      <c r="L184" s="31">
        <v>2017</v>
      </c>
      <c r="M184" s="31" t="s">
        <v>1</v>
      </c>
      <c r="N184" s="31">
        <v>166</v>
      </c>
      <c r="O184" s="31"/>
      <c r="P184" s="31"/>
      <c r="Q184" s="96" t="s">
        <v>287</v>
      </c>
      <c r="R184" s="90" t="s">
        <v>628</v>
      </c>
      <c r="S184" s="91">
        <v>42891</v>
      </c>
      <c r="T184" s="91">
        <v>43100</v>
      </c>
      <c r="U184" s="93"/>
      <c r="V184" s="92" t="s">
        <v>801</v>
      </c>
      <c r="W184" s="125">
        <v>0</v>
      </c>
      <c r="X184" s="94" t="s">
        <v>219</v>
      </c>
      <c r="Y184" s="92"/>
      <c r="Z184" s="95"/>
      <c r="AA184" s="95"/>
      <c r="AB184" s="33" t="s">
        <v>737</v>
      </c>
    </row>
    <row r="185" spans="2:28" ht="68.25" customHeight="1" x14ac:dyDescent="0.2">
      <c r="B185" s="131">
        <v>3392</v>
      </c>
      <c r="C185" s="123">
        <v>111</v>
      </c>
      <c r="D185" s="31">
        <v>2017</v>
      </c>
      <c r="E185" s="20" t="s">
        <v>564</v>
      </c>
      <c r="F185" s="124" t="s">
        <v>390</v>
      </c>
      <c r="G185" s="30" t="s">
        <v>55</v>
      </c>
      <c r="H185" s="93" t="s">
        <v>565</v>
      </c>
      <c r="I185" s="20" t="s">
        <v>419</v>
      </c>
      <c r="J185" s="92" t="s">
        <v>554</v>
      </c>
      <c r="K185" s="92" t="s">
        <v>187</v>
      </c>
      <c r="L185" s="31">
        <v>2017</v>
      </c>
      <c r="M185" s="31" t="s">
        <v>1</v>
      </c>
      <c r="N185" s="31">
        <v>166</v>
      </c>
      <c r="O185" s="31"/>
      <c r="P185" s="31"/>
      <c r="Q185" s="96" t="s">
        <v>287</v>
      </c>
      <c r="R185" s="90" t="s">
        <v>629</v>
      </c>
      <c r="S185" s="91">
        <v>42891</v>
      </c>
      <c r="T185" s="91">
        <v>43100</v>
      </c>
      <c r="U185" s="93"/>
      <c r="V185" s="92" t="s">
        <v>802</v>
      </c>
      <c r="W185" s="125">
        <v>0</v>
      </c>
      <c r="X185" s="94" t="s">
        <v>219</v>
      </c>
      <c r="Y185" s="92"/>
      <c r="Z185" s="95"/>
      <c r="AA185" s="95"/>
      <c r="AB185" s="33" t="s">
        <v>737</v>
      </c>
    </row>
    <row r="186" spans="2:28" ht="93" hidden="1" customHeight="1" x14ac:dyDescent="0.2">
      <c r="B186" s="131">
        <v>3393</v>
      </c>
      <c r="C186" s="95">
        <v>112</v>
      </c>
      <c r="D186" s="31">
        <v>2017</v>
      </c>
      <c r="E186" s="20" t="s">
        <v>566</v>
      </c>
      <c r="F186" s="124" t="s">
        <v>385</v>
      </c>
      <c r="G186" s="30" t="s">
        <v>77</v>
      </c>
      <c r="H186" s="93" t="s">
        <v>565</v>
      </c>
      <c r="I186" s="20" t="s">
        <v>419</v>
      </c>
      <c r="J186" s="92" t="s">
        <v>554</v>
      </c>
      <c r="K186" s="92" t="s">
        <v>187</v>
      </c>
      <c r="L186" s="31">
        <v>2017</v>
      </c>
      <c r="M186" s="31" t="s">
        <v>1</v>
      </c>
      <c r="N186" s="31">
        <v>166</v>
      </c>
      <c r="O186" s="31"/>
      <c r="P186" s="31"/>
      <c r="Q186" s="96" t="s">
        <v>287</v>
      </c>
      <c r="R186" s="90" t="s">
        <v>630</v>
      </c>
      <c r="S186" s="91">
        <v>42891</v>
      </c>
      <c r="T186" s="91">
        <v>43104</v>
      </c>
      <c r="U186" s="93"/>
      <c r="V186" s="92" t="s">
        <v>920</v>
      </c>
      <c r="W186" s="125">
        <v>1</v>
      </c>
      <c r="X186" s="94" t="s">
        <v>217</v>
      </c>
      <c r="Y186" s="92"/>
      <c r="Z186" s="95" t="s">
        <v>353</v>
      </c>
      <c r="AA186" s="95">
        <v>2018</v>
      </c>
      <c r="AB186" s="33" t="s">
        <v>737</v>
      </c>
    </row>
    <row r="187" spans="2:28" ht="57" hidden="1" customHeight="1" x14ac:dyDescent="0.2">
      <c r="B187" s="131">
        <v>3394</v>
      </c>
      <c r="C187" s="123">
        <v>113</v>
      </c>
      <c r="D187" s="31">
        <v>2017</v>
      </c>
      <c r="E187" s="20" t="s">
        <v>567</v>
      </c>
      <c r="F187" s="124" t="s">
        <v>385</v>
      </c>
      <c r="G187" s="30" t="s">
        <v>77</v>
      </c>
      <c r="H187" s="93" t="s">
        <v>565</v>
      </c>
      <c r="I187" s="20" t="s">
        <v>419</v>
      </c>
      <c r="J187" s="92" t="s">
        <v>554</v>
      </c>
      <c r="K187" s="92" t="s">
        <v>187</v>
      </c>
      <c r="L187" s="31">
        <v>2017</v>
      </c>
      <c r="M187" s="31" t="s">
        <v>1</v>
      </c>
      <c r="N187" s="31">
        <v>166</v>
      </c>
      <c r="O187" s="31"/>
      <c r="P187" s="31"/>
      <c r="Q187" s="96" t="s">
        <v>287</v>
      </c>
      <c r="R187" s="90" t="s">
        <v>630</v>
      </c>
      <c r="S187" s="91">
        <v>42891</v>
      </c>
      <c r="T187" s="91">
        <v>43104</v>
      </c>
      <c r="U187" s="93"/>
      <c r="V187" s="92" t="s">
        <v>921</v>
      </c>
      <c r="W187" s="125">
        <v>1</v>
      </c>
      <c r="X187" s="94" t="s">
        <v>217</v>
      </c>
      <c r="Y187" s="92"/>
      <c r="Z187" s="95" t="s">
        <v>353</v>
      </c>
      <c r="AA187" s="95">
        <v>2018</v>
      </c>
      <c r="AB187" s="33" t="s">
        <v>737</v>
      </c>
    </row>
    <row r="188" spans="2:28" ht="61.5" hidden="1" customHeight="1" x14ac:dyDescent="0.2">
      <c r="B188" s="131">
        <v>3395</v>
      </c>
      <c r="C188" s="123">
        <v>114</v>
      </c>
      <c r="D188" s="31">
        <v>2017</v>
      </c>
      <c r="E188" s="20" t="s">
        <v>568</v>
      </c>
      <c r="F188" s="124" t="s">
        <v>390</v>
      </c>
      <c r="G188" s="30" t="s">
        <v>90</v>
      </c>
      <c r="H188" s="93" t="s">
        <v>569</v>
      </c>
      <c r="I188" s="20" t="s">
        <v>321</v>
      </c>
      <c r="J188" s="92" t="s">
        <v>554</v>
      </c>
      <c r="K188" s="92" t="s">
        <v>187</v>
      </c>
      <c r="L188" s="31">
        <v>2017</v>
      </c>
      <c r="M188" s="31" t="s">
        <v>1</v>
      </c>
      <c r="N188" s="31">
        <v>26</v>
      </c>
      <c r="O188" s="31"/>
      <c r="P188" s="31"/>
      <c r="Q188" s="96" t="s">
        <v>287</v>
      </c>
      <c r="R188" s="90" t="s">
        <v>897</v>
      </c>
      <c r="S188" s="91">
        <v>42942</v>
      </c>
      <c r="T188" s="91">
        <v>43465</v>
      </c>
      <c r="U188" s="93"/>
      <c r="V188" s="92" t="s">
        <v>898</v>
      </c>
      <c r="W188" s="125">
        <v>0</v>
      </c>
      <c r="X188" s="94" t="s">
        <v>218</v>
      </c>
      <c r="Y188" s="92"/>
      <c r="Z188" s="95"/>
      <c r="AA188" s="95"/>
      <c r="AB188" s="33" t="s">
        <v>736</v>
      </c>
    </row>
    <row r="189" spans="2:28" ht="88.5" hidden="1" customHeight="1" x14ac:dyDescent="0.2">
      <c r="B189" s="131">
        <v>3396</v>
      </c>
      <c r="C189" s="95">
        <v>115</v>
      </c>
      <c r="D189" s="31">
        <v>2017</v>
      </c>
      <c r="E189" s="20" t="s">
        <v>570</v>
      </c>
      <c r="F189" s="124" t="s">
        <v>216</v>
      </c>
      <c r="G189" s="30" t="s">
        <v>130</v>
      </c>
      <c r="H189" s="93" t="s">
        <v>534</v>
      </c>
      <c r="I189" s="20" t="s">
        <v>320</v>
      </c>
      <c r="J189" s="92" t="s">
        <v>554</v>
      </c>
      <c r="K189" s="92" t="s">
        <v>187</v>
      </c>
      <c r="L189" s="31">
        <v>2017</v>
      </c>
      <c r="M189" s="31" t="s">
        <v>1</v>
      </c>
      <c r="N189" s="31">
        <v>124</v>
      </c>
      <c r="O189" s="31"/>
      <c r="P189" s="31"/>
      <c r="Q189" s="32" t="s">
        <v>287</v>
      </c>
      <c r="R189" s="90" t="s">
        <v>711</v>
      </c>
      <c r="S189" s="91">
        <v>43009</v>
      </c>
      <c r="T189" s="91">
        <v>43159</v>
      </c>
      <c r="U189" s="93"/>
      <c r="V189" s="92" t="s">
        <v>1038</v>
      </c>
      <c r="W189" s="125">
        <v>1</v>
      </c>
      <c r="X189" s="94" t="s">
        <v>217</v>
      </c>
      <c r="Y189" s="92"/>
      <c r="Z189" s="95" t="s">
        <v>354</v>
      </c>
      <c r="AA189" s="95">
        <v>2018</v>
      </c>
      <c r="AB189" s="33" t="s">
        <v>736</v>
      </c>
    </row>
    <row r="190" spans="2:28" ht="81.75" hidden="1" customHeight="1" x14ac:dyDescent="0.2">
      <c r="B190" s="131">
        <v>3397</v>
      </c>
      <c r="C190" s="123">
        <v>116</v>
      </c>
      <c r="D190" s="31">
        <v>2017</v>
      </c>
      <c r="E190" s="20" t="s">
        <v>1000</v>
      </c>
      <c r="F190" s="124" t="s">
        <v>45</v>
      </c>
      <c r="G190" s="30" t="s">
        <v>76</v>
      </c>
      <c r="H190" s="20" t="s">
        <v>537</v>
      </c>
      <c r="I190" s="20" t="s">
        <v>323</v>
      </c>
      <c r="J190" s="92" t="s">
        <v>554</v>
      </c>
      <c r="K190" s="92" t="s">
        <v>187</v>
      </c>
      <c r="L190" s="31">
        <v>2017</v>
      </c>
      <c r="M190" s="31" t="s">
        <v>2</v>
      </c>
      <c r="N190" s="31">
        <v>36</v>
      </c>
      <c r="O190" s="31"/>
      <c r="P190" s="31"/>
      <c r="Q190" s="96"/>
      <c r="R190" s="90"/>
      <c r="S190" s="91"/>
      <c r="T190" s="91"/>
      <c r="U190" s="93"/>
      <c r="V190" s="92" t="s">
        <v>1001</v>
      </c>
      <c r="W190" s="125">
        <v>1</v>
      </c>
      <c r="X190" s="94" t="s">
        <v>217</v>
      </c>
      <c r="Y190" s="92"/>
      <c r="Z190" s="95" t="s">
        <v>354</v>
      </c>
      <c r="AA190" s="95">
        <v>2018</v>
      </c>
      <c r="AB190" s="33" t="s">
        <v>736</v>
      </c>
    </row>
    <row r="191" spans="2:28" ht="157.5" hidden="1" customHeight="1" x14ac:dyDescent="0.2">
      <c r="B191" s="131">
        <v>3398</v>
      </c>
      <c r="C191" s="123">
        <v>117</v>
      </c>
      <c r="D191" s="31">
        <v>2017</v>
      </c>
      <c r="E191" s="20" t="s">
        <v>571</v>
      </c>
      <c r="F191" s="124" t="s">
        <v>385</v>
      </c>
      <c r="G191" s="30" t="s">
        <v>77</v>
      </c>
      <c r="H191" s="93" t="s">
        <v>572</v>
      </c>
      <c r="I191" s="20" t="s">
        <v>323</v>
      </c>
      <c r="J191" s="92" t="s">
        <v>554</v>
      </c>
      <c r="K191" s="92" t="s">
        <v>187</v>
      </c>
      <c r="L191" s="31">
        <v>2017</v>
      </c>
      <c r="M191" s="31" t="s">
        <v>2</v>
      </c>
      <c r="N191" s="31">
        <v>36</v>
      </c>
      <c r="O191" s="31"/>
      <c r="P191" s="31"/>
      <c r="Q191" s="96" t="s">
        <v>287</v>
      </c>
      <c r="R191" s="90" t="s">
        <v>1002</v>
      </c>
      <c r="S191" s="91">
        <v>43067</v>
      </c>
      <c r="T191" s="91">
        <v>43281</v>
      </c>
      <c r="U191" s="93"/>
      <c r="V191" s="92" t="s">
        <v>1003</v>
      </c>
      <c r="W191" s="125">
        <v>1</v>
      </c>
      <c r="X191" s="94" t="s">
        <v>217</v>
      </c>
      <c r="Y191" s="92"/>
      <c r="Z191" s="95" t="s">
        <v>354</v>
      </c>
      <c r="AA191" s="95">
        <v>2018</v>
      </c>
      <c r="AB191" s="33" t="s">
        <v>736</v>
      </c>
    </row>
    <row r="192" spans="2:28" ht="133.5" hidden="1" customHeight="1" x14ac:dyDescent="0.2">
      <c r="B192" s="131">
        <v>3403</v>
      </c>
      <c r="C192" s="123">
        <v>122</v>
      </c>
      <c r="D192" s="31">
        <v>2017</v>
      </c>
      <c r="E192" s="20" t="s">
        <v>603</v>
      </c>
      <c r="F192" s="124" t="s">
        <v>385</v>
      </c>
      <c r="G192" s="30" t="s">
        <v>77</v>
      </c>
      <c r="H192" s="93" t="s">
        <v>604</v>
      </c>
      <c r="I192" s="20" t="s">
        <v>419</v>
      </c>
      <c r="J192" s="92" t="s">
        <v>602</v>
      </c>
      <c r="K192" s="92" t="s">
        <v>222</v>
      </c>
      <c r="L192" s="31">
        <v>2017</v>
      </c>
      <c r="M192" s="31" t="s">
        <v>1</v>
      </c>
      <c r="N192" s="31">
        <v>167</v>
      </c>
      <c r="O192" s="31"/>
      <c r="P192" s="31"/>
      <c r="Q192" s="96" t="s">
        <v>287</v>
      </c>
      <c r="R192" s="90" t="s">
        <v>764</v>
      </c>
      <c r="S192" s="136">
        <v>42914</v>
      </c>
      <c r="T192" s="100">
        <v>43115</v>
      </c>
      <c r="U192" s="93"/>
      <c r="V192" s="92" t="s">
        <v>922</v>
      </c>
      <c r="W192" s="125">
        <v>1</v>
      </c>
      <c r="X192" s="94" t="s">
        <v>217</v>
      </c>
      <c r="Y192" s="92"/>
      <c r="Z192" s="95" t="s">
        <v>353</v>
      </c>
      <c r="AA192" s="95">
        <v>2018</v>
      </c>
      <c r="AB192" s="33" t="s">
        <v>737</v>
      </c>
    </row>
    <row r="193" spans="2:28" ht="79.5" hidden="1" customHeight="1" x14ac:dyDescent="0.2">
      <c r="B193" s="131">
        <v>3405</v>
      </c>
      <c r="C193" s="95">
        <v>124</v>
      </c>
      <c r="D193" s="31">
        <v>2017</v>
      </c>
      <c r="E193" s="20" t="s">
        <v>605</v>
      </c>
      <c r="F193" s="124" t="s">
        <v>385</v>
      </c>
      <c r="G193" s="30" t="s">
        <v>77</v>
      </c>
      <c r="H193" s="93" t="s">
        <v>178</v>
      </c>
      <c r="I193" s="20" t="s">
        <v>319</v>
      </c>
      <c r="J193" s="92" t="s">
        <v>602</v>
      </c>
      <c r="K193" s="92" t="s">
        <v>222</v>
      </c>
      <c r="L193" s="31">
        <v>2017</v>
      </c>
      <c r="M193" s="31" t="s">
        <v>1</v>
      </c>
      <c r="N193" s="31">
        <v>129</v>
      </c>
      <c r="O193" s="31"/>
      <c r="P193" s="31"/>
      <c r="Q193" s="96" t="s">
        <v>287</v>
      </c>
      <c r="R193" s="90" t="s">
        <v>765</v>
      </c>
      <c r="S193" s="91">
        <v>42915</v>
      </c>
      <c r="T193" s="91">
        <v>43115</v>
      </c>
      <c r="U193" s="93"/>
      <c r="V193" s="92" t="s">
        <v>923</v>
      </c>
      <c r="W193" s="125">
        <v>1</v>
      </c>
      <c r="X193" s="94" t="s">
        <v>217</v>
      </c>
      <c r="Y193" s="92"/>
      <c r="Z193" s="95" t="s">
        <v>353</v>
      </c>
      <c r="AA193" s="95">
        <v>2018</v>
      </c>
      <c r="AB193" s="33" t="s">
        <v>737</v>
      </c>
    </row>
    <row r="194" spans="2:28" ht="171.75" customHeight="1" x14ac:dyDescent="0.2">
      <c r="B194" s="131">
        <v>3408</v>
      </c>
      <c r="C194" s="95">
        <v>127</v>
      </c>
      <c r="D194" s="31">
        <v>2017</v>
      </c>
      <c r="E194" s="20" t="s">
        <v>606</v>
      </c>
      <c r="F194" s="124" t="s">
        <v>384</v>
      </c>
      <c r="G194" s="30" t="s">
        <v>76</v>
      </c>
      <c r="H194" s="93" t="s">
        <v>545</v>
      </c>
      <c r="I194" s="20" t="s">
        <v>323</v>
      </c>
      <c r="J194" s="92" t="s">
        <v>602</v>
      </c>
      <c r="K194" s="92" t="s">
        <v>222</v>
      </c>
      <c r="L194" s="31">
        <v>2017</v>
      </c>
      <c r="M194" s="31" t="s">
        <v>1</v>
      </c>
      <c r="N194" s="31">
        <v>52</v>
      </c>
      <c r="O194" s="31"/>
      <c r="P194" s="31"/>
      <c r="Q194" s="96" t="s">
        <v>287</v>
      </c>
      <c r="R194" s="90" t="s">
        <v>1018</v>
      </c>
      <c r="S194" s="91">
        <v>42934</v>
      </c>
      <c r="T194" s="91">
        <v>43100</v>
      </c>
      <c r="U194" s="93"/>
      <c r="V194" s="92" t="s">
        <v>1029</v>
      </c>
      <c r="W194" s="125">
        <v>0</v>
      </c>
      <c r="X194" s="94" t="s">
        <v>219</v>
      </c>
      <c r="Y194" s="92"/>
      <c r="Z194" s="95"/>
      <c r="AA194" s="95"/>
      <c r="AB194" s="33" t="s">
        <v>736</v>
      </c>
    </row>
    <row r="195" spans="2:28" ht="141" customHeight="1" x14ac:dyDescent="0.2">
      <c r="B195" s="131">
        <v>3409</v>
      </c>
      <c r="C195" s="123">
        <v>128</v>
      </c>
      <c r="D195" s="31">
        <v>2017</v>
      </c>
      <c r="E195" s="20" t="s">
        <v>607</v>
      </c>
      <c r="F195" s="124" t="s">
        <v>384</v>
      </c>
      <c r="G195" s="30" t="s">
        <v>76</v>
      </c>
      <c r="H195" s="93" t="s">
        <v>545</v>
      </c>
      <c r="I195" s="20" t="s">
        <v>323</v>
      </c>
      <c r="J195" s="92" t="s">
        <v>602</v>
      </c>
      <c r="K195" s="92" t="s">
        <v>222</v>
      </c>
      <c r="L195" s="31">
        <v>2017</v>
      </c>
      <c r="M195" s="31" t="s">
        <v>1</v>
      </c>
      <c r="N195" s="31">
        <v>52</v>
      </c>
      <c r="O195" s="31"/>
      <c r="P195" s="31"/>
      <c r="Q195" s="96" t="s">
        <v>287</v>
      </c>
      <c r="R195" s="90" t="s">
        <v>1017</v>
      </c>
      <c r="S195" s="91">
        <v>42934</v>
      </c>
      <c r="T195" s="91">
        <v>43100</v>
      </c>
      <c r="U195" s="93"/>
      <c r="V195" s="92" t="s">
        <v>1029</v>
      </c>
      <c r="W195" s="125">
        <v>0</v>
      </c>
      <c r="X195" s="94" t="s">
        <v>219</v>
      </c>
      <c r="Y195" s="92"/>
      <c r="Z195" s="95"/>
      <c r="AA195" s="95"/>
      <c r="AB195" s="33" t="s">
        <v>736</v>
      </c>
    </row>
    <row r="196" spans="2:28" ht="198" customHeight="1" x14ac:dyDescent="0.2">
      <c r="B196" s="131">
        <v>3414</v>
      </c>
      <c r="C196" s="95">
        <v>133</v>
      </c>
      <c r="D196" s="31">
        <v>2017</v>
      </c>
      <c r="E196" s="20" t="s">
        <v>608</v>
      </c>
      <c r="F196" s="124" t="s">
        <v>44</v>
      </c>
      <c r="G196" s="30" t="s">
        <v>196</v>
      </c>
      <c r="H196" s="93" t="s">
        <v>542</v>
      </c>
      <c r="I196" s="20" t="s">
        <v>324</v>
      </c>
      <c r="J196" s="92" t="s">
        <v>602</v>
      </c>
      <c r="K196" s="92" t="s">
        <v>222</v>
      </c>
      <c r="L196" s="31">
        <v>2017</v>
      </c>
      <c r="M196" s="31" t="s">
        <v>2</v>
      </c>
      <c r="N196" s="31">
        <v>8</v>
      </c>
      <c r="O196" s="31"/>
      <c r="P196" s="31"/>
      <c r="Q196" s="96" t="s">
        <v>287</v>
      </c>
      <c r="R196" s="90" t="s">
        <v>651</v>
      </c>
      <c r="S196" s="91">
        <v>42961</v>
      </c>
      <c r="T196" s="91">
        <v>43156</v>
      </c>
      <c r="U196" s="93" t="s">
        <v>650</v>
      </c>
      <c r="V196" s="92" t="s">
        <v>962</v>
      </c>
      <c r="W196" s="125">
        <v>0.6</v>
      </c>
      <c r="X196" s="94" t="s">
        <v>219</v>
      </c>
      <c r="Y196" s="92"/>
      <c r="Z196" s="95"/>
      <c r="AA196" s="95"/>
      <c r="AB196" s="33" t="s">
        <v>736</v>
      </c>
    </row>
    <row r="197" spans="2:28" ht="189" hidden="1" customHeight="1" x14ac:dyDescent="0.2">
      <c r="B197" s="131">
        <v>3416</v>
      </c>
      <c r="C197" s="123">
        <v>135</v>
      </c>
      <c r="D197" s="31">
        <v>2017</v>
      </c>
      <c r="E197" s="20" t="s">
        <v>609</v>
      </c>
      <c r="F197" s="124" t="s">
        <v>390</v>
      </c>
      <c r="G197" s="30" t="s">
        <v>55</v>
      </c>
      <c r="H197" s="93" t="s">
        <v>540</v>
      </c>
      <c r="I197" s="20" t="s">
        <v>321</v>
      </c>
      <c r="J197" s="92" t="s">
        <v>602</v>
      </c>
      <c r="K197" s="92" t="s">
        <v>222</v>
      </c>
      <c r="L197" s="31">
        <v>2017</v>
      </c>
      <c r="M197" s="31" t="s">
        <v>2</v>
      </c>
      <c r="N197" s="31">
        <v>20</v>
      </c>
      <c r="O197" s="31"/>
      <c r="P197" s="31"/>
      <c r="Q197" s="96" t="s">
        <v>287</v>
      </c>
      <c r="R197" s="90" t="s">
        <v>913</v>
      </c>
      <c r="S197" s="91">
        <v>43035</v>
      </c>
      <c r="T197" s="91">
        <v>43119</v>
      </c>
      <c r="U197" s="93"/>
      <c r="V197" s="92" t="s">
        <v>918</v>
      </c>
      <c r="W197" s="125">
        <v>1</v>
      </c>
      <c r="X197" s="94" t="s">
        <v>217</v>
      </c>
      <c r="Y197" s="92"/>
      <c r="Z197" s="95" t="s">
        <v>353</v>
      </c>
      <c r="AA197" s="95">
        <v>2017</v>
      </c>
      <c r="AB197" s="33" t="s">
        <v>736</v>
      </c>
    </row>
    <row r="198" spans="2:28" ht="69" hidden="1" customHeight="1" x14ac:dyDescent="0.2">
      <c r="B198" s="131">
        <v>3417</v>
      </c>
      <c r="C198" s="95">
        <v>136</v>
      </c>
      <c r="D198" s="31">
        <v>2017</v>
      </c>
      <c r="E198" s="20" t="s">
        <v>610</v>
      </c>
      <c r="F198" s="124" t="s">
        <v>390</v>
      </c>
      <c r="G198" s="30" t="s">
        <v>55</v>
      </c>
      <c r="H198" s="93" t="s">
        <v>614</v>
      </c>
      <c r="I198" s="20" t="s">
        <v>319</v>
      </c>
      <c r="J198" s="92" t="s">
        <v>602</v>
      </c>
      <c r="K198" s="92" t="s">
        <v>222</v>
      </c>
      <c r="L198" s="31">
        <v>2017</v>
      </c>
      <c r="M198" s="31" t="s">
        <v>1</v>
      </c>
      <c r="N198" s="31">
        <v>168</v>
      </c>
      <c r="O198" s="31"/>
      <c r="P198" s="31"/>
      <c r="Q198" s="96" t="s">
        <v>287</v>
      </c>
      <c r="R198" s="90" t="s">
        <v>657</v>
      </c>
      <c r="S198" s="91">
        <v>42950</v>
      </c>
      <c r="T198" s="91">
        <v>43133</v>
      </c>
      <c r="U198" s="93"/>
      <c r="V198" s="92" t="s">
        <v>978</v>
      </c>
      <c r="W198" s="125">
        <v>1</v>
      </c>
      <c r="X198" s="94" t="s">
        <v>217</v>
      </c>
      <c r="Y198" s="92"/>
      <c r="Z198" s="95" t="s">
        <v>354</v>
      </c>
      <c r="AA198" s="95">
        <v>2018</v>
      </c>
      <c r="AB198" s="33" t="s">
        <v>737</v>
      </c>
    </row>
    <row r="199" spans="2:28" ht="121.5" hidden="1" customHeight="1" x14ac:dyDescent="0.2">
      <c r="B199" s="131">
        <v>3418</v>
      </c>
      <c r="C199" s="123">
        <v>137</v>
      </c>
      <c r="D199" s="31">
        <v>2017</v>
      </c>
      <c r="E199" s="20" t="s">
        <v>611</v>
      </c>
      <c r="F199" s="124" t="s">
        <v>390</v>
      </c>
      <c r="G199" s="30" t="s">
        <v>55</v>
      </c>
      <c r="H199" s="93" t="s">
        <v>614</v>
      </c>
      <c r="I199" s="20" t="s">
        <v>319</v>
      </c>
      <c r="J199" s="92" t="s">
        <v>602</v>
      </c>
      <c r="K199" s="92" t="s">
        <v>222</v>
      </c>
      <c r="L199" s="31">
        <v>2017</v>
      </c>
      <c r="M199" s="31" t="s">
        <v>1</v>
      </c>
      <c r="N199" s="31">
        <v>168</v>
      </c>
      <c r="O199" s="31"/>
      <c r="P199" s="31"/>
      <c r="Q199" s="96" t="s">
        <v>287</v>
      </c>
      <c r="R199" s="90" t="s">
        <v>658</v>
      </c>
      <c r="S199" s="91">
        <v>42950</v>
      </c>
      <c r="T199" s="99">
        <v>43133</v>
      </c>
      <c r="U199" s="93"/>
      <c r="V199" s="92" t="s">
        <v>979</v>
      </c>
      <c r="W199" s="125">
        <v>1</v>
      </c>
      <c r="X199" s="94" t="s">
        <v>217</v>
      </c>
      <c r="Y199" s="92"/>
      <c r="Z199" s="95" t="s">
        <v>354</v>
      </c>
      <c r="AA199" s="95">
        <v>2018</v>
      </c>
      <c r="AB199" s="33" t="s">
        <v>737</v>
      </c>
    </row>
    <row r="200" spans="2:28" ht="96" hidden="1" customHeight="1" x14ac:dyDescent="0.2">
      <c r="B200" s="131">
        <v>3419</v>
      </c>
      <c r="C200" s="123">
        <v>138</v>
      </c>
      <c r="D200" s="31">
        <v>2017</v>
      </c>
      <c r="E200" s="20" t="s">
        <v>612</v>
      </c>
      <c r="F200" s="124" t="s">
        <v>390</v>
      </c>
      <c r="G200" s="30" t="s">
        <v>55</v>
      </c>
      <c r="H200" s="93" t="s">
        <v>614</v>
      </c>
      <c r="I200" s="20" t="s">
        <v>319</v>
      </c>
      <c r="J200" s="92" t="s">
        <v>602</v>
      </c>
      <c r="K200" s="92" t="s">
        <v>222</v>
      </c>
      <c r="L200" s="31">
        <v>2017</v>
      </c>
      <c r="M200" s="31" t="s">
        <v>1</v>
      </c>
      <c r="N200" s="31">
        <v>168</v>
      </c>
      <c r="O200" s="31"/>
      <c r="P200" s="31"/>
      <c r="Q200" s="96" t="s">
        <v>287</v>
      </c>
      <c r="R200" s="90" t="s">
        <v>659</v>
      </c>
      <c r="S200" s="91">
        <v>42950</v>
      </c>
      <c r="T200" s="99">
        <v>43133</v>
      </c>
      <c r="U200" s="93"/>
      <c r="V200" s="92" t="s">
        <v>980</v>
      </c>
      <c r="W200" s="125">
        <v>1</v>
      </c>
      <c r="X200" s="94" t="s">
        <v>217</v>
      </c>
      <c r="Y200" s="92"/>
      <c r="Z200" s="95" t="s">
        <v>354</v>
      </c>
      <c r="AA200" s="95">
        <v>2018</v>
      </c>
      <c r="AB200" s="33" t="s">
        <v>737</v>
      </c>
    </row>
    <row r="201" spans="2:28" ht="239.25" customHeight="1" x14ac:dyDescent="0.2">
      <c r="B201" s="131">
        <v>3420</v>
      </c>
      <c r="C201" s="95">
        <v>139</v>
      </c>
      <c r="D201" s="31">
        <v>2017</v>
      </c>
      <c r="E201" s="20" t="s">
        <v>613</v>
      </c>
      <c r="F201" s="124" t="s">
        <v>390</v>
      </c>
      <c r="G201" s="30" t="s">
        <v>55</v>
      </c>
      <c r="H201" s="93" t="s">
        <v>614</v>
      </c>
      <c r="I201" s="20" t="s">
        <v>319</v>
      </c>
      <c r="J201" s="92" t="s">
        <v>602</v>
      </c>
      <c r="K201" s="92" t="s">
        <v>222</v>
      </c>
      <c r="L201" s="31">
        <v>2017</v>
      </c>
      <c r="M201" s="31" t="s">
        <v>1</v>
      </c>
      <c r="N201" s="31">
        <v>168</v>
      </c>
      <c r="O201" s="31"/>
      <c r="P201" s="31"/>
      <c r="Q201" s="96" t="s">
        <v>287</v>
      </c>
      <c r="R201" s="90" t="s">
        <v>766</v>
      </c>
      <c r="S201" s="91">
        <v>42955</v>
      </c>
      <c r="T201" s="99">
        <v>43070</v>
      </c>
      <c r="U201" s="93"/>
      <c r="V201" s="92" t="s">
        <v>767</v>
      </c>
      <c r="W201" s="125">
        <v>0.6</v>
      </c>
      <c r="X201" s="94" t="s">
        <v>219</v>
      </c>
      <c r="Y201" s="92"/>
      <c r="Z201" s="95"/>
      <c r="AA201" s="95"/>
      <c r="AB201" s="33" t="s">
        <v>737</v>
      </c>
    </row>
    <row r="202" spans="2:28" ht="119.25" customHeight="1" x14ac:dyDescent="0.2">
      <c r="B202" s="131">
        <v>3427</v>
      </c>
      <c r="C202" s="123">
        <v>146</v>
      </c>
      <c r="D202" s="31">
        <v>2017</v>
      </c>
      <c r="E202" s="20" t="s">
        <v>631</v>
      </c>
      <c r="F202" s="124" t="s">
        <v>390</v>
      </c>
      <c r="G202" s="30" t="s">
        <v>55</v>
      </c>
      <c r="H202" s="93" t="s">
        <v>6</v>
      </c>
      <c r="I202" s="20" t="s">
        <v>419</v>
      </c>
      <c r="J202" s="92" t="s">
        <v>633</v>
      </c>
      <c r="K202" s="92" t="s">
        <v>223</v>
      </c>
      <c r="L202" s="31">
        <v>2017</v>
      </c>
      <c r="M202" s="31" t="s">
        <v>1</v>
      </c>
      <c r="N202" s="31">
        <v>36</v>
      </c>
      <c r="O202" s="31"/>
      <c r="P202" s="31"/>
      <c r="Q202" s="96" t="s">
        <v>287</v>
      </c>
      <c r="R202" s="90" t="s">
        <v>713</v>
      </c>
      <c r="S202" s="91">
        <v>42979</v>
      </c>
      <c r="T202" s="91">
        <v>43099</v>
      </c>
      <c r="U202" s="93"/>
      <c r="V202" s="92" t="s">
        <v>714</v>
      </c>
      <c r="W202" s="125">
        <v>0</v>
      </c>
      <c r="X202" s="94" t="s">
        <v>219</v>
      </c>
      <c r="Y202" s="92"/>
      <c r="Z202" s="95"/>
      <c r="AA202" s="95"/>
      <c r="AB202" s="33" t="s">
        <v>737</v>
      </c>
    </row>
    <row r="203" spans="2:28" ht="107.25" customHeight="1" x14ac:dyDescent="0.2">
      <c r="B203" s="131">
        <v>3428</v>
      </c>
      <c r="C203" s="123">
        <v>147</v>
      </c>
      <c r="D203" s="31">
        <v>2017</v>
      </c>
      <c r="E203" s="20" t="s">
        <v>632</v>
      </c>
      <c r="F203" s="124" t="s">
        <v>390</v>
      </c>
      <c r="G203" s="30" t="s">
        <v>55</v>
      </c>
      <c r="H203" s="93" t="s">
        <v>6</v>
      </c>
      <c r="I203" s="20" t="s">
        <v>419</v>
      </c>
      <c r="J203" s="92" t="s">
        <v>633</v>
      </c>
      <c r="K203" s="92" t="s">
        <v>223</v>
      </c>
      <c r="L203" s="31">
        <v>2017</v>
      </c>
      <c r="M203" s="31" t="s">
        <v>1</v>
      </c>
      <c r="N203" s="31">
        <v>36</v>
      </c>
      <c r="O203" s="31"/>
      <c r="P203" s="31"/>
      <c r="Q203" s="96" t="s">
        <v>287</v>
      </c>
      <c r="R203" s="90" t="s">
        <v>715</v>
      </c>
      <c r="S203" s="137">
        <v>42979</v>
      </c>
      <c r="T203" s="98">
        <v>43281</v>
      </c>
      <c r="U203" s="93"/>
      <c r="V203" s="92" t="s">
        <v>716</v>
      </c>
      <c r="W203" s="125">
        <v>0</v>
      </c>
      <c r="X203" s="94" t="s">
        <v>219</v>
      </c>
      <c r="Y203" s="92"/>
      <c r="Z203" s="95"/>
      <c r="AA203" s="95"/>
      <c r="AB203" s="33" t="s">
        <v>737</v>
      </c>
    </row>
    <row r="204" spans="2:28" ht="120" customHeight="1" x14ac:dyDescent="0.2">
      <c r="B204" s="131">
        <v>3430</v>
      </c>
      <c r="C204" s="123">
        <v>149</v>
      </c>
      <c r="D204" s="31">
        <v>2017</v>
      </c>
      <c r="E204" s="20" t="s">
        <v>634</v>
      </c>
      <c r="F204" s="124" t="s">
        <v>390</v>
      </c>
      <c r="G204" s="30" t="s">
        <v>55</v>
      </c>
      <c r="H204" s="93" t="s">
        <v>636</v>
      </c>
      <c r="I204" s="20" t="s">
        <v>419</v>
      </c>
      <c r="J204" s="92" t="s">
        <v>633</v>
      </c>
      <c r="K204" s="92" t="s">
        <v>223</v>
      </c>
      <c r="L204" s="31">
        <v>2017</v>
      </c>
      <c r="M204" s="31" t="s">
        <v>1</v>
      </c>
      <c r="N204" s="31">
        <v>152</v>
      </c>
      <c r="O204" s="31"/>
      <c r="P204" s="31"/>
      <c r="Q204" s="96" t="s">
        <v>287</v>
      </c>
      <c r="R204" s="90" t="s">
        <v>768</v>
      </c>
      <c r="S204" s="137">
        <v>42941</v>
      </c>
      <c r="T204" s="98">
        <v>43100</v>
      </c>
      <c r="U204" s="93"/>
      <c r="V204" s="92" t="s">
        <v>769</v>
      </c>
      <c r="W204" s="125">
        <v>0</v>
      </c>
      <c r="X204" s="94" t="s">
        <v>219</v>
      </c>
      <c r="Y204" s="92"/>
      <c r="Z204" s="95"/>
      <c r="AA204" s="95"/>
      <c r="AB204" s="33" t="s">
        <v>737</v>
      </c>
    </row>
    <row r="205" spans="2:28" ht="169.5" customHeight="1" x14ac:dyDescent="0.2">
      <c r="B205" s="131">
        <v>3431</v>
      </c>
      <c r="C205" s="123">
        <v>150</v>
      </c>
      <c r="D205" s="31">
        <v>2017</v>
      </c>
      <c r="E205" s="20" t="s">
        <v>635</v>
      </c>
      <c r="F205" s="124" t="s">
        <v>390</v>
      </c>
      <c r="G205" s="30" t="s">
        <v>55</v>
      </c>
      <c r="H205" s="93" t="s">
        <v>636</v>
      </c>
      <c r="I205" s="20" t="s">
        <v>419</v>
      </c>
      <c r="J205" s="92" t="s">
        <v>633</v>
      </c>
      <c r="K205" s="92" t="s">
        <v>223</v>
      </c>
      <c r="L205" s="31">
        <v>2017</v>
      </c>
      <c r="M205" s="31" t="s">
        <v>1</v>
      </c>
      <c r="N205" s="31">
        <v>152</v>
      </c>
      <c r="O205" s="31"/>
      <c r="P205" s="31"/>
      <c r="Q205" s="96" t="s">
        <v>287</v>
      </c>
      <c r="R205" s="90" t="s">
        <v>768</v>
      </c>
      <c r="S205" s="137">
        <v>42941</v>
      </c>
      <c r="T205" s="98">
        <v>43100</v>
      </c>
      <c r="U205" s="93"/>
      <c r="V205" s="92" t="s">
        <v>769</v>
      </c>
      <c r="W205" s="125">
        <v>0</v>
      </c>
      <c r="X205" s="103" t="s">
        <v>219</v>
      </c>
      <c r="Y205" s="92"/>
      <c r="Z205" s="95"/>
      <c r="AA205" s="95"/>
      <c r="AB205" s="33" t="s">
        <v>737</v>
      </c>
    </row>
    <row r="206" spans="2:28" ht="45" customHeight="1" x14ac:dyDescent="0.2">
      <c r="B206" s="131">
        <v>3432</v>
      </c>
      <c r="C206" s="95">
        <v>151</v>
      </c>
      <c r="D206" s="31">
        <v>2017</v>
      </c>
      <c r="E206" s="20" t="s">
        <v>637</v>
      </c>
      <c r="F206" s="124" t="s">
        <v>390</v>
      </c>
      <c r="G206" s="30" t="s">
        <v>90</v>
      </c>
      <c r="H206" s="93" t="s">
        <v>121</v>
      </c>
      <c r="I206" s="20" t="s">
        <v>319</v>
      </c>
      <c r="J206" s="92" t="s">
        <v>633</v>
      </c>
      <c r="K206" s="92" t="s">
        <v>223</v>
      </c>
      <c r="L206" s="31">
        <v>2017</v>
      </c>
      <c r="M206" s="31" t="s">
        <v>1</v>
      </c>
      <c r="N206" s="31">
        <v>107</v>
      </c>
      <c r="O206" s="31"/>
      <c r="P206" s="31"/>
      <c r="Q206" s="96" t="s">
        <v>287</v>
      </c>
      <c r="R206" s="90" t="s">
        <v>660</v>
      </c>
      <c r="S206" s="91">
        <v>42972</v>
      </c>
      <c r="T206" s="91">
        <v>43008</v>
      </c>
      <c r="U206" s="93"/>
      <c r="V206" s="92" t="s">
        <v>661</v>
      </c>
      <c r="W206" s="125">
        <v>0</v>
      </c>
      <c r="X206" s="94" t="s">
        <v>219</v>
      </c>
      <c r="Y206" s="92"/>
      <c r="Z206" s="95"/>
      <c r="AA206" s="95"/>
      <c r="AB206" s="33" t="s">
        <v>737</v>
      </c>
    </row>
    <row r="207" spans="2:28" ht="409.5" x14ac:dyDescent="0.2">
      <c r="B207" s="131">
        <v>3440</v>
      </c>
      <c r="C207" s="123">
        <v>159</v>
      </c>
      <c r="D207" s="31">
        <v>2017</v>
      </c>
      <c r="E207" s="20" t="s">
        <v>638</v>
      </c>
      <c r="F207" s="124" t="s">
        <v>390</v>
      </c>
      <c r="G207" s="30" t="s">
        <v>55</v>
      </c>
      <c r="H207" s="93" t="s">
        <v>697</v>
      </c>
      <c r="I207" s="20" t="s">
        <v>319</v>
      </c>
      <c r="J207" s="92" t="s">
        <v>633</v>
      </c>
      <c r="K207" s="92" t="s">
        <v>223</v>
      </c>
      <c r="L207" s="31">
        <v>2017</v>
      </c>
      <c r="M207" s="31" t="s">
        <v>1</v>
      </c>
      <c r="N207" s="31">
        <v>145</v>
      </c>
      <c r="O207" s="31"/>
      <c r="P207" s="31"/>
      <c r="Q207" s="96" t="s">
        <v>287</v>
      </c>
      <c r="R207" s="90" t="s">
        <v>803</v>
      </c>
      <c r="S207" s="91">
        <v>42948</v>
      </c>
      <c r="T207" s="91">
        <v>43100</v>
      </c>
      <c r="U207" s="93"/>
      <c r="V207" s="92" t="s">
        <v>804</v>
      </c>
      <c r="W207" s="125">
        <v>0.7</v>
      </c>
      <c r="X207" s="103" t="s">
        <v>219</v>
      </c>
      <c r="Y207" s="95"/>
      <c r="Z207" s="33"/>
      <c r="AA207" s="95"/>
      <c r="AB207" s="33" t="s">
        <v>737</v>
      </c>
    </row>
    <row r="208" spans="2:28" ht="409.5" hidden="1" x14ac:dyDescent="0.2">
      <c r="B208" s="131">
        <v>3441</v>
      </c>
      <c r="C208" s="95">
        <v>160</v>
      </c>
      <c r="D208" s="31">
        <v>2017</v>
      </c>
      <c r="E208" s="20" t="s">
        <v>639</v>
      </c>
      <c r="F208" s="124" t="s">
        <v>385</v>
      </c>
      <c r="G208" s="30" t="s">
        <v>77</v>
      </c>
      <c r="H208" s="93" t="s">
        <v>697</v>
      </c>
      <c r="I208" s="20" t="s">
        <v>319</v>
      </c>
      <c r="J208" s="92" t="s">
        <v>633</v>
      </c>
      <c r="K208" s="92" t="s">
        <v>223</v>
      </c>
      <c r="L208" s="31">
        <v>2017</v>
      </c>
      <c r="M208" s="31" t="s">
        <v>1</v>
      </c>
      <c r="N208" s="31">
        <v>145</v>
      </c>
      <c r="O208" s="96"/>
      <c r="P208" s="90"/>
      <c r="Q208" s="96" t="s">
        <v>287</v>
      </c>
      <c r="R208" s="91" t="s">
        <v>852</v>
      </c>
      <c r="S208" s="92">
        <v>42948</v>
      </c>
      <c r="T208" s="92">
        <v>43115</v>
      </c>
      <c r="U208" s="93"/>
      <c r="V208" s="92" t="s">
        <v>924</v>
      </c>
      <c r="W208" s="125">
        <v>1</v>
      </c>
      <c r="X208" s="94" t="s">
        <v>217</v>
      </c>
      <c r="Y208" s="95"/>
      <c r="Z208" s="95" t="s">
        <v>353</v>
      </c>
      <c r="AA208" s="95">
        <v>2018</v>
      </c>
      <c r="AB208" s="33" t="s">
        <v>737</v>
      </c>
    </row>
    <row r="209" spans="2:28" ht="167.25" hidden="1" customHeight="1" x14ac:dyDescent="0.2">
      <c r="B209" s="131">
        <v>3442</v>
      </c>
      <c r="C209" s="123">
        <v>161</v>
      </c>
      <c r="D209" s="31">
        <v>2017</v>
      </c>
      <c r="E209" s="20" t="s">
        <v>640</v>
      </c>
      <c r="F209" s="124" t="s">
        <v>385</v>
      </c>
      <c r="G209" s="30" t="s">
        <v>77</v>
      </c>
      <c r="H209" s="93" t="s">
        <v>697</v>
      </c>
      <c r="I209" s="20" t="s">
        <v>319</v>
      </c>
      <c r="J209" s="92" t="s">
        <v>633</v>
      </c>
      <c r="K209" s="92" t="s">
        <v>223</v>
      </c>
      <c r="L209" s="31">
        <v>2017</v>
      </c>
      <c r="M209" s="31" t="s">
        <v>1</v>
      </c>
      <c r="N209" s="31">
        <v>145</v>
      </c>
      <c r="O209" s="96"/>
      <c r="P209" s="90"/>
      <c r="Q209" s="96" t="s">
        <v>287</v>
      </c>
      <c r="R209" s="91" t="s">
        <v>853</v>
      </c>
      <c r="S209" s="92">
        <v>42948</v>
      </c>
      <c r="T209" s="92">
        <v>43115</v>
      </c>
      <c r="U209" s="93"/>
      <c r="V209" s="92" t="s">
        <v>925</v>
      </c>
      <c r="W209" s="125">
        <v>1</v>
      </c>
      <c r="X209" s="94" t="s">
        <v>217</v>
      </c>
      <c r="Y209" s="95"/>
      <c r="Z209" s="95" t="s">
        <v>353</v>
      </c>
      <c r="AA209" s="95">
        <v>2018</v>
      </c>
      <c r="AB209" s="33" t="s">
        <v>737</v>
      </c>
    </row>
    <row r="210" spans="2:28" ht="47.25" hidden="1" customHeight="1" x14ac:dyDescent="0.2">
      <c r="B210" s="131">
        <v>3443</v>
      </c>
      <c r="C210" s="123">
        <v>162</v>
      </c>
      <c r="D210" s="31">
        <v>2017</v>
      </c>
      <c r="E210" s="20" t="s">
        <v>641</v>
      </c>
      <c r="F210" s="124" t="s">
        <v>385</v>
      </c>
      <c r="G210" s="30" t="s">
        <v>77</v>
      </c>
      <c r="H210" s="93" t="s">
        <v>697</v>
      </c>
      <c r="I210" s="20" t="s">
        <v>319</v>
      </c>
      <c r="J210" s="92" t="s">
        <v>633</v>
      </c>
      <c r="K210" s="92" t="s">
        <v>223</v>
      </c>
      <c r="L210" s="31">
        <v>2017</v>
      </c>
      <c r="M210" s="31" t="s">
        <v>1</v>
      </c>
      <c r="N210" s="31">
        <v>145</v>
      </c>
      <c r="O210" s="96"/>
      <c r="P210" s="90"/>
      <c r="Q210" s="96" t="s">
        <v>287</v>
      </c>
      <c r="R210" s="91" t="s">
        <v>854</v>
      </c>
      <c r="S210" s="92">
        <v>42948</v>
      </c>
      <c r="T210" s="92">
        <v>43115</v>
      </c>
      <c r="U210" s="93"/>
      <c r="V210" s="92" t="s">
        <v>926</v>
      </c>
      <c r="W210" s="125">
        <v>1</v>
      </c>
      <c r="X210" s="94" t="s">
        <v>217</v>
      </c>
      <c r="Y210" s="95"/>
      <c r="Z210" s="95" t="s">
        <v>353</v>
      </c>
      <c r="AA210" s="95">
        <v>2018</v>
      </c>
      <c r="AB210" s="33" t="s">
        <v>737</v>
      </c>
    </row>
    <row r="211" spans="2:28" ht="78.75" hidden="1" x14ac:dyDescent="0.2">
      <c r="B211" s="131">
        <v>3444</v>
      </c>
      <c r="C211" s="95">
        <v>163</v>
      </c>
      <c r="D211" s="31">
        <v>2017</v>
      </c>
      <c r="E211" s="20" t="s">
        <v>642</v>
      </c>
      <c r="F211" s="124" t="s">
        <v>386</v>
      </c>
      <c r="G211" s="30" t="s">
        <v>130</v>
      </c>
      <c r="H211" s="93" t="s">
        <v>532</v>
      </c>
      <c r="I211" s="20" t="s">
        <v>321</v>
      </c>
      <c r="J211" s="92" t="s">
        <v>633</v>
      </c>
      <c r="K211" s="92" t="s">
        <v>223</v>
      </c>
      <c r="L211" s="31">
        <v>2017</v>
      </c>
      <c r="M211" s="31" t="s">
        <v>1</v>
      </c>
      <c r="N211" s="31">
        <v>88</v>
      </c>
      <c r="O211" s="96"/>
      <c r="P211" s="90"/>
      <c r="Q211" s="91"/>
      <c r="R211" s="91"/>
      <c r="S211" s="93"/>
      <c r="T211" s="92"/>
      <c r="U211" s="93"/>
      <c r="V211" s="92" t="s">
        <v>904</v>
      </c>
      <c r="W211" s="125">
        <v>0</v>
      </c>
      <c r="X211" s="94" t="s">
        <v>218</v>
      </c>
      <c r="Y211" s="95"/>
      <c r="Z211" s="33"/>
      <c r="AA211" s="95"/>
      <c r="AB211" s="33" t="s">
        <v>736</v>
      </c>
    </row>
    <row r="212" spans="2:28" ht="212.25" hidden="1" customHeight="1" x14ac:dyDescent="0.2">
      <c r="B212" s="131">
        <v>3445</v>
      </c>
      <c r="C212" s="123">
        <v>164</v>
      </c>
      <c r="D212" s="31">
        <v>2017</v>
      </c>
      <c r="E212" s="20" t="s">
        <v>643</v>
      </c>
      <c r="F212" s="124" t="s">
        <v>386</v>
      </c>
      <c r="G212" s="30" t="s">
        <v>130</v>
      </c>
      <c r="H212" s="93" t="s">
        <v>532</v>
      </c>
      <c r="I212" s="20" t="s">
        <v>321</v>
      </c>
      <c r="J212" s="92" t="s">
        <v>633</v>
      </c>
      <c r="K212" s="92" t="s">
        <v>223</v>
      </c>
      <c r="L212" s="31">
        <v>2017</v>
      </c>
      <c r="M212" s="31" t="s">
        <v>1</v>
      </c>
      <c r="N212" s="31">
        <v>88</v>
      </c>
      <c r="O212" s="96"/>
      <c r="P212" s="90"/>
      <c r="Q212" s="91" t="s">
        <v>287</v>
      </c>
      <c r="R212" s="91" t="s">
        <v>1019</v>
      </c>
      <c r="S212" s="34">
        <v>43100</v>
      </c>
      <c r="T212" s="92">
        <v>43100</v>
      </c>
      <c r="U212" s="93"/>
      <c r="V212" s="92" t="s">
        <v>1020</v>
      </c>
      <c r="W212" s="125">
        <v>1</v>
      </c>
      <c r="X212" s="94" t="s">
        <v>217</v>
      </c>
      <c r="Y212" s="95"/>
      <c r="Z212" s="33" t="s">
        <v>354</v>
      </c>
      <c r="AA212" s="95">
        <v>2018</v>
      </c>
      <c r="AB212" s="33" t="s">
        <v>736</v>
      </c>
    </row>
    <row r="213" spans="2:28" ht="79.5" hidden="1" customHeight="1" x14ac:dyDescent="0.2">
      <c r="B213" s="131">
        <v>3446</v>
      </c>
      <c r="C213" s="123">
        <v>165</v>
      </c>
      <c r="D213" s="31">
        <v>2017</v>
      </c>
      <c r="E213" s="20" t="s">
        <v>644</v>
      </c>
      <c r="F213" s="124" t="s">
        <v>386</v>
      </c>
      <c r="G213" s="30" t="s">
        <v>130</v>
      </c>
      <c r="H213" s="93" t="s">
        <v>532</v>
      </c>
      <c r="I213" s="20" t="s">
        <v>321</v>
      </c>
      <c r="J213" s="92" t="s">
        <v>633</v>
      </c>
      <c r="K213" s="92" t="s">
        <v>223</v>
      </c>
      <c r="L213" s="31">
        <v>2017</v>
      </c>
      <c r="M213" s="31" t="s">
        <v>1</v>
      </c>
      <c r="N213" s="31">
        <v>88</v>
      </c>
      <c r="O213" s="96"/>
      <c r="P213" s="90"/>
      <c r="Q213" s="91"/>
      <c r="R213" s="91"/>
      <c r="S213" s="93"/>
      <c r="T213" s="92"/>
      <c r="U213" s="93"/>
      <c r="V213" s="111" t="s">
        <v>904</v>
      </c>
      <c r="W213" s="125">
        <v>0</v>
      </c>
      <c r="X213" s="94" t="s">
        <v>218</v>
      </c>
      <c r="Y213" s="95"/>
      <c r="Z213" s="33"/>
      <c r="AA213" s="95"/>
      <c r="AB213" s="33" t="s">
        <v>736</v>
      </c>
    </row>
    <row r="214" spans="2:28" ht="281.25" customHeight="1" x14ac:dyDescent="0.2">
      <c r="B214" s="131">
        <v>3447</v>
      </c>
      <c r="C214" s="95">
        <v>166</v>
      </c>
      <c r="D214" s="31">
        <v>2017</v>
      </c>
      <c r="E214" s="20" t="s">
        <v>1055</v>
      </c>
      <c r="F214" s="124" t="s">
        <v>44</v>
      </c>
      <c r="G214" s="30" t="s">
        <v>196</v>
      </c>
      <c r="H214" s="93" t="s">
        <v>542</v>
      </c>
      <c r="I214" s="20" t="s">
        <v>324</v>
      </c>
      <c r="J214" s="92" t="s">
        <v>633</v>
      </c>
      <c r="K214" s="92" t="s">
        <v>223</v>
      </c>
      <c r="L214" s="31">
        <v>2017</v>
      </c>
      <c r="M214" s="31" t="s">
        <v>2</v>
      </c>
      <c r="N214" s="31">
        <v>11</v>
      </c>
      <c r="O214" s="96"/>
      <c r="P214" s="90"/>
      <c r="Q214" s="96" t="s">
        <v>287</v>
      </c>
      <c r="R214" s="92" t="s">
        <v>706</v>
      </c>
      <c r="S214" s="34">
        <v>42979</v>
      </c>
      <c r="T214" s="92">
        <v>43220</v>
      </c>
      <c r="U214" s="93"/>
      <c r="V214" s="92" t="s">
        <v>956</v>
      </c>
      <c r="W214" s="125">
        <v>0.6</v>
      </c>
      <c r="X214" s="94" t="s">
        <v>219</v>
      </c>
      <c r="Y214" s="95"/>
      <c r="Z214" s="33"/>
      <c r="AA214" s="95"/>
      <c r="AB214" s="33" t="s">
        <v>736</v>
      </c>
    </row>
    <row r="215" spans="2:28" ht="409.5" x14ac:dyDescent="0.2">
      <c r="B215" s="131">
        <v>3448</v>
      </c>
      <c r="C215" s="123">
        <v>167</v>
      </c>
      <c r="D215" s="31">
        <v>2017</v>
      </c>
      <c r="E215" s="20" t="s">
        <v>1056</v>
      </c>
      <c r="F215" s="124" t="s">
        <v>44</v>
      </c>
      <c r="G215" s="30" t="s">
        <v>196</v>
      </c>
      <c r="H215" s="93" t="s">
        <v>542</v>
      </c>
      <c r="I215" s="20" t="s">
        <v>324</v>
      </c>
      <c r="J215" s="92" t="s">
        <v>633</v>
      </c>
      <c r="K215" s="92" t="s">
        <v>223</v>
      </c>
      <c r="L215" s="31">
        <v>2017</v>
      </c>
      <c r="M215" s="31" t="s">
        <v>2</v>
      </c>
      <c r="N215" s="31">
        <v>11</v>
      </c>
      <c r="O215" s="96"/>
      <c r="P215" s="90"/>
      <c r="Q215" s="96" t="s">
        <v>287</v>
      </c>
      <c r="R215" s="92" t="s">
        <v>707</v>
      </c>
      <c r="S215" s="34">
        <v>42979</v>
      </c>
      <c r="T215" s="92">
        <v>43220</v>
      </c>
      <c r="U215" s="93"/>
      <c r="V215" s="92" t="s">
        <v>957</v>
      </c>
      <c r="W215" s="125">
        <v>0.3</v>
      </c>
      <c r="X215" s="94" t="s">
        <v>219</v>
      </c>
      <c r="Y215" s="95"/>
      <c r="Z215" s="33"/>
      <c r="AA215" s="95"/>
      <c r="AB215" s="33" t="s">
        <v>736</v>
      </c>
    </row>
    <row r="216" spans="2:28" ht="409.5" hidden="1" x14ac:dyDescent="0.2">
      <c r="B216" s="131">
        <v>3449</v>
      </c>
      <c r="C216" s="123">
        <v>168</v>
      </c>
      <c r="D216" s="31">
        <v>2017</v>
      </c>
      <c r="E216" s="20" t="s">
        <v>1058</v>
      </c>
      <c r="F216" s="124" t="s">
        <v>44</v>
      </c>
      <c r="G216" s="30" t="s">
        <v>196</v>
      </c>
      <c r="H216" s="93" t="s">
        <v>542</v>
      </c>
      <c r="I216" s="20" t="s">
        <v>324</v>
      </c>
      <c r="J216" s="92" t="s">
        <v>633</v>
      </c>
      <c r="K216" s="92" t="s">
        <v>223</v>
      </c>
      <c r="L216" s="31">
        <v>2017</v>
      </c>
      <c r="M216" s="31" t="s">
        <v>2</v>
      </c>
      <c r="N216" s="31">
        <v>11</v>
      </c>
      <c r="O216" s="96"/>
      <c r="P216" s="90"/>
      <c r="Q216" s="96" t="s">
        <v>287</v>
      </c>
      <c r="R216" s="91" t="s">
        <v>708</v>
      </c>
      <c r="S216" s="34">
        <v>42979</v>
      </c>
      <c r="T216" s="92">
        <v>43100</v>
      </c>
      <c r="U216" s="93"/>
      <c r="V216" s="92" t="s">
        <v>958</v>
      </c>
      <c r="W216" s="125">
        <v>1</v>
      </c>
      <c r="X216" s="94" t="s">
        <v>217</v>
      </c>
      <c r="Y216" s="95"/>
      <c r="Z216" s="33" t="s">
        <v>354</v>
      </c>
      <c r="AA216" s="95">
        <v>2018</v>
      </c>
      <c r="AB216" s="33" t="s">
        <v>736</v>
      </c>
    </row>
    <row r="217" spans="2:28" ht="409.5" x14ac:dyDescent="0.2">
      <c r="B217" s="131">
        <v>3450</v>
      </c>
      <c r="C217" s="95">
        <v>169</v>
      </c>
      <c r="D217" s="31">
        <v>2017</v>
      </c>
      <c r="E217" s="20" t="s">
        <v>1057</v>
      </c>
      <c r="F217" s="124" t="s">
        <v>44</v>
      </c>
      <c r="G217" s="30" t="s">
        <v>196</v>
      </c>
      <c r="H217" s="93" t="s">
        <v>542</v>
      </c>
      <c r="I217" s="20" t="s">
        <v>324</v>
      </c>
      <c r="J217" s="92" t="s">
        <v>633</v>
      </c>
      <c r="K217" s="92" t="s">
        <v>223</v>
      </c>
      <c r="L217" s="31">
        <v>2017</v>
      </c>
      <c r="M217" s="31" t="s">
        <v>2</v>
      </c>
      <c r="N217" s="31">
        <v>11</v>
      </c>
      <c r="O217" s="96"/>
      <c r="P217" s="90"/>
      <c r="Q217" s="96" t="s">
        <v>287</v>
      </c>
      <c r="R217" s="92" t="s">
        <v>709</v>
      </c>
      <c r="S217" s="34">
        <v>42979</v>
      </c>
      <c r="T217" s="92">
        <v>43220</v>
      </c>
      <c r="U217" s="93"/>
      <c r="V217" s="92" t="s">
        <v>959</v>
      </c>
      <c r="W217" s="125">
        <v>0.5</v>
      </c>
      <c r="X217" s="94" t="s">
        <v>219</v>
      </c>
      <c r="Y217" s="95"/>
      <c r="Z217" s="33"/>
      <c r="AA217" s="95"/>
      <c r="AB217" s="33" t="s">
        <v>736</v>
      </c>
    </row>
    <row r="218" spans="2:28" ht="267.75" x14ac:dyDescent="0.2">
      <c r="B218" s="131">
        <v>3451</v>
      </c>
      <c r="C218" s="123">
        <v>170</v>
      </c>
      <c r="D218" s="31">
        <v>2017</v>
      </c>
      <c r="E218" s="20" t="s">
        <v>645</v>
      </c>
      <c r="F218" s="124" t="s">
        <v>44</v>
      </c>
      <c r="G218" s="30" t="s">
        <v>196</v>
      </c>
      <c r="H218" s="93" t="s">
        <v>542</v>
      </c>
      <c r="I218" s="20" t="s">
        <v>324</v>
      </c>
      <c r="J218" s="92" t="s">
        <v>633</v>
      </c>
      <c r="K218" s="92" t="s">
        <v>223</v>
      </c>
      <c r="L218" s="31">
        <v>2017</v>
      </c>
      <c r="M218" s="31" t="s">
        <v>2</v>
      </c>
      <c r="N218" s="31">
        <v>11</v>
      </c>
      <c r="O218" s="96"/>
      <c r="P218" s="90"/>
      <c r="Q218" s="96" t="s">
        <v>287</v>
      </c>
      <c r="R218" s="92" t="s">
        <v>710</v>
      </c>
      <c r="S218" s="34">
        <v>42979</v>
      </c>
      <c r="T218" s="92">
        <v>43220</v>
      </c>
      <c r="U218" s="93"/>
      <c r="V218" s="92" t="s">
        <v>838</v>
      </c>
      <c r="W218" s="125">
        <v>0.5</v>
      </c>
      <c r="X218" s="94" t="s">
        <v>219</v>
      </c>
      <c r="Y218" s="95"/>
      <c r="Z218" s="33"/>
      <c r="AA218" s="95"/>
      <c r="AB218" s="33" t="s">
        <v>736</v>
      </c>
    </row>
    <row r="219" spans="2:28" ht="88.5" hidden="1" customHeight="1" x14ac:dyDescent="0.2">
      <c r="B219" s="131">
        <v>3452</v>
      </c>
      <c r="C219" s="123">
        <v>171</v>
      </c>
      <c r="D219" s="31">
        <v>2017</v>
      </c>
      <c r="E219" s="20" t="s">
        <v>646</v>
      </c>
      <c r="F219" s="124" t="s">
        <v>384</v>
      </c>
      <c r="G219" s="30" t="s">
        <v>76</v>
      </c>
      <c r="H219" s="93" t="s">
        <v>535</v>
      </c>
      <c r="I219" s="20" t="s">
        <v>323</v>
      </c>
      <c r="J219" s="92" t="s">
        <v>633</v>
      </c>
      <c r="K219" s="92" t="s">
        <v>223</v>
      </c>
      <c r="L219" s="31">
        <v>2017</v>
      </c>
      <c r="M219" s="31" t="s">
        <v>2</v>
      </c>
      <c r="N219" s="31">
        <v>32</v>
      </c>
      <c r="O219" s="96"/>
      <c r="P219" s="90"/>
      <c r="Q219" s="91" t="s">
        <v>286</v>
      </c>
      <c r="R219" s="91" t="s">
        <v>1004</v>
      </c>
      <c r="S219" s="34">
        <v>42948</v>
      </c>
      <c r="T219" s="92">
        <v>43100</v>
      </c>
      <c r="U219" s="93"/>
      <c r="V219" s="92" t="s">
        <v>1005</v>
      </c>
      <c r="W219" s="125">
        <v>1</v>
      </c>
      <c r="X219" s="94" t="s">
        <v>217</v>
      </c>
      <c r="Y219" s="95"/>
      <c r="Z219" s="95" t="s">
        <v>354</v>
      </c>
      <c r="AA219" s="95">
        <v>2018</v>
      </c>
      <c r="AB219" s="33" t="s">
        <v>736</v>
      </c>
    </row>
    <row r="220" spans="2:28" ht="126.75" hidden="1" customHeight="1" x14ac:dyDescent="0.2">
      <c r="B220" s="131">
        <v>3453</v>
      </c>
      <c r="C220" s="95">
        <v>172</v>
      </c>
      <c r="D220" s="31">
        <v>2017</v>
      </c>
      <c r="E220" s="20" t="s">
        <v>662</v>
      </c>
      <c r="F220" s="124" t="s">
        <v>385</v>
      </c>
      <c r="G220" s="30" t="s">
        <v>77</v>
      </c>
      <c r="H220" s="93" t="s">
        <v>664</v>
      </c>
      <c r="I220" s="20" t="s">
        <v>419</v>
      </c>
      <c r="J220" s="92" t="s">
        <v>663</v>
      </c>
      <c r="K220" s="92" t="s">
        <v>251</v>
      </c>
      <c r="L220" s="31">
        <v>2017</v>
      </c>
      <c r="M220" s="31" t="s">
        <v>1</v>
      </c>
      <c r="N220" s="31">
        <v>121</v>
      </c>
      <c r="O220" s="96"/>
      <c r="P220" s="90"/>
      <c r="Q220" s="96" t="s">
        <v>287</v>
      </c>
      <c r="R220" s="92" t="s">
        <v>765</v>
      </c>
      <c r="S220" s="91">
        <v>42976</v>
      </c>
      <c r="T220" s="92">
        <v>43115</v>
      </c>
      <c r="U220" s="93"/>
      <c r="V220" s="92" t="s">
        <v>927</v>
      </c>
      <c r="W220" s="125">
        <v>1</v>
      </c>
      <c r="X220" s="103" t="s">
        <v>217</v>
      </c>
      <c r="Y220" s="95"/>
      <c r="Z220" s="95" t="s">
        <v>353</v>
      </c>
      <c r="AA220" s="95">
        <v>2018</v>
      </c>
      <c r="AB220" s="33" t="s">
        <v>737</v>
      </c>
    </row>
    <row r="221" spans="2:28" ht="126" x14ac:dyDescent="0.2">
      <c r="B221" s="131">
        <v>3454</v>
      </c>
      <c r="C221" s="123">
        <v>173</v>
      </c>
      <c r="D221" s="31">
        <v>2017</v>
      </c>
      <c r="E221" s="20" t="s">
        <v>665</v>
      </c>
      <c r="F221" s="124" t="s">
        <v>390</v>
      </c>
      <c r="G221" s="30" t="s">
        <v>55</v>
      </c>
      <c r="H221" s="93" t="s">
        <v>668</v>
      </c>
      <c r="I221" s="20" t="s">
        <v>319</v>
      </c>
      <c r="J221" s="92" t="s">
        <v>663</v>
      </c>
      <c r="K221" s="92" t="s">
        <v>251</v>
      </c>
      <c r="L221" s="31">
        <v>2017</v>
      </c>
      <c r="M221" s="31" t="s">
        <v>1</v>
      </c>
      <c r="N221" s="31">
        <v>136</v>
      </c>
      <c r="O221" s="96"/>
      <c r="P221" s="90"/>
      <c r="Q221" s="96" t="s">
        <v>287</v>
      </c>
      <c r="R221" s="92" t="s">
        <v>717</v>
      </c>
      <c r="S221" s="91">
        <v>42997</v>
      </c>
      <c r="T221" s="91">
        <v>43100</v>
      </c>
      <c r="U221" s="93"/>
      <c r="V221" s="92" t="s">
        <v>718</v>
      </c>
      <c r="W221" s="125">
        <v>0</v>
      </c>
      <c r="X221" s="94" t="s">
        <v>219</v>
      </c>
      <c r="Y221" s="95"/>
      <c r="Z221" s="33"/>
      <c r="AA221" s="95"/>
      <c r="AB221" s="33" t="s">
        <v>737</v>
      </c>
    </row>
    <row r="222" spans="2:28" ht="133.5" customHeight="1" x14ac:dyDescent="0.2">
      <c r="B222" s="131">
        <v>3455</v>
      </c>
      <c r="C222" s="123">
        <v>174</v>
      </c>
      <c r="D222" s="31">
        <v>2017</v>
      </c>
      <c r="E222" s="20" t="s">
        <v>666</v>
      </c>
      <c r="F222" s="124" t="s">
        <v>390</v>
      </c>
      <c r="G222" s="30" t="s">
        <v>55</v>
      </c>
      <c r="H222" s="93" t="s">
        <v>668</v>
      </c>
      <c r="I222" s="20" t="s">
        <v>319</v>
      </c>
      <c r="J222" s="92" t="s">
        <v>663</v>
      </c>
      <c r="K222" s="92" t="s">
        <v>251</v>
      </c>
      <c r="L222" s="31">
        <v>2017</v>
      </c>
      <c r="M222" s="31" t="s">
        <v>1</v>
      </c>
      <c r="N222" s="31">
        <v>136</v>
      </c>
      <c r="O222" s="96"/>
      <c r="P222" s="90"/>
      <c r="Q222" s="96" t="s">
        <v>287</v>
      </c>
      <c r="R222" s="92" t="s">
        <v>722</v>
      </c>
      <c r="S222" s="91">
        <v>42976</v>
      </c>
      <c r="T222" s="91">
        <v>43100</v>
      </c>
      <c r="U222" s="93"/>
      <c r="V222" s="92" t="s">
        <v>723</v>
      </c>
      <c r="W222" s="125">
        <v>0</v>
      </c>
      <c r="X222" s="94" t="s">
        <v>219</v>
      </c>
      <c r="Y222" s="95"/>
      <c r="Z222" s="33"/>
      <c r="AA222" s="95"/>
      <c r="AB222" s="33" t="s">
        <v>737</v>
      </c>
    </row>
    <row r="223" spans="2:28" ht="78.75" x14ac:dyDescent="0.2">
      <c r="B223" s="131">
        <v>3456</v>
      </c>
      <c r="C223" s="95">
        <v>175</v>
      </c>
      <c r="D223" s="31">
        <v>2017</v>
      </c>
      <c r="E223" s="20" t="s">
        <v>667</v>
      </c>
      <c r="F223" s="124" t="s">
        <v>390</v>
      </c>
      <c r="G223" s="30" t="s">
        <v>55</v>
      </c>
      <c r="H223" s="93" t="s">
        <v>668</v>
      </c>
      <c r="I223" s="20" t="s">
        <v>319</v>
      </c>
      <c r="J223" s="92" t="s">
        <v>663</v>
      </c>
      <c r="K223" s="92" t="s">
        <v>251</v>
      </c>
      <c r="L223" s="31">
        <v>2017</v>
      </c>
      <c r="M223" s="31" t="s">
        <v>1</v>
      </c>
      <c r="N223" s="31">
        <v>136</v>
      </c>
      <c r="O223" s="96"/>
      <c r="P223" s="90"/>
      <c r="Q223" s="96" t="s">
        <v>287</v>
      </c>
      <c r="R223" s="91" t="s">
        <v>719</v>
      </c>
      <c r="S223" s="91" t="s">
        <v>720</v>
      </c>
      <c r="T223" s="91">
        <v>43100</v>
      </c>
      <c r="U223" s="93"/>
      <c r="V223" s="92" t="s">
        <v>718</v>
      </c>
      <c r="W223" s="125">
        <v>0</v>
      </c>
      <c r="X223" s="94" t="s">
        <v>219</v>
      </c>
      <c r="Y223" s="95"/>
      <c r="Z223" s="33"/>
      <c r="AA223" s="95"/>
      <c r="AB223" s="33" t="s">
        <v>737</v>
      </c>
    </row>
    <row r="224" spans="2:28" ht="77.25" customHeight="1" x14ac:dyDescent="0.2">
      <c r="B224" s="131">
        <v>3458</v>
      </c>
      <c r="C224" s="123">
        <v>177</v>
      </c>
      <c r="D224" s="31">
        <v>2017</v>
      </c>
      <c r="E224" s="20" t="s">
        <v>669</v>
      </c>
      <c r="F224" s="124" t="s">
        <v>390</v>
      </c>
      <c r="G224" s="30" t="s">
        <v>55</v>
      </c>
      <c r="H224" s="93" t="s">
        <v>670</v>
      </c>
      <c r="I224" s="20" t="s">
        <v>419</v>
      </c>
      <c r="J224" s="92" t="s">
        <v>663</v>
      </c>
      <c r="K224" s="92" t="s">
        <v>251</v>
      </c>
      <c r="L224" s="31">
        <v>2017</v>
      </c>
      <c r="M224" s="31" t="s">
        <v>1</v>
      </c>
      <c r="N224" s="31">
        <v>104</v>
      </c>
      <c r="O224" s="96"/>
      <c r="P224" s="90"/>
      <c r="Q224" s="96" t="s">
        <v>287</v>
      </c>
      <c r="R224" s="91" t="s">
        <v>721</v>
      </c>
      <c r="S224" s="91">
        <v>42988</v>
      </c>
      <c r="T224" s="91">
        <v>43100</v>
      </c>
      <c r="U224" s="93"/>
      <c r="V224" s="92" t="s">
        <v>928</v>
      </c>
      <c r="W224" s="125">
        <v>0.4</v>
      </c>
      <c r="X224" s="94" t="s">
        <v>219</v>
      </c>
      <c r="Y224" s="95"/>
      <c r="Z224" s="33"/>
      <c r="AA224" s="95"/>
      <c r="AB224" s="33" t="s">
        <v>737</v>
      </c>
    </row>
    <row r="225" spans="2:28" ht="78.75" x14ac:dyDescent="0.2">
      <c r="B225" s="131">
        <v>3459</v>
      </c>
      <c r="C225" s="95">
        <v>178</v>
      </c>
      <c r="D225" s="31">
        <v>2017</v>
      </c>
      <c r="E225" s="20" t="s">
        <v>671</v>
      </c>
      <c r="F225" s="124" t="s">
        <v>44</v>
      </c>
      <c r="G225" s="30" t="s">
        <v>196</v>
      </c>
      <c r="H225" s="93" t="s">
        <v>538</v>
      </c>
      <c r="I225" s="20" t="s">
        <v>324</v>
      </c>
      <c r="J225" s="92" t="s">
        <v>663</v>
      </c>
      <c r="K225" s="92" t="s">
        <v>251</v>
      </c>
      <c r="L225" s="31">
        <v>2017</v>
      </c>
      <c r="M225" s="31" t="s">
        <v>1</v>
      </c>
      <c r="N225" s="31">
        <v>169</v>
      </c>
      <c r="O225" s="96"/>
      <c r="P225" s="90"/>
      <c r="Q225" s="96" t="s">
        <v>287</v>
      </c>
      <c r="R225" s="91" t="s">
        <v>963</v>
      </c>
      <c r="S225" s="91">
        <v>43056</v>
      </c>
      <c r="T225" s="92">
        <v>43171</v>
      </c>
      <c r="U225" s="93" t="s">
        <v>870</v>
      </c>
      <c r="V225" s="92" t="s">
        <v>871</v>
      </c>
      <c r="W225" s="125">
        <v>0</v>
      </c>
      <c r="X225" s="94" t="s">
        <v>219</v>
      </c>
      <c r="Y225" s="95"/>
      <c r="Z225" s="33"/>
      <c r="AA225" s="95"/>
      <c r="AB225" s="33" t="s">
        <v>736</v>
      </c>
    </row>
    <row r="226" spans="2:28" ht="94.5" x14ac:dyDescent="0.2">
      <c r="B226" s="131">
        <v>3460</v>
      </c>
      <c r="C226" s="123">
        <v>179</v>
      </c>
      <c r="D226" s="31">
        <v>2017</v>
      </c>
      <c r="E226" s="20" t="s">
        <v>672</v>
      </c>
      <c r="F226" s="124" t="s">
        <v>44</v>
      </c>
      <c r="G226" s="30" t="s">
        <v>196</v>
      </c>
      <c r="H226" s="93" t="s">
        <v>538</v>
      </c>
      <c r="I226" s="20" t="s">
        <v>324</v>
      </c>
      <c r="J226" s="92" t="s">
        <v>663</v>
      </c>
      <c r="K226" s="92" t="s">
        <v>251</v>
      </c>
      <c r="L226" s="31">
        <v>2017</v>
      </c>
      <c r="M226" s="31" t="s">
        <v>1</v>
      </c>
      <c r="N226" s="31">
        <v>169</v>
      </c>
      <c r="O226" s="96"/>
      <c r="P226" s="90"/>
      <c r="Q226" s="96" t="s">
        <v>287</v>
      </c>
      <c r="R226" s="91" t="s">
        <v>964</v>
      </c>
      <c r="S226" s="91">
        <v>43056</v>
      </c>
      <c r="T226" s="92">
        <v>43171</v>
      </c>
      <c r="U226" s="93" t="s">
        <v>870</v>
      </c>
      <c r="V226" s="92" t="s">
        <v>871</v>
      </c>
      <c r="W226" s="125">
        <v>0</v>
      </c>
      <c r="X226" s="94" t="s">
        <v>219</v>
      </c>
      <c r="Y226" s="95"/>
      <c r="Z226" s="33"/>
      <c r="AA226" s="95"/>
      <c r="AB226" s="33" t="s">
        <v>736</v>
      </c>
    </row>
    <row r="227" spans="2:28" ht="141.75" x14ac:dyDescent="0.2">
      <c r="B227" s="131">
        <v>3461</v>
      </c>
      <c r="C227" s="123">
        <v>180</v>
      </c>
      <c r="D227" s="31">
        <v>2017</v>
      </c>
      <c r="E227" s="20" t="s">
        <v>673</v>
      </c>
      <c r="F227" s="124" t="s">
        <v>44</v>
      </c>
      <c r="G227" s="30" t="s">
        <v>196</v>
      </c>
      <c r="H227" s="93" t="s">
        <v>538</v>
      </c>
      <c r="I227" s="20" t="s">
        <v>324</v>
      </c>
      <c r="J227" s="92" t="s">
        <v>663</v>
      </c>
      <c r="K227" s="92" t="s">
        <v>251</v>
      </c>
      <c r="L227" s="31">
        <v>2017</v>
      </c>
      <c r="M227" s="31" t="s">
        <v>1</v>
      </c>
      <c r="N227" s="31">
        <v>169</v>
      </c>
      <c r="O227" s="96"/>
      <c r="P227" s="90"/>
      <c r="Q227" s="96" t="s">
        <v>287</v>
      </c>
      <c r="R227" s="91" t="s">
        <v>965</v>
      </c>
      <c r="S227" s="91">
        <v>43056</v>
      </c>
      <c r="T227" s="92">
        <v>43171</v>
      </c>
      <c r="U227" s="93" t="s">
        <v>870</v>
      </c>
      <c r="V227" s="92" t="s">
        <v>871</v>
      </c>
      <c r="W227" s="125">
        <v>0</v>
      </c>
      <c r="X227" s="94" t="s">
        <v>219</v>
      </c>
      <c r="Y227" s="95"/>
      <c r="Z227" s="33"/>
      <c r="AA227" s="95"/>
      <c r="AB227" s="33" t="s">
        <v>736</v>
      </c>
    </row>
    <row r="228" spans="2:28" ht="94.5" x14ac:dyDescent="0.2">
      <c r="B228" s="131">
        <v>3462</v>
      </c>
      <c r="C228" s="95">
        <v>181</v>
      </c>
      <c r="D228" s="31">
        <v>2017</v>
      </c>
      <c r="E228" s="20" t="s">
        <v>674</v>
      </c>
      <c r="F228" s="124" t="s">
        <v>44</v>
      </c>
      <c r="G228" s="30" t="s">
        <v>196</v>
      </c>
      <c r="H228" s="93" t="s">
        <v>538</v>
      </c>
      <c r="I228" s="20" t="s">
        <v>324</v>
      </c>
      <c r="J228" s="92" t="s">
        <v>663</v>
      </c>
      <c r="K228" s="92" t="s">
        <v>251</v>
      </c>
      <c r="L228" s="31">
        <v>2017</v>
      </c>
      <c r="M228" s="31" t="s">
        <v>1</v>
      </c>
      <c r="N228" s="31">
        <v>169</v>
      </c>
      <c r="O228" s="96"/>
      <c r="P228" s="90"/>
      <c r="Q228" s="96" t="s">
        <v>287</v>
      </c>
      <c r="R228" s="91" t="s">
        <v>966</v>
      </c>
      <c r="S228" s="91">
        <v>43056</v>
      </c>
      <c r="T228" s="92">
        <v>43171</v>
      </c>
      <c r="U228" s="93" t="s">
        <v>870</v>
      </c>
      <c r="V228" s="92" t="s">
        <v>871</v>
      </c>
      <c r="W228" s="125">
        <v>0</v>
      </c>
      <c r="X228" s="94" t="s">
        <v>219</v>
      </c>
      <c r="Y228" s="95"/>
      <c r="Z228" s="33"/>
      <c r="AA228" s="95"/>
      <c r="AB228" s="33" t="s">
        <v>736</v>
      </c>
    </row>
    <row r="229" spans="2:28" ht="110.25" x14ac:dyDescent="0.2">
      <c r="B229" s="131">
        <v>3463</v>
      </c>
      <c r="C229" s="123">
        <v>182</v>
      </c>
      <c r="D229" s="31">
        <v>2017</v>
      </c>
      <c r="E229" s="20" t="s">
        <v>675</v>
      </c>
      <c r="F229" s="124" t="s">
        <v>44</v>
      </c>
      <c r="G229" s="30" t="s">
        <v>196</v>
      </c>
      <c r="H229" s="93" t="s">
        <v>538</v>
      </c>
      <c r="I229" s="20" t="s">
        <v>324</v>
      </c>
      <c r="J229" s="92" t="s">
        <v>663</v>
      </c>
      <c r="K229" s="92" t="s">
        <v>251</v>
      </c>
      <c r="L229" s="31">
        <v>2017</v>
      </c>
      <c r="M229" s="31" t="s">
        <v>1</v>
      </c>
      <c r="N229" s="31">
        <v>169</v>
      </c>
      <c r="O229" s="96"/>
      <c r="P229" s="90"/>
      <c r="Q229" s="96" t="s">
        <v>287</v>
      </c>
      <c r="R229" s="91" t="s">
        <v>967</v>
      </c>
      <c r="S229" s="91">
        <v>43056</v>
      </c>
      <c r="T229" s="92">
        <v>43171</v>
      </c>
      <c r="U229" s="93" t="s">
        <v>870</v>
      </c>
      <c r="V229" s="92" t="s">
        <v>871</v>
      </c>
      <c r="W229" s="125">
        <v>0</v>
      </c>
      <c r="X229" s="94" t="s">
        <v>219</v>
      </c>
      <c r="Y229" s="95"/>
      <c r="Z229" s="33"/>
      <c r="AA229" s="95"/>
      <c r="AB229" s="33" t="s">
        <v>736</v>
      </c>
    </row>
    <row r="230" spans="2:28" ht="362.25" x14ac:dyDescent="0.2">
      <c r="B230" s="131">
        <v>3464</v>
      </c>
      <c r="C230" s="123">
        <v>183</v>
      </c>
      <c r="D230" s="31">
        <v>2017</v>
      </c>
      <c r="E230" s="20" t="s">
        <v>676</v>
      </c>
      <c r="F230" s="124" t="s">
        <v>44</v>
      </c>
      <c r="G230" s="30" t="s">
        <v>196</v>
      </c>
      <c r="H230" s="93" t="s">
        <v>538</v>
      </c>
      <c r="I230" s="20" t="s">
        <v>324</v>
      </c>
      <c r="J230" s="92" t="s">
        <v>663</v>
      </c>
      <c r="K230" s="92" t="s">
        <v>251</v>
      </c>
      <c r="L230" s="31">
        <v>2017</v>
      </c>
      <c r="M230" s="31" t="s">
        <v>1</v>
      </c>
      <c r="N230" s="31">
        <v>169</v>
      </c>
      <c r="O230" s="96"/>
      <c r="P230" s="90"/>
      <c r="Q230" s="96" t="s">
        <v>287</v>
      </c>
      <c r="R230" s="92" t="s">
        <v>968</v>
      </c>
      <c r="S230" s="91">
        <v>43056</v>
      </c>
      <c r="T230" s="92">
        <v>43069</v>
      </c>
      <c r="U230" s="93" t="s">
        <v>872</v>
      </c>
      <c r="V230" s="92" t="s">
        <v>871</v>
      </c>
      <c r="W230" s="125">
        <v>0.5</v>
      </c>
      <c r="X230" s="94" t="s">
        <v>219</v>
      </c>
      <c r="Y230" s="95"/>
      <c r="Z230" s="33"/>
      <c r="AA230" s="95"/>
      <c r="AB230" s="33" t="s">
        <v>736</v>
      </c>
    </row>
    <row r="231" spans="2:28" ht="189" x14ac:dyDescent="0.2">
      <c r="B231" s="131">
        <v>3465</v>
      </c>
      <c r="C231" s="95">
        <v>184</v>
      </c>
      <c r="D231" s="31">
        <v>2017</v>
      </c>
      <c r="E231" s="20" t="s">
        <v>677</v>
      </c>
      <c r="F231" s="124" t="s">
        <v>44</v>
      </c>
      <c r="G231" s="30" t="s">
        <v>196</v>
      </c>
      <c r="H231" s="93" t="s">
        <v>538</v>
      </c>
      <c r="I231" s="20" t="s">
        <v>324</v>
      </c>
      <c r="J231" s="92" t="s">
        <v>663</v>
      </c>
      <c r="K231" s="92" t="s">
        <v>251</v>
      </c>
      <c r="L231" s="31">
        <v>2017</v>
      </c>
      <c r="M231" s="31" t="s">
        <v>1</v>
      </c>
      <c r="N231" s="31">
        <v>169</v>
      </c>
      <c r="O231" s="96"/>
      <c r="P231" s="90"/>
      <c r="Q231" s="96" t="s">
        <v>287</v>
      </c>
      <c r="R231" s="92" t="s">
        <v>969</v>
      </c>
      <c r="S231" s="91">
        <v>43056</v>
      </c>
      <c r="T231" s="92">
        <v>43171</v>
      </c>
      <c r="U231" s="93" t="s">
        <v>872</v>
      </c>
      <c r="V231" s="92" t="s">
        <v>873</v>
      </c>
      <c r="W231" s="125">
        <v>0</v>
      </c>
      <c r="X231" s="94" t="s">
        <v>219</v>
      </c>
      <c r="Y231" s="95"/>
      <c r="Z231" s="33"/>
      <c r="AA231" s="95"/>
      <c r="AB231" s="33" t="s">
        <v>736</v>
      </c>
    </row>
    <row r="232" spans="2:28" ht="236.25" x14ac:dyDescent="0.2">
      <c r="B232" s="131">
        <v>3466</v>
      </c>
      <c r="C232" s="123">
        <v>185</v>
      </c>
      <c r="D232" s="31">
        <v>2017</v>
      </c>
      <c r="E232" s="20" t="s">
        <v>678</v>
      </c>
      <c r="F232" s="124" t="s">
        <v>44</v>
      </c>
      <c r="G232" s="30" t="s">
        <v>196</v>
      </c>
      <c r="H232" s="93" t="s">
        <v>538</v>
      </c>
      <c r="I232" s="20" t="s">
        <v>324</v>
      </c>
      <c r="J232" s="92" t="s">
        <v>663</v>
      </c>
      <c r="K232" s="92" t="s">
        <v>251</v>
      </c>
      <c r="L232" s="31">
        <v>2017</v>
      </c>
      <c r="M232" s="31" t="s">
        <v>1</v>
      </c>
      <c r="N232" s="31">
        <v>169</v>
      </c>
      <c r="O232" s="96"/>
      <c r="P232" s="90"/>
      <c r="Q232" s="96" t="s">
        <v>287</v>
      </c>
      <c r="R232" s="92" t="s">
        <v>874</v>
      </c>
      <c r="S232" s="91">
        <v>43115</v>
      </c>
      <c r="T232" s="92">
        <v>43182</v>
      </c>
      <c r="U232" s="93" t="s">
        <v>872</v>
      </c>
      <c r="V232" s="92" t="s">
        <v>873</v>
      </c>
      <c r="W232" s="125">
        <v>0.4</v>
      </c>
      <c r="X232" s="94" t="s">
        <v>219</v>
      </c>
      <c r="Y232" s="95"/>
      <c r="Z232" s="33"/>
      <c r="AA232" s="95"/>
      <c r="AB232" s="33" t="s">
        <v>736</v>
      </c>
    </row>
    <row r="233" spans="2:28" ht="126" customHeight="1" x14ac:dyDescent="0.2">
      <c r="B233" s="131">
        <v>3467</v>
      </c>
      <c r="C233" s="123">
        <v>186</v>
      </c>
      <c r="D233" s="31">
        <v>2017</v>
      </c>
      <c r="E233" s="20" t="s">
        <v>679</v>
      </c>
      <c r="F233" s="124" t="s">
        <v>44</v>
      </c>
      <c r="G233" s="30" t="s">
        <v>196</v>
      </c>
      <c r="H233" s="93" t="s">
        <v>538</v>
      </c>
      <c r="I233" s="20" t="s">
        <v>324</v>
      </c>
      <c r="J233" s="92" t="s">
        <v>663</v>
      </c>
      <c r="K233" s="92" t="s">
        <v>251</v>
      </c>
      <c r="L233" s="31">
        <v>2017</v>
      </c>
      <c r="M233" s="31" t="s">
        <v>1</v>
      </c>
      <c r="N233" s="31">
        <v>169</v>
      </c>
      <c r="O233" s="96"/>
      <c r="P233" s="90"/>
      <c r="Q233" s="96" t="s">
        <v>287</v>
      </c>
      <c r="R233" s="92" t="s">
        <v>970</v>
      </c>
      <c r="S233" s="91">
        <v>43056</v>
      </c>
      <c r="T233" s="92">
        <v>43171</v>
      </c>
      <c r="U233" s="93" t="s">
        <v>872</v>
      </c>
      <c r="V233" s="92" t="s">
        <v>873</v>
      </c>
      <c r="W233" s="125">
        <v>0</v>
      </c>
      <c r="X233" s="94" t="s">
        <v>219</v>
      </c>
      <c r="Y233" s="95"/>
      <c r="Z233" s="33"/>
      <c r="AA233" s="95"/>
      <c r="AB233" s="33" t="s">
        <v>736</v>
      </c>
    </row>
    <row r="234" spans="2:28" ht="78.75" hidden="1" customHeight="1" x14ac:dyDescent="0.2">
      <c r="B234" s="131">
        <v>3468</v>
      </c>
      <c r="C234" s="95">
        <v>187</v>
      </c>
      <c r="D234" s="31">
        <v>2017</v>
      </c>
      <c r="E234" s="20" t="s">
        <v>680</v>
      </c>
      <c r="F234" s="124" t="s">
        <v>44</v>
      </c>
      <c r="G234" s="30" t="s">
        <v>196</v>
      </c>
      <c r="H234" s="93" t="s">
        <v>538</v>
      </c>
      <c r="I234" s="20" t="s">
        <v>324</v>
      </c>
      <c r="J234" s="92" t="s">
        <v>663</v>
      </c>
      <c r="K234" s="92" t="s">
        <v>251</v>
      </c>
      <c r="L234" s="31">
        <v>2017</v>
      </c>
      <c r="M234" s="31" t="s">
        <v>1</v>
      </c>
      <c r="N234" s="31">
        <v>169</v>
      </c>
      <c r="O234" s="96"/>
      <c r="P234" s="90"/>
      <c r="Q234" s="96" t="s">
        <v>287</v>
      </c>
      <c r="R234" s="91" t="s">
        <v>875</v>
      </c>
      <c r="S234" s="91">
        <v>43047</v>
      </c>
      <c r="T234" s="92">
        <v>43060</v>
      </c>
      <c r="U234" s="93"/>
      <c r="V234" s="92" t="s">
        <v>876</v>
      </c>
      <c r="W234" s="125">
        <v>1</v>
      </c>
      <c r="X234" s="94" t="s">
        <v>217</v>
      </c>
      <c r="Y234" s="95"/>
      <c r="Z234" s="33" t="s">
        <v>877</v>
      </c>
      <c r="AA234" s="95">
        <v>2018</v>
      </c>
      <c r="AB234" s="33" t="s">
        <v>736</v>
      </c>
    </row>
    <row r="235" spans="2:28" ht="95.25" customHeight="1" x14ac:dyDescent="0.2">
      <c r="B235" s="131">
        <v>3469</v>
      </c>
      <c r="C235" s="123">
        <v>188</v>
      </c>
      <c r="D235" s="31">
        <v>2017</v>
      </c>
      <c r="E235" s="20" t="s">
        <v>681</v>
      </c>
      <c r="F235" s="124" t="s">
        <v>44</v>
      </c>
      <c r="G235" s="30" t="s">
        <v>196</v>
      </c>
      <c r="H235" s="93" t="s">
        <v>538</v>
      </c>
      <c r="I235" s="20" t="s">
        <v>324</v>
      </c>
      <c r="J235" s="92" t="s">
        <v>663</v>
      </c>
      <c r="K235" s="92" t="s">
        <v>251</v>
      </c>
      <c r="L235" s="31">
        <v>2017</v>
      </c>
      <c r="M235" s="31" t="s">
        <v>1</v>
      </c>
      <c r="N235" s="31">
        <v>169</v>
      </c>
      <c r="O235" s="96"/>
      <c r="P235" s="90"/>
      <c r="Q235" s="96" t="s">
        <v>287</v>
      </c>
      <c r="R235" s="91" t="s">
        <v>971</v>
      </c>
      <c r="S235" s="91">
        <v>43056</v>
      </c>
      <c r="T235" s="92">
        <v>43171</v>
      </c>
      <c r="U235" s="93" t="s">
        <v>870</v>
      </c>
      <c r="V235" s="92" t="s">
        <v>871</v>
      </c>
      <c r="W235" s="125">
        <v>0</v>
      </c>
      <c r="X235" s="94" t="s">
        <v>219</v>
      </c>
      <c r="Y235" s="95"/>
      <c r="Z235" s="33"/>
      <c r="AA235" s="95"/>
      <c r="AB235" s="33" t="s">
        <v>736</v>
      </c>
    </row>
    <row r="236" spans="2:28" ht="233.25" customHeight="1" x14ac:dyDescent="0.2">
      <c r="B236" s="131">
        <v>3470</v>
      </c>
      <c r="C236" s="123">
        <v>189</v>
      </c>
      <c r="D236" s="31">
        <v>2017</v>
      </c>
      <c r="E236" s="20" t="s">
        <v>682</v>
      </c>
      <c r="F236" s="124" t="s">
        <v>44</v>
      </c>
      <c r="G236" s="30" t="s">
        <v>196</v>
      </c>
      <c r="H236" s="93" t="s">
        <v>538</v>
      </c>
      <c r="I236" s="20" t="s">
        <v>324</v>
      </c>
      <c r="J236" s="92" t="s">
        <v>663</v>
      </c>
      <c r="K236" s="92" t="s">
        <v>251</v>
      </c>
      <c r="L236" s="31">
        <v>2017</v>
      </c>
      <c r="M236" s="31" t="s">
        <v>1</v>
      </c>
      <c r="N236" s="31">
        <v>169</v>
      </c>
      <c r="O236" s="96"/>
      <c r="P236" s="90"/>
      <c r="Q236" s="96" t="s">
        <v>287</v>
      </c>
      <c r="R236" s="92" t="s">
        <v>972</v>
      </c>
      <c r="S236" s="91">
        <v>43056</v>
      </c>
      <c r="T236" s="92">
        <v>43174</v>
      </c>
      <c r="U236" s="93" t="s">
        <v>872</v>
      </c>
      <c r="V236" s="92" t="s">
        <v>873</v>
      </c>
      <c r="W236" s="125">
        <v>0</v>
      </c>
      <c r="X236" s="94" t="s">
        <v>219</v>
      </c>
      <c r="Y236" s="95"/>
      <c r="Z236" s="33"/>
      <c r="AA236" s="95"/>
      <c r="AB236" s="33" t="s">
        <v>736</v>
      </c>
    </row>
    <row r="237" spans="2:28" ht="48" hidden="1" customHeight="1" x14ac:dyDescent="0.2">
      <c r="B237" s="131">
        <v>3471</v>
      </c>
      <c r="C237" s="95">
        <v>190</v>
      </c>
      <c r="D237" s="31">
        <v>2017</v>
      </c>
      <c r="E237" s="20" t="s">
        <v>683</v>
      </c>
      <c r="F237" s="124" t="s">
        <v>386</v>
      </c>
      <c r="G237" s="30" t="s">
        <v>130</v>
      </c>
      <c r="H237" s="93" t="s">
        <v>532</v>
      </c>
      <c r="I237" s="20" t="s">
        <v>321</v>
      </c>
      <c r="J237" s="92" t="s">
        <v>663</v>
      </c>
      <c r="K237" s="92" t="s">
        <v>251</v>
      </c>
      <c r="L237" s="31">
        <v>2017</v>
      </c>
      <c r="M237" s="31" t="s">
        <v>2</v>
      </c>
      <c r="N237" s="31">
        <v>2</v>
      </c>
      <c r="O237" s="96"/>
      <c r="P237" s="90"/>
      <c r="Q237" s="96"/>
      <c r="R237" s="91"/>
      <c r="S237" s="93"/>
      <c r="T237" s="92"/>
      <c r="U237" s="93"/>
      <c r="V237" s="111" t="s">
        <v>904</v>
      </c>
      <c r="W237" s="125">
        <v>0</v>
      </c>
      <c r="X237" s="94" t="s">
        <v>218</v>
      </c>
      <c r="Y237" s="95"/>
      <c r="Z237" s="33"/>
      <c r="AA237" s="95"/>
      <c r="AB237" s="33" t="s">
        <v>736</v>
      </c>
    </row>
    <row r="238" spans="2:28" ht="31.5" hidden="1" x14ac:dyDescent="0.2">
      <c r="B238" s="131">
        <v>3472</v>
      </c>
      <c r="C238" s="123">
        <v>191</v>
      </c>
      <c r="D238" s="31">
        <v>2017</v>
      </c>
      <c r="E238" s="20" t="s">
        <v>684</v>
      </c>
      <c r="F238" s="124" t="s">
        <v>386</v>
      </c>
      <c r="G238" s="30" t="s">
        <v>130</v>
      </c>
      <c r="H238" s="93" t="s">
        <v>532</v>
      </c>
      <c r="I238" s="20" t="s">
        <v>321</v>
      </c>
      <c r="J238" s="92" t="s">
        <v>663</v>
      </c>
      <c r="K238" s="92" t="s">
        <v>251</v>
      </c>
      <c r="L238" s="31">
        <v>2017</v>
      </c>
      <c r="M238" s="31" t="s">
        <v>2</v>
      </c>
      <c r="N238" s="31">
        <v>2</v>
      </c>
      <c r="O238" s="96"/>
      <c r="P238" s="90"/>
      <c r="Q238" s="96"/>
      <c r="R238" s="91"/>
      <c r="S238" s="93"/>
      <c r="T238" s="92"/>
      <c r="U238" s="93"/>
      <c r="V238" s="111" t="s">
        <v>904</v>
      </c>
      <c r="W238" s="125">
        <v>0</v>
      </c>
      <c r="X238" s="94" t="s">
        <v>218</v>
      </c>
      <c r="Y238" s="95"/>
      <c r="Z238" s="33"/>
      <c r="AA238" s="95"/>
      <c r="AB238" s="33" t="s">
        <v>736</v>
      </c>
    </row>
    <row r="239" spans="2:28" ht="31.5" hidden="1" x14ac:dyDescent="0.2">
      <c r="B239" s="131">
        <v>3473</v>
      </c>
      <c r="C239" s="123">
        <v>192</v>
      </c>
      <c r="D239" s="31">
        <v>2017</v>
      </c>
      <c r="E239" s="20" t="s">
        <v>685</v>
      </c>
      <c r="F239" s="124" t="s">
        <v>386</v>
      </c>
      <c r="G239" s="30" t="s">
        <v>130</v>
      </c>
      <c r="H239" s="93" t="s">
        <v>532</v>
      </c>
      <c r="I239" s="20" t="s">
        <v>321</v>
      </c>
      <c r="J239" s="92" t="s">
        <v>663</v>
      </c>
      <c r="K239" s="92" t="s">
        <v>251</v>
      </c>
      <c r="L239" s="31">
        <v>2017</v>
      </c>
      <c r="M239" s="31" t="s">
        <v>2</v>
      </c>
      <c r="N239" s="31">
        <v>2</v>
      </c>
      <c r="O239" s="96"/>
      <c r="P239" s="90"/>
      <c r="Q239" s="96"/>
      <c r="R239" s="91"/>
      <c r="S239" s="93"/>
      <c r="T239" s="92"/>
      <c r="U239" s="93"/>
      <c r="V239" s="92"/>
      <c r="W239" s="125">
        <v>0</v>
      </c>
      <c r="X239" s="94" t="s">
        <v>218</v>
      </c>
      <c r="Y239" s="95"/>
      <c r="Z239" s="33"/>
      <c r="AA239" s="95"/>
      <c r="AB239" s="33" t="s">
        <v>736</v>
      </c>
    </row>
    <row r="240" spans="2:28" ht="110.25" hidden="1" x14ac:dyDescent="0.2">
      <c r="B240" s="33">
        <v>3474</v>
      </c>
      <c r="C240" s="95">
        <v>193</v>
      </c>
      <c r="D240" s="31">
        <v>2017</v>
      </c>
      <c r="E240" s="20" t="s">
        <v>686</v>
      </c>
      <c r="F240" s="124" t="s">
        <v>434</v>
      </c>
      <c r="G240" s="30" t="s">
        <v>238</v>
      </c>
      <c r="H240" s="93" t="s">
        <v>688</v>
      </c>
      <c r="I240" s="20" t="s">
        <v>321</v>
      </c>
      <c r="J240" s="92" t="s">
        <v>663</v>
      </c>
      <c r="K240" s="92" t="s">
        <v>251</v>
      </c>
      <c r="L240" s="31">
        <v>2017</v>
      </c>
      <c r="M240" s="31" t="s">
        <v>2</v>
      </c>
      <c r="N240" s="31">
        <v>2</v>
      </c>
      <c r="O240" s="96"/>
      <c r="P240" s="90"/>
      <c r="Q240" s="96"/>
      <c r="R240" s="91"/>
      <c r="S240" s="93"/>
      <c r="T240" s="92"/>
      <c r="U240" s="93"/>
      <c r="V240" s="92"/>
      <c r="W240" s="125">
        <v>0</v>
      </c>
      <c r="X240" s="94" t="s">
        <v>218</v>
      </c>
      <c r="Y240" s="95"/>
      <c r="Z240" s="33"/>
      <c r="AA240" s="95"/>
      <c r="AB240" s="33" t="s">
        <v>736</v>
      </c>
    </row>
    <row r="241" spans="2:28" ht="141.75" hidden="1" x14ac:dyDescent="0.2">
      <c r="B241" s="33">
        <v>3475</v>
      </c>
      <c r="C241" s="123">
        <v>194</v>
      </c>
      <c r="D241" s="31">
        <v>2017</v>
      </c>
      <c r="E241" s="20" t="s">
        <v>687</v>
      </c>
      <c r="F241" s="124" t="s">
        <v>434</v>
      </c>
      <c r="G241" s="30" t="s">
        <v>238</v>
      </c>
      <c r="H241" s="93" t="s">
        <v>688</v>
      </c>
      <c r="I241" s="20" t="s">
        <v>321</v>
      </c>
      <c r="J241" s="92" t="s">
        <v>663</v>
      </c>
      <c r="K241" s="92" t="s">
        <v>251</v>
      </c>
      <c r="L241" s="31">
        <v>2017</v>
      </c>
      <c r="M241" s="31" t="s">
        <v>2</v>
      </c>
      <c r="N241" s="31">
        <v>2</v>
      </c>
      <c r="O241" s="96"/>
      <c r="P241" s="90"/>
      <c r="Q241" s="96"/>
      <c r="R241" s="91"/>
      <c r="S241" s="93"/>
      <c r="T241" s="92"/>
      <c r="U241" s="93"/>
      <c r="V241" s="92"/>
      <c r="W241" s="125">
        <v>0</v>
      </c>
      <c r="X241" s="94" t="s">
        <v>218</v>
      </c>
      <c r="Y241" s="95"/>
      <c r="Z241" s="33"/>
      <c r="AA241" s="95"/>
      <c r="AB241" s="33" t="s">
        <v>736</v>
      </c>
    </row>
    <row r="242" spans="2:28" ht="110.25" hidden="1" x14ac:dyDescent="0.2">
      <c r="B242" s="33">
        <v>3476</v>
      </c>
      <c r="C242" s="123">
        <v>195</v>
      </c>
      <c r="D242" s="31">
        <v>2017</v>
      </c>
      <c r="E242" s="20" t="s">
        <v>689</v>
      </c>
      <c r="F242" s="124" t="s">
        <v>434</v>
      </c>
      <c r="G242" s="30" t="s">
        <v>238</v>
      </c>
      <c r="H242" s="93" t="s">
        <v>698</v>
      </c>
      <c r="I242" s="20" t="s">
        <v>316</v>
      </c>
      <c r="J242" s="92" t="s">
        <v>663</v>
      </c>
      <c r="K242" s="92" t="s">
        <v>251</v>
      </c>
      <c r="L242" s="31">
        <v>2017</v>
      </c>
      <c r="M242" s="31" t="s">
        <v>2</v>
      </c>
      <c r="N242" s="31">
        <v>35</v>
      </c>
      <c r="O242" s="96"/>
      <c r="P242" s="90"/>
      <c r="Q242" s="96"/>
      <c r="R242" s="91"/>
      <c r="S242" s="93"/>
      <c r="T242" s="92"/>
      <c r="U242" s="93"/>
      <c r="V242" s="92"/>
      <c r="W242" s="125">
        <v>0</v>
      </c>
      <c r="X242" s="94" t="s">
        <v>218</v>
      </c>
      <c r="Y242" s="95"/>
      <c r="Z242" s="33"/>
      <c r="AA242" s="95"/>
      <c r="AB242" s="33" t="s">
        <v>736</v>
      </c>
    </row>
    <row r="243" spans="2:28" ht="15.75" hidden="1" customHeight="1" x14ac:dyDescent="0.2">
      <c r="B243" s="33">
        <v>3477</v>
      </c>
      <c r="C243" s="95">
        <v>196</v>
      </c>
      <c r="D243" s="31">
        <v>2017</v>
      </c>
      <c r="E243" s="20" t="s">
        <v>690</v>
      </c>
      <c r="F243" s="124" t="s">
        <v>434</v>
      </c>
      <c r="G243" s="30" t="s">
        <v>238</v>
      </c>
      <c r="H243" s="93" t="s">
        <v>698</v>
      </c>
      <c r="I243" s="20" t="s">
        <v>316</v>
      </c>
      <c r="J243" s="92" t="s">
        <v>663</v>
      </c>
      <c r="K243" s="92" t="s">
        <v>251</v>
      </c>
      <c r="L243" s="31">
        <v>2017</v>
      </c>
      <c r="M243" s="31" t="s">
        <v>2</v>
      </c>
      <c r="N243" s="31">
        <v>35</v>
      </c>
      <c r="O243" s="96"/>
      <c r="P243" s="90"/>
      <c r="Q243" s="96"/>
      <c r="R243" s="91"/>
      <c r="S243" s="93"/>
      <c r="T243" s="92"/>
      <c r="U243" s="93"/>
      <c r="V243" s="92"/>
      <c r="W243" s="125">
        <v>0</v>
      </c>
      <c r="X243" s="94" t="s">
        <v>218</v>
      </c>
      <c r="Y243" s="95"/>
      <c r="Z243" s="33"/>
      <c r="AA243" s="95"/>
      <c r="AB243" s="33" t="s">
        <v>736</v>
      </c>
    </row>
    <row r="244" spans="2:28" ht="94.5" hidden="1" x14ac:dyDescent="0.2">
      <c r="B244" s="131">
        <v>3478</v>
      </c>
      <c r="C244" s="123">
        <v>197</v>
      </c>
      <c r="D244" s="31">
        <v>2017</v>
      </c>
      <c r="E244" s="20" t="s">
        <v>691</v>
      </c>
      <c r="F244" s="124" t="s">
        <v>432</v>
      </c>
      <c r="G244" s="30" t="s">
        <v>238</v>
      </c>
      <c r="H244" s="93" t="s">
        <v>699</v>
      </c>
      <c r="I244" s="20" t="s">
        <v>316</v>
      </c>
      <c r="J244" s="92" t="s">
        <v>663</v>
      </c>
      <c r="K244" s="92" t="s">
        <v>251</v>
      </c>
      <c r="L244" s="31">
        <v>2017</v>
      </c>
      <c r="M244" s="31" t="s">
        <v>2</v>
      </c>
      <c r="N244" s="31">
        <v>35</v>
      </c>
      <c r="O244" s="96"/>
      <c r="P244" s="90"/>
      <c r="Q244" s="96"/>
      <c r="R244" s="91"/>
      <c r="S244" s="93"/>
      <c r="T244" s="92"/>
      <c r="U244" s="93"/>
      <c r="V244" s="92"/>
      <c r="W244" s="125">
        <v>0</v>
      </c>
      <c r="X244" s="94" t="s">
        <v>218</v>
      </c>
      <c r="Y244" s="95"/>
      <c r="Z244" s="33"/>
      <c r="AA244" s="95"/>
      <c r="AB244" s="33" t="s">
        <v>736</v>
      </c>
    </row>
    <row r="245" spans="2:28" ht="63" hidden="1" x14ac:dyDescent="0.2">
      <c r="B245" s="131">
        <v>3479</v>
      </c>
      <c r="C245" s="123">
        <v>198</v>
      </c>
      <c r="D245" s="31">
        <v>2017</v>
      </c>
      <c r="E245" s="20" t="s">
        <v>692</v>
      </c>
      <c r="F245" s="124" t="s">
        <v>432</v>
      </c>
      <c r="G245" s="30" t="s">
        <v>238</v>
      </c>
      <c r="H245" s="93" t="s">
        <v>699</v>
      </c>
      <c r="I245" s="20" t="s">
        <v>316</v>
      </c>
      <c r="J245" s="92" t="s">
        <v>663</v>
      </c>
      <c r="K245" s="92" t="s">
        <v>251</v>
      </c>
      <c r="L245" s="31">
        <v>2017</v>
      </c>
      <c r="M245" s="31" t="s">
        <v>2</v>
      </c>
      <c r="N245" s="31">
        <v>35</v>
      </c>
      <c r="O245" s="96"/>
      <c r="P245" s="90"/>
      <c r="Q245" s="96"/>
      <c r="R245" s="91"/>
      <c r="S245" s="93"/>
      <c r="T245" s="92"/>
      <c r="U245" s="93"/>
      <c r="V245" s="92"/>
      <c r="W245" s="125">
        <v>0</v>
      </c>
      <c r="X245" s="94" t="s">
        <v>218</v>
      </c>
      <c r="Y245" s="95"/>
      <c r="Z245" s="33"/>
      <c r="AA245" s="95"/>
      <c r="AB245" s="33" t="s">
        <v>736</v>
      </c>
    </row>
    <row r="246" spans="2:28" ht="94.5" hidden="1" x14ac:dyDescent="0.2">
      <c r="B246" s="131">
        <v>3480</v>
      </c>
      <c r="C246" s="95">
        <v>199</v>
      </c>
      <c r="D246" s="31">
        <v>2017</v>
      </c>
      <c r="E246" s="20" t="s">
        <v>693</v>
      </c>
      <c r="F246" s="124" t="s">
        <v>44</v>
      </c>
      <c r="G246" s="30" t="s">
        <v>196</v>
      </c>
      <c r="H246" s="93" t="s">
        <v>700</v>
      </c>
      <c r="I246" s="20" t="s">
        <v>316</v>
      </c>
      <c r="J246" s="92" t="s">
        <v>663</v>
      </c>
      <c r="K246" s="92" t="s">
        <v>251</v>
      </c>
      <c r="L246" s="31">
        <v>2017</v>
      </c>
      <c r="M246" s="31" t="s">
        <v>2</v>
      </c>
      <c r="N246" s="31">
        <v>35</v>
      </c>
      <c r="O246" s="96"/>
      <c r="P246" s="90"/>
      <c r="Q246" s="96"/>
      <c r="R246" s="91"/>
      <c r="S246" s="93"/>
      <c r="T246" s="92"/>
      <c r="U246" s="93"/>
      <c r="V246" s="92"/>
      <c r="W246" s="125">
        <v>0</v>
      </c>
      <c r="X246" s="94" t="s">
        <v>218</v>
      </c>
      <c r="Y246" s="95"/>
      <c r="Z246" s="33"/>
      <c r="AA246" s="95"/>
      <c r="AB246" s="33" t="s">
        <v>736</v>
      </c>
    </row>
    <row r="247" spans="2:28" ht="63" hidden="1" x14ac:dyDescent="0.2">
      <c r="B247" s="131">
        <v>3481</v>
      </c>
      <c r="C247" s="123">
        <v>200</v>
      </c>
      <c r="D247" s="31">
        <v>2017</v>
      </c>
      <c r="E247" s="20" t="s">
        <v>694</v>
      </c>
      <c r="F247" s="124" t="s">
        <v>386</v>
      </c>
      <c r="G247" s="30" t="s">
        <v>130</v>
      </c>
      <c r="H247" s="93" t="s">
        <v>533</v>
      </c>
      <c r="I247" s="20" t="s">
        <v>316</v>
      </c>
      <c r="J247" s="92" t="s">
        <v>663</v>
      </c>
      <c r="K247" s="92" t="s">
        <v>251</v>
      </c>
      <c r="L247" s="31">
        <v>2017</v>
      </c>
      <c r="M247" s="31" t="s">
        <v>2</v>
      </c>
      <c r="N247" s="31">
        <v>35</v>
      </c>
      <c r="O247" s="96"/>
      <c r="P247" s="90"/>
      <c r="Q247" s="96"/>
      <c r="R247" s="91"/>
      <c r="S247" s="93"/>
      <c r="T247" s="92"/>
      <c r="U247" s="93"/>
      <c r="V247" s="92"/>
      <c r="W247" s="125">
        <v>0</v>
      </c>
      <c r="X247" s="94" t="s">
        <v>218</v>
      </c>
      <c r="Y247" s="95"/>
      <c r="Z247" s="33"/>
      <c r="AA247" s="95"/>
      <c r="AB247" s="33" t="s">
        <v>736</v>
      </c>
    </row>
    <row r="248" spans="2:28" ht="362.25" hidden="1" customHeight="1" x14ac:dyDescent="0.2">
      <c r="B248" s="131">
        <v>3482</v>
      </c>
      <c r="C248" s="123">
        <v>201</v>
      </c>
      <c r="D248" s="31">
        <v>2017</v>
      </c>
      <c r="E248" s="20" t="s">
        <v>695</v>
      </c>
      <c r="F248" s="124" t="s">
        <v>384</v>
      </c>
      <c r="G248" s="30" t="s">
        <v>76</v>
      </c>
      <c r="H248" s="20" t="s">
        <v>537</v>
      </c>
      <c r="I248" s="20" t="s">
        <v>316</v>
      </c>
      <c r="J248" s="92" t="s">
        <v>663</v>
      </c>
      <c r="K248" s="92" t="s">
        <v>251</v>
      </c>
      <c r="L248" s="31">
        <v>2017</v>
      </c>
      <c r="M248" s="31" t="s">
        <v>2</v>
      </c>
      <c r="N248" s="31">
        <v>35</v>
      </c>
      <c r="O248" s="96"/>
      <c r="P248" s="90"/>
      <c r="Q248" s="96"/>
      <c r="R248" s="91"/>
      <c r="S248" s="93"/>
      <c r="T248" s="92"/>
      <c r="U248" s="93"/>
      <c r="V248" s="92"/>
      <c r="W248" s="125">
        <v>0</v>
      </c>
      <c r="X248" s="94" t="s">
        <v>218</v>
      </c>
      <c r="Y248" s="95"/>
      <c r="Z248" s="33"/>
      <c r="AA248" s="95"/>
      <c r="AB248" s="33" t="s">
        <v>736</v>
      </c>
    </row>
    <row r="249" spans="2:28" ht="47.25" hidden="1" x14ac:dyDescent="0.2">
      <c r="B249" s="131">
        <v>3483</v>
      </c>
      <c r="C249" s="95">
        <v>202</v>
      </c>
      <c r="D249" s="31">
        <v>2017</v>
      </c>
      <c r="E249" s="20" t="s">
        <v>696</v>
      </c>
      <c r="F249" s="124" t="s">
        <v>432</v>
      </c>
      <c r="G249" s="30" t="s">
        <v>238</v>
      </c>
      <c r="H249" s="93" t="s">
        <v>699</v>
      </c>
      <c r="I249" s="20" t="s">
        <v>316</v>
      </c>
      <c r="J249" s="92" t="s">
        <v>663</v>
      </c>
      <c r="K249" s="92" t="s">
        <v>251</v>
      </c>
      <c r="L249" s="31">
        <v>2017</v>
      </c>
      <c r="M249" s="31" t="s">
        <v>2</v>
      </c>
      <c r="N249" s="31">
        <v>35</v>
      </c>
      <c r="O249" s="96"/>
      <c r="P249" s="90"/>
      <c r="Q249" s="96"/>
      <c r="R249" s="91"/>
      <c r="S249" s="93"/>
      <c r="T249" s="92"/>
      <c r="U249" s="93"/>
      <c r="V249" s="92"/>
      <c r="W249" s="125">
        <v>0</v>
      </c>
      <c r="X249" s="94" t="s">
        <v>218</v>
      </c>
      <c r="Y249" s="95"/>
      <c r="Z249" s="33"/>
      <c r="AA249" s="95"/>
      <c r="AB249" s="33" t="s">
        <v>736</v>
      </c>
    </row>
    <row r="250" spans="2:28" ht="362.25" x14ac:dyDescent="0.2">
      <c r="B250" s="131">
        <v>3484</v>
      </c>
      <c r="C250" s="123">
        <v>203</v>
      </c>
      <c r="D250" s="31">
        <v>2017</v>
      </c>
      <c r="E250" s="20" t="s">
        <v>727</v>
      </c>
      <c r="F250" s="124" t="s">
        <v>390</v>
      </c>
      <c r="G250" s="30" t="s">
        <v>90</v>
      </c>
      <c r="H250" s="93" t="s">
        <v>734</v>
      </c>
      <c r="I250" s="20" t="s">
        <v>419</v>
      </c>
      <c r="J250" s="92" t="s">
        <v>735</v>
      </c>
      <c r="K250" s="92" t="s">
        <v>301</v>
      </c>
      <c r="L250" s="31">
        <v>2017</v>
      </c>
      <c r="M250" s="31" t="s">
        <v>1</v>
      </c>
      <c r="N250" s="31">
        <v>170</v>
      </c>
      <c r="O250" s="96"/>
      <c r="P250" s="90"/>
      <c r="Q250" s="96" t="s">
        <v>287</v>
      </c>
      <c r="R250" s="92" t="s">
        <v>805</v>
      </c>
      <c r="S250" s="34">
        <v>43003</v>
      </c>
      <c r="T250" s="82">
        <v>43189</v>
      </c>
      <c r="U250" s="93"/>
      <c r="V250" s="92" t="s">
        <v>806</v>
      </c>
      <c r="W250" s="125">
        <v>0</v>
      </c>
      <c r="X250" s="94" t="s">
        <v>219</v>
      </c>
      <c r="Y250" s="95"/>
      <c r="Z250" s="33"/>
      <c r="AA250" s="95"/>
      <c r="AB250" s="33" t="s">
        <v>737</v>
      </c>
    </row>
    <row r="251" spans="2:28" ht="378" x14ac:dyDescent="0.2">
      <c r="B251" s="131">
        <v>3485</v>
      </c>
      <c r="C251" s="123">
        <v>204</v>
      </c>
      <c r="D251" s="31">
        <v>2017</v>
      </c>
      <c r="E251" s="20" t="s">
        <v>726</v>
      </c>
      <c r="F251" s="124" t="s">
        <v>390</v>
      </c>
      <c r="G251" s="30" t="s">
        <v>90</v>
      </c>
      <c r="H251" s="93" t="s">
        <v>734</v>
      </c>
      <c r="I251" s="20" t="s">
        <v>419</v>
      </c>
      <c r="J251" s="92" t="s">
        <v>735</v>
      </c>
      <c r="K251" s="92" t="s">
        <v>301</v>
      </c>
      <c r="L251" s="31">
        <v>2017</v>
      </c>
      <c r="M251" s="31" t="s">
        <v>1</v>
      </c>
      <c r="N251" s="31">
        <v>170</v>
      </c>
      <c r="O251" s="96"/>
      <c r="P251" s="90"/>
      <c r="Q251" s="96" t="s">
        <v>287</v>
      </c>
      <c r="R251" s="92" t="s">
        <v>807</v>
      </c>
      <c r="S251" s="34">
        <v>43003</v>
      </c>
      <c r="T251" s="92">
        <v>43189</v>
      </c>
      <c r="U251" s="93"/>
      <c r="V251" s="92" t="s">
        <v>806</v>
      </c>
      <c r="W251" s="125">
        <v>0</v>
      </c>
      <c r="X251" s="94" t="s">
        <v>219</v>
      </c>
      <c r="Y251" s="95"/>
      <c r="Z251" s="33"/>
      <c r="AA251" s="95"/>
      <c r="AB251" s="33" t="s">
        <v>737</v>
      </c>
    </row>
    <row r="252" spans="2:28" ht="409.5" x14ac:dyDescent="0.2">
      <c r="B252" s="131">
        <v>3486</v>
      </c>
      <c r="C252" s="95">
        <v>205</v>
      </c>
      <c r="D252" s="31">
        <v>2017</v>
      </c>
      <c r="E252" s="20" t="s">
        <v>728</v>
      </c>
      <c r="F252" s="124" t="s">
        <v>390</v>
      </c>
      <c r="G252" s="30" t="s">
        <v>90</v>
      </c>
      <c r="H252" s="93" t="s">
        <v>734</v>
      </c>
      <c r="I252" s="20" t="s">
        <v>419</v>
      </c>
      <c r="J252" s="92" t="s">
        <v>735</v>
      </c>
      <c r="K252" s="92" t="s">
        <v>301</v>
      </c>
      <c r="L252" s="31">
        <v>2017</v>
      </c>
      <c r="M252" s="31" t="s">
        <v>1</v>
      </c>
      <c r="N252" s="31">
        <v>170</v>
      </c>
      <c r="O252" s="96"/>
      <c r="P252" s="90"/>
      <c r="Q252" s="96" t="s">
        <v>287</v>
      </c>
      <c r="R252" s="92" t="s">
        <v>808</v>
      </c>
      <c r="S252" s="34">
        <v>43003</v>
      </c>
      <c r="T252" s="92">
        <v>43189</v>
      </c>
      <c r="U252" s="93"/>
      <c r="V252" s="92" t="s">
        <v>806</v>
      </c>
      <c r="W252" s="125">
        <v>0</v>
      </c>
      <c r="X252" s="94" t="s">
        <v>219</v>
      </c>
      <c r="Y252" s="95"/>
      <c r="Z252" s="33"/>
      <c r="AA252" s="95"/>
      <c r="AB252" s="33" t="s">
        <v>737</v>
      </c>
    </row>
    <row r="253" spans="2:28" ht="409.5" x14ac:dyDescent="0.2">
      <c r="B253" s="131">
        <v>3487</v>
      </c>
      <c r="C253" s="123">
        <v>206</v>
      </c>
      <c r="D253" s="31">
        <v>2017</v>
      </c>
      <c r="E253" s="20" t="s">
        <v>729</v>
      </c>
      <c r="F253" s="124" t="s">
        <v>390</v>
      </c>
      <c r="G253" s="30" t="s">
        <v>90</v>
      </c>
      <c r="H253" s="93" t="s">
        <v>734</v>
      </c>
      <c r="I253" s="20" t="s">
        <v>419</v>
      </c>
      <c r="J253" s="92" t="s">
        <v>735</v>
      </c>
      <c r="K253" s="92" t="s">
        <v>301</v>
      </c>
      <c r="L253" s="31">
        <v>2017</v>
      </c>
      <c r="M253" s="31" t="s">
        <v>1</v>
      </c>
      <c r="N253" s="31">
        <v>170</v>
      </c>
      <c r="O253" s="96"/>
      <c r="P253" s="90"/>
      <c r="Q253" s="96" t="s">
        <v>287</v>
      </c>
      <c r="R253" s="92" t="s">
        <v>808</v>
      </c>
      <c r="S253" s="82">
        <v>43003</v>
      </c>
      <c r="T253" s="82">
        <v>43189</v>
      </c>
      <c r="U253" s="93"/>
      <c r="V253" s="92" t="s">
        <v>806</v>
      </c>
      <c r="W253" s="125">
        <v>0</v>
      </c>
      <c r="X253" s="94" t="s">
        <v>219</v>
      </c>
      <c r="Y253" s="95"/>
      <c r="Z253" s="33"/>
      <c r="AA253" s="95"/>
      <c r="AB253" s="33" t="s">
        <v>737</v>
      </c>
    </row>
    <row r="254" spans="2:28" ht="252" customHeight="1" x14ac:dyDescent="0.2">
      <c r="B254" s="131">
        <v>3488</v>
      </c>
      <c r="C254" s="123">
        <v>207</v>
      </c>
      <c r="D254" s="31">
        <v>2017</v>
      </c>
      <c r="E254" s="20" t="s">
        <v>730</v>
      </c>
      <c r="F254" s="124" t="s">
        <v>390</v>
      </c>
      <c r="G254" s="30" t="s">
        <v>90</v>
      </c>
      <c r="H254" s="93" t="s">
        <v>734</v>
      </c>
      <c r="I254" s="20" t="s">
        <v>419</v>
      </c>
      <c r="J254" s="92" t="s">
        <v>735</v>
      </c>
      <c r="K254" s="92" t="s">
        <v>301</v>
      </c>
      <c r="L254" s="31">
        <v>2017</v>
      </c>
      <c r="M254" s="31" t="s">
        <v>1</v>
      </c>
      <c r="N254" s="31">
        <v>170</v>
      </c>
      <c r="O254" s="96"/>
      <c r="P254" s="90"/>
      <c r="Q254" s="96" t="s">
        <v>287</v>
      </c>
      <c r="R254" s="92" t="s">
        <v>809</v>
      </c>
      <c r="S254" s="82">
        <v>43003</v>
      </c>
      <c r="T254" s="82">
        <v>43130</v>
      </c>
      <c r="U254" s="93"/>
      <c r="V254" s="92" t="s">
        <v>806</v>
      </c>
      <c r="W254" s="125">
        <v>0</v>
      </c>
      <c r="X254" s="94" t="s">
        <v>219</v>
      </c>
      <c r="Y254" s="95"/>
      <c r="Z254" s="33"/>
      <c r="AA254" s="95"/>
      <c r="AB254" s="33" t="s">
        <v>737</v>
      </c>
    </row>
    <row r="255" spans="2:28" ht="156.75" customHeight="1" x14ac:dyDescent="0.2">
      <c r="B255" s="131">
        <v>3489</v>
      </c>
      <c r="C255" s="95">
        <v>208</v>
      </c>
      <c r="D255" s="31">
        <v>2017</v>
      </c>
      <c r="E255" s="20" t="s">
        <v>731</v>
      </c>
      <c r="F255" s="124" t="s">
        <v>390</v>
      </c>
      <c r="G255" s="30" t="s">
        <v>90</v>
      </c>
      <c r="H255" s="93" t="s">
        <v>734</v>
      </c>
      <c r="I255" s="20" t="s">
        <v>419</v>
      </c>
      <c r="J255" s="92" t="s">
        <v>735</v>
      </c>
      <c r="K255" s="92" t="s">
        <v>301</v>
      </c>
      <c r="L255" s="31">
        <v>2017</v>
      </c>
      <c r="M255" s="31" t="s">
        <v>1</v>
      </c>
      <c r="N255" s="31">
        <v>170</v>
      </c>
      <c r="O255" s="96"/>
      <c r="P255" s="90"/>
      <c r="Q255" s="96" t="s">
        <v>287</v>
      </c>
      <c r="R255" s="92" t="s">
        <v>810</v>
      </c>
      <c r="S255" s="82">
        <v>43003</v>
      </c>
      <c r="T255" s="82">
        <v>43159</v>
      </c>
      <c r="U255" s="93"/>
      <c r="V255" s="92" t="s">
        <v>811</v>
      </c>
      <c r="W255" s="125">
        <v>0</v>
      </c>
      <c r="X255" s="94" t="s">
        <v>219</v>
      </c>
      <c r="Y255" s="95"/>
      <c r="Z255" s="33"/>
      <c r="AA255" s="95"/>
      <c r="AB255" s="33" t="s">
        <v>737</v>
      </c>
    </row>
    <row r="256" spans="2:28" ht="63" customHeight="1" x14ac:dyDescent="0.2">
      <c r="B256" s="138">
        <v>3490</v>
      </c>
      <c r="C256" s="139">
        <v>209</v>
      </c>
      <c r="D256" s="106">
        <v>2017</v>
      </c>
      <c r="E256" s="59" t="s">
        <v>732</v>
      </c>
      <c r="F256" s="124" t="s">
        <v>390</v>
      </c>
      <c r="G256" s="30" t="s">
        <v>90</v>
      </c>
      <c r="H256" s="93" t="s">
        <v>734</v>
      </c>
      <c r="I256" s="59" t="s">
        <v>419</v>
      </c>
      <c r="J256" s="62" t="s">
        <v>735</v>
      </c>
      <c r="K256" s="62" t="s">
        <v>301</v>
      </c>
      <c r="L256" s="106">
        <v>2017</v>
      </c>
      <c r="M256" s="106" t="s">
        <v>1</v>
      </c>
      <c r="N256" s="106">
        <v>170</v>
      </c>
      <c r="O256" s="107"/>
      <c r="P256" s="63"/>
      <c r="Q256" s="107" t="s">
        <v>287</v>
      </c>
      <c r="R256" s="62" t="s">
        <v>812</v>
      </c>
      <c r="S256" s="140">
        <v>43003</v>
      </c>
      <c r="T256" s="140">
        <v>43190</v>
      </c>
      <c r="U256" s="108"/>
      <c r="V256" s="92" t="s">
        <v>813</v>
      </c>
      <c r="W256" s="125">
        <v>0.17</v>
      </c>
      <c r="X256" s="64" t="s">
        <v>219</v>
      </c>
      <c r="Y256" s="109"/>
      <c r="Z256" s="110"/>
      <c r="AA256" s="109"/>
      <c r="AB256" s="33" t="s">
        <v>737</v>
      </c>
    </row>
    <row r="257" spans="2:28" ht="63" customHeight="1" x14ac:dyDescent="0.2">
      <c r="B257" s="131">
        <v>3491</v>
      </c>
      <c r="C257" s="123">
        <v>210</v>
      </c>
      <c r="D257" s="31">
        <v>2017</v>
      </c>
      <c r="E257" s="20" t="s">
        <v>733</v>
      </c>
      <c r="F257" s="124" t="s">
        <v>390</v>
      </c>
      <c r="G257" s="30" t="s">
        <v>90</v>
      </c>
      <c r="H257" s="93" t="s">
        <v>734</v>
      </c>
      <c r="I257" s="20" t="s">
        <v>419</v>
      </c>
      <c r="J257" s="92" t="s">
        <v>735</v>
      </c>
      <c r="K257" s="92" t="s">
        <v>301</v>
      </c>
      <c r="L257" s="31">
        <v>2017</v>
      </c>
      <c r="M257" s="31" t="s">
        <v>1</v>
      </c>
      <c r="N257" s="31">
        <v>170</v>
      </c>
      <c r="O257" s="96"/>
      <c r="P257" s="90"/>
      <c r="Q257" s="96" t="s">
        <v>287</v>
      </c>
      <c r="R257" s="91" t="s">
        <v>814</v>
      </c>
      <c r="S257" s="82">
        <v>43003</v>
      </c>
      <c r="T257" s="82">
        <v>43190</v>
      </c>
      <c r="U257" s="93"/>
      <c r="V257" s="92" t="s">
        <v>815</v>
      </c>
      <c r="W257" s="125">
        <v>0</v>
      </c>
      <c r="X257" s="94" t="s">
        <v>219</v>
      </c>
      <c r="Y257" s="95"/>
      <c r="Z257" s="33"/>
      <c r="AA257" s="95"/>
      <c r="AB257" s="33" t="s">
        <v>737</v>
      </c>
    </row>
    <row r="258" spans="2:28" ht="236.25" hidden="1" customHeight="1" x14ac:dyDescent="0.2">
      <c r="B258" s="131">
        <v>3492</v>
      </c>
      <c r="C258" s="95">
        <v>211</v>
      </c>
      <c r="D258" s="31">
        <v>2017</v>
      </c>
      <c r="E258" s="20" t="s">
        <v>738</v>
      </c>
      <c r="F258" s="124" t="s">
        <v>390</v>
      </c>
      <c r="G258" s="30" t="s">
        <v>55</v>
      </c>
      <c r="H258" s="93" t="s">
        <v>742</v>
      </c>
      <c r="I258" s="20" t="s">
        <v>319</v>
      </c>
      <c r="J258" s="92" t="s">
        <v>735</v>
      </c>
      <c r="K258" s="92" t="s">
        <v>301</v>
      </c>
      <c r="L258" s="31">
        <v>2017</v>
      </c>
      <c r="M258" s="31" t="s">
        <v>1</v>
      </c>
      <c r="N258" s="31">
        <v>171</v>
      </c>
      <c r="O258" s="96"/>
      <c r="P258" s="90"/>
      <c r="Q258" s="96" t="s">
        <v>287</v>
      </c>
      <c r="R258" s="91" t="s">
        <v>770</v>
      </c>
      <c r="S258" s="91">
        <v>43006</v>
      </c>
      <c r="T258" s="91">
        <v>43132</v>
      </c>
      <c r="U258" s="93"/>
      <c r="V258" s="92" t="s">
        <v>981</v>
      </c>
      <c r="W258" s="125">
        <v>1</v>
      </c>
      <c r="X258" s="94" t="s">
        <v>217</v>
      </c>
      <c r="Y258" s="95"/>
      <c r="Z258" s="33" t="s">
        <v>354</v>
      </c>
      <c r="AA258" s="95">
        <v>2018</v>
      </c>
      <c r="AB258" s="33" t="s">
        <v>737</v>
      </c>
    </row>
    <row r="259" spans="2:28" ht="184.5" customHeight="1" x14ac:dyDescent="0.2">
      <c r="B259" s="131">
        <v>3493</v>
      </c>
      <c r="C259" s="123">
        <v>212</v>
      </c>
      <c r="D259" s="31">
        <v>2017</v>
      </c>
      <c r="E259" s="20" t="s">
        <v>739</v>
      </c>
      <c r="F259" s="124" t="s">
        <v>390</v>
      </c>
      <c r="G259" s="30" t="s">
        <v>55</v>
      </c>
      <c r="H259" s="93" t="s">
        <v>742</v>
      </c>
      <c r="I259" s="20" t="s">
        <v>319</v>
      </c>
      <c r="J259" s="92" t="s">
        <v>735</v>
      </c>
      <c r="K259" s="92" t="s">
        <v>301</v>
      </c>
      <c r="L259" s="31">
        <v>2017</v>
      </c>
      <c r="M259" s="31" t="s">
        <v>1</v>
      </c>
      <c r="N259" s="31">
        <v>171</v>
      </c>
      <c r="O259" s="96"/>
      <c r="P259" s="90"/>
      <c r="Q259" s="96" t="s">
        <v>287</v>
      </c>
      <c r="R259" s="91" t="s">
        <v>772</v>
      </c>
      <c r="S259" s="91">
        <v>43006</v>
      </c>
      <c r="T259" s="91">
        <v>43100</v>
      </c>
      <c r="U259" s="93"/>
      <c r="V259" s="92" t="s">
        <v>771</v>
      </c>
      <c r="W259" s="125">
        <v>0</v>
      </c>
      <c r="X259" s="103" t="s">
        <v>219</v>
      </c>
      <c r="Y259" s="95"/>
      <c r="Z259" s="33"/>
      <c r="AA259" s="95"/>
      <c r="AB259" s="33" t="s">
        <v>737</v>
      </c>
    </row>
    <row r="260" spans="2:28" ht="267.75" x14ac:dyDescent="0.2">
      <c r="B260" s="131">
        <v>3494</v>
      </c>
      <c r="C260" s="123">
        <v>213</v>
      </c>
      <c r="D260" s="31">
        <v>2017</v>
      </c>
      <c r="E260" s="20" t="s">
        <v>740</v>
      </c>
      <c r="F260" s="124" t="s">
        <v>390</v>
      </c>
      <c r="G260" s="30" t="s">
        <v>55</v>
      </c>
      <c r="H260" s="93" t="s">
        <v>742</v>
      </c>
      <c r="I260" s="20" t="s">
        <v>319</v>
      </c>
      <c r="J260" s="92" t="s">
        <v>735</v>
      </c>
      <c r="K260" s="92" t="s">
        <v>301</v>
      </c>
      <c r="L260" s="31">
        <v>2017</v>
      </c>
      <c r="M260" s="31" t="s">
        <v>1</v>
      </c>
      <c r="N260" s="31">
        <v>171</v>
      </c>
      <c r="O260" s="96"/>
      <c r="P260" s="90"/>
      <c r="Q260" s="96" t="s">
        <v>287</v>
      </c>
      <c r="R260" s="91" t="s">
        <v>773</v>
      </c>
      <c r="S260" s="91">
        <v>43006</v>
      </c>
      <c r="T260" s="91">
        <v>43131</v>
      </c>
      <c r="U260" s="93"/>
      <c r="V260" s="92" t="s">
        <v>929</v>
      </c>
      <c r="W260" s="125">
        <v>0</v>
      </c>
      <c r="X260" s="103" t="s">
        <v>219</v>
      </c>
      <c r="Y260" s="95"/>
      <c r="Z260" s="33"/>
      <c r="AA260" s="95"/>
      <c r="AB260" s="33" t="s">
        <v>737</v>
      </c>
    </row>
    <row r="261" spans="2:28" ht="78.75" x14ac:dyDescent="0.2">
      <c r="B261" s="131">
        <v>3495</v>
      </c>
      <c r="C261" s="95">
        <v>214</v>
      </c>
      <c r="D261" s="31">
        <v>2017</v>
      </c>
      <c r="E261" s="20" t="s">
        <v>741</v>
      </c>
      <c r="F261" s="124" t="s">
        <v>390</v>
      </c>
      <c r="G261" s="30" t="s">
        <v>55</v>
      </c>
      <c r="H261" s="93" t="s">
        <v>742</v>
      </c>
      <c r="I261" s="20" t="s">
        <v>319</v>
      </c>
      <c r="J261" s="92" t="s">
        <v>735</v>
      </c>
      <c r="K261" s="92" t="s">
        <v>301</v>
      </c>
      <c r="L261" s="31">
        <v>2017</v>
      </c>
      <c r="M261" s="31" t="s">
        <v>1</v>
      </c>
      <c r="N261" s="31">
        <v>171</v>
      </c>
      <c r="O261" s="96"/>
      <c r="P261" s="90"/>
      <c r="Q261" s="96" t="s">
        <v>287</v>
      </c>
      <c r="R261" s="91" t="s">
        <v>774</v>
      </c>
      <c r="S261" s="91">
        <v>43006</v>
      </c>
      <c r="T261" s="91">
        <v>43100</v>
      </c>
      <c r="U261" s="93"/>
      <c r="V261" s="92" t="s">
        <v>771</v>
      </c>
      <c r="W261" s="125">
        <v>0</v>
      </c>
      <c r="X261" s="103" t="s">
        <v>219</v>
      </c>
      <c r="Y261" s="95"/>
      <c r="Z261" s="33"/>
      <c r="AA261" s="95"/>
      <c r="AB261" s="33" t="s">
        <v>737</v>
      </c>
    </row>
    <row r="262" spans="2:28" ht="71.25" hidden="1" customHeight="1" x14ac:dyDescent="0.2">
      <c r="B262" s="131">
        <v>3496</v>
      </c>
      <c r="C262" s="123">
        <v>215</v>
      </c>
      <c r="D262" s="31">
        <v>2017</v>
      </c>
      <c r="E262" s="20" t="s">
        <v>743</v>
      </c>
      <c r="F262" s="124" t="s">
        <v>390</v>
      </c>
      <c r="G262" s="30" t="s">
        <v>55</v>
      </c>
      <c r="H262" s="93" t="s">
        <v>742</v>
      </c>
      <c r="I262" s="20" t="s">
        <v>321</v>
      </c>
      <c r="J262" s="92" t="s">
        <v>735</v>
      </c>
      <c r="K262" s="92" t="s">
        <v>301</v>
      </c>
      <c r="L262" s="31">
        <v>2017</v>
      </c>
      <c r="M262" s="31" t="s">
        <v>1</v>
      </c>
      <c r="N262" s="31" t="s">
        <v>745</v>
      </c>
      <c r="O262" s="96"/>
      <c r="P262" s="90"/>
      <c r="Q262" s="96" t="s">
        <v>287</v>
      </c>
      <c r="R262" s="91" t="s">
        <v>914</v>
      </c>
      <c r="S262" s="92">
        <v>43096</v>
      </c>
      <c r="T262" s="92">
        <v>43119</v>
      </c>
      <c r="U262" s="93"/>
      <c r="V262" s="92" t="s">
        <v>915</v>
      </c>
      <c r="W262" s="125">
        <v>1</v>
      </c>
      <c r="X262" s="94" t="s">
        <v>217</v>
      </c>
      <c r="Y262" s="95"/>
      <c r="Z262" s="33" t="s">
        <v>353</v>
      </c>
      <c r="AA262" s="95">
        <v>2018</v>
      </c>
      <c r="AB262" s="33" t="s">
        <v>737</v>
      </c>
    </row>
    <row r="263" spans="2:28" ht="409.5" hidden="1" customHeight="1" x14ac:dyDescent="0.2">
      <c r="B263" s="131">
        <v>3497</v>
      </c>
      <c r="C263" s="123">
        <v>216</v>
      </c>
      <c r="D263" s="31">
        <v>2017</v>
      </c>
      <c r="E263" s="20" t="s">
        <v>744</v>
      </c>
      <c r="F263" s="124" t="s">
        <v>390</v>
      </c>
      <c r="G263" s="30" t="s">
        <v>55</v>
      </c>
      <c r="H263" s="93" t="s">
        <v>742</v>
      </c>
      <c r="I263" s="20" t="s">
        <v>321</v>
      </c>
      <c r="J263" s="92" t="s">
        <v>735</v>
      </c>
      <c r="K263" s="92" t="s">
        <v>301</v>
      </c>
      <c r="L263" s="31">
        <v>2017</v>
      </c>
      <c r="M263" s="31" t="s">
        <v>1</v>
      </c>
      <c r="N263" s="31" t="s">
        <v>745</v>
      </c>
      <c r="O263" s="96"/>
      <c r="P263" s="90"/>
      <c r="Q263" s="96" t="s">
        <v>287</v>
      </c>
      <c r="R263" s="91" t="s">
        <v>916</v>
      </c>
      <c r="S263" s="34">
        <v>43006</v>
      </c>
      <c r="T263" s="92">
        <v>43190</v>
      </c>
      <c r="U263" s="93"/>
      <c r="V263" s="92" t="s">
        <v>930</v>
      </c>
      <c r="W263" s="125">
        <v>0</v>
      </c>
      <c r="X263" s="94" t="s">
        <v>218</v>
      </c>
      <c r="Y263" s="95"/>
      <c r="Z263" s="33"/>
      <c r="AA263" s="95"/>
      <c r="AB263" s="33" t="s">
        <v>737</v>
      </c>
    </row>
    <row r="264" spans="2:28" ht="94.5" hidden="1" x14ac:dyDescent="0.2">
      <c r="B264" s="131">
        <v>3498</v>
      </c>
      <c r="C264" s="95">
        <v>217</v>
      </c>
      <c r="D264" s="31">
        <v>2017</v>
      </c>
      <c r="E264" s="20" t="s">
        <v>746</v>
      </c>
      <c r="F264" s="124" t="s">
        <v>216</v>
      </c>
      <c r="G264" s="30" t="s">
        <v>130</v>
      </c>
      <c r="H264" s="93" t="s">
        <v>534</v>
      </c>
      <c r="I264" s="20" t="s">
        <v>323</v>
      </c>
      <c r="J264" s="92" t="s">
        <v>735</v>
      </c>
      <c r="K264" s="92" t="s">
        <v>301</v>
      </c>
      <c r="L264" s="31">
        <v>2017</v>
      </c>
      <c r="M264" s="31" t="s">
        <v>2</v>
      </c>
      <c r="N264" s="31">
        <v>9</v>
      </c>
      <c r="O264" s="96"/>
      <c r="P264" s="90"/>
      <c r="Q264" s="96"/>
      <c r="R264" s="91"/>
      <c r="S264" s="93"/>
      <c r="T264" s="92"/>
      <c r="U264" s="93"/>
      <c r="V264" s="92" t="s">
        <v>1015</v>
      </c>
      <c r="W264" s="125">
        <v>0</v>
      </c>
      <c r="X264" s="94" t="s">
        <v>218</v>
      </c>
      <c r="Y264" s="95"/>
      <c r="Z264" s="33"/>
      <c r="AA264" s="95"/>
      <c r="AB264" s="33" t="s">
        <v>736</v>
      </c>
    </row>
    <row r="265" spans="2:28" ht="131.25" hidden="1" customHeight="1" x14ac:dyDescent="0.2">
      <c r="B265" s="131">
        <v>3499</v>
      </c>
      <c r="C265" s="123">
        <v>218</v>
      </c>
      <c r="D265" s="31">
        <v>2017</v>
      </c>
      <c r="E265" s="20" t="s">
        <v>747</v>
      </c>
      <c r="F265" s="124" t="s">
        <v>432</v>
      </c>
      <c r="G265" s="30" t="s">
        <v>238</v>
      </c>
      <c r="H265" s="93" t="s">
        <v>699</v>
      </c>
      <c r="I265" s="20" t="s">
        <v>316</v>
      </c>
      <c r="J265" s="92" t="s">
        <v>735</v>
      </c>
      <c r="K265" s="92" t="s">
        <v>301</v>
      </c>
      <c r="L265" s="31">
        <v>2017</v>
      </c>
      <c r="M265" s="31" t="s">
        <v>114</v>
      </c>
      <c r="N265" s="31">
        <v>1</v>
      </c>
      <c r="O265" s="96"/>
      <c r="P265" s="90"/>
      <c r="Q265" s="96"/>
      <c r="R265" s="90" t="s">
        <v>366</v>
      </c>
      <c r="S265" s="91">
        <v>43070</v>
      </c>
      <c r="T265" s="91">
        <v>43281</v>
      </c>
      <c r="U265" s="81"/>
      <c r="V265" s="88" t="s">
        <v>938</v>
      </c>
      <c r="W265" s="125">
        <v>1</v>
      </c>
      <c r="X265" s="94" t="s">
        <v>217</v>
      </c>
      <c r="Y265" s="95" t="s">
        <v>936</v>
      </c>
      <c r="Z265" s="33" t="s">
        <v>354</v>
      </c>
      <c r="AA265" s="95">
        <v>2018</v>
      </c>
      <c r="AB265" s="33" t="s">
        <v>736</v>
      </c>
    </row>
    <row r="266" spans="2:28" ht="136.5" hidden="1" customHeight="1" x14ac:dyDescent="0.2">
      <c r="B266" s="132">
        <v>3500</v>
      </c>
      <c r="C266" s="123">
        <v>219</v>
      </c>
      <c r="D266" s="31">
        <v>2017</v>
      </c>
      <c r="E266" s="20" t="s">
        <v>748</v>
      </c>
      <c r="F266" s="124" t="s">
        <v>434</v>
      </c>
      <c r="G266" s="30" t="s">
        <v>238</v>
      </c>
      <c r="H266" s="93" t="s">
        <v>756</v>
      </c>
      <c r="I266" s="20" t="s">
        <v>316</v>
      </c>
      <c r="J266" s="92" t="s">
        <v>735</v>
      </c>
      <c r="K266" s="92" t="s">
        <v>301</v>
      </c>
      <c r="L266" s="31">
        <v>2017</v>
      </c>
      <c r="M266" s="31" t="s">
        <v>114</v>
      </c>
      <c r="N266" s="31">
        <v>1</v>
      </c>
      <c r="O266" s="96"/>
      <c r="P266" s="90"/>
      <c r="Q266" s="96"/>
      <c r="R266" s="90" t="s">
        <v>366</v>
      </c>
      <c r="S266" s="91">
        <v>43070</v>
      </c>
      <c r="T266" s="91">
        <v>43281</v>
      </c>
      <c r="U266" s="81"/>
      <c r="V266" s="88" t="s">
        <v>937</v>
      </c>
      <c r="W266" s="125">
        <v>1</v>
      </c>
      <c r="X266" s="94" t="s">
        <v>217</v>
      </c>
      <c r="Y266" s="95" t="s">
        <v>936</v>
      </c>
      <c r="Z266" s="33" t="s">
        <v>354</v>
      </c>
      <c r="AA266" s="95">
        <v>2018</v>
      </c>
      <c r="AB266" s="33" t="s">
        <v>736</v>
      </c>
    </row>
    <row r="267" spans="2:28" ht="106.5" hidden="1" customHeight="1" x14ac:dyDescent="0.2">
      <c r="B267" s="132">
        <v>3501</v>
      </c>
      <c r="C267" s="95">
        <v>220</v>
      </c>
      <c r="D267" s="31">
        <v>2017</v>
      </c>
      <c r="E267" s="20" t="s">
        <v>749</v>
      </c>
      <c r="F267" s="124" t="s">
        <v>434</v>
      </c>
      <c r="G267" s="30" t="s">
        <v>238</v>
      </c>
      <c r="H267" s="93" t="s">
        <v>757</v>
      </c>
      <c r="I267" s="20" t="s">
        <v>316</v>
      </c>
      <c r="J267" s="92" t="s">
        <v>735</v>
      </c>
      <c r="K267" s="92" t="s">
        <v>301</v>
      </c>
      <c r="L267" s="31">
        <v>2017</v>
      </c>
      <c r="M267" s="31" t="s">
        <v>114</v>
      </c>
      <c r="N267" s="31">
        <v>1</v>
      </c>
      <c r="O267" s="96"/>
      <c r="P267" s="90"/>
      <c r="Q267" s="96"/>
      <c r="R267" s="91"/>
      <c r="S267" s="93"/>
      <c r="T267" s="92"/>
      <c r="U267" s="93"/>
      <c r="V267" s="92"/>
      <c r="W267" s="125">
        <v>0</v>
      </c>
      <c r="X267" s="94" t="s">
        <v>218</v>
      </c>
      <c r="Y267" s="95"/>
      <c r="Z267" s="33"/>
      <c r="AA267" s="95"/>
      <c r="AB267" s="33" t="s">
        <v>736</v>
      </c>
    </row>
    <row r="268" spans="2:28" ht="393.75" hidden="1" customHeight="1" x14ac:dyDescent="0.2">
      <c r="B268" s="131">
        <v>3502</v>
      </c>
      <c r="C268" s="123">
        <v>221</v>
      </c>
      <c r="D268" s="31">
        <v>2017</v>
      </c>
      <c r="E268" s="20" t="s">
        <v>750</v>
      </c>
      <c r="F268" s="124" t="s">
        <v>386</v>
      </c>
      <c r="G268" s="30" t="s">
        <v>130</v>
      </c>
      <c r="H268" s="93" t="s">
        <v>532</v>
      </c>
      <c r="I268" s="20" t="s">
        <v>316</v>
      </c>
      <c r="J268" s="92" t="s">
        <v>735</v>
      </c>
      <c r="K268" s="92" t="s">
        <v>301</v>
      </c>
      <c r="L268" s="31">
        <v>2017</v>
      </c>
      <c r="M268" s="31" t="s">
        <v>114</v>
      </c>
      <c r="N268" s="31">
        <v>1</v>
      </c>
      <c r="O268" s="96"/>
      <c r="P268" s="90"/>
      <c r="Q268" s="96"/>
      <c r="R268" s="91"/>
      <c r="S268" s="93"/>
      <c r="T268" s="92"/>
      <c r="U268" s="93"/>
      <c r="V268" s="92"/>
      <c r="W268" s="125">
        <v>0</v>
      </c>
      <c r="X268" s="94" t="s">
        <v>218</v>
      </c>
      <c r="Y268" s="95"/>
      <c r="Z268" s="33"/>
      <c r="AA268" s="95"/>
      <c r="AB268" s="33" t="s">
        <v>736</v>
      </c>
    </row>
    <row r="269" spans="2:28" ht="94.5" hidden="1" x14ac:dyDescent="0.2">
      <c r="B269" s="131">
        <v>3503</v>
      </c>
      <c r="C269" s="123">
        <v>222</v>
      </c>
      <c r="D269" s="31">
        <v>2017</v>
      </c>
      <c r="E269" s="20" t="s">
        <v>751</v>
      </c>
      <c r="F269" s="124" t="s">
        <v>388</v>
      </c>
      <c r="G269" s="30" t="s">
        <v>130</v>
      </c>
      <c r="H269" s="93" t="s">
        <v>533</v>
      </c>
      <c r="I269" s="20" t="s">
        <v>316</v>
      </c>
      <c r="J269" s="92" t="s">
        <v>735</v>
      </c>
      <c r="K269" s="92" t="s">
        <v>301</v>
      </c>
      <c r="L269" s="31">
        <v>2017</v>
      </c>
      <c r="M269" s="31" t="s">
        <v>114</v>
      </c>
      <c r="N269" s="31">
        <v>1</v>
      </c>
      <c r="O269" s="96"/>
      <c r="P269" s="90"/>
      <c r="Q269" s="96"/>
      <c r="R269" s="91"/>
      <c r="S269" s="93"/>
      <c r="T269" s="92"/>
      <c r="U269" s="93"/>
      <c r="V269" s="92" t="s">
        <v>951</v>
      </c>
      <c r="W269" s="125">
        <v>1</v>
      </c>
      <c r="X269" s="94" t="s">
        <v>217</v>
      </c>
      <c r="Y269" s="95"/>
      <c r="Z269" s="33" t="s">
        <v>354</v>
      </c>
      <c r="AA269" s="95">
        <v>2018</v>
      </c>
      <c r="AB269" s="33" t="s">
        <v>736</v>
      </c>
    </row>
    <row r="270" spans="2:28" ht="94.5" hidden="1" x14ac:dyDescent="0.2">
      <c r="B270" s="131">
        <v>3504</v>
      </c>
      <c r="C270" s="95">
        <v>223</v>
      </c>
      <c r="D270" s="31">
        <v>2017</v>
      </c>
      <c r="E270" s="20" t="s">
        <v>752</v>
      </c>
      <c r="F270" s="124" t="s">
        <v>388</v>
      </c>
      <c r="G270" s="30" t="s">
        <v>130</v>
      </c>
      <c r="H270" s="93" t="s">
        <v>533</v>
      </c>
      <c r="I270" s="20" t="s">
        <v>316</v>
      </c>
      <c r="J270" s="92" t="s">
        <v>735</v>
      </c>
      <c r="K270" s="92" t="s">
        <v>301</v>
      </c>
      <c r="L270" s="31">
        <v>2017</v>
      </c>
      <c r="M270" s="31" t="s">
        <v>114</v>
      </c>
      <c r="N270" s="31">
        <v>1</v>
      </c>
      <c r="O270" s="96"/>
      <c r="P270" s="90"/>
      <c r="Q270" s="96"/>
      <c r="R270" s="91"/>
      <c r="S270" s="93"/>
      <c r="T270" s="92"/>
      <c r="U270" s="93"/>
      <c r="V270" s="92" t="s">
        <v>951</v>
      </c>
      <c r="W270" s="125">
        <v>1</v>
      </c>
      <c r="X270" s="94" t="s">
        <v>217</v>
      </c>
      <c r="Y270" s="95"/>
      <c r="Z270" s="33" t="s">
        <v>354</v>
      </c>
      <c r="AA270" s="95">
        <v>2018</v>
      </c>
      <c r="AB270" s="33" t="s">
        <v>736</v>
      </c>
    </row>
    <row r="271" spans="2:28" ht="393.75" hidden="1" customHeight="1" x14ac:dyDescent="0.2">
      <c r="B271" s="131">
        <v>3505</v>
      </c>
      <c r="C271" s="123">
        <v>224</v>
      </c>
      <c r="D271" s="31">
        <v>2017</v>
      </c>
      <c r="E271" s="20" t="s">
        <v>753</v>
      </c>
      <c r="F271" s="124" t="s">
        <v>388</v>
      </c>
      <c r="G271" s="30" t="s">
        <v>130</v>
      </c>
      <c r="H271" s="93" t="s">
        <v>533</v>
      </c>
      <c r="I271" s="20" t="s">
        <v>316</v>
      </c>
      <c r="J271" s="92" t="s">
        <v>735</v>
      </c>
      <c r="K271" s="92" t="s">
        <v>301</v>
      </c>
      <c r="L271" s="31">
        <v>2017</v>
      </c>
      <c r="M271" s="31" t="s">
        <v>114</v>
      </c>
      <c r="N271" s="31">
        <v>1</v>
      </c>
      <c r="O271" s="96"/>
      <c r="P271" s="90"/>
      <c r="Q271" s="96"/>
      <c r="R271" s="91"/>
      <c r="S271" s="93"/>
      <c r="T271" s="92"/>
      <c r="U271" s="93"/>
      <c r="V271" s="92" t="s">
        <v>951</v>
      </c>
      <c r="W271" s="125">
        <v>1</v>
      </c>
      <c r="X271" s="94" t="s">
        <v>217</v>
      </c>
      <c r="Y271" s="95"/>
      <c r="Z271" s="33" t="s">
        <v>354</v>
      </c>
      <c r="AA271" s="95">
        <v>2018</v>
      </c>
      <c r="AB271" s="33" t="s">
        <v>736</v>
      </c>
    </row>
    <row r="272" spans="2:28" ht="198.75" hidden="1" customHeight="1" x14ac:dyDescent="0.2">
      <c r="B272" s="131">
        <v>3506</v>
      </c>
      <c r="C272" s="123">
        <v>225</v>
      </c>
      <c r="D272" s="31">
        <v>2017</v>
      </c>
      <c r="E272" s="20" t="s">
        <v>754</v>
      </c>
      <c r="F272" s="124" t="s">
        <v>388</v>
      </c>
      <c r="G272" s="30" t="s">
        <v>130</v>
      </c>
      <c r="H272" s="93" t="s">
        <v>533</v>
      </c>
      <c r="I272" s="20" t="s">
        <v>316</v>
      </c>
      <c r="J272" s="92" t="s">
        <v>735</v>
      </c>
      <c r="K272" s="92" t="s">
        <v>301</v>
      </c>
      <c r="L272" s="31">
        <v>2017</v>
      </c>
      <c r="M272" s="31" t="s">
        <v>114</v>
      </c>
      <c r="N272" s="31">
        <v>1</v>
      </c>
      <c r="O272" s="96"/>
      <c r="P272" s="90"/>
      <c r="Q272" s="96" t="s">
        <v>287</v>
      </c>
      <c r="R272" s="91" t="s">
        <v>945</v>
      </c>
      <c r="S272" s="93"/>
      <c r="T272" s="92"/>
      <c r="U272" s="93"/>
      <c r="V272" s="92" t="s">
        <v>946</v>
      </c>
      <c r="W272" s="125">
        <v>0</v>
      </c>
      <c r="X272" s="94" t="s">
        <v>218</v>
      </c>
      <c r="Y272" s="95" t="s">
        <v>947</v>
      </c>
      <c r="Z272" s="33"/>
      <c r="AA272" s="95"/>
      <c r="AB272" s="33" t="s">
        <v>736</v>
      </c>
    </row>
    <row r="273" spans="2:28" ht="63" hidden="1" customHeight="1" x14ac:dyDescent="0.2">
      <c r="B273" s="131">
        <v>3507</v>
      </c>
      <c r="C273" s="95">
        <v>226</v>
      </c>
      <c r="D273" s="31">
        <v>2017</v>
      </c>
      <c r="E273" s="20" t="s">
        <v>755</v>
      </c>
      <c r="F273" s="124" t="s">
        <v>388</v>
      </c>
      <c r="G273" s="30" t="s">
        <v>130</v>
      </c>
      <c r="H273" s="93" t="s">
        <v>699</v>
      </c>
      <c r="I273" s="20" t="s">
        <v>316</v>
      </c>
      <c r="J273" s="92" t="s">
        <v>735</v>
      </c>
      <c r="K273" s="92" t="s">
        <v>301</v>
      </c>
      <c r="L273" s="31">
        <v>2017</v>
      </c>
      <c r="M273" s="31" t="s">
        <v>114</v>
      </c>
      <c r="N273" s="31">
        <v>1</v>
      </c>
      <c r="O273" s="96"/>
      <c r="P273" s="90"/>
      <c r="Q273" s="96"/>
      <c r="R273" s="91"/>
      <c r="S273" s="93"/>
      <c r="T273" s="92"/>
      <c r="U273" s="93"/>
      <c r="V273" s="92"/>
      <c r="W273" s="125">
        <v>0</v>
      </c>
      <c r="X273" s="94" t="s">
        <v>218</v>
      </c>
      <c r="Y273" s="95"/>
      <c r="Z273" s="33"/>
      <c r="AA273" s="95"/>
      <c r="AB273" s="33" t="s">
        <v>736</v>
      </c>
    </row>
    <row r="274" spans="2:28" ht="63" hidden="1" customHeight="1" x14ac:dyDescent="0.2">
      <c r="B274" s="131">
        <v>3508</v>
      </c>
      <c r="C274" s="123">
        <v>227</v>
      </c>
      <c r="D274" s="31">
        <v>2017</v>
      </c>
      <c r="E274" s="20" t="s">
        <v>775</v>
      </c>
      <c r="F274" s="124" t="s">
        <v>390</v>
      </c>
      <c r="G274" s="30" t="s">
        <v>55</v>
      </c>
      <c r="H274" s="93" t="s">
        <v>87</v>
      </c>
      <c r="I274" s="20" t="s">
        <v>419</v>
      </c>
      <c r="J274" s="92" t="s">
        <v>778</v>
      </c>
      <c r="K274" s="92" t="s">
        <v>280</v>
      </c>
      <c r="L274" s="31">
        <v>2017</v>
      </c>
      <c r="M274" s="31" t="s">
        <v>1</v>
      </c>
      <c r="N274" s="31">
        <v>63</v>
      </c>
      <c r="O274" s="96"/>
      <c r="P274" s="90"/>
      <c r="Q274" s="96"/>
      <c r="R274" s="91"/>
      <c r="S274" s="93"/>
      <c r="T274" s="92"/>
      <c r="U274" s="93"/>
      <c r="V274" s="92" t="s">
        <v>982</v>
      </c>
      <c r="W274" s="125">
        <v>0</v>
      </c>
      <c r="X274" s="94" t="s">
        <v>218</v>
      </c>
      <c r="Y274" s="95"/>
      <c r="Z274" s="33"/>
      <c r="AA274" s="95"/>
      <c r="AB274" s="33" t="s">
        <v>737</v>
      </c>
    </row>
    <row r="275" spans="2:28" ht="63" hidden="1" customHeight="1" x14ac:dyDescent="0.2">
      <c r="B275" s="131">
        <v>3509</v>
      </c>
      <c r="C275" s="123">
        <v>228</v>
      </c>
      <c r="D275" s="31">
        <v>2017</v>
      </c>
      <c r="E275" s="20" t="s">
        <v>776</v>
      </c>
      <c r="F275" s="124" t="s">
        <v>390</v>
      </c>
      <c r="G275" s="30" t="s">
        <v>55</v>
      </c>
      <c r="H275" s="93" t="s">
        <v>87</v>
      </c>
      <c r="I275" s="20" t="s">
        <v>419</v>
      </c>
      <c r="J275" s="92" t="s">
        <v>778</v>
      </c>
      <c r="K275" s="92" t="s">
        <v>280</v>
      </c>
      <c r="L275" s="31">
        <v>2017</v>
      </c>
      <c r="M275" s="31" t="s">
        <v>1</v>
      </c>
      <c r="N275" s="31">
        <v>63</v>
      </c>
      <c r="O275" s="96"/>
      <c r="P275" s="90"/>
      <c r="Q275" s="96"/>
      <c r="R275" s="91"/>
      <c r="S275" s="93"/>
      <c r="T275" s="92"/>
      <c r="U275" s="93"/>
      <c r="V275" s="92" t="s">
        <v>982</v>
      </c>
      <c r="W275" s="125">
        <v>0</v>
      </c>
      <c r="X275" s="94" t="s">
        <v>218</v>
      </c>
      <c r="Y275" s="95"/>
      <c r="Z275" s="33"/>
      <c r="AA275" s="95"/>
      <c r="AB275" s="33" t="s">
        <v>737</v>
      </c>
    </row>
    <row r="276" spans="2:28" ht="126" hidden="1" customHeight="1" x14ac:dyDescent="0.2">
      <c r="B276" s="131">
        <v>3510</v>
      </c>
      <c r="C276" s="95">
        <v>229</v>
      </c>
      <c r="D276" s="31">
        <v>2017</v>
      </c>
      <c r="E276" s="20" t="s">
        <v>777</v>
      </c>
      <c r="F276" s="124" t="s">
        <v>390</v>
      </c>
      <c r="G276" s="30" t="s">
        <v>55</v>
      </c>
      <c r="H276" s="93" t="s">
        <v>87</v>
      </c>
      <c r="I276" s="20" t="s">
        <v>419</v>
      </c>
      <c r="J276" s="92" t="s">
        <v>778</v>
      </c>
      <c r="K276" s="92" t="s">
        <v>280</v>
      </c>
      <c r="L276" s="31">
        <v>2017</v>
      </c>
      <c r="M276" s="31" t="s">
        <v>1</v>
      </c>
      <c r="N276" s="31">
        <v>63</v>
      </c>
      <c r="O276" s="96"/>
      <c r="P276" s="90"/>
      <c r="Q276" s="96"/>
      <c r="R276" s="91"/>
      <c r="S276" s="93"/>
      <c r="T276" s="92"/>
      <c r="U276" s="93"/>
      <c r="V276" s="92" t="s">
        <v>982</v>
      </c>
      <c r="W276" s="125">
        <v>0</v>
      </c>
      <c r="X276" s="94" t="s">
        <v>218</v>
      </c>
      <c r="Y276" s="95"/>
      <c r="Z276" s="33"/>
      <c r="AA276" s="95"/>
      <c r="AB276" s="33" t="s">
        <v>737</v>
      </c>
    </row>
    <row r="277" spans="2:28" ht="78.75" customHeight="1" x14ac:dyDescent="0.2">
      <c r="B277" s="131">
        <v>3511</v>
      </c>
      <c r="C277" s="123">
        <v>230</v>
      </c>
      <c r="D277" s="31">
        <v>2017</v>
      </c>
      <c r="E277" s="20" t="s">
        <v>779</v>
      </c>
      <c r="F277" s="124" t="s">
        <v>390</v>
      </c>
      <c r="G277" s="30" t="s">
        <v>90</v>
      </c>
      <c r="H277" s="93" t="s">
        <v>784</v>
      </c>
      <c r="I277" s="20" t="s">
        <v>785</v>
      </c>
      <c r="J277" s="92" t="s">
        <v>778</v>
      </c>
      <c r="K277" s="92" t="s">
        <v>280</v>
      </c>
      <c r="L277" s="31">
        <v>2017</v>
      </c>
      <c r="M277" s="31" t="s">
        <v>1</v>
      </c>
      <c r="N277" s="31">
        <v>172</v>
      </c>
      <c r="O277" s="96"/>
      <c r="P277" s="90"/>
      <c r="Q277" s="96" t="s">
        <v>287</v>
      </c>
      <c r="R277" s="92" t="s">
        <v>983</v>
      </c>
      <c r="S277" s="91">
        <v>43040</v>
      </c>
      <c r="T277" s="91">
        <v>43189</v>
      </c>
      <c r="U277" s="93"/>
      <c r="V277" s="92" t="s">
        <v>984</v>
      </c>
      <c r="W277" s="125">
        <v>0.5</v>
      </c>
      <c r="X277" s="94" t="s">
        <v>219</v>
      </c>
      <c r="Y277" s="95"/>
      <c r="Z277" s="33"/>
      <c r="AA277" s="95"/>
      <c r="AB277" s="33" t="s">
        <v>737</v>
      </c>
    </row>
    <row r="278" spans="2:28" ht="63" hidden="1" customHeight="1" x14ac:dyDescent="0.2">
      <c r="B278" s="131">
        <v>3512</v>
      </c>
      <c r="C278" s="123">
        <v>231</v>
      </c>
      <c r="D278" s="31">
        <v>2017</v>
      </c>
      <c r="E278" s="20" t="s">
        <v>780</v>
      </c>
      <c r="F278" s="124" t="s">
        <v>390</v>
      </c>
      <c r="G278" s="30" t="s">
        <v>90</v>
      </c>
      <c r="H278" s="93" t="s">
        <v>784</v>
      </c>
      <c r="I278" s="20" t="s">
        <v>785</v>
      </c>
      <c r="J278" s="92" t="s">
        <v>778</v>
      </c>
      <c r="K278" s="92" t="s">
        <v>280</v>
      </c>
      <c r="L278" s="31">
        <v>2017</v>
      </c>
      <c r="M278" s="31" t="s">
        <v>1</v>
      </c>
      <c r="N278" s="31">
        <v>172</v>
      </c>
      <c r="O278" s="96"/>
      <c r="P278" s="90"/>
      <c r="Q278" s="96" t="s">
        <v>287</v>
      </c>
      <c r="R278" s="92" t="s">
        <v>816</v>
      </c>
      <c r="S278" s="141">
        <v>43040</v>
      </c>
      <c r="T278" s="141">
        <v>43143</v>
      </c>
      <c r="U278" s="93"/>
      <c r="V278" s="92" t="s">
        <v>985</v>
      </c>
      <c r="W278" s="125">
        <v>1</v>
      </c>
      <c r="X278" s="94" t="s">
        <v>217</v>
      </c>
      <c r="Y278" s="95"/>
      <c r="Z278" s="33" t="s">
        <v>354</v>
      </c>
      <c r="AA278" s="95">
        <v>2018</v>
      </c>
      <c r="AB278" s="33" t="s">
        <v>737</v>
      </c>
    </row>
    <row r="279" spans="2:28" ht="94.5" customHeight="1" x14ac:dyDescent="0.2">
      <c r="B279" s="131">
        <v>3513</v>
      </c>
      <c r="C279" s="95">
        <v>232</v>
      </c>
      <c r="D279" s="31">
        <v>2017</v>
      </c>
      <c r="E279" s="20" t="s">
        <v>781</v>
      </c>
      <c r="F279" s="124" t="s">
        <v>390</v>
      </c>
      <c r="G279" s="30" t="s">
        <v>90</v>
      </c>
      <c r="H279" s="93" t="s">
        <v>784</v>
      </c>
      <c r="I279" s="20" t="s">
        <v>785</v>
      </c>
      <c r="J279" s="92" t="s">
        <v>778</v>
      </c>
      <c r="K279" s="92" t="s">
        <v>280</v>
      </c>
      <c r="L279" s="31">
        <v>2017</v>
      </c>
      <c r="M279" s="31" t="s">
        <v>1</v>
      </c>
      <c r="N279" s="31">
        <v>172</v>
      </c>
      <c r="O279" s="96"/>
      <c r="P279" s="90"/>
      <c r="Q279" s="96" t="s">
        <v>287</v>
      </c>
      <c r="R279" s="92" t="s">
        <v>817</v>
      </c>
      <c r="S279" s="141">
        <v>43040</v>
      </c>
      <c r="T279" s="141">
        <v>43189</v>
      </c>
      <c r="U279" s="93"/>
      <c r="V279" s="92" t="s">
        <v>986</v>
      </c>
      <c r="W279" s="125">
        <v>0</v>
      </c>
      <c r="X279" s="94" t="s">
        <v>219</v>
      </c>
      <c r="Y279" s="95"/>
      <c r="Z279" s="33"/>
      <c r="AA279" s="95"/>
      <c r="AB279" s="33" t="s">
        <v>737</v>
      </c>
    </row>
    <row r="280" spans="2:28" ht="94.5" hidden="1" customHeight="1" x14ac:dyDescent="0.2">
      <c r="B280" s="131">
        <v>3514</v>
      </c>
      <c r="C280" s="123">
        <v>233</v>
      </c>
      <c r="D280" s="31">
        <v>2017</v>
      </c>
      <c r="E280" s="20" t="s">
        <v>782</v>
      </c>
      <c r="F280" s="124" t="s">
        <v>385</v>
      </c>
      <c r="G280" s="30" t="s">
        <v>77</v>
      </c>
      <c r="H280" s="93" t="s">
        <v>784</v>
      </c>
      <c r="I280" s="20" t="s">
        <v>785</v>
      </c>
      <c r="J280" s="92" t="s">
        <v>778</v>
      </c>
      <c r="K280" s="92" t="s">
        <v>280</v>
      </c>
      <c r="L280" s="31">
        <v>2017</v>
      </c>
      <c r="M280" s="31" t="s">
        <v>1</v>
      </c>
      <c r="N280" s="31">
        <v>172</v>
      </c>
      <c r="O280" s="96"/>
      <c r="P280" s="90"/>
      <c r="Q280" s="96" t="s">
        <v>287</v>
      </c>
      <c r="R280" s="91" t="s">
        <v>855</v>
      </c>
      <c r="S280" s="92">
        <v>43040</v>
      </c>
      <c r="T280" s="92">
        <v>43115</v>
      </c>
      <c r="U280" s="93"/>
      <c r="V280" s="92" t="s">
        <v>931</v>
      </c>
      <c r="W280" s="125">
        <v>1</v>
      </c>
      <c r="X280" s="94" t="s">
        <v>217</v>
      </c>
      <c r="Y280" s="95"/>
      <c r="Z280" s="95" t="s">
        <v>353</v>
      </c>
      <c r="AA280" s="95">
        <v>2018</v>
      </c>
      <c r="AB280" s="33" t="s">
        <v>737</v>
      </c>
    </row>
    <row r="281" spans="2:28" ht="141.75" hidden="1" customHeight="1" x14ac:dyDescent="0.2">
      <c r="B281" s="131">
        <v>3515</v>
      </c>
      <c r="C281" s="123">
        <v>234</v>
      </c>
      <c r="D281" s="31">
        <v>2017</v>
      </c>
      <c r="E281" s="20" t="s">
        <v>783</v>
      </c>
      <c r="F281" s="124" t="s">
        <v>385</v>
      </c>
      <c r="G281" s="30" t="s">
        <v>77</v>
      </c>
      <c r="H281" s="93" t="s">
        <v>784</v>
      </c>
      <c r="I281" s="20" t="s">
        <v>785</v>
      </c>
      <c r="J281" s="92" t="s">
        <v>778</v>
      </c>
      <c r="K281" s="92" t="s">
        <v>280</v>
      </c>
      <c r="L281" s="31">
        <v>2017</v>
      </c>
      <c r="M281" s="31" t="s">
        <v>1</v>
      </c>
      <c r="N281" s="31">
        <v>172</v>
      </c>
      <c r="O281" s="96"/>
      <c r="P281" s="90"/>
      <c r="Q281" s="96" t="s">
        <v>287</v>
      </c>
      <c r="R281" s="91" t="s">
        <v>856</v>
      </c>
      <c r="S281" s="92">
        <v>43040</v>
      </c>
      <c r="T281" s="92">
        <v>43115</v>
      </c>
      <c r="U281" s="93"/>
      <c r="V281" s="92" t="s">
        <v>932</v>
      </c>
      <c r="W281" s="125">
        <v>1</v>
      </c>
      <c r="X281" s="94" t="s">
        <v>217</v>
      </c>
      <c r="Y281" s="95"/>
      <c r="Z281" s="95" t="s">
        <v>353</v>
      </c>
      <c r="AA281" s="95">
        <v>2018</v>
      </c>
      <c r="AB281" s="33" t="s">
        <v>737</v>
      </c>
    </row>
    <row r="282" spans="2:28" ht="78.75" hidden="1" x14ac:dyDescent="0.2">
      <c r="B282" s="131">
        <v>3516</v>
      </c>
      <c r="C282" s="95">
        <v>235</v>
      </c>
      <c r="D282" s="31">
        <v>2017</v>
      </c>
      <c r="E282" s="20" t="s">
        <v>786</v>
      </c>
      <c r="F282" s="124" t="s">
        <v>390</v>
      </c>
      <c r="G282" s="30" t="s">
        <v>55</v>
      </c>
      <c r="H282" s="93" t="s">
        <v>87</v>
      </c>
      <c r="I282" s="20" t="s">
        <v>321</v>
      </c>
      <c r="J282" s="92" t="s">
        <v>778</v>
      </c>
      <c r="K282" s="92" t="s">
        <v>280</v>
      </c>
      <c r="L282" s="31">
        <v>2017</v>
      </c>
      <c r="M282" s="31" t="s">
        <v>1</v>
      </c>
      <c r="N282" s="31" t="s">
        <v>787</v>
      </c>
      <c r="O282" s="96"/>
      <c r="P282" s="90"/>
      <c r="Q282" s="96"/>
      <c r="R282" s="91"/>
      <c r="S282" s="93"/>
      <c r="T282" s="92"/>
      <c r="U282" s="93"/>
      <c r="V282" s="92" t="s">
        <v>987</v>
      </c>
      <c r="W282" s="125">
        <v>0</v>
      </c>
      <c r="X282" s="94" t="s">
        <v>218</v>
      </c>
      <c r="Y282" s="95"/>
      <c r="Z282" s="33"/>
      <c r="AA282" s="95"/>
      <c r="AB282" s="33" t="s">
        <v>737</v>
      </c>
    </row>
    <row r="283" spans="2:28" ht="110.25" x14ac:dyDescent="0.2">
      <c r="B283" s="131">
        <v>3517</v>
      </c>
      <c r="C283" s="123">
        <v>236</v>
      </c>
      <c r="D283" s="31">
        <v>2017</v>
      </c>
      <c r="E283" s="20" t="s">
        <v>788</v>
      </c>
      <c r="F283" s="124" t="s">
        <v>44</v>
      </c>
      <c r="G283" s="30" t="s">
        <v>196</v>
      </c>
      <c r="H283" s="93" t="s">
        <v>789</v>
      </c>
      <c r="I283" s="20" t="s">
        <v>324</v>
      </c>
      <c r="J283" s="92" t="s">
        <v>778</v>
      </c>
      <c r="K283" s="92" t="s">
        <v>280</v>
      </c>
      <c r="L283" s="31">
        <v>2017</v>
      </c>
      <c r="M283" s="31" t="s">
        <v>1</v>
      </c>
      <c r="N283" s="31">
        <v>174</v>
      </c>
      <c r="O283" s="96"/>
      <c r="P283" s="90"/>
      <c r="Q283" s="96" t="s">
        <v>287</v>
      </c>
      <c r="R283" s="92" t="s">
        <v>960</v>
      </c>
      <c r="S283" s="92">
        <v>43101</v>
      </c>
      <c r="T283" s="92">
        <v>43465</v>
      </c>
      <c r="U283" s="93"/>
      <c r="V283" s="92" t="s">
        <v>961</v>
      </c>
      <c r="W283" s="125">
        <v>0</v>
      </c>
      <c r="X283" s="94" t="s">
        <v>219</v>
      </c>
      <c r="Y283" s="95"/>
      <c r="Z283" s="33"/>
      <c r="AA283" s="95"/>
      <c r="AB283" s="33" t="s">
        <v>736</v>
      </c>
    </row>
    <row r="284" spans="2:28" ht="409.5" hidden="1" x14ac:dyDescent="0.2">
      <c r="B284" s="131">
        <v>3518</v>
      </c>
      <c r="C284" s="123">
        <v>237</v>
      </c>
      <c r="D284" s="31">
        <v>2017</v>
      </c>
      <c r="E284" s="20" t="s">
        <v>790</v>
      </c>
      <c r="F284" s="124" t="s">
        <v>434</v>
      </c>
      <c r="G284" s="30" t="s">
        <v>238</v>
      </c>
      <c r="H284" s="93" t="s">
        <v>791</v>
      </c>
      <c r="I284" s="20" t="s">
        <v>321</v>
      </c>
      <c r="J284" s="92" t="s">
        <v>778</v>
      </c>
      <c r="K284" s="92" t="s">
        <v>280</v>
      </c>
      <c r="L284" s="31">
        <v>2017</v>
      </c>
      <c r="M284" s="31" t="s">
        <v>1</v>
      </c>
      <c r="N284" s="31">
        <v>128</v>
      </c>
      <c r="O284" s="96"/>
      <c r="P284" s="90"/>
      <c r="Q284" s="96"/>
      <c r="R284" s="91"/>
      <c r="S284" s="93"/>
      <c r="T284" s="92"/>
      <c r="U284" s="93"/>
      <c r="V284" s="92"/>
      <c r="W284" s="125">
        <v>0</v>
      </c>
      <c r="X284" s="94" t="s">
        <v>218</v>
      </c>
      <c r="Y284" s="95"/>
      <c r="Z284" s="33"/>
      <c r="AA284" s="95"/>
      <c r="AB284" s="33" t="s">
        <v>736</v>
      </c>
    </row>
    <row r="285" spans="2:28" ht="141.75" hidden="1" x14ac:dyDescent="0.2">
      <c r="B285" s="131">
        <v>3519</v>
      </c>
      <c r="C285" s="95">
        <v>238</v>
      </c>
      <c r="D285" s="31">
        <v>2017</v>
      </c>
      <c r="E285" s="20" t="s">
        <v>792</v>
      </c>
      <c r="F285" s="124" t="s">
        <v>216</v>
      </c>
      <c r="G285" s="30" t="s">
        <v>130</v>
      </c>
      <c r="H285" s="93" t="s">
        <v>534</v>
      </c>
      <c r="I285" s="20" t="s">
        <v>323</v>
      </c>
      <c r="J285" s="92" t="s">
        <v>778</v>
      </c>
      <c r="K285" s="92" t="s">
        <v>280</v>
      </c>
      <c r="L285" s="31">
        <v>2017</v>
      </c>
      <c r="M285" s="31" t="s">
        <v>1</v>
      </c>
      <c r="N285" s="31">
        <v>91</v>
      </c>
      <c r="O285" s="96"/>
      <c r="P285" s="90"/>
      <c r="Q285" s="96"/>
      <c r="R285" s="91"/>
      <c r="S285" s="93"/>
      <c r="T285" s="92"/>
      <c r="U285" s="93"/>
      <c r="V285" s="92" t="s">
        <v>1015</v>
      </c>
      <c r="W285" s="125">
        <v>0</v>
      </c>
      <c r="X285" s="94" t="s">
        <v>218</v>
      </c>
      <c r="Y285" s="95"/>
      <c r="Z285" s="33"/>
      <c r="AA285" s="95"/>
      <c r="AB285" s="33" t="s">
        <v>736</v>
      </c>
    </row>
    <row r="286" spans="2:28" ht="76.5" hidden="1" customHeight="1" x14ac:dyDescent="0.2">
      <c r="B286" s="131">
        <v>3520</v>
      </c>
      <c r="C286" s="123">
        <v>239</v>
      </c>
      <c r="D286" s="31">
        <v>2017</v>
      </c>
      <c r="E286" s="20" t="s">
        <v>793</v>
      </c>
      <c r="F286" s="124" t="s">
        <v>384</v>
      </c>
      <c r="G286" s="30" t="s">
        <v>76</v>
      </c>
      <c r="H286" s="93" t="s">
        <v>545</v>
      </c>
      <c r="I286" s="20" t="s">
        <v>323</v>
      </c>
      <c r="J286" s="92" t="s">
        <v>778</v>
      </c>
      <c r="K286" s="92" t="s">
        <v>280</v>
      </c>
      <c r="L286" s="31">
        <v>2017</v>
      </c>
      <c r="M286" s="31" t="s">
        <v>73</v>
      </c>
      <c r="N286" s="31">
        <v>1</v>
      </c>
      <c r="O286" s="96"/>
      <c r="P286" s="90"/>
      <c r="Q286" s="96" t="s">
        <v>287</v>
      </c>
      <c r="R286" s="91" t="s">
        <v>1027</v>
      </c>
      <c r="S286" s="34">
        <v>43060</v>
      </c>
      <c r="T286" s="92">
        <v>43097</v>
      </c>
      <c r="U286" s="93"/>
      <c r="V286" s="92" t="s">
        <v>1028</v>
      </c>
      <c r="W286" s="125">
        <v>1</v>
      </c>
      <c r="X286" s="94" t="s">
        <v>217</v>
      </c>
      <c r="Y286" s="95"/>
      <c r="Z286" s="33" t="s">
        <v>354</v>
      </c>
      <c r="AA286" s="95">
        <v>2018</v>
      </c>
      <c r="AB286" s="33" t="s">
        <v>736</v>
      </c>
    </row>
    <row r="287" spans="2:28" ht="94.5" hidden="1" x14ac:dyDescent="0.2">
      <c r="B287" s="131">
        <v>3521</v>
      </c>
      <c r="C287" s="123">
        <v>240</v>
      </c>
      <c r="D287" s="31">
        <v>2017</v>
      </c>
      <c r="E287" s="20" t="s">
        <v>818</v>
      </c>
      <c r="F287" s="124" t="s">
        <v>384</v>
      </c>
      <c r="G287" s="30" t="s">
        <v>76</v>
      </c>
      <c r="H287" s="93" t="s">
        <v>545</v>
      </c>
      <c r="I287" s="20" t="s">
        <v>323</v>
      </c>
      <c r="J287" s="92" t="s">
        <v>819</v>
      </c>
      <c r="K287" s="92" t="s">
        <v>327</v>
      </c>
      <c r="L287" s="31">
        <v>2017</v>
      </c>
      <c r="M287" s="31" t="s">
        <v>73</v>
      </c>
      <c r="N287" s="31">
        <v>2</v>
      </c>
      <c r="O287" s="96"/>
      <c r="P287" s="90"/>
      <c r="Q287" s="96"/>
      <c r="R287" s="91"/>
      <c r="S287" s="93"/>
      <c r="T287" s="92"/>
      <c r="U287" s="93"/>
      <c r="V287" s="92" t="s">
        <v>1030</v>
      </c>
      <c r="W287" s="125">
        <v>0</v>
      </c>
      <c r="X287" s="94" t="s">
        <v>218</v>
      </c>
      <c r="Y287" s="95"/>
      <c r="Z287" s="33"/>
      <c r="AA287" s="95"/>
      <c r="AB287" s="33" t="s">
        <v>736</v>
      </c>
    </row>
    <row r="288" spans="2:28" ht="173.25" hidden="1" x14ac:dyDescent="0.2">
      <c r="B288" s="131">
        <v>3522</v>
      </c>
      <c r="C288" s="95">
        <v>241</v>
      </c>
      <c r="D288" s="31">
        <v>2017</v>
      </c>
      <c r="E288" s="20" t="s">
        <v>824</v>
      </c>
      <c r="F288" s="124" t="s">
        <v>390</v>
      </c>
      <c r="G288" s="30" t="s">
        <v>55</v>
      </c>
      <c r="H288" s="93" t="s">
        <v>820</v>
      </c>
      <c r="I288" s="20" t="s">
        <v>319</v>
      </c>
      <c r="J288" s="92" t="s">
        <v>819</v>
      </c>
      <c r="K288" s="92" t="s">
        <v>327</v>
      </c>
      <c r="L288" s="31">
        <v>2017</v>
      </c>
      <c r="M288" s="31" t="s">
        <v>1</v>
      </c>
      <c r="N288" s="31">
        <v>175</v>
      </c>
      <c r="O288" s="96"/>
      <c r="P288" s="90"/>
      <c r="Q288" s="96" t="s">
        <v>287</v>
      </c>
      <c r="R288" s="91" t="s">
        <v>988</v>
      </c>
      <c r="S288" s="92">
        <v>43069</v>
      </c>
      <c r="T288" s="92">
        <v>43143</v>
      </c>
      <c r="U288" s="93"/>
      <c r="V288" s="92" t="s">
        <v>989</v>
      </c>
      <c r="W288" s="125">
        <v>1</v>
      </c>
      <c r="X288" s="94" t="s">
        <v>217</v>
      </c>
      <c r="Y288" s="95"/>
      <c r="Z288" s="33" t="s">
        <v>354</v>
      </c>
      <c r="AA288" s="95">
        <v>2018</v>
      </c>
      <c r="AB288" s="33" t="s">
        <v>737</v>
      </c>
    </row>
    <row r="289" spans="2:28" ht="126" x14ac:dyDescent="0.2">
      <c r="B289" s="131">
        <v>3523</v>
      </c>
      <c r="C289" s="123">
        <v>242</v>
      </c>
      <c r="D289" s="31">
        <v>2017</v>
      </c>
      <c r="E289" s="20" t="s">
        <v>822</v>
      </c>
      <c r="F289" s="124" t="s">
        <v>385</v>
      </c>
      <c r="G289" s="30" t="s">
        <v>77</v>
      </c>
      <c r="H289" s="93" t="s">
        <v>820</v>
      </c>
      <c r="I289" s="20" t="s">
        <v>319</v>
      </c>
      <c r="J289" s="92" t="s">
        <v>819</v>
      </c>
      <c r="K289" s="92" t="s">
        <v>327</v>
      </c>
      <c r="L289" s="31">
        <v>2017</v>
      </c>
      <c r="M289" s="31" t="s">
        <v>1</v>
      </c>
      <c r="N289" s="31">
        <v>175</v>
      </c>
      <c r="O289" s="96"/>
      <c r="P289" s="90"/>
      <c r="Q289" s="96" t="s">
        <v>287</v>
      </c>
      <c r="R289" s="91" t="s">
        <v>857</v>
      </c>
      <c r="S289" s="92">
        <v>43069</v>
      </c>
      <c r="T289" s="92">
        <v>42794</v>
      </c>
      <c r="U289" s="93"/>
      <c r="V289" s="92" t="s">
        <v>858</v>
      </c>
      <c r="W289" s="125">
        <v>0.5</v>
      </c>
      <c r="X289" s="94" t="s">
        <v>219</v>
      </c>
      <c r="Y289" s="95"/>
      <c r="Z289" s="33"/>
      <c r="AA289" s="95"/>
      <c r="AB289" s="33" t="s">
        <v>737</v>
      </c>
    </row>
    <row r="290" spans="2:28" ht="299.25" x14ac:dyDescent="0.2">
      <c r="B290" s="131">
        <v>3524</v>
      </c>
      <c r="C290" s="123">
        <v>243</v>
      </c>
      <c r="D290" s="31">
        <v>2017</v>
      </c>
      <c r="E290" s="20" t="s">
        <v>821</v>
      </c>
      <c r="F290" s="124" t="s">
        <v>385</v>
      </c>
      <c r="G290" s="30" t="s">
        <v>77</v>
      </c>
      <c r="H290" s="93" t="s">
        <v>820</v>
      </c>
      <c r="I290" s="20" t="s">
        <v>319</v>
      </c>
      <c r="J290" s="92" t="s">
        <v>819</v>
      </c>
      <c r="K290" s="92" t="s">
        <v>327</v>
      </c>
      <c r="L290" s="31">
        <v>2017</v>
      </c>
      <c r="M290" s="31" t="s">
        <v>1</v>
      </c>
      <c r="N290" s="31">
        <v>175</v>
      </c>
      <c r="O290" s="96"/>
      <c r="P290" s="90"/>
      <c r="Q290" s="96" t="s">
        <v>287</v>
      </c>
      <c r="R290" s="91" t="s">
        <v>857</v>
      </c>
      <c r="S290" s="92">
        <v>43069</v>
      </c>
      <c r="T290" s="92">
        <v>42794</v>
      </c>
      <c r="U290" s="93"/>
      <c r="V290" s="92" t="s">
        <v>859</v>
      </c>
      <c r="W290" s="125">
        <v>0.5</v>
      </c>
      <c r="X290" s="94" t="s">
        <v>219</v>
      </c>
      <c r="Y290" s="95"/>
      <c r="Z290" s="33"/>
      <c r="AA290" s="95"/>
      <c r="AB290" s="33" t="s">
        <v>737</v>
      </c>
    </row>
    <row r="291" spans="2:28" ht="283.5" x14ac:dyDescent="0.2">
      <c r="B291" s="131">
        <v>3525</v>
      </c>
      <c r="C291" s="95">
        <v>244</v>
      </c>
      <c r="D291" s="31">
        <v>2017</v>
      </c>
      <c r="E291" s="20" t="s">
        <v>823</v>
      </c>
      <c r="F291" s="124" t="s">
        <v>390</v>
      </c>
      <c r="G291" s="30" t="s">
        <v>55</v>
      </c>
      <c r="H291" s="93" t="s">
        <v>825</v>
      </c>
      <c r="I291" s="20" t="s">
        <v>785</v>
      </c>
      <c r="J291" s="92" t="s">
        <v>819</v>
      </c>
      <c r="K291" s="92" t="s">
        <v>327</v>
      </c>
      <c r="L291" s="31">
        <v>2017</v>
      </c>
      <c r="M291" s="31" t="s">
        <v>1</v>
      </c>
      <c r="N291" s="31">
        <v>176</v>
      </c>
      <c r="O291" s="96"/>
      <c r="P291" s="90"/>
      <c r="Q291" s="96"/>
      <c r="R291" s="92" t="s">
        <v>990</v>
      </c>
      <c r="S291" s="92">
        <v>43117</v>
      </c>
      <c r="T291" s="92">
        <v>43148</v>
      </c>
      <c r="U291" s="93"/>
      <c r="V291" s="92" t="s">
        <v>991</v>
      </c>
      <c r="W291" s="125">
        <v>0.3</v>
      </c>
      <c r="X291" s="94" t="s">
        <v>219</v>
      </c>
      <c r="Y291" s="95"/>
      <c r="Z291" s="33"/>
      <c r="AA291" s="95"/>
      <c r="AB291" s="33" t="s">
        <v>737</v>
      </c>
    </row>
    <row r="292" spans="2:28" ht="189" x14ac:dyDescent="0.2">
      <c r="B292" s="131">
        <v>3526</v>
      </c>
      <c r="C292" s="123">
        <v>245</v>
      </c>
      <c r="D292" s="31">
        <v>2017</v>
      </c>
      <c r="E292" s="20" t="s">
        <v>826</v>
      </c>
      <c r="F292" s="124" t="s">
        <v>390</v>
      </c>
      <c r="G292" s="30" t="s">
        <v>55</v>
      </c>
      <c r="H292" s="93" t="s">
        <v>825</v>
      </c>
      <c r="I292" s="20" t="s">
        <v>785</v>
      </c>
      <c r="J292" s="92" t="s">
        <v>819</v>
      </c>
      <c r="K292" s="92" t="s">
        <v>327</v>
      </c>
      <c r="L292" s="31">
        <v>2017</v>
      </c>
      <c r="M292" s="31" t="s">
        <v>1</v>
      </c>
      <c r="N292" s="31">
        <v>176</v>
      </c>
      <c r="O292" s="96"/>
      <c r="P292" s="90"/>
      <c r="Q292" s="96" t="s">
        <v>287</v>
      </c>
      <c r="R292" s="91" t="s">
        <v>992</v>
      </c>
      <c r="S292" s="92">
        <v>43117</v>
      </c>
      <c r="T292" s="92">
        <v>43190</v>
      </c>
      <c r="U292" s="93"/>
      <c r="V292" s="92" t="s">
        <v>993</v>
      </c>
      <c r="W292" s="125">
        <v>0.8</v>
      </c>
      <c r="X292" s="94" t="s">
        <v>219</v>
      </c>
      <c r="Y292" s="95"/>
      <c r="Z292" s="33"/>
      <c r="AA292" s="95"/>
      <c r="AB292" s="33" t="s">
        <v>737</v>
      </c>
    </row>
    <row r="293" spans="2:28" ht="159" customHeight="1" x14ac:dyDescent="0.2">
      <c r="B293" s="131">
        <v>3527</v>
      </c>
      <c r="C293" s="123">
        <v>246</v>
      </c>
      <c r="D293" s="31">
        <v>2017</v>
      </c>
      <c r="E293" s="20" t="s">
        <v>827</v>
      </c>
      <c r="F293" s="124" t="s">
        <v>390</v>
      </c>
      <c r="G293" s="30" t="s">
        <v>55</v>
      </c>
      <c r="H293" s="93" t="s">
        <v>825</v>
      </c>
      <c r="I293" s="20" t="s">
        <v>785</v>
      </c>
      <c r="J293" s="92" t="s">
        <v>819</v>
      </c>
      <c r="K293" s="92" t="s">
        <v>327</v>
      </c>
      <c r="L293" s="31">
        <v>2017</v>
      </c>
      <c r="M293" s="31" t="s">
        <v>1</v>
      </c>
      <c r="N293" s="31">
        <v>176</v>
      </c>
      <c r="O293" s="96"/>
      <c r="P293" s="90"/>
      <c r="Q293" s="96" t="s">
        <v>287</v>
      </c>
      <c r="R293" s="91" t="s">
        <v>994</v>
      </c>
      <c r="S293" s="92">
        <v>43117</v>
      </c>
      <c r="T293" s="92">
        <v>43190</v>
      </c>
      <c r="U293" s="93"/>
      <c r="V293" s="92" t="s">
        <v>995</v>
      </c>
      <c r="W293" s="125">
        <v>0.9</v>
      </c>
      <c r="X293" s="94" t="s">
        <v>219</v>
      </c>
      <c r="Y293" s="95"/>
      <c r="Z293" s="33"/>
      <c r="AA293" s="95"/>
      <c r="AB293" s="33" t="s">
        <v>737</v>
      </c>
    </row>
    <row r="294" spans="2:28" ht="170.25" customHeight="1" x14ac:dyDescent="0.2">
      <c r="B294" s="131">
        <v>3528</v>
      </c>
      <c r="C294" s="95">
        <v>247</v>
      </c>
      <c r="D294" s="31">
        <v>2017</v>
      </c>
      <c r="E294" s="20" t="s">
        <v>828</v>
      </c>
      <c r="F294" s="124" t="s">
        <v>390</v>
      </c>
      <c r="G294" s="30" t="s">
        <v>55</v>
      </c>
      <c r="H294" s="93" t="s">
        <v>825</v>
      </c>
      <c r="I294" s="20" t="s">
        <v>785</v>
      </c>
      <c r="J294" s="92" t="s">
        <v>819</v>
      </c>
      <c r="K294" s="92" t="s">
        <v>327</v>
      </c>
      <c r="L294" s="31">
        <v>2017</v>
      </c>
      <c r="M294" s="31" t="s">
        <v>1</v>
      </c>
      <c r="N294" s="31">
        <v>176</v>
      </c>
      <c r="O294" s="96"/>
      <c r="P294" s="90"/>
      <c r="Q294" s="96" t="s">
        <v>287</v>
      </c>
      <c r="R294" s="91" t="s">
        <v>996</v>
      </c>
      <c r="S294" s="92">
        <v>43117</v>
      </c>
      <c r="T294" s="92">
        <v>43190</v>
      </c>
      <c r="U294" s="93"/>
      <c r="V294" s="92" t="s">
        <v>997</v>
      </c>
      <c r="W294" s="125">
        <v>0.3</v>
      </c>
      <c r="X294" s="94" t="s">
        <v>219</v>
      </c>
      <c r="Y294" s="95"/>
      <c r="Z294" s="33"/>
      <c r="AA294" s="95"/>
      <c r="AB294" s="33" t="s">
        <v>737</v>
      </c>
    </row>
    <row r="295" spans="2:28" ht="157.5" hidden="1" x14ac:dyDescent="0.2">
      <c r="B295" s="131">
        <v>3530</v>
      </c>
      <c r="C295" s="123">
        <v>249</v>
      </c>
      <c r="D295" s="31">
        <v>2017</v>
      </c>
      <c r="E295" s="20" t="s">
        <v>829</v>
      </c>
      <c r="F295" s="124" t="s">
        <v>390</v>
      </c>
      <c r="G295" s="30" t="s">
        <v>55</v>
      </c>
      <c r="H295" s="93" t="s">
        <v>832</v>
      </c>
      <c r="I295" s="20" t="s">
        <v>419</v>
      </c>
      <c r="J295" s="92" t="s">
        <v>819</v>
      </c>
      <c r="K295" s="92" t="s">
        <v>327</v>
      </c>
      <c r="L295" s="31">
        <v>2017</v>
      </c>
      <c r="M295" s="31" t="s">
        <v>1</v>
      </c>
      <c r="N295" s="31">
        <v>19</v>
      </c>
      <c r="O295" s="96"/>
      <c r="P295" s="90"/>
      <c r="Q295" s="96"/>
      <c r="R295" s="91"/>
      <c r="S295" s="93"/>
      <c r="T295" s="92"/>
      <c r="U295" s="93"/>
      <c r="V295" s="92" t="s">
        <v>982</v>
      </c>
      <c r="W295" s="125">
        <v>0</v>
      </c>
      <c r="X295" s="94" t="s">
        <v>218</v>
      </c>
      <c r="Y295" s="95"/>
      <c r="Z295" s="33"/>
      <c r="AA295" s="95"/>
      <c r="AB295" s="33" t="s">
        <v>737</v>
      </c>
    </row>
    <row r="296" spans="2:28" ht="78.75" hidden="1" x14ac:dyDescent="0.2">
      <c r="B296" s="131">
        <v>3531</v>
      </c>
      <c r="C296" s="95">
        <v>250</v>
      </c>
      <c r="D296" s="31">
        <v>2017</v>
      </c>
      <c r="E296" s="20" t="s">
        <v>830</v>
      </c>
      <c r="F296" s="124" t="s">
        <v>390</v>
      </c>
      <c r="G296" s="30" t="s">
        <v>55</v>
      </c>
      <c r="H296" s="93" t="s">
        <v>832</v>
      </c>
      <c r="I296" s="20" t="s">
        <v>419</v>
      </c>
      <c r="J296" s="92" t="s">
        <v>819</v>
      </c>
      <c r="K296" s="92" t="s">
        <v>327</v>
      </c>
      <c r="L296" s="31">
        <v>2017</v>
      </c>
      <c r="M296" s="31" t="s">
        <v>1</v>
      </c>
      <c r="N296" s="31">
        <v>19</v>
      </c>
      <c r="O296" s="96"/>
      <c r="P296" s="90"/>
      <c r="Q296" s="96"/>
      <c r="R296" s="91"/>
      <c r="S296" s="93"/>
      <c r="T296" s="92"/>
      <c r="U296" s="93"/>
      <c r="V296" s="92" t="s">
        <v>982</v>
      </c>
      <c r="W296" s="125">
        <v>0</v>
      </c>
      <c r="X296" s="94" t="s">
        <v>218</v>
      </c>
      <c r="Y296" s="95"/>
      <c r="Z296" s="33"/>
      <c r="AA296" s="95"/>
      <c r="AB296" s="33" t="s">
        <v>737</v>
      </c>
    </row>
    <row r="297" spans="2:28" ht="126" x14ac:dyDescent="0.2">
      <c r="B297" s="131">
        <v>3532</v>
      </c>
      <c r="C297" s="123">
        <v>251</v>
      </c>
      <c r="D297" s="31">
        <v>2017</v>
      </c>
      <c r="E297" s="20" t="s">
        <v>831</v>
      </c>
      <c r="F297" s="124" t="s">
        <v>390</v>
      </c>
      <c r="G297" s="30" t="s">
        <v>55</v>
      </c>
      <c r="H297" s="93" t="s">
        <v>832</v>
      </c>
      <c r="I297" s="20" t="s">
        <v>419</v>
      </c>
      <c r="J297" s="92" t="s">
        <v>819</v>
      </c>
      <c r="K297" s="92" t="s">
        <v>327</v>
      </c>
      <c r="L297" s="31">
        <v>2017</v>
      </c>
      <c r="M297" s="31" t="s">
        <v>1</v>
      </c>
      <c r="N297" s="31">
        <v>19</v>
      </c>
      <c r="O297" s="96"/>
      <c r="P297" s="90"/>
      <c r="Q297" s="96" t="s">
        <v>287</v>
      </c>
      <c r="R297" s="91" t="s">
        <v>860</v>
      </c>
      <c r="S297" s="92">
        <v>43066</v>
      </c>
      <c r="T297" s="92">
        <v>43160</v>
      </c>
      <c r="U297" s="93"/>
      <c r="V297" s="92" t="s">
        <v>861</v>
      </c>
      <c r="W297" s="125">
        <v>0</v>
      </c>
      <c r="X297" s="94" t="s">
        <v>219</v>
      </c>
      <c r="Y297" s="95"/>
      <c r="Z297" s="33"/>
      <c r="AA297" s="95"/>
      <c r="AB297" s="33" t="s">
        <v>737</v>
      </c>
    </row>
    <row r="298" spans="2:28" ht="141.75" x14ac:dyDescent="0.2">
      <c r="B298" s="131">
        <v>3533</v>
      </c>
      <c r="C298" s="123">
        <v>252</v>
      </c>
      <c r="D298" s="31">
        <v>2017</v>
      </c>
      <c r="E298" s="20" t="s">
        <v>833</v>
      </c>
      <c r="F298" s="124" t="s">
        <v>384</v>
      </c>
      <c r="G298" s="30" t="s">
        <v>76</v>
      </c>
      <c r="H298" s="93" t="s">
        <v>836</v>
      </c>
      <c r="I298" s="20" t="s">
        <v>324</v>
      </c>
      <c r="J298" s="92" t="s">
        <v>819</v>
      </c>
      <c r="K298" s="92" t="s">
        <v>327</v>
      </c>
      <c r="L298" s="31">
        <v>2017</v>
      </c>
      <c r="M298" s="31" t="s">
        <v>1</v>
      </c>
      <c r="N298" s="31">
        <v>177</v>
      </c>
      <c r="O298" s="96"/>
      <c r="P298" s="90"/>
      <c r="Q298" s="96" t="s">
        <v>287</v>
      </c>
      <c r="R298" s="91" t="s">
        <v>878</v>
      </c>
      <c r="S298" s="93" t="s">
        <v>879</v>
      </c>
      <c r="T298" s="92" t="s">
        <v>880</v>
      </c>
      <c r="U298" s="93" t="s">
        <v>872</v>
      </c>
      <c r="V298" s="92" t="s">
        <v>881</v>
      </c>
      <c r="W298" s="125">
        <v>0</v>
      </c>
      <c r="X298" s="94" t="s">
        <v>219</v>
      </c>
      <c r="Y298" s="95"/>
      <c r="Z298" s="33"/>
      <c r="AA298" s="95"/>
      <c r="AB298" s="33" t="s">
        <v>736</v>
      </c>
    </row>
    <row r="299" spans="2:28" ht="63" x14ac:dyDescent="0.2">
      <c r="B299" s="131">
        <v>3534</v>
      </c>
      <c r="C299" s="95">
        <v>253</v>
      </c>
      <c r="D299" s="31">
        <v>2017</v>
      </c>
      <c r="E299" s="20" t="s">
        <v>834</v>
      </c>
      <c r="F299" s="124" t="s">
        <v>384</v>
      </c>
      <c r="G299" s="30" t="s">
        <v>76</v>
      </c>
      <c r="H299" s="93" t="s">
        <v>836</v>
      </c>
      <c r="I299" s="20" t="s">
        <v>324</v>
      </c>
      <c r="J299" s="92" t="s">
        <v>819</v>
      </c>
      <c r="K299" s="92" t="s">
        <v>327</v>
      </c>
      <c r="L299" s="31">
        <v>2017</v>
      </c>
      <c r="M299" s="31" t="s">
        <v>1</v>
      </c>
      <c r="N299" s="31">
        <v>177</v>
      </c>
      <c r="O299" s="96"/>
      <c r="P299" s="90"/>
      <c r="Q299" s="96" t="s">
        <v>287</v>
      </c>
      <c r="R299" s="91" t="s">
        <v>882</v>
      </c>
      <c r="S299" s="93">
        <v>43125</v>
      </c>
      <c r="T299" s="92">
        <v>43465</v>
      </c>
      <c r="U299" s="93" t="s">
        <v>870</v>
      </c>
      <c r="V299" s="92" t="s">
        <v>883</v>
      </c>
      <c r="W299" s="125">
        <v>0</v>
      </c>
      <c r="X299" s="94" t="s">
        <v>219</v>
      </c>
      <c r="Y299" s="95"/>
      <c r="Z299" s="33"/>
      <c r="AA299" s="95"/>
      <c r="AB299" s="33" t="s">
        <v>736</v>
      </c>
    </row>
    <row r="300" spans="2:28" ht="110.25" customHeight="1" x14ac:dyDescent="0.2">
      <c r="B300" s="131">
        <v>3535</v>
      </c>
      <c r="C300" s="123">
        <v>254</v>
      </c>
      <c r="D300" s="31">
        <v>2017</v>
      </c>
      <c r="E300" s="20" t="s">
        <v>835</v>
      </c>
      <c r="F300" s="124" t="s">
        <v>384</v>
      </c>
      <c r="G300" s="30" t="s">
        <v>76</v>
      </c>
      <c r="H300" s="93" t="s">
        <v>836</v>
      </c>
      <c r="I300" s="20" t="s">
        <v>324</v>
      </c>
      <c r="J300" s="92" t="s">
        <v>819</v>
      </c>
      <c r="K300" s="92" t="s">
        <v>327</v>
      </c>
      <c r="L300" s="31">
        <v>2017</v>
      </c>
      <c r="M300" s="31" t="s">
        <v>1</v>
      </c>
      <c r="N300" s="31">
        <v>177</v>
      </c>
      <c r="O300" s="96"/>
      <c r="P300" s="90"/>
      <c r="Q300" s="96" t="s">
        <v>287</v>
      </c>
      <c r="R300" s="91" t="s">
        <v>882</v>
      </c>
      <c r="S300" s="93">
        <v>43125</v>
      </c>
      <c r="T300" s="92">
        <v>43465</v>
      </c>
      <c r="U300" s="93" t="s">
        <v>870</v>
      </c>
      <c r="V300" s="92" t="s">
        <v>883</v>
      </c>
      <c r="W300" s="125">
        <v>0</v>
      </c>
      <c r="X300" s="94" t="s">
        <v>219</v>
      </c>
      <c r="Y300" s="95"/>
      <c r="Z300" s="33"/>
      <c r="AA300" s="95"/>
      <c r="AB300" s="33" t="s">
        <v>736</v>
      </c>
    </row>
    <row r="301" spans="2:28" ht="94.5" customHeight="1" x14ac:dyDescent="0.2">
      <c r="B301" s="131">
        <v>3536</v>
      </c>
      <c r="C301" s="123">
        <v>255</v>
      </c>
      <c r="D301" s="31">
        <v>2017</v>
      </c>
      <c r="E301" s="20" t="s">
        <v>866</v>
      </c>
      <c r="F301" s="124" t="s">
        <v>44</v>
      </c>
      <c r="G301" s="30" t="s">
        <v>196</v>
      </c>
      <c r="H301" s="93" t="s">
        <v>867</v>
      </c>
      <c r="I301" s="20" t="s">
        <v>324</v>
      </c>
      <c r="J301" s="92" t="s">
        <v>819</v>
      </c>
      <c r="K301" s="92" t="s">
        <v>327</v>
      </c>
      <c r="L301" s="31">
        <v>2017</v>
      </c>
      <c r="M301" s="31" t="s">
        <v>1</v>
      </c>
      <c r="N301" s="31">
        <v>177</v>
      </c>
      <c r="O301" s="96"/>
      <c r="P301" s="90"/>
      <c r="Q301" s="96" t="s">
        <v>287</v>
      </c>
      <c r="R301" s="91" t="s">
        <v>884</v>
      </c>
      <c r="S301" s="93" t="s">
        <v>885</v>
      </c>
      <c r="T301" s="92" t="s">
        <v>886</v>
      </c>
      <c r="U301" s="93" t="s">
        <v>872</v>
      </c>
      <c r="V301" s="92" t="s">
        <v>881</v>
      </c>
      <c r="W301" s="125">
        <v>0</v>
      </c>
      <c r="X301" s="94" t="s">
        <v>219</v>
      </c>
      <c r="Y301" s="95"/>
      <c r="Z301" s="33"/>
      <c r="AA301" s="95"/>
      <c r="AB301" s="33" t="s">
        <v>736</v>
      </c>
    </row>
    <row r="302" spans="2:28" ht="157.5" x14ac:dyDescent="0.2">
      <c r="B302" s="131">
        <v>3537</v>
      </c>
      <c r="C302" s="95">
        <v>256</v>
      </c>
      <c r="D302" s="31">
        <v>2017</v>
      </c>
      <c r="E302" s="20" t="s">
        <v>862</v>
      </c>
      <c r="F302" s="124" t="s">
        <v>384</v>
      </c>
      <c r="G302" s="30" t="s">
        <v>76</v>
      </c>
      <c r="H302" s="93" t="s">
        <v>537</v>
      </c>
      <c r="I302" s="20" t="s">
        <v>320</v>
      </c>
      <c r="J302" s="92" t="s">
        <v>863</v>
      </c>
      <c r="K302" s="92" t="s">
        <v>352</v>
      </c>
      <c r="L302" s="31">
        <v>2017</v>
      </c>
      <c r="M302" s="31" t="s">
        <v>1</v>
      </c>
      <c r="N302" s="31">
        <v>7</v>
      </c>
      <c r="O302" s="96"/>
      <c r="P302" s="90"/>
      <c r="Q302" s="96" t="s">
        <v>287</v>
      </c>
      <c r="R302" s="91" t="s">
        <v>548</v>
      </c>
      <c r="S302" s="34">
        <v>43100</v>
      </c>
      <c r="T302" s="92">
        <v>43465</v>
      </c>
      <c r="U302" s="93"/>
      <c r="V302" s="92" t="s">
        <v>1039</v>
      </c>
      <c r="W302" s="125">
        <v>0.7</v>
      </c>
      <c r="X302" s="94" t="s">
        <v>219</v>
      </c>
      <c r="Y302" s="95"/>
      <c r="Z302" s="33"/>
      <c r="AA302" s="95"/>
      <c r="AB302" s="33" t="s">
        <v>736</v>
      </c>
    </row>
    <row r="303" spans="2:28" ht="142.5" customHeight="1" x14ac:dyDescent="0.2">
      <c r="B303" s="131">
        <v>3538</v>
      </c>
      <c r="C303" s="123">
        <v>257</v>
      </c>
      <c r="D303" s="31">
        <v>2017</v>
      </c>
      <c r="E303" s="20" t="s">
        <v>864</v>
      </c>
      <c r="F303" s="124" t="s">
        <v>386</v>
      </c>
      <c r="G303" s="30" t="s">
        <v>130</v>
      </c>
      <c r="H303" s="93" t="s">
        <v>532</v>
      </c>
      <c r="I303" s="20" t="s">
        <v>323</v>
      </c>
      <c r="J303" s="92" t="s">
        <v>863</v>
      </c>
      <c r="K303" s="92" t="s">
        <v>352</v>
      </c>
      <c r="L303" s="31">
        <v>2017</v>
      </c>
      <c r="M303" s="31" t="s">
        <v>2</v>
      </c>
      <c r="N303" s="31">
        <v>140</v>
      </c>
      <c r="O303" s="96"/>
      <c r="P303" s="90"/>
      <c r="Q303" s="96" t="s">
        <v>287</v>
      </c>
      <c r="R303" s="92" t="s">
        <v>953</v>
      </c>
      <c r="S303" s="34">
        <v>43160</v>
      </c>
      <c r="T303" s="92">
        <v>43252</v>
      </c>
      <c r="U303" s="93"/>
      <c r="V303" s="92" t="s">
        <v>973</v>
      </c>
      <c r="W303" s="125">
        <v>0</v>
      </c>
      <c r="X303" s="94" t="s">
        <v>219</v>
      </c>
      <c r="Y303" s="95"/>
      <c r="Z303" s="33"/>
      <c r="AA303" s="95"/>
      <c r="AB303" s="33" t="s">
        <v>736</v>
      </c>
    </row>
    <row r="304" spans="2:28" ht="189" customHeight="1" x14ac:dyDescent="0.2">
      <c r="B304" s="131">
        <v>3539</v>
      </c>
      <c r="C304" s="123">
        <v>258</v>
      </c>
      <c r="D304" s="31">
        <v>2017</v>
      </c>
      <c r="E304" s="20" t="s">
        <v>865</v>
      </c>
      <c r="F304" s="124" t="s">
        <v>386</v>
      </c>
      <c r="G304" s="30" t="s">
        <v>130</v>
      </c>
      <c r="H304" s="93" t="s">
        <v>532</v>
      </c>
      <c r="I304" s="20" t="s">
        <v>323</v>
      </c>
      <c r="J304" s="92" t="s">
        <v>863</v>
      </c>
      <c r="K304" s="92" t="s">
        <v>352</v>
      </c>
      <c r="L304" s="31">
        <v>2017</v>
      </c>
      <c r="M304" s="31" t="s">
        <v>2</v>
      </c>
      <c r="N304" s="31">
        <v>140</v>
      </c>
      <c r="O304" s="96"/>
      <c r="P304" s="90"/>
      <c r="Q304" s="96" t="s">
        <v>287</v>
      </c>
      <c r="R304" s="92" t="s">
        <v>954</v>
      </c>
      <c r="S304" s="92">
        <v>43252</v>
      </c>
      <c r="T304" s="92">
        <v>43313</v>
      </c>
      <c r="U304" s="93"/>
      <c r="V304" s="92" t="s">
        <v>974</v>
      </c>
      <c r="W304" s="125">
        <v>0</v>
      </c>
      <c r="X304" s="94" t="s">
        <v>219</v>
      </c>
      <c r="Y304" s="95"/>
      <c r="Z304" s="33"/>
      <c r="AA304" s="95"/>
      <c r="AB304" s="33" t="s">
        <v>736</v>
      </c>
    </row>
    <row r="305" spans="2:28" ht="78.75" hidden="1" customHeight="1" x14ac:dyDescent="0.2">
      <c r="B305" s="131">
        <v>3540</v>
      </c>
      <c r="C305" s="95">
        <v>259</v>
      </c>
      <c r="D305" s="123">
        <v>2018</v>
      </c>
      <c r="E305" s="20" t="s">
        <v>1040</v>
      </c>
      <c r="F305" s="124" t="s">
        <v>390</v>
      </c>
      <c r="G305" s="30" t="s">
        <v>90</v>
      </c>
      <c r="H305" s="93" t="s">
        <v>195</v>
      </c>
      <c r="I305" s="20" t="s">
        <v>785</v>
      </c>
      <c r="J305" s="92" t="s">
        <v>1041</v>
      </c>
      <c r="K305" s="92" t="s">
        <v>354</v>
      </c>
      <c r="L305" s="31">
        <v>2018</v>
      </c>
      <c r="M305" s="92" t="s">
        <v>1</v>
      </c>
      <c r="N305" s="31">
        <v>46</v>
      </c>
      <c r="O305" s="31"/>
      <c r="P305" s="31"/>
      <c r="Q305" s="32"/>
      <c r="R305" s="93"/>
      <c r="S305" s="36"/>
      <c r="T305" s="36"/>
      <c r="U305" s="94"/>
      <c r="V305" s="93"/>
      <c r="W305" s="125">
        <v>0</v>
      </c>
      <c r="X305" s="94" t="s">
        <v>218</v>
      </c>
      <c r="Y305" s="92"/>
      <c r="Z305" s="95"/>
      <c r="AA305" s="95"/>
      <c r="AB305" s="33" t="s">
        <v>737</v>
      </c>
    </row>
    <row r="306" spans="2:28" ht="94.5" hidden="1" customHeight="1" x14ac:dyDescent="0.2">
      <c r="B306" s="131">
        <v>3541</v>
      </c>
      <c r="C306" s="123">
        <v>260</v>
      </c>
      <c r="D306" s="123">
        <v>2018</v>
      </c>
      <c r="E306" s="20" t="s">
        <v>1042</v>
      </c>
      <c r="F306" s="124" t="s">
        <v>390</v>
      </c>
      <c r="G306" s="30" t="s">
        <v>90</v>
      </c>
      <c r="H306" s="93" t="s">
        <v>195</v>
      </c>
      <c r="I306" s="20" t="s">
        <v>785</v>
      </c>
      <c r="J306" s="92" t="s">
        <v>1041</v>
      </c>
      <c r="K306" s="92" t="s">
        <v>354</v>
      </c>
      <c r="L306" s="31">
        <v>2018</v>
      </c>
      <c r="M306" s="92" t="s">
        <v>1</v>
      </c>
      <c r="N306" s="31">
        <v>46</v>
      </c>
      <c r="O306" s="31"/>
      <c r="P306" s="31"/>
      <c r="Q306" s="32"/>
      <c r="R306" s="93"/>
      <c r="S306" s="36"/>
      <c r="T306" s="36"/>
      <c r="U306" s="94"/>
      <c r="V306" s="93"/>
      <c r="W306" s="125">
        <v>0</v>
      </c>
      <c r="X306" s="94" t="s">
        <v>218</v>
      </c>
      <c r="Y306" s="92"/>
      <c r="Z306" s="95"/>
      <c r="AA306" s="95"/>
      <c r="AB306" s="33" t="s">
        <v>737</v>
      </c>
    </row>
    <row r="307" spans="2:28" ht="110.25" hidden="1" x14ac:dyDescent="0.2">
      <c r="B307" s="131">
        <v>3542</v>
      </c>
      <c r="C307" s="123">
        <v>261</v>
      </c>
      <c r="D307" s="123">
        <v>2018</v>
      </c>
      <c r="E307" s="20" t="s">
        <v>1043</v>
      </c>
      <c r="F307" s="124" t="s">
        <v>390</v>
      </c>
      <c r="G307" s="30" t="s">
        <v>90</v>
      </c>
      <c r="H307" s="93" t="s">
        <v>195</v>
      </c>
      <c r="I307" s="20" t="s">
        <v>785</v>
      </c>
      <c r="J307" s="92" t="s">
        <v>1041</v>
      </c>
      <c r="K307" s="92" t="s">
        <v>354</v>
      </c>
      <c r="L307" s="31">
        <v>2018</v>
      </c>
      <c r="M307" s="92" t="s">
        <v>1</v>
      </c>
      <c r="N307" s="31">
        <v>46</v>
      </c>
      <c r="O307" s="31"/>
      <c r="P307" s="31"/>
      <c r="Q307" s="32"/>
      <c r="R307" s="93"/>
      <c r="S307" s="36"/>
      <c r="T307" s="36"/>
      <c r="U307" s="94"/>
      <c r="V307" s="93"/>
      <c r="W307" s="125">
        <v>0</v>
      </c>
      <c r="X307" s="94" t="s">
        <v>218</v>
      </c>
      <c r="Y307" s="92"/>
      <c r="Z307" s="95"/>
      <c r="AA307" s="95"/>
      <c r="AB307" s="33" t="s">
        <v>737</v>
      </c>
    </row>
    <row r="308" spans="2:28" ht="110.25" hidden="1" x14ac:dyDescent="0.2">
      <c r="B308" s="131">
        <v>3543</v>
      </c>
      <c r="C308" s="95">
        <v>262</v>
      </c>
      <c r="D308" s="123">
        <v>2018</v>
      </c>
      <c r="E308" s="20" t="s">
        <v>1044</v>
      </c>
      <c r="F308" s="124" t="s">
        <v>390</v>
      </c>
      <c r="G308" s="30" t="s">
        <v>90</v>
      </c>
      <c r="H308" s="93" t="s">
        <v>195</v>
      </c>
      <c r="I308" s="20" t="s">
        <v>785</v>
      </c>
      <c r="J308" s="92" t="s">
        <v>1041</v>
      </c>
      <c r="K308" s="92" t="s">
        <v>354</v>
      </c>
      <c r="L308" s="31">
        <v>2018</v>
      </c>
      <c r="M308" s="92" t="s">
        <v>1</v>
      </c>
      <c r="N308" s="31">
        <v>46</v>
      </c>
      <c r="O308" s="31"/>
      <c r="P308" s="31"/>
      <c r="Q308" s="32"/>
      <c r="R308" s="93"/>
      <c r="S308" s="36"/>
      <c r="T308" s="36"/>
      <c r="U308" s="94"/>
      <c r="V308" s="93"/>
      <c r="W308" s="125">
        <v>0</v>
      </c>
      <c r="X308" s="94" t="s">
        <v>218</v>
      </c>
      <c r="Y308" s="92"/>
      <c r="Z308" s="95"/>
      <c r="AA308" s="95"/>
      <c r="AB308" s="33" t="s">
        <v>737</v>
      </c>
    </row>
    <row r="309" spans="2:28" ht="204.75" hidden="1" x14ac:dyDescent="0.2">
      <c r="B309" s="131">
        <v>3544</v>
      </c>
      <c r="C309" s="123">
        <v>263</v>
      </c>
      <c r="D309" s="123">
        <v>2018</v>
      </c>
      <c r="E309" s="93" t="s">
        <v>1045</v>
      </c>
      <c r="F309" s="124" t="s">
        <v>390</v>
      </c>
      <c r="G309" s="30" t="s">
        <v>90</v>
      </c>
      <c r="H309" s="93" t="s">
        <v>195</v>
      </c>
      <c r="I309" s="20" t="s">
        <v>785</v>
      </c>
      <c r="J309" s="92" t="s">
        <v>1041</v>
      </c>
      <c r="K309" s="92" t="s">
        <v>354</v>
      </c>
      <c r="L309" s="31">
        <v>2018</v>
      </c>
      <c r="M309" s="92" t="s">
        <v>1</v>
      </c>
      <c r="N309" s="31">
        <v>46</v>
      </c>
      <c r="O309" s="31"/>
      <c r="P309" s="31"/>
      <c r="Q309" s="32"/>
      <c r="R309" s="93"/>
      <c r="S309" s="36"/>
      <c r="T309" s="36"/>
      <c r="U309" s="94"/>
      <c r="V309" s="93"/>
      <c r="W309" s="125">
        <v>0</v>
      </c>
      <c r="X309" s="94" t="s">
        <v>218</v>
      </c>
      <c r="Y309" s="92"/>
      <c r="Z309" s="95"/>
      <c r="AA309" s="95"/>
      <c r="AB309" s="33" t="s">
        <v>737</v>
      </c>
    </row>
    <row r="310" spans="2:28" ht="78.75" hidden="1" x14ac:dyDescent="0.2">
      <c r="B310" s="131">
        <v>3545</v>
      </c>
      <c r="C310" s="123">
        <v>264</v>
      </c>
      <c r="D310" s="123">
        <v>2018</v>
      </c>
      <c r="E310" s="93" t="s">
        <v>1046</v>
      </c>
      <c r="F310" s="124" t="s">
        <v>390</v>
      </c>
      <c r="G310" s="30" t="s">
        <v>90</v>
      </c>
      <c r="H310" s="93" t="s">
        <v>195</v>
      </c>
      <c r="I310" s="20" t="s">
        <v>785</v>
      </c>
      <c r="J310" s="92" t="s">
        <v>1041</v>
      </c>
      <c r="K310" s="92" t="s">
        <v>354</v>
      </c>
      <c r="L310" s="31">
        <v>2018</v>
      </c>
      <c r="M310" s="92" t="s">
        <v>1</v>
      </c>
      <c r="N310" s="31">
        <v>46</v>
      </c>
      <c r="O310" s="31"/>
      <c r="P310" s="31"/>
      <c r="Q310" s="32"/>
      <c r="R310" s="93"/>
      <c r="S310" s="36"/>
      <c r="T310" s="36"/>
      <c r="U310" s="94"/>
      <c r="V310" s="93"/>
      <c r="W310" s="125">
        <v>0</v>
      </c>
      <c r="X310" s="94" t="s">
        <v>218</v>
      </c>
      <c r="Y310" s="92"/>
      <c r="Z310" s="95"/>
      <c r="AA310" s="95"/>
      <c r="AB310" s="33" t="s">
        <v>737</v>
      </c>
    </row>
    <row r="311" spans="2:28" ht="173.25" hidden="1" x14ac:dyDescent="0.2">
      <c r="B311" s="131">
        <v>3546</v>
      </c>
      <c r="C311" s="95">
        <v>265</v>
      </c>
      <c r="D311" s="123">
        <v>2018</v>
      </c>
      <c r="E311" s="20" t="s">
        <v>1047</v>
      </c>
      <c r="F311" s="124" t="s">
        <v>390</v>
      </c>
      <c r="G311" s="30" t="s">
        <v>90</v>
      </c>
      <c r="H311" s="93" t="s">
        <v>195</v>
      </c>
      <c r="I311" s="20" t="s">
        <v>785</v>
      </c>
      <c r="J311" s="92" t="s">
        <v>1041</v>
      </c>
      <c r="K311" s="92" t="s">
        <v>354</v>
      </c>
      <c r="L311" s="31">
        <v>2018</v>
      </c>
      <c r="M311" s="92" t="s">
        <v>1</v>
      </c>
      <c r="N311" s="31">
        <v>46</v>
      </c>
      <c r="O311" s="31"/>
      <c r="P311" s="31"/>
      <c r="Q311" s="32"/>
      <c r="R311" s="93"/>
      <c r="S311" s="36"/>
      <c r="T311" s="36"/>
      <c r="U311" s="94"/>
      <c r="V311" s="93"/>
      <c r="W311" s="125">
        <v>0</v>
      </c>
      <c r="X311" s="94" t="s">
        <v>218</v>
      </c>
      <c r="Y311" s="92"/>
      <c r="Z311" s="95"/>
      <c r="AA311" s="95"/>
      <c r="AB311" s="33" t="s">
        <v>737</v>
      </c>
    </row>
    <row r="312" spans="2:28" ht="126" hidden="1" x14ac:dyDescent="0.2">
      <c r="B312" s="131">
        <v>3547</v>
      </c>
      <c r="C312" s="123">
        <v>266</v>
      </c>
      <c r="D312" s="123">
        <v>2018</v>
      </c>
      <c r="E312" s="20" t="s">
        <v>1048</v>
      </c>
      <c r="F312" s="124" t="s">
        <v>390</v>
      </c>
      <c r="G312" s="30" t="s">
        <v>90</v>
      </c>
      <c r="H312" s="93" t="s">
        <v>195</v>
      </c>
      <c r="I312" s="20" t="s">
        <v>785</v>
      </c>
      <c r="J312" s="92" t="s">
        <v>1041</v>
      </c>
      <c r="K312" s="92" t="s">
        <v>354</v>
      </c>
      <c r="L312" s="31">
        <v>2018</v>
      </c>
      <c r="M312" s="92" t="s">
        <v>1</v>
      </c>
      <c r="N312" s="31">
        <v>46</v>
      </c>
      <c r="O312" s="31"/>
      <c r="P312" s="31"/>
      <c r="Q312" s="32"/>
      <c r="R312" s="93"/>
      <c r="S312" s="36"/>
      <c r="T312" s="36"/>
      <c r="U312" s="94"/>
      <c r="V312" s="93"/>
      <c r="W312" s="125">
        <v>0</v>
      </c>
      <c r="X312" s="94" t="s">
        <v>218</v>
      </c>
      <c r="Y312" s="92"/>
      <c r="Z312" s="95"/>
      <c r="AA312" s="95"/>
      <c r="AB312" s="33" t="s">
        <v>737</v>
      </c>
    </row>
    <row r="313" spans="2:28" ht="141.75" hidden="1" x14ac:dyDescent="0.2">
      <c r="B313" s="131">
        <v>3548</v>
      </c>
      <c r="C313" s="123">
        <v>267</v>
      </c>
      <c r="D313" s="123">
        <v>2018</v>
      </c>
      <c r="E313" s="20" t="s">
        <v>1049</v>
      </c>
      <c r="F313" s="124" t="s">
        <v>390</v>
      </c>
      <c r="G313" s="30" t="s">
        <v>90</v>
      </c>
      <c r="H313" s="93" t="s">
        <v>195</v>
      </c>
      <c r="I313" s="20" t="s">
        <v>785</v>
      </c>
      <c r="J313" s="92" t="s">
        <v>1041</v>
      </c>
      <c r="K313" s="92" t="s">
        <v>354</v>
      </c>
      <c r="L313" s="31">
        <v>2018</v>
      </c>
      <c r="M313" s="92" t="s">
        <v>1</v>
      </c>
      <c r="N313" s="31">
        <v>46</v>
      </c>
      <c r="O313" s="31"/>
      <c r="P313" s="31"/>
      <c r="Q313" s="32"/>
      <c r="R313" s="93"/>
      <c r="S313" s="36"/>
      <c r="T313" s="36"/>
      <c r="U313" s="94"/>
      <c r="V313" s="93"/>
      <c r="W313" s="125">
        <v>0</v>
      </c>
      <c r="X313" s="94" t="s">
        <v>218</v>
      </c>
      <c r="Y313" s="92"/>
      <c r="Z313" s="95"/>
      <c r="AA313" s="95"/>
      <c r="AB313" s="33" t="s">
        <v>737</v>
      </c>
    </row>
    <row r="314" spans="2:28" ht="110.25" hidden="1" x14ac:dyDescent="0.2">
      <c r="B314" s="131">
        <v>3549</v>
      </c>
      <c r="C314" s="95">
        <v>268</v>
      </c>
      <c r="D314" s="123">
        <v>2018</v>
      </c>
      <c r="E314" s="20" t="s">
        <v>1050</v>
      </c>
      <c r="F314" s="124" t="s">
        <v>390</v>
      </c>
      <c r="G314" s="30" t="s">
        <v>90</v>
      </c>
      <c r="H314" s="93" t="s">
        <v>195</v>
      </c>
      <c r="I314" s="20" t="s">
        <v>785</v>
      </c>
      <c r="J314" s="92" t="s">
        <v>1041</v>
      </c>
      <c r="K314" s="92" t="s">
        <v>354</v>
      </c>
      <c r="L314" s="31">
        <v>2018</v>
      </c>
      <c r="M314" s="92" t="s">
        <v>1</v>
      </c>
      <c r="N314" s="31">
        <v>46</v>
      </c>
      <c r="O314" s="31"/>
      <c r="P314" s="31"/>
      <c r="Q314" s="32"/>
      <c r="R314" s="93"/>
      <c r="S314" s="36"/>
      <c r="T314" s="36"/>
      <c r="U314" s="94"/>
      <c r="V314" s="93"/>
      <c r="W314" s="125">
        <v>0</v>
      </c>
      <c r="X314" s="94" t="s">
        <v>218</v>
      </c>
      <c r="Y314" s="92"/>
      <c r="Z314" s="95"/>
      <c r="AA314" s="95"/>
      <c r="AB314" s="33" t="s">
        <v>737</v>
      </c>
    </row>
    <row r="315" spans="2:28" ht="299.25" hidden="1" customHeight="1" x14ac:dyDescent="0.2">
      <c r="B315" s="131">
        <v>3550</v>
      </c>
      <c r="C315" s="123">
        <v>269</v>
      </c>
      <c r="D315" s="123">
        <v>2018</v>
      </c>
      <c r="E315" s="20" t="s">
        <v>1051</v>
      </c>
      <c r="F315" s="124" t="s">
        <v>434</v>
      </c>
      <c r="G315" s="30" t="s">
        <v>238</v>
      </c>
      <c r="H315" s="93" t="s">
        <v>448</v>
      </c>
      <c r="I315" s="20" t="s">
        <v>785</v>
      </c>
      <c r="J315" s="92" t="s">
        <v>1041</v>
      </c>
      <c r="K315" s="92" t="s">
        <v>354</v>
      </c>
      <c r="L315" s="31">
        <v>2018</v>
      </c>
      <c r="M315" s="92" t="s">
        <v>1</v>
      </c>
      <c r="N315" s="31">
        <v>46</v>
      </c>
      <c r="O315" s="31"/>
      <c r="P315" s="31"/>
      <c r="Q315" s="32"/>
      <c r="R315" s="93"/>
      <c r="S315" s="36"/>
      <c r="T315" s="36"/>
      <c r="U315" s="94"/>
      <c r="V315" s="93"/>
      <c r="W315" s="125">
        <v>0</v>
      </c>
      <c r="X315" s="94" t="s">
        <v>218</v>
      </c>
      <c r="Y315" s="92"/>
      <c r="Z315" s="95"/>
      <c r="AA315" s="95"/>
      <c r="AB315" s="33" t="s">
        <v>737</v>
      </c>
    </row>
    <row r="316" spans="2:28" ht="189" hidden="1" x14ac:dyDescent="0.2">
      <c r="B316" s="131">
        <v>3551</v>
      </c>
      <c r="C316" s="123">
        <v>270</v>
      </c>
      <c r="D316" s="123">
        <v>2018</v>
      </c>
      <c r="E316" s="20" t="s">
        <v>1052</v>
      </c>
      <c r="F316" s="124" t="s">
        <v>390</v>
      </c>
      <c r="G316" s="30" t="s">
        <v>55</v>
      </c>
      <c r="H316" s="93" t="s">
        <v>1053</v>
      </c>
      <c r="I316" s="20" t="s">
        <v>319</v>
      </c>
      <c r="J316" s="92" t="s">
        <v>1041</v>
      </c>
      <c r="K316" s="92" t="s">
        <v>354</v>
      </c>
      <c r="L316" s="31">
        <v>2018</v>
      </c>
      <c r="M316" s="92" t="s">
        <v>1</v>
      </c>
      <c r="N316" s="31">
        <v>149</v>
      </c>
      <c r="O316" s="31"/>
      <c r="P316" s="31"/>
      <c r="Q316" s="32"/>
      <c r="R316" s="90"/>
      <c r="S316" s="91"/>
      <c r="T316" s="91"/>
      <c r="U316" s="93"/>
      <c r="V316" s="92"/>
      <c r="W316" s="125">
        <v>0</v>
      </c>
      <c r="X316" s="94" t="s">
        <v>218</v>
      </c>
      <c r="Y316" s="92"/>
      <c r="Z316" s="95"/>
      <c r="AA316" s="95"/>
      <c r="AB316" s="33" t="s">
        <v>737</v>
      </c>
    </row>
    <row r="317" spans="2:28" ht="126" hidden="1" x14ac:dyDescent="0.2">
      <c r="B317" s="131">
        <v>3552</v>
      </c>
      <c r="C317" s="95">
        <v>271</v>
      </c>
      <c r="D317" s="123">
        <v>2018</v>
      </c>
      <c r="E317" s="20" t="s">
        <v>1054</v>
      </c>
      <c r="F317" s="124" t="s">
        <v>386</v>
      </c>
      <c r="G317" s="30" t="s">
        <v>130</v>
      </c>
      <c r="H317" s="93" t="s">
        <v>532</v>
      </c>
      <c r="I317" s="20" t="s">
        <v>321</v>
      </c>
      <c r="J317" s="92" t="s">
        <v>1041</v>
      </c>
      <c r="K317" s="92" t="s">
        <v>354</v>
      </c>
      <c r="L317" s="31">
        <v>2018</v>
      </c>
      <c r="M317" s="92" t="s">
        <v>2</v>
      </c>
      <c r="N317" s="31">
        <v>2</v>
      </c>
      <c r="O317" s="31"/>
      <c r="P317" s="31"/>
      <c r="Q317" s="32"/>
      <c r="R317" s="90"/>
      <c r="S317" s="91"/>
      <c r="T317" s="91"/>
      <c r="U317" s="93"/>
      <c r="V317" s="92"/>
      <c r="W317" s="125">
        <v>0</v>
      </c>
      <c r="X317" s="94" t="s">
        <v>218</v>
      </c>
      <c r="Y317" s="92"/>
      <c r="Z317" s="95"/>
      <c r="AA317" s="95"/>
      <c r="AB317" s="33" t="s">
        <v>736</v>
      </c>
    </row>
    <row r="318" spans="2:28" ht="78.75" hidden="1" x14ac:dyDescent="0.2">
      <c r="B318" s="131">
        <v>3553</v>
      </c>
      <c r="C318" s="123">
        <v>272</v>
      </c>
      <c r="D318" s="123">
        <v>2018</v>
      </c>
      <c r="E318" s="20" t="s">
        <v>1059</v>
      </c>
      <c r="F318" s="124" t="s">
        <v>44</v>
      </c>
      <c r="G318" s="30" t="s">
        <v>196</v>
      </c>
      <c r="H318" s="93" t="s">
        <v>542</v>
      </c>
      <c r="I318" s="20" t="s">
        <v>324</v>
      </c>
      <c r="J318" s="92" t="s">
        <v>1041</v>
      </c>
      <c r="K318" s="92" t="s">
        <v>354</v>
      </c>
      <c r="L318" s="31">
        <v>2018</v>
      </c>
      <c r="M318" s="92" t="s">
        <v>2</v>
      </c>
      <c r="N318" s="31">
        <v>11</v>
      </c>
      <c r="O318" s="31"/>
      <c r="P318" s="31"/>
      <c r="Q318" s="32"/>
      <c r="R318" s="90"/>
      <c r="S318" s="91"/>
      <c r="T318" s="91"/>
      <c r="U318" s="93"/>
      <c r="V318" s="92"/>
      <c r="W318" s="125">
        <v>0</v>
      </c>
      <c r="X318" s="94" t="s">
        <v>218</v>
      </c>
      <c r="Y318" s="92"/>
      <c r="Z318" s="95"/>
      <c r="AA318" s="95"/>
      <c r="AB318" s="33" t="s">
        <v>736</v>
      </c>
    </row>
    <row r="319" spans="2:28" ht="94.5" hidden="1" x14ac:dyDescent="0.2">
      <c r="B319" s="131">
        <v>3554</v>
      </c>
      <c r="C319" s="123">
        <v>273</v>
      </c>
      <c r="D319" s="123">
        <v>2018</v>
      </c>
      <c r="E319" s="20" t="s">
        <v>1060</v>
      </c>
      <c r="F319" s="124" t="s">
        <v>44</v>
      </c>
      <c r="G319" s="30" t="s">
        <v>196</v>
      </c>
      <c r="H319" s="93" t="s">
        <v>542</v>
      </c>
      <c r="I319" s="20" t="s">
        <v>324</v>
      </c>
      <c r="J319" s="92" t="s">
        <v>1041</v>
      </c>
      <c r="K319" s="92" t="s">
        <v>354</v>
      </c>
      <c r="L319" s="31">
        <v>2018</v>
      </c>
      <c r="M319" s="92" t="s">
        <v>2</v>
      </c>
      <c r="N319" s="31">
        <v>11</v>
      </c>
      <c r="O319" s="31"/>
      <c r="P319" s="31"/>
      <c r="Q319" s="32"/>
      <c r="R319" s="90"/>
      <c r="S319" s="91"/>
      <c r="T319" s="91"/>
      <c r="U319" s="93"/>
      <c r="V319" s="92"/>
      <c r="W319" s="125">
        <v>0</v>
      </c>
      <c r="X319" s="94" t="s">
        <v>218</v>
      </c>
      <c r="Y319" s="92"/>
      <c r="Z319" s="95"/>
      <c r="AA319" s="95"/>
      <c r="AB319" s="33" t="s">
        <v>736</v>
      </c>
    </row>
    <row r="320" spans="2:28" hidden="1" x14ac:dyDescent="0.2">
      <c r="B320" s="131"/>
      <c r="C320" s="95"/>
      <c r="D320" s="123"/>
      <c r="E320" s="20"/>
      <c r="F320" s="124"/>
      <c r="G320" s="30"/>
      <c r="H320" s="93"/>
      <c r="I320" s="20"/>
      <c r="J320" s="92"/>
      <c r="K320" s="92"/>
      <c r="L320" s="31"/>
      <c r="M320" s="92"/>
      <c r="N320" s="31"/>
      <c r="O320" s="31"/>
      <c r="P320" s="31"/>
      <c r="Q320" s="32"/>
      <c r="R320" s="90"/>
      <c r="S320" s="91"/>
      <c r="T320" s="91"/>
      <c r="U320" s="93"/>
      <c r="V320" s="92"/>
      <c r="W320" s="125"/>
      <c r="X320" s="94"/>
      <c r="Y320" s="92"/>
      <c r="Z320" s="95"/>
      <c r="AA320" s="95"/>
      <c r="AB320" s="33"/>
    </row>
    <row r="321" spans="2:28" hidden="1" x14ac:dyDescent="0.2">
      <c r="B321" s="131"/>
      <c r="C321" s="123"/>
      <c r="D321" s="123"/>
      <c r="E321" s="20"/>
      <c r="F321" s="124"/>
      <c r="G321" s="30"/>
      <c r="H321" s="93"/>
      <c r="I321" s="20"/>
      <c r="J321" s="92"/>
      <c r="K321" s="92"/>
      <c r="L321" s="31"/>
      <c r="M321" s="92"/>
      <c r="N321" s="31"/>
      <c r="O321" s="31"/>
      <c r="P321" s="31"/>
      <c r="Q321" s="32"/>
      <c r="R321" s="90"/>
      <c r="S321" s="91"/>
      <c r="T321" s="91"/>
      <c r="U321" s="93"/>
      <c r="V321" s="92"/>
      <c r="W321" s="125"/>
      <c r="X321" s="94"/>
      <c r="Y321" s="92"/>
      <c r="Z321" s="95"/>
      <c r="AA321" s="95"/>
      <c r="AB321" s="33"/>
    </row>
    <row r="322" spans="2:28" hidden="1" x14ac:dyDescent="0.2">
      <c r="B322" s="131"/>
      <c r="C322" s="123"/>
      <c r="D322" s="123"/>
      <c r="E322" s="20"/>
      <c r="F322" s="124"/>
      <c r="G322" s="30"/>
      <c r="H322" s="93"/>
      <c r="I322" s="20"/>
      <c r="J322" s="92"/>
      <c r="K322" s="92"/>
      <c r="L322" s="31"/>
      <c r="M322" s="92"/>
      <c r="N322" s="31"/>
      <c r="O322" s="31"/>
      <c r="P322" s="31"/>
      <c r="Q322" s="32"/>
      <c r="R322" s="90"/>
      <c r="S322" s="91"/>
      <c r="T322" s="91"/>
      <c r="U322" s="93"/>
      <c r="V322" s="92"/>
      <c r="W322" s="125"/>
      <c r="X322" s="35"/>
      <c r="Y322" s="92"/>
      <c r="Z322" s="95"/>
      <c r="AA322" s="33"/>
      <c r="AB322" s="33"/>
    </row>
    <row r="323" spans="2:28" hidden="1" x14ac:dyDescent="0.2">
      <c r="B323" s="131"/>
      <c r="C323" s="95"/>
      <c r="D323" s="123"/>
      <c r="E323" s="20"/>
      <c r="F323" s="124"/>
      <c r="G323" s="30"/>
      <c r="H323" s="93"/>
      <c r="I323" s="20"/>
      <c r="J323" s="92"/>
      <c r="K323" s="92"/>
      <c r="L323" s="31"/>
      <c r="M323" s="92"/>
      <c r="N323" s="31"/>
      <c r="O323" s="31"/>
      <c r="P323" s="31"/>
      <c r="Q323" s="32"/>
      <c r="R323" s="90"/>
      <c r="S323" s="91"/>
      <c r="T323" s="91"/>
      <c r="U323" s="93"/>
      <c r="V323" s="92"/>
      <c r="W323" s="125"/>
      <c r="X323" s="35"/>
      <c r="Y323" s="92"/>
      <c r="Z323" s="95"/>
      <c r="AA323" s="95"/>
      <c r="AB323" s="33"/>
    </row>
    <row r="324" spans="2:28" hidden="1" x14ac:dyDescent="0.2">
      <c r="B324" s="131"/>
      <c r="C324" s="123"/>
      <c r="D324" s="123"/>
      <c r="E324" s="20"/>
      <c r="F324" s="124"/>
      <c r="G324" s="30"/>
      <c r="H324" s="93"/>
      <c r="I324" s="20"/>
      <c r="J324" s="92"/>
      <c r="K324" s="92"/>
      <c r="L324" s="31"/>
      <c r="M324" s="92"/>
      <c r="N324" s="31"/>
      <c r="O324" s="31"/>
      <c r="P324" s="31"/>
      <c r="Q324" s="32"/>
      <c r="R324" s="90"/>
      <c r="S324" s="91"/>
      <c r="T324" s="91"/>
      <c r="U324" s="93"/>
      <c r="V324" s="92"/>
      <c r="W324" s="125"/>
      <c r="X324" s="94"/>
      <c r="Y324" s="92"/>
      <c r="Z324" s="95"/>
      <c r="AA324" s="95"/>
      <c r="AB324" s="33"/>
    </row>
    <row r="325" spans="2:28" hidden="1" x14ac:dyDescent="0.2">
      <c r="B325" s="131"/>
      <c r="C325" s="123"/>
      <c r="D325" s="123"/>
      <c r="E325" s="20"/>
      <c r="F325" s="124"/>
      <c r="G325" s="30"/>
      <c r="H325" s="93"/>
      <c r="I325" s="20"/>
      <c r="J325" s="92"/>
      <c r="K325" s="92"/>
      <c r="L325" s="31"/>
      <c r="M325" s="92"/>
      <c r="N325" s="31"/>
      <c r="O325" s="31"/>
      <c r="P325" s="31"/>
      <c r="Q325" s="32"/>
      <c r="R325" s="90"/>
      <c r="S325" s="91"/>
      <c r="T325" s="128"/>
      <c r="U325" s="93"/>
      <c r="V325" s="92"/>
      <c r="W325" s="125"/>
      <c r="X325" s="94"/>
      <c r="Y325" s="92"/>
      <c r="Z325" s="95"/>
      <c r="AA325" s="95"/>
      <c r="AB325" s="33"/>
    </row>
    <row r="326" spans="2:28" hidden="1" x14ac:dyDescent="0.2">
      <c r="B326" s="131"/>
      <c r="C326" s="95"/>
      <c r="D326" s="123"/>
      <c r="E326" s="20"/>
      <c r="F326" s="124"/>
      <c r="G326" s="30"/>
      <c r="H326" s="93"/>
      <c r="I326" s="20"/>
      <c r="J326" s="92"/>
      <c r="K326" s="92"/>
      <c r="L326" s="31"/>
      <c r="M326" s="92"/>
      <c r="N326" s="31"/>
      <c r="O326" s="31"/>
      <c r="P326" s="31"/>
      <c r="Q326" s="32"/>
      <c r="R326" s="90"/>
      <c r="S326" s="91"/>
      <c r="T326" s="91"/>
      <c r="U326" s="93"/>
      <c r="V326" s="92"/>
      <c r="W326" s="125"/>
      <c r="X326" s="94"/>
      <c r="Y326" s="92"/>
      <c r="Z326" s="95"/>
      <c r="AA326" s="95"/>
      <c r="AB326" s="33"/>
    </row>
    <row r="327" spans="2:28" hidden="1" x14ac:dyDescent="0.2">
      <c r="B327" s="131"/>
      <c r="C327" s="123"/>
      <c r="D327" s="123"/>
      <c r="E327" s="20"/>
      <c r="F327" s="124"/>
      <c r="G327" s="30"/>
      <c r="H327" s="93"/>
      <c r="I327" s="20"/>
      <c r="J327" s="92"/>
      <c r="K327" s="92"/>
      <c r="L327" s="31"/>
      <c r="M327" s="92"/>
      <c r="N327" s="31"/>
      <c r="O327" s="31"/>
      <c r="P327" s="31"/>
      <c r="Q327" s="32"/>
      <c r="R327" s="90"/>
      <c r="S327" s="91"/>
      <c r="T327" s="91"/>
      <c r="U327" s="93"/>
      <c r="V327" s="93"/>
      <c r="W327" s="125"/>
      <c r="X327" s="94"/>
      <c r="Y327" s="92"/>
      <c r="Z327" s="95"/>
      <c r="AA327" s="95"/>
      <c r="AB327" s="33"/>
    </row>
    <row r="328" spans="2:28" hidden="1" x14ac:dyDescent="0.2">
      <c r="B328" s="131"/>
      <c r="C328" s="123"/>
      <c r="D328" s="123"/>
      <c r="E328" s="20"/>
      <c r="F328" s="124"/>
      <c r="G328" s="30"/>
      <c r="H328" s="93"/>
      <c r="I328" s="20"/>
      <c r="J328" s="92"/>
      <c r="K328" s="92"/>
      <c r="L328" s="31"/>
      <c r="M328" s="92"/>
      <c r="N328" s="31"/>
      <c r="O328" s="31"/>
      <c r="P328" s="31"/>
      <c r="Q328" s="32"/>
      <c r="R328" s="90"/>
      <c r="S328" s="91"/>
      <c r="T328" s="91"/>
      <c r="U328" s="93"/>
      <c r="V328" s="92"/>
      <c r="W328" s="125"/>
      <c r="X328" s="94"/>
      <c r="Y328" s="92"/>
      <c r="Z328" s="95"/>
      <c r="AA328" s="95"/>
      <c r="AB328" s="33"/>
    </row>
    <row r="329" spans="2:28" hidden="1" x14ac:dyDescent="0.2">
      <c r="B329" s="131"/>
      <c r="C329" s="95"/>
      <c r="D329" s="123"/>
      <c r="E329" s="20"/>
      <c r="F329" s="124"/>
      <c r="G329" s="30"/>
      <c r="H329" s="93"/>
      <c r="I329" s="20"/>
      <c r="J329" s="92"/>
      <c r="K329" s="92"/>
      <c r="L329" s="31"/>
      <c r="M329" s="92"/>
      <c r="N329" s="31"/>
      <c r="O329" s="31"/>
      <c r="P329" s="31"/>
      <c r="Q329" s="32"/>
      <c r="R329" s="90"/>
      <c r="S329" s="91"/>
      <c r="T329" s="91"/>
      <c r="U329" s="93"/>
      <c r="V329" s="92"/>
      <c r="W329" s="125"/>
      <c r="X329" s="94"/>
      <c r="Y329" s="92"/>
      <c r="Z329" s="95"/>
      <c r="AA329" s="95"/>
      <c r="AB329" s="33"/>
    </row>
    <row r="330" spans="2:28" hidden="1" x14ac:dyDescent="0.2">
      <c r="B330" s="131"/>
      <c r="C330" s="123"/>
      <c r="D330" s="123"/>
      <c r="E330" s="20"/>
      <c r="F330" s="124"/>
      <c r="G330" s="30"/>
      <c r="H330" s="93"/>
      <c r="I330" s="20"/>
      <c r="J330" s="92"/>
      <c r="K330" s="92"/>
      <c r="L330" s="31"/>
      <c r="M330" s="92"/>
      <c r="N330" s="31"/>
      <c r="O330" s="31"/>
      <c r="P330" s="31"/>
      <c r="Q330" s="32"/>
      <c r="R330" s="90"/>
      <c r="S330" s="91"/>
      <c r="T330" s="91"/>
      <c r="U330" s="93"/>
      <c r="V330" s="92"/>
      <c r="W330" s="125"/>
      <c r="X330" s="94"/>
      <c r="Y330" s="92"/>
      <c r="Z330" s="95"/>
      <c r="AA330" s="95"/>
      <c r="AB330" s="33"/>
    </row>
    <row r="331" spans="2:28" hidden="1" x14ac:dyDescent="0.2">
      <c r="B331" s="131"/>
      <c r="C331" s="123"/>
      <c r="D331" s="123"/>
      <c r="E331" s="20"/>
      <c r="F331" s="124"/>
      <c r="G331" s="30"/>
      <c r="H331" s="93"/>
      <c r="I331" s="20"/>
      <c r="J331" s="92"/>
      <c r="K331" s="92"/>
      <c r="L331" s="31"/>
      <c r="M331" s="92"/>
      <c r="N331" s="31"/>
      <c r="O331" s="31"/>
      <c r="P331" s="31"/>
      <c r="Q331" s="32"/>
      <c r="R331" s="90"/>
      <c r="S331" s="91"/>
      <c r="T331" s="91"/>
      <c r="U331" s="93"/>
      <c r="V331" s="92"/>
      <c r="W331" s="125"/>
      <c r="X331" s="94"/>
      <c r="Y331" s="92"/>
      <c r="Z331" s="95"/>
      <c r="AA331" s="95"/>
      <c r="AB331" s="33"/>
    </row>
    <row r="332" spans="2:28" hidden="1" x14ac:dyDescent="0.2">
      <c r="B332" s="131"/>
      <c r="C332" s="95"/>
      <c r="D332" s="123"/>
      <c r="E332" s="20"/>
      <c r="F332" s="124"/>
      <c r="G332" s="30"/>
      <c r="H332" s="93"/>
      <c r="I332" s="20"/>
      <c r="J332" s="92"/>
      <c r="K332" s="92"/>
      <c r="L332" s="31"/>
      <c r="M332" s="92"/>
      <c r="N332" s="31"/>
      <c r="O332" s="31"/>
      <c r="P332" s="31"/>
      <c r="Q332" s="32"/>
      <c r="R332" s="90"/>
      <c r="S332" s="91"/>
      <c r="T332" s="91"/>
      <c r="U332" s="93"/>
      <c r="V332" s="92"/>
      <c r="W332" s="125"/>
      <c r="X332" s="94"/>
      <c r="Y332" s="92"/>
      <c r="Z332" s="95"/>
      <c r="AA332" s="95"/>
      <c r="AB332" s="33"/>
    </row>
    <row r="333" spans="2:28" hidden="1" x14ac:dyDescent="0.2">
      <c r="B333" s="131"/>
      <c r="C333" s="123"/>
      <c r="D333" s="123"/>
      <c r="E333" s="20"/>
      <c r="F333" s="124"/>
      <c r="G333" s="30"/>
      <c r="H333" s="93"/>
      <c r="I333" s="20"/>
      <c r="J333" s="92"/>
      <c r="K333" s="92"/>
      <c r="L333" s="31"/>
      <c r="M333" s="92"/>
      <c r="N333" s="31"/>
      <c r="O333" s="31"/>
      <c r="P333" s="31"/>
      <c r="Q333" s="32"/>
      <c r="R333" s="90"/>
      <c r="S333" s="91"/>
      <c r="T333" s="91"/>
      <c r="U333" s="93"/>
      <c r="V333" s="93"/>
      <c r="W333" s="125"/>
      <c r="X333" s="94"/>
      <c r="Y333" s="92"/>
      <c r="Z333" s="95"/>
      <c r="AA333" s="95"/>
      <c r="AB333" s="33"/>
    </row>
    <row r="334" spans="2:28" hidden="1" x14ac:dyDescent="0.2">
      <c r="B334" s="131"/>
      <c r="C334" s="123"/>
      <c r="D334" s="123"/>
      <c r="E334" s="20"/>
      <c r="F334" s="124"/>
      <c r="G334" s="30"/>
      <c r="H334" s="20"/>
      <c r="I334" s="20"/>
      <c r="J334" s="92"/>
      <c r="K334" s="92"/>
      <c r="L334" s="31"/>
      <c r="M334" s="92"/>
      <c r="N334" s="31"/>
      <c r="O334" s="31"/>
      <c r="P334" s="31"/>
      <c r="Q334" s="32"/>
      <c r="R334" s="90"/>
      <c r="S334" s="91"/>
      <c r="T334" s="91"/>
      <c r="U334" s="20"/>
      <c r="V334" s="93"/>
      <c r="W334" s="125"/>
      <c r="X334" s="94"/>
      <c r="Y334" s="92"/>
      <c r="Z334" s="95"/>
      <c r="AA334" s="95"/>
      <c r="AB334" s="33"/>
    </row>
    <row r="335" spans="2:28" hidden="1" x14ac:dyDescent="0.2">
      <c r="B335" s="131"/>
      <c r="C335" s="95"/>
      <c r="D335" s="123"/>
      <c r="E335" s="20"/>
      <c r="F335" s="124"/>
      <c r="G335" s="30"/>
      <c r="H335" s="93"/>
      <c r="I335" s="20"/>
      <c r="J335" s="92"/>
      <c r="K335" s="92"/>
      <c r="L335" s="31"/>
      <c r="M335" s="92"/>
      <c r="N335" s="31"/>
      <c r="O335" s="31"/>
      <c r="P335" s="31"/>
      <c r="Q335" s="32"/>
      <c r="R335" s="90"/>
      <c r="S335" s="91"/>
      <c r="T335" s="91"/>
      <c r="U335" s="93"/>
      <c r="V335" s="93"/>
      <c r="W335" s="125"/>
      <c r="X335" s="94"/>
      <c r="Y335" s="93"/>
      <c r="Z335" s="95"/>
      <c r="AA335" s="95"/>
      <c r="AB335" s="33"/>
    </row>
    <row r="336" spans="2:28" hidden="1" x14ac:dyDescent="0.2">
      <c r="B336" s="131"/>
      <c r="C336" s="123"/>
      <c r="D336" s="123"/>
      <c r="E336" s="20"/>
      <c r="F336" s="124"/>
      <c r="G336" s="30"/>
      <c r="H336" s="93"/>
      <c r="I336" s="20"/>
      <c r="J336" s="92"/>
      <c r="K336" s="92"/>
      <c r="L336" s="31"/>
      <c r="M336" s="92"/>
      <c r="N336" s="31"/>
      <c r="O336" s="31"/>
      <c r="P336" s="31"/>
      <c r="Q336" s="32"/>
      <c r="R336" s="90"/>
      <c r="S336" s="91"/>
      <c r="T336" s="36"/>
      <c r="U336" s="20"/>
      <c r="V336" s="92"/>
      <c r="W336" s="125"/>
      <c r="X336" s="94"/>
      <c r="Y336" s="92"/>
      <c r="Z336" s="95"/>
      <c r="AA336" s="95"/>
      <c r="AB336" s="33"/>
    </row>
    <row r="337" spans="2:28" hidden="1" x14ac:dyDescent="0.2">
      <c r="B337" s="131"/>
      <c r="C337" s="123"/>
      <c r="D337" s="123"/>
      <c r="E337" s="20"/>
      <c r="F337" s="124"/>
      <c r="G337" s="30"/>
      <c r="H337" s="20"/>
      <c r="I337" s="20"/>
      <c r="J337" s="92"/>
      <c r="K337" s="92"/>
      <c r="L337" s="31"/>
      <c r="M337" s="92"/>
      <c r="N337" s="31"/>
      <c r="O337" s="31"/>
      <c r="P337" s="31"/>
      <c r="Q337" s="32"/>
      <c r="R337" s="90"/>
      <c r="S337" s="91"/>
      <c r="T337" s="91"/>
      <c r="U337" s="20"/>
      <c r="V337" s="93"/>
      <c r="W337" s="125"/>
      <c r="X337" s="94"/>
      <c r="Y337" s="92"/>
      <c r="Z337" s="95"/>
      <c r="AA337" s="95"/>
      <c r="AB337" s="33"/>
    </row>
    <row r="338" spans="2:28" hidden="1" x14ac:dyDescent="0.2">
      <c r="B338" s="131"/>
      <c r="C338" s="95"/>
      <c r="D338" s="123"/>
      <c r="E338" s="105"/>
      <c r="F338" s="124"/>
      <c r="G338" s="30"/>
      <c r="H338" s="93"/>
      <c r="I338" s="20"/>
      <c r="J338" s="92"/>
      <c r="K338" s="92"/>
      <c r="L338" s="31"/>
      <c r="M338" s="92"/>
      <c r="N338" s="31"/>
      <c r="O338" s="31"/>
      <c r="P338" s="31"/>
      <c r="Q338" s="32"/>
      <c r="R338" s="90"/>
      <c r="S338" s="91"/>
      <c r="T338" s="36"/>
      <c r="U338" s="95"/>
      <c r="V338" s="92"/>
      <c r="W338" s="125"/>
      <c r="X338" s="94"/>
      <c r="Y338" s="92"/>
      <c r="Z338" s="95"/>
      <c r="AA338" s="95"/>
      <c r="AB338" s="33"/>
    </row>
    <row r="339" spans="2:28" hidden="1" x14ac:dyDescent="0.2">
      <c r="B339" s="131"/>
      <c r="C339" s="123"/>
      <c r="D339" s="123"/>
      <c r="E339" s="20"/>
      <c r="F339" s="124"/>
      <c r="G339" s="30"/>
      <c r="H339" s="93"/>
      <c r="I339" s="20"/>
      <c r="J339" s="92"/>
      <c r="K339" s="92"/>
      <c r="L339" s="31"/>
      <c r="M339" s="92"/>
      <c r="N339" s="31"/>
      <c r="O339" s="31"/>
      <c r="P339" s="31"/>
      <c r="Q339" s="32"/>
      <c r="R339" s="90"/>
      <c r="S339" s="91"/>
      <c r="T339" s="36"/>
      <c r="U339" s="95"/>
      <c r="V339" s="92"/>
      <c r="W339" s="125"/>
      <c r="X339" s="94"/>
      <c r="Y339" s="92"/>
      <c r="Z339" s="95"/>
      <c r="AA339" s="95"/>
      <c r="AB339" s="33"/>
    </row>
    <row r="340" spans="2:28" hidden="1" x14ac:dyDescent="0.2">
      <c r="B340" s="131"/>
      <c r="C340" s="123"/>
      <c r="D340" s="123"/>
      <c r="E340" s="20"/>
      <c r="F340" s="124"/>
      <c r="G340" s="30"/>
      <c r="H340" s="93"/>
      <c r="I340" s="20"/>
      <c r="J340" s="92"/>
      <c r="K340" s="92"/>
      <c r="L340" s="31"/>
      <c r="M340" s="92"/>
      <c r="N340" s="31"/>
      <c r="O340" s="31"/>
      <c r="P340" s="31"/>
      <c r="Q340" s="32"/>
      <c r="R340" s="90"/>
      <c r="S340" s="91"/>
      <c r="T340" s="36"/>
      <c r="U340" s="95"/>
      <c r="V340" s="93"/>
      <c r="W340" s="125"/>
      <c r="X340" s="94"/>
      <c r="Y340" s="92"/>
      <c r="Z340" s="95"/>
      <c r="AA340" s="95"/>
      <c r="AB340" s="33"/>
    </row>
    <row r="341" spans="2:28" hidden="1" x14ac:dyDescent="0.2">
      <c r="B341" s="131"/>
      <c r="C341" s="95"/>
      <c r="D341" s="123"/>
      <c r="E341" s="20"/>
      <c r="F341" s="124"/>
      <c r="G341" s="30"/>
      <c r="H341" s="93"/>
      <c r="I341" s="20"/>
      <c r="J341" s="92"/>
      <c r="K341" s="92"/>
      <c r="L341" s="31"/>
      <c r="M341" s="92"/>
      <c r="N341" s="31"/>
      <c r="O341" s="31"/>
      <c r="P341" s="31"/>
      <c r="Q341" s="32"/>
      <c r="R341" s="90"/>
      <c r="S341" s="91"/>
      <c r="T341" s="91"/>
      <c r="U341" s="93"/>
      <c r="V341" s="92"/>
      <c r="W341" s="125"/>
      <c r="X341" s="94"/>
      <c r="Y341" s="92"/>
      <c r="Z341" s="95"/>
      <c r="AA341" s="95"/>
      <c r="AB341" s="33"/>
    </row>
    <row r="342" spans="2:28" hidden="1" x14ac:dyDescent="0.2">
      <c r="B342" s="131"/>
      <c r="C342" s="123"/>
      <c r="D342" s="123"/>
      <c r="E342" s="20"/>
      <c r="F342" s="124"/>
      <c r="G342" s="30"/>
      <c r="H342" s="93"/>
      <c r="I342" s="20"/>
      <c r="J342" s="92"/>
      <c r="K342" s="92"/>
      <c r="L342" s="31"/>
      <c r="M342" s="92"/>
      <c r="N342" s="31"/>
      <c r="O342" s="31"/>
      <c r="P342" s="31"/>
      <c r="Q342" s="32"/>
      <c r="R342" s="90"/>
      <c r="S342" s="91"/>
      <c r="T342" s="91"/>
      <c r="U342" s="93"/>
      <c r="V342" s="93"/>
      <c r="W342" s="125"/>
      <c r="X342" s="94"/>
      <c r="Y342" s="92"/>
      <c r="Z342" s="95"/>
      <c r="AA342" s="95"/>
      <c r="AB342" s="33"/>
    </row>
    <row r="343" spans="2:28" hidden="1" x14ac:dyDescent="0.2">
      <c r="B343" s="131"/>
      <c r="C343" s="123"/>
      <c r="D343" s="123"/>
      <c r="E343" s="20"/>
      <c r="F343" s="124"/>
      <c r="G343" s="30"/>
      <c r="H343" s="93"/>
      <c r="I343" s="20"/>
      <c r="J343" s="92"/>
      <c r="K343" s="92"/>
      <c r="L343" s="31"/>
      <c r="M343" s="92"/>
      <c r="N343" s="31"/>
      <c r="O343" s="31"/>
      <c r="P343" s="31"/>
      <c r="Q343" s="32"/>
      <c r="R343" s="90"/>
      <c r="S343" s="91"/>
      <c r="T343" s="91"/>
      <c r="U343" s="93"/>
      <c r="V343" s="93"/>
      <c r="W343" s="125"/>
      <c r="X343" s="94"/>
      <c r="Y343" s="92"/>
      <c r="Z343" s="95"/>
      <c r="AA343" s="95"/>
      <c r="AB343" s="33"/>
    </row>
    <row r="344" spans="2:28" hidden="1" x14ac:dyDescent="0.2">
      <c r="B344" s="131"/>
      <c r="C344" s="95"/>
      <c r="D344" s="123"/>
      <c r="E344" s="20"/>
      <c r="F344" s="124"/>
      <c r="G344" s="30"/>
      <c r="H344" s="93"/>
      <c r="I344" s="20"/>
      <c r="J344" s="92"/>
      <c r="K344" s="92"/>
      <c r="L344" s="31"/>
      <c r="M344" s="92"/>
      <c r="N344" s="31"/>
      <c r="O344" s="31"/>
      <c r="P344" s="31"/>
      <c r="Q344" s="32"/>
      <c r="R344" s="90"/>
      <c r="S344" s="91"/>
      <c r="T344" s="91"/>
      <c r="U344" s="93"/>
      <c r="V344" s="92"/>
      <c r="W344" s="125"/>
      <c r="X344" s="94"/>
      <c r="Y344" s="92"/>
      <c r="Z344" s="95"/>
      <c r="AA344" s="95"/>
      <c r="AB344" s="33"/>
    </row>
    <row r="345" spans="2:28" hidden="1" x14ac:dyDescent="0.2">
      <c r="B345" s="131"/>
      <c r="C345" s="123"/>
      <c r="D345" s="123"/>
      <c r="E345" s="93"/>
      <c r="F345" s="124"/>
      <c r="G345" s="30"/>
      <c r="H345" s="20"/>
      <c r="I345" s="20"/>
      <c r="J345" s="92"/>
      <c r="K345" s="92"/>
      <c r="L345" s="31"/>
      <c r="M345" s="92"/>
      <c r="N345" s="31"/>
      <c r="O345" s="31"/>
      <c r="P345" s="31"/>
      <c r="Q345" s="32"/>
      <c r="R345" s="90"/>
      <c r="S345" s="91"/>
      <c r="T345" s="91"/>
      <c r="U345" s="93"/>
      <c r="V345" s="93"/>
      <c r="W345" s="125"/>
      <c r="X345" s="94"/>
      <c r="Y345" s="92"/>
      <c r="Z345" s="95"/>
      <c r="AA345" s="95"/>
      <c r="AB345" s="33"/>
    </row>
    <row r="346" spans="2:28" hidden="1" x14ac:dyDescent="0.2">
      <c r="B346" s="131"/>
      <c r="C346" s="123"/>
      <c r="D346" s="123"/>
      <c r="E346" s="20"/>
      <c r="F346" s="124"/>
      <c r="G346" s="30"/>
      <c r="H346" s="93"/>
      <c r="I346" s="20"/>
      <c r="J346" s="92"/>
      <c r="K346" s="92"/>
      <c r="L346" s="31"/>
      <c r="M346" s="92"/>
      <c r="N346" s="31"/>
      <c r="O346" s="31"/>
      <c r="P346" s="31"/>
      <c r="Q346" s="32"/>
      <c r="R346" s="90"/>
      <c r="S346" s="91"/>
      <c r="T346" s="91"/>
      <c r="U346" s="34"/>
      <c r="V346" s="93"/>
      <c r="W346" s="125"/>
      <c r="X346" s="94"/>
      <c r="Y346" s="92"/>
      <c r="Z346" s="95"/>
      <c r="AA346" s="95"/>
      <c r="AB346" s="33"/>
    </row>
    <row r="347" spans="2:28" hidden="1" x14ac:dyDescent="0.2">
      <c r="B347" s="131"/>
      <c r="C347" s="95"/>
      <c r="D347" s="123"/>
      <c r="E347" s="20"/>
      <c r="F347" s="124"/>
      <c r="G347" s="30"/>
      <c r="H347" s="93"/>
      <c r="I347" s="20"/>
      <c r="J347" s="92"/>
      <c r="K347" s="92"/>
      <c r="L347" s="31"/>
      <c r="M347" s="92"/>
      <c r="N347" s="31"/>
      <c r="O347" s="31"/>
      <c r="P347" s="31"/>
      <c r="Q347" s="32"/>
      <c r="R347" s="90"/>
      <c r="S347" s="91"/>
      <c r="T347" s="91"/>
      <c r="U347" s="93"/>
      <c r="V347" s="92"/>
      <c r="W347" s="125"/>
      <c r="X347" s="94"/>
      <c r="Y347" s="92"/>
      <c r="Z347" s="95"/>
      <c r="AA347" s="95"/>
      <c r="AB347" s="33"/>
    </row>
    <row r="348" spans="2:28" hidden="1" x14ac:dyDescent="0.2">
      <c r="B348" s="131"/>
      <c r="C348" s="123"/>
      <c r="D348" s="123"/>
      <c r="E348" s="20"/>
      <c r="F348" s="124"/>
      <c r="G348" s="30"/>
      <c r="H348" s="93"/>
      <c r="I348" s="20"/>
      <c r="J348" s="92"/>
      <c r="K348" s="92"/>
      <c r="L348" s="31"/>
      <c r="M348" s="96"/>
      <c r="N348" s="31"/>
      <c r="O348" s="31"/>
      <c r="P348" s="31"/>
      <c r="Q348" s="32"/>
      <c r="R348" s="90"/>
      <c r="S348" s="91"/>
      <c r="T348" s="91"/>
      <c r="U348" s="93"/>
      <c r="V348" s="92"/>
      <c r="W348" s="125"/>
      <c r="X348" s="94"/>
      <c r="Y348" s="92"/>
      <c r="Z348" s="95"/>
      <c r="AA348" s="95"/>
      <c r="AB348" s="33"/>
    </row>
    <row r="349" spans="2:28" hidden="1" x14ac:dyDescent="0.2">
      <c r="B349" s="131"/>
      <c r="C349" s="123"/>
      <c r="D349" s="123"/>
      <c r="E349" s="93"/>
      <c r="F349" s="124"/>
      <c r="G349" s="30"/>
      <c r="H349" s="93"/>
      <c r="I349" s="20"/>
      <c r="J349" s="92"/>
      <c r="K349" s="92"/>
      <c r="L349" s="31"/>
      <c r="M349" s="96"/>
      <c r="N349" s="20"/>
      <c r="O349" s="20"/>
      <c r="P349" s="20"/>
      <c r="Q349" s="32"/>
      <c r="R349" s="90"/>
      <c r="S349" s="91"/>
      <c r="T349" s="36"/>
      <c r="U349" s="20"/>
      <c r="V349" s="93"/>
      <c r="W349" s="125"/>
      <c r="X349" s="94"/>
      <c r="Y349" s="92"/>
      <c r="Z349" s="95"/>
      <c r="AA349" s="95"/>
      <c r="AB349" s="33"/>
    </row>
    <row r="350" spans="2:28" hidden="1" x14ac:dyDescent="0.2">
      <c r="B350" s="131"/>
      <c r="C350" s="95"/>
      <c r="D350" s="123"/>
      <c r="E350" s="20"/>
      <c r="F350" s="124"/>
      <c r="G350" s="30"/>
      <c r="H350" s="93"/>
      <c r="I350" s="20"/>
      <c r="J350" s="92"/>
      <c r="K350" s="92"/>
      <c r="L350" s="31"/>
      <c r="M350" s="96"/>
      <c r="N350" s="20"/>
      <c r="O350" s="20"/>
      <c r="P350" s="20"/>
      <c r="Q350" s="32"/>
      <c r="R350" s="90"/>
      <c r="S350" s="91"/>
      <c r="T350" s="36"/>
      <c r="U350" s="20"/>
      <c r="V350" s="20"/>
      <c r="W350" s="125"/>
      <c r="X350" s="94"/>
      <c r="Y350" s="92"/>
      <c r="Z350" s="95"/>
      <c r="AA350" s="95"/>
      <c r="AB350" s="33"/>
    </row>
    <row r="351" spans="2:28" hidden="1" x14ac:dyDescent="0.2">
      <c r="B351" s="131"/>
      <c r="C351" s="123"/>
      <c r="D351" s="123"/>
      <c r="E351" s="20"/>
      <c r="F351" s="124"/>
      <c r="G351" s="30"/>
      <c r="H351" s="20"/>
      <c r="I351" s="20"/>
      <c r="J351" s="92"/>
      <c r="K351" s="92"/>
      <c r="L351" s="31"/>
      <c r="M351" s="20"/>
      <c r="N351" s="20"/>
      <c r="O351" s="20"/>
      <c r="P351" s="20"/>
      <c r="Q351" s="32"/>
      <c r="R351" s="90"/>
      <c r="S351" s="91"/>
      <c r="T351" s="36"/>
      <c r="U351" s="20"/>
      <c r="V351" s="93"/>
      <c r="W351" s="125"/>
      <c r="X351" s="94"/>
      <c r="Y351" s="92"/>
      <c r="Z351" s="95"/>
      <c r="AA351" s="95"/>
      <c r="AB351" s="33"/>
    </row>
    <row r="352" spans="2:28" hidden="1" x14ac:dyDescent="0.2">
      <c r="B352" s="131"/>
      <c r="C352" s="123"/>
      <c r="D352" s="123"/>
      <c r="E352" s="93"/>
      <c r="F352" s="124"/>
      <c r="G352" s="30"/>
      <c r="H352" s="20"/>
      <c r="I352" s="20"/>
      <c r="J352" s="92"/>
      <c r="K352" s="92"/>
      <c r="L352" s="31"/>
      <c r="M352" s="20"/>
      <c r="N352" s="20"/>
      <c r="O352" s="20"/>
      <c r="P352" s="20"/>
      <c r="Q352" s="32"/>
      <c r="R352" s="90"/>
      <c r="S352" s="91"/>
      <c r="T352" s="36"/>
      <c r="U352" s="20"/>
      <c r="V352" s="93"/>
      <c r="W352" s="125"/>
      <c r="X352" s="94"/>
      <c r="Y352" s="92"/>
      <c r="Z352" s="95"/>
      <c r="AA352" s="95"/>
      <c r="AB352" s="33"/>
    </row>
    <row r="353" spans="2:28" hidden="1" x14ac:dyDescent="0.2">
      <c r="B353" s="131"/>
      <c r="C353" s="95"/>
      <c r="D353" s="123"/>
      <c r="E353" s="20"/>
      <c r="F353" s="124"/>
      <c r="G353" s="30"/>
      <c r="H353" s="20"/>
      <c r="I353" s="20"/>
      <c r="J353" s="92"/>
      <c r="K353" s="92"/>
      <c r="L353" s="31"/>
      <c r="M353" s="20"/>
      <c r="N353" s="20"/>
      <c r="O353" s="20"/>
      <c r="P353" s="20"/>
      <c r="Q353" s="32"/>
      <c r="R353" s="90"/>
      <c r="S353" s="91"/>
      <c r="T353" s="36"/>
      <c r="U353" s="20"/>
      <c r="V353" s="93"/>
      <c r="W353" s="125"/>
      <c r="X353" s="94"/>
      <c r="Y353" s="92"/>
      <c r="Z353" s="95"/>
      <c r="AA353" s="95"/>
      <c r="AB353" s="33"/>
    </row>
    <row r="354" spans="2:28" hidden="1" x14ac:dyDescent="0.2">
      <c r="B354" s="131"/>
      <c r="C354" s="123"/>
      <c r="D354" s="123"/>
      <c r="E354" s="20"/>
      <c r="F354" s="124"/>
      <c r="G354" s="30"/>
      <c r="H354" s="20"/>
      <c r="I354" s="20"/>
      <c r="J354" s="92"/>
      <c r="K354" s="92"/>
      <c r="L354" s="31"/>
      <c r="M354" s="20"/>
      <c r="N354" s="20"/>
      <c r="O354" s="20"/>
      <c r="P354" s="20"/>
      <c r="Q354" s="32"/>
      <c r="R354" s="90"/>
      <c r="S354" s="91"/>
      <c r="T354" s="36"/>
      <c r="U354" s="20"/>
      <c r="V354" s="93"/>
      <c r="W354" s="125"/>
      <c r="X354" s="94"/>
      <c r="Y354" s="92"/>
      <c r="Z354" s="95"/>
      <c r="AA354" s="95"/>
      <c r="AB354" s="33"/>
    </row>
    <row r="355" spans="2:28" hidden="1" x14ac:dyDescent="0.2">
      <c r="B355" s="131"/>
      <c r="C355" s="123"/>
      <c r="D355" s="123"/>
      <c r="E355" s="20"/>
      <c r="F355" s="124"/>
      <c r="G355" s="30"/>
      <c r="H355" s="93"/>
      <c r="I355" s="20"/>
      <c r="J355" s="92"/>
      <c r="K355" s="92"/>
      <c r="L355" s="31"/>
      <c r="M355" s="96"/>
      <c r="N355" s="20"/>
      <c r="O355" s="20"/>
      <c r="P355" s="20"/>
      <c r="Q355" s="32"/>
      <c r="R355" s="90"/>
      <c r="S355" s="91"/>
      <c r="T355" s="91"/>
      <c r="U355" s="93"/>
      <c r="V355" s="93"/>
      <c r="W355" s="125"/>
      <c r="X355" s="94"/>
      <c r="Y355" s="92"/>
      <c r="Z355" s="95"/>
      <c r="AA355" s="95"/>
      <c r="AB355" s="33"/>
    </row>
    <row r="356" spans="2:28" hidden="1" x14ac:dyDescent="0.2">
      <c r="B356" s="131"/>
      <c r="C356" s="95"/>
      <c r="D356" s="123"/>
      <c r="E356" s="20"/>
      <c r="F356" s="124"/>
      <c r="G356" s="30"/>
      <c r="H356" s="93"/>
      <c r="I356" s="20"/>
      <c r="J356" s="92"/>
      <c r="K356" s="92"/>
      <c r="L356" s="31"/>
      <c r="M356" s="96"/>
      <c r="N356" s="31"/>
      <c r="O356" s="31"/>
      <c r="P356" s="31"/>
      <c r="Q356" s="32"/>
      <c r="R356" s="90"/>
      <c r="S356" s="91"/>
      <c r="T356" s="91"/>
      <c r="U356" s="93"/>
      <c r="V356" s="92"/>
      <c r="W356" s="125"/>
      <c r="X356" s="94"/>
      <c r="Y356" s="92"/>
      <c r="Z356" s="95"/>
      <c r="AA356" s="95"/>
      <c r="AB356" s="33"/>
    </row>
    <row r="357" spans="2:28" hidden="1" x14ac:dyDescent="0.2">
      <c r="B357" s="131"/>
      <c r="C357" s="123"/>
      <c r="D357" s="123"/>
      <c r="E357" s="20"/>
      <c r="F357" s="124"/>
      <c r="G357" s="30"/>
      <c r="H357" s="93"/>
      <c r="I357" s="20"/>
      <c r="J357" s="92"/>
      <c r="K357" s="92"/>
      <c r="L357" s="31"/>
      <c r="M357" s="96"/>
      <c r="N357" s="31"/>
      <c r="O357" s="31"/>
      <c r="P357" s="31"/>
      <c r="Q357" s="32"/>
      <c r="R357" s="90"/>
      <c r="S357" s="91"/>
      <c r="T357" s="91"/>
      <c r="U357" s="20"/>
      <c r="V357" s="93"/>
      <c r="W357" s="125"/>
      <c r="X357" s="94"/>
      <c r="Y357" s="92"/>
      <c r="Z357" s="95"/>
      <c r="AA357" s="95"/>
      <c r="AB357" s="33"/>
    </row>
    <row r="358" spans="2:28" hidden="1" x14ac:dyDescent="0.2">
      <c r="B358" s="131"/>
      <c r="C358" s="123"/>
      <c r="D358" s="123"/>
      <c r="E358" s="20"/>
      <c r="F358" s="124"/>
      <c r="G358" s="30"/>
      <c r="H358" s="93"/>
      <c r="I358" s="20"/>
      <c r="J358" s="92"/>
      <c r="K358" s="92"/>
      <c r="L358" s="31"/>
      <c r="M358" s="96"/>
      <c r="N358" s="31"/>
      <c r="O358" s="31"/>
      <c r="P358" s="31"/>
      <c r="Q358" s="32"/>
      <c r="R358" s="90"/>
      <c r="S358" s="91"/>
      <c r="T358" s="91"/>
      <c r="U358" s="20"/>
      <c r="V358" s="93"/>
      <c r="W358" s="125"/>
      <c r="X358" s="94"/>
      <c r="Y358" s="92"/>
      <c r="Z358" s="95"/>
      <c r="AA358" s="95"/>
      <c r="AB358" s="33"/>
    </row>
    <row r="359" spans="2:28" hidden="1" x14ac:dyDescent="0.2">
      <c r="B359" s="131"/>
      <c r="C359" s="95"/>
      <c r="D359" s="123"/>
      <c r="E359" s="20"/>
      <c r="F359" s="124"/>
      <c r="G359" s="30"/>
      <c r="H359" s="93"/>
      <c r="I359" s="20"/>
      <c r="J359" s="92"/>
      <c r="K359" s="92"/>
      <c r="L359" s="31"/>
      <c r="M359" s="96"/>
      <c r="N359" s="31"/>
      <c r="O359" s="31"/>
      <c r="P359" s="31"/>
      <c r="Q359" s="32"/>
      <c r="R359" s="90"/>
      <c r="S359" s="91"/>
      <c r="T359" s="91"/>
      <c r="U359" s="93"/>
      <c r="V359" s="92"/>
      <c r="W359" s="125"/>
      <c r="X359" s="94"/>
      <c r="Y359" s="92"/>
      <c r="Z359" s="95"/>
      <c r="AA359" s="95"/>
      <c r="AB359" s="33"/>
    </row>
    <row r="360" spans="2:28" hidden="1" x14ac:dyDescent="0.2">
      <c r="B360" s="131"/>
      <c r="C360" s="123"/>
      <c r="D360" s="123"/>
      <c r="E360" s="20"/>
      <c r="F360" s="124"/>
      <c r="G360" s="30"/>
      <c r="H360" s="93"/>
      <c r="I360" s="20"/>
      <c r="J360" s="92"/>
      <c r="K360" s="92"/>
      <c r="L360" s="31"/>
      <c r="M360" s="96"/>
      <c r="N360" s="31"/>
      <c r="O360" s="31"/>
      <c r="P360" s="31"/>
      <c r="Q360" s="32"/>
      <c r="R360" s="90"/>
      <c r="S360" s="91"/>
      <c r="T360" s="91"/>
      <c r="U360" s="93"/>
      <c r="V360" s="92"/>
      <c r="W360" s="125"/>
      <c r="X360" s="94"/>
      <c r="Y360" s="92"/>
      <c r="Z360" s="95"/>
      <c r="AA360" s="95"/>
      <c r="AB360" s="33"/>
    </row>
    <row r="361" spans="2:28" hidden="1" x14ac:dyDescent="0.2">
      <c r="B361" s="131"/>
      <c r="C361" s="123"/>
      <c r="D361" s="123"/>
      <c r="E361" s="20"/>
      <c r="F361" s="124"/>
      <c r="G361" s="30"/>
      <c r="H361" s="93"/>
      <c r="I361" s="20"/>
      <c r="J361" s="92"/>
      <c r="K361" s="92"/>
      <c r="L361" s="31"/>
      <c r="M361" s="96"/>
      <c r="N361" s="31"/>
      <c r="O361" s="31"/>
      <c r="P361" s="31"/>
      <c r="Q361" s="32"/>
      <c r="R361" s="90"/>
      <c r="S361" s="91"/>
      <c r="T361" s="91"/>
      <c r="U361" s="93"/>
      <c r="V361" s="92"/>
      <c r="W361" s="125"/>
      <c r="X361" s="94"/>
      <c r="Y361" s="92"/>
      <c r="Z361" s="95"/>
      <c r="AA361" s="95"/>
      <c r="AB361" s="33"/>
    </row>
    <row r="362" spans="2:28" hidden="1" x14ac:dyDescent="0.2">
      <c r="B362" s="131"/>
      <c r="C362" s="95"/>
      <c r="D362" s="123"/>
      <c r="E362" s="20"/>
      <c r="F362" s="124"/>
      <c r="G362" s="30"/>
      <c r="H362" s="93"/>
      <c r="I362" s="20"/>
      <c r="J362" s="92"/>
      <c r="K362" s="92"/>
      <c r="L362" s="31"/>
      <c r="M362" s="96"/>
      <c r="N362" s="31"/>
      <c r="O362" s="31"/>
      <c r="P362" s="31"/>
      <c r="Q362" s="32"/>
      <c r="R362" s="90"/>
      <c r="S362" s="91"/>
      <c r="T362" s="91"/>
      <c r="U362" s="93"/>
      <c r="V362" s="92"/>
      <c r="W362" s="125"/>
      <c r="X362" s="94"/>
      <c r="Y362" s="92"/>
      <c r="Z362" s="95"/>
      <c r="AA362" s="95"/>
      <c r="AB362" s="33"/>
    </row>
    <row r="363" spans="2:28" hidden="1" x14ac:dyDescent="0.2">
      <c r="B363" s="131"/>
      <c r="C363" s="123"/>
      <c r="D363" s="123"/>
      <c r="E363" s="20"/>
      <c r="F363" s="124"/>
      <c r="G363" s="30"/>
      <c r="H363" s="93"/>
      <c r="I363" s="20"/>
      <c r="J363" s="92"/>
      <c r="K363" s="92"/>
      <c r="L363" s="31"/>
      <c r="M363" s="96"/>
      <c r="N363" s="31"/>
      <c r="O363" s="31"/>
      <c r="P363" s="31"/>
      <c r="Q363" s="32"/>
      <c r="R363" s="90"/>
      <c r="S363" s="91"/>
      <c r="T363" s="91"/>
      <c r="U363" s="93"/>
      <c r="V363" s="92"/>
      <c r="W363" s="125"/>
      <c r="X363" s="94"/>
      <c r="Y363" s="92"/>
      <c r="Z363" s="95"/>
      <c r="AA363" s="95"/>
      <c r="AB363" s="33"/>
    </row>
    <row r="364" spans="2:28" hidden="1" x14ac:dyDescent="0.2">
      <c r="B364" s="131"/>
      <c r="C364" s="123"/>
      <c r="D364" s="123"/>
      <c r="E364" s="20"/>
      <c r="F364" s="124"/>
      <c r="G364" s="30"/>
      <c r="H364" s="93"/>
      <c r="I364" s="20"/>
      <c r="J364" s="92"/>
      <c r="K364" s="92"/>
      <c r="L364" s="31"/>
      <c r="M364" s="92"/>
      <c r="N364" s="31"/>
      <c r="O364" s="31"/>
      <c r="P364" s="31"/>
      <c r="Q364" s="32"/>
      <c r="R364" s="90"/>
      <c r="S364" s="91"/>
      <c r="T364" s="91"/>
      <c r="U364" s="93"/>
      <c r="V364" s="93"/>
      <c r="W364" s="125"/>
      <c r="X364" s="94"/>
      <c r="Y364" s="92"/>
      <c r="Z364" s="95"/>
      <c r="AA364" s="95"/>
      <c r="AB364" s="33"/>
    </row>
    <row r="365" spans="2:28" hidden="1" x14ac:dyDescent="0.2">
      <c r="B365" s="131"/>
      <c r="C365" s="95"/>
      <c r="D365" s="123"/>
      <c r="E365" s="20"/>
      <c r="F365" s="124"/>
      <c r="G365" s="30"/>
      <c r="H365" s="93"/>
      <c r="I365" s="20"/>
      <c r="J365" s="92"/>
      <c r="K365" s="92"/>
      <c r="L365" s="31"/>
      <c r="M365" s="92"/>
      <c r="N365" s="31"/>
      <c r="O365" s="31"/>
      <c r="P365" s="31"/>
      <c r="Q365" s="32"/>
      <c r="R365" s="90"/>
      <c r="S365" s="91"/>
      <c r="T365" s="91"/>
      <c r="U365" s="93"/>
      <c r="V365" s="93"/>
      <c r="W365" s="125"/>
      <c r="X365" s="94"/>
      <c r="Y365" s="92"/>
      <c r="Z365" s="95"/>
      <c r="AA365" s="95"/>
      <c r="AB365" s="33"/>
    </row>
    <row r="366" spans="2:28" hidden="1" x14ac:dyDescent="0.2">
      <c r="B366" s="131"/>
      <c r="C366" s="123"/>
      <c r="D366" s="123"/>
      <c r="E366" s="20"/>
      <c r="F366" s="124"/>
      <c r="G366" s="30"/>
      <c r="H366" s="93"/>
      <c r="I366" s="93"/>
      <c r="J366" s="92"/>
      <c r="K366" s="92"/>
      <c r="L366" s="31"/>
      <c r="M366" s="31"/>
      <c r="N366" s="31"/>
      <c r="O366" s="31"/>
      <c r="P366" s="31"/>
      <c r="Q366" s="32"/>
      <c r="R366" s="90"/>
      <c r="S366" s="91"/>
      <c r="T366" s="91"/>
      <c r="U366" s="93"/>
      <c r="V366" s="93"/>
      <c r="W366" s="125"/>
      <c r="X366" s="94"/>
      <c r="Y366" s="92"/>
      <c r="Z366" s="95"/>
      <c r="AA366" s="95"/>
      <c r="AB366" s="33"/>
    </row>
    <row r="367" spans="2:28" hidden="1" x14ac:dyDescent="0.2">
      <c r="B367" s="131"/>
      <c r="C367" s="123"/>
      <c r="D367" s="123"/>
      <c r="E367" s="20"/>
      <c r="F367" s="124"/>
      <c r="G367" s="30"/>
      <c r="H367" s="93"/>
      <c r="I367" s="20"/>
      <c r="J367" s="92"/>
      <c r="K367" s="92"/>
      <c r="L367" s="31"/>
      <c r="M367" s="31"/>
      <c r="N367" s="31"/>
      <c r="O367" s="31"/>
      <c r="P367" s="31"/>
      <c r="Q367" s="32"/>
      <c r="R367" s="90"/>
      <c r="S367" s="91"/>
      <c r="T367" s="91"/>
      <c r="U367" s="93"/>
      <c r="V367" s="20"/>
      <c r="W367" s="125"/>
      <c r="X367" s="94"/>
      <c r="Y367" s="92"/>
      <c r="Z367" s="95"/>
      <c r="AA367" s="95"/>
      <c r="AB367" s="33"/>
    </row>
    <row r="368" spans="2:28" hidden="1" x14ac:dyDescent="0.2">
      <c r="B368" s="131"/>
      <c r="C368" s="95"/>
      <c r="D368" s="123"/>
      <c r="E368" s="20"/>
      <c r="F368" s="124"/>
      <c r="G368" s="30"/>
      <c r="H368" s="93"/>
      <c r="I368" s="20"/>
      <c r="J368" s="92"/>
      <c r="K368" s="92"/>
      <c r="L368" s="31"/>
      <c r="M368" s="31"/>
      <c r="N368" s="31"/>
      <c r="O368" s="31"/>
      <c r="P368" s="31"/>
      <c r="Q368" s="32"/>
      <c r="R368" s="69"/>
      <c r="S368" s="91"/>
      <c r="T368" s="91"/>
      <c r="U368" s="93"/>
      <c r="V368" s="93"/>
      <c r="W368" s="125"/>
      <c r="X368" s="94"/>
      <c r="Y368" s="92"/>
      <c r="Z368" s="95"/>
      <c r="AA368" s="95"/>
      <c r="AB368" s="33"/>
    </row>
    <row r="369" spans="2:28" hidden="1" x14ac:dyDescent="0.2">
      <c r="B369" s="131"/>
      <c r="C369" s="123"/>
      <c r="D369" s="123"/>
      <c r="E369" s="20"/>
      <c r="F369" s="124"/>
      <c r="G369" s="30"/>
      <c r="H369" s="93"/>
      <c r="I369" s="20"/>
      <c r="J369" s="92"/>
      <c r="K369" s="92"/>
      <c r="L369" s="31"/>
      <c r="M369" s="31"/>
      <c r="N369" s="31"/>
      <c r="O369" s="31"/>
      <c r="P369" s="31"/>
      <c r="Q369" s="32"/>
      <c r="R369" s="69"/>
      <c r="S369" s="91"/>
      <c r="T369" s="91"/>
      <c r="U369" s="93"/>
      <c r="V369" s="93"/>
      <c r="W369" s="125"/>
      <c r="X369" s="94"/>
      <c r="Y369" s="92"/>
      <c r="Z369" s="95"/>
      <c r="AA369" s="95"/>
      <c r="AB369" s="33"/>
    </row>
    <row r="370" spans="2:28" hidden="1" x14ac:dyDescent="0.2">
      <c r="B370" s="131"/>
      <c r="C370" s="123"/>
      <c r="D370" s="123"/>
      <c r="E370" s="20"/>
      <c r="F370" s="124"/>
      <c r="G370" s="30"/>
      <c r="H370" s="93"/>
      <c r="I370" s="20"/>
      <c r="J370" s="92"/>
      <c r="K370" s="92"/>
      <c r="L370" s="31"/>
      <c r="M370" s="31"/>
      <c r="N370" s="31"/>
      <c r="O370" s="31"/>
      <c r="P370" s="31"/>
      <c r="Q370" s="32"/>
      <c r="R370" s="69"/>
      <c r="S370" s="91"/>
      <c r="T370" s="91"/>
      <c r="U370" s="93"/>
      <c r="V370" s="93"/>
      <c r="W370" s="125"/>
      <c r="X370" s="94"/>
      <c r="Y370" s="92"/>
      <c r="Z370" s="95"/>
      <c r="AA370" s="95"/>
      <c r="AB370" s="33"/>
    </row>
    <row r="371" spans="2:28" hidden="1" x14ac:dyDescent="0.2">
      <c r="B371" s="131"/>
      <c r="C371" s="95"/>
      <c r="D371" s="123"/>
      <c r="E371" s="20"/>
      <c r="F371" s="124"/>
      <c r="G371" s="30"/>
      <c r="H371" s="93"/>
      <c r="I371" s="20"/>
      <c r="J371" s="92"/>
      <c r="K371" s="92"/>
      <c r="L371" s="31"/>
      <c r="M371" s="31"/>
      <c r="N371" s="31"/>
      <c r="O371" s="31"/>
      <c r="P371" s="31"/>
      <c r="Q371" s="32"/>
      <c r="R371" s="90"/>
      <c r="S371" s="91"/>
      <c r="T371" s="91"/>
      <c r="U371" s="93"/>
      <c r="V371" s="92"/>
      <c r="W371" s="125"/>
      <c r="X371" s="94"/>
      <c r="Y371" s="92"/>
      <c r="Z371" s="95"/>
      <c r="AA371" s="95"/>
      <c r="AB371" s="33"/>
    </row>
    <row r="372" spans="2:28" hidden="1" x14ac:dyDescent="0.2">
      <c r="B372" s="131"/>
      <c r="C372" s="123"/>
      <c r="D372" s="123"/>
      <c r="E372" s="20"/>
      <c r="F372" s="124"/>
      <c r="G372" s="30"/>
      <c r="H372" s="93"/>
      <c r="I372" s="20"/>
      <c r="J372" s="92"/>
      <c r="K372" s="92"/>
      <c r="L372" s="31"/>
      <c r="M372" s="31"/>
      <c r="N372" s="31"/>
      <c r="O372" s="31"/>
      <c r="P372" s="31"/>
      <c r="Q372" s="32"/>
      <c r="R372" s="90"/>
      <c r="S372" s="91"/>
      <c r="T372" s="91"/>
      <c r="U372" s="93"/>
      <c r="V372" s="93"/>
      <c r="W372" s="125"/>
      <c r="X372" s="94"/>
      <c r="Y372" s="92"/>
      <c r="Z372" s="95"/>
      <c r="AA372" s="95"/>
      <c r="AB372" s="33"/>
    </row>
    <row r="373" spans="2:28" hidden="1" x14ac:dyDescent="0.2">
      <c r="B373" s="131"/>
      <c r="C373" s="123"/>
      <c r="D373" s="123"/>
      <c r="E373" s="20"/>
      <c r="F373" s="124"/>
      <c r="G373" s="30"/>
      <c r="H373" s="93"/>
      <c r="I373" s="20"/>
      <c r="J373" s="92"/>
      <c r="K373" s="92"/>
      <c r="L373" s="31"/>
      <c r="M373" s="31"/>
      <c r="N373" s="31"/>
      <c r="O373" s="31"/>
      <c r="P373" s="31"/>
      <c r="Q373" s="32"/>
      <c r="R373" s="90"/>
      <c r="S373" s="91"/>
      <c r="T373" s="91"/>
      <c r="U373" s="93"/>
      <c r="V373" s="93"/>
      <c r="W373" s="125"/>
      <c r="X373" s="94"/>
      <c r="Y373" s="92"/>
      <c r="Z373" s="95"/>
      <c r="AA373" s="95"/>
      <c r="AB373" s="33"/>
    </row>
    <row r="374" spans="2:28" hidden="1" x14ac:dyDescent="0.2">
      <c r="B374" s="131"/>
      <c r="C374" s="95"/>
      <c r="D374" s="123"/>
      <c r="E374" s="20"/>
      <c r="F374" s="124"/>
      <c r="G374" s="30"/>
      <c r="H374" s="93"/>
      <c r="I374" s="20"/>
      <c r="J374" s="92"/>
      <c r="K374" s="92"/>
      <c r="L374" s="31"/>
      <c r="M374" s="31"/>
      <c r="N374" s="31"/>
      <c r="O374" s="31"/>
      <c r="P374" s="31"/>
      <c r="Q374" s="32"/>
      <c r="R374" s="90"/>
      <c r="S374" s="91"/>
      <c r="T374" s="91"/>
      <c r="U374" s="93"/>
      <c r="V374" s="93"/>
      <c r="W374" s="125"/>
      <c r="X374" s="94"/>
      <c r="Y374" s="92"/>
      <c r="Z374" s="95"/>
      <c r="AA374" s="95"/>
      <c r="AB374" s="33"/>
    </row>
    <row r="375" spans="2:28" hidden="1" x14ac:dyDescent="0.2">
      <c r="B375" s="131"/>
      <c r="C375" s="123"/>
      <c r="D375" s="123"/>
      <c r="E375" s="20"/>
      <c r="F375" s="124"/>
      <c r="G375" s="30"/>
      <c r="H375" s="93"/>
      <c r="I375" s="20"/>
      <c r="J375" s="92"/>
      <c r="K375" s="92"/>
      <c r="L375" s="31"/>
      <c r="M375" s="31"/>
      <c r="N375" s="31"/>
      <c r="O375" s="31"/>
      <c r="P375" s="31"/>
      <c r="Q375" s="32"/>
      <c r="R375" s="90"/>
      <c r="S375" s="91"/>
      <c r="T375" s="91"/>
      <c r="U375" s="93"/>
      <c r="V375" s="92"/>
      <c r="W375" s="125"/>
      <c r="X375" s="94"/>
      <c r="Y375" s="92"/>
      <c r="Z375" s="95"/>
      <c r="AA375" s="95"/>
      <c r="AB375" s="33"/>
    </row>
    <row r="376" spans="2:28" hidden="1" x14ac:dyDescent="0.2">
      <c r="B376" s="131"/>
      <c r="C376" s="123"/>
      <c r="D376" s="123"/>
      <c r="E376" s="20"/>
      <c r="F376" s="124"/>
      <c r="G376" s="30"/>
      <c r="H376" s="93"/>
      <c r="I376" s="20"/>
      <c r="J376" s="92"/>
      <c r="K376" s="92"/>
      <c r="L376" s="31"/>
      <c r="M376" s="31"/>
      <c r="N376" s="31"/>
      <c r="O376" s="31"/>
      <c r="P376" s="31"/>
      <c r="Q376" s="32"/>
      <c r="R376" s="92"/>
      <c r="S376" s="91"/>
      <c r="T376" s="91"/>
      <c r="U376" s="93"/>
      <c r="V376" s="93"/>
      <c r="W376" s="125"/>
      <c r="X376" s="94"/>
      <c r="Y376" s="92"/>
      <c r="Z376" s="95"/>
      <c r="AA376" s="95"/>
      <c r="AB376" s="33"/>
    </row>
    <row r="377" spans="2:28" hidden="1" x14ac:dyDescent="0.2">
      <c r="B377" s="131"/>
      <c r="C377" s="95"/>
      <c r="D377" s="123"/>
      <c r="E377" s="20"/>
      <c r="F377" s="124"/>
      <c r="G377" s="30"/>
      <c r="H377" s="93"/>
      <c r="I377" s="20"/>
      <c r="J377" s="92"/>
      <c r="K377" s="92"/>
      <c r="L377" s="31"/>
      <c r="M377" s="31"/>
      <c r="N377" s="31"/>
      <c r="O377" s="31"/>
      <c r="P377" s="31"/>
      <c r="Q377" s="32"/>
      <c r="R377" s="90"/>
      <c r="S377" s="91"/>
      <c r="T377" s="91"/>
      <c r="U377" s="93"/>
      <c r="V377" s="92"/>
      <c r="W377" s="125"/>
      <c r="X377" s="94"/>
      <c r="Y377" s="92"/>
      <c r="Z377" s="95"/>
      <c r="AA377" s="95"/>
      <c r="AB377" s="33"/>
    </row>
    <row r="378" spans="2:28" hidden="1" x14ac:dyDescent="0.2">
      <c r="B378" s="131"/>
      <c r="C378" s="123"/>
      <c r="D378" s="123"/>
      <c r="E378" s="20"/>
      <c r="F378" s="124"/>
      <c r="G378" s="30"/>
      <c r="H378" s="93"/>
      <c r="I378" s="20"/>
      <c r="J378" s="92"/>
      <c r="K378" s="92"/>
      <c r="L378" s="31"/>
      <c r="M378" s="31"/>
      <c r="N378" s="31"/>
      <c r="O378" s="31"/>
      <c r="P378" s="31"/>
      <c r="Q378" s="32"/>
      <c r="R378" s="90"/>
      <c r="S378" s="91"/>
      <c r="T378" s="91"/>
      <c r="U378" s="93"/>
      <c r="V378" s="92"/>
      <c r="W378" s="125"/>
      <c r="X378" s="94"/>
      <c r="Y378" s="92"/>
      <c r="Z378" s="95"/>
      <c r="AA378" s="95"/>
      <c r="AB378" s="33"/>
    </row>
    <row r="379" spans="2:28" hidden="1" x14ac:dyDescent="0.2">
      <c r="B379" s="131"/>
      <c r="C379" s="123"/>
      <c r="D379" s="123"/>
      <c r="E379" s="20"/>
      <c r="F379" s="124"/>
      <c r="G379" s="30"/>
      <c r="H379" s="93"/>
      <c r="I379" s="20"/>
      <c r="J379" s="92"/>
      <c r="K379" s="92"/>
      <c r="L379" s="31"/>
      <c r="M379" s="31"/>
      <c r="N379" s="31"/>
      <c r="O379" s="31"/>
      <c r="P379" s="31"/>
      <c r="Q379" s="32"/>
      <c r="R379" s="90"/>
      <c r="S379" s="91"/>
      <c r="T379" s="91"/>
      <c r="U379" s="93"/>
      <c r="V379" s="92"/>
      <c r="W379" s="125"/>
      <c r="X379" s="94"/>
      <c r="Y379" s="92"/>
      <c r="Z379" s="95"/>
      <c r="AA379" s="95"/>
      <c r="AB379" s="33"/>
    </row>
    <row r="380" spans="2:28" hidden="1" x14ac:dyDescent="0.2">
      <c r="B380" s="131"/>
      <c r="C380" s="95"/>
      <c r="D380" s="123"/>
      <c r="E380" s="20"/>
      <c r="F380" s="124"/>
      <c r="G380" s="30"/>
      <c r="H380" s="93"/>
      <c r="I380" s="20"/>
      <c r="J380" s="92"/>
      <c r="K380" s="92"/>
      <c r="L380" s="31"/>
      <c r="M380" s="31"/>
      <c r="N380" s="31"/>
      <c r="O380" s="31"/>
      <c r="P380" s="31"/>
      <c r="Q380" s="32"/>
      <c r="R380" s="90"/>
      <c r="S380" s="91"/>
      <c r="T380" s="91"/>
      <c r="U380" s="93"/>
      <c r="V380" s="92"/>
      <c r="W380" s="125"/>
      <c r="X380" s="94"/>
      <c r="Y380" s="92"/>
      <c r="Z380" s="95"/>
      <c r="AA380" s="95"/>
      <c r="AB380" s="33"/>
    </row>
    <row r="381" spans="2:28" hidden="1" x14ac:dyDescent="0.2">
      <c r="B381" s="131"/>
      <c r="C381" s="123"/>
      <c r="D381" s="123"/>
      <c r="E381" s="20"/>
      <c r="F381" s="124"/>
      <c r="G381" s="30"/>
      <c r="H381" s="93"/>
      <c r="I381" s="20"/>
      <c r="J381" s="92"/>
      <c r="K381" s="92"/>
      <c r="L381" s="31"/>
      <c r="M381" s="31"/>
      <c r="N381" s="31"/>
      <c r="O381" s="31"/>
      <c r="P381" s="31"/>
      <c r="Q381" s="32"/>
      <c r="R381" s="93"/>
      <c r="S381" s="91"/>
      <c r="T381" s="91"/>
      <c r="U381" s="93"/>
      <c r="V381" s="93"/>
      <c r="W381" s="125"/>
      <c r="X381" s="38"/>
      <c r="Y381" s="92"/>
      <c r="Z381" s="95"/>
      <c r="AA381" s="95"/>
      <c r="AB381" s="33"/>
    </row>
    <row r="382" spans="2:28" hidden="1" x14ac:dyDescent="0.2">
      <c r="B382" s="131"/>
      <c r="C382" s="123"/>
      <c r="D382" s="123"/>
      <c r="E382" s="20"/>
      <c r="F382" s="124"/>
      <c r="G382" s="30"/>
      <c r="H382" s="93"/>
      <c r="I382" s="20"/>
      <c r="J382" s="92"/>
      <c r="K382" s="92"/>
      <c r="L382" s="31"/>
      <c r="M382" s="31"/>
      <c r="N382" s="31"/>
      <c r="O382" s="31"/>
      <c r="P382" s="31"/>
      <c r="Q382" s="32"/>
      <c r="R382" s="90"/>
      <c r="S382" s="91"/>
      <c r="T382" s="91"/>
      <c r="U382" s="93"/>
      <c r="V382" s="93"/>
      <c r="W382" s="125"/>
      <c r="X382" s="38"/>
      <c r="Y382" s="92"/>
      <c r="Z382" s="95"/>
      <c r="AA382" s="95"/>
      <c r="AB382" s="33"/>
    </row>
    <row r="383" spans="2:28" hidden="1" x14ac:dyDescent="0.2">
      <c r="B383" s="131"/>
      <c r="C383" s="95"/>
      <c r="D383" s="123"/>
      <c r="E383" s="20"/>
      <c r="F383" s="124"/>
      <c r="G383" s="30"/>
      <c r="H383" s="93"/>
      <c r="I383" s="20"/>
      <c r="J383" s="92"/>
      <c r="K383" s="92"/>
      <c r="L383" s="31"/>
      <c r="M383" s="31"/>
      <c r="N383" s="31"/>
      <c r="O383" s="31"/>
      <c r="P383" s="31"/>
      <c r="Q383" s="32"/>
      <c r="R383" s="90"/>
      <c r="S383" s="91"/>
      <c r="T383" s="91"/>
      <c r="U383" s="93"/>
      <c r="V383" s="93"/>
      <c r="W383" s="125"/>
      <c r="X383" s="94"/>
      <c r="Y383" s="92"/>
      <c r="Z383" s="95"/>
      <c r="AA383" s="95"/>
      <c r="AB383" s="33"/>
    </row>
    <row r="384" spans="2:28" hidden="1" x14ac:dyDescent="0.2">
      <c r="B384" s="131"/>
      <c r="C384" s="123"/>
      <c r="D384" s="123"/>
      <c r="E384" s="20"/>
      <c r="F384" s="124"/>
      <c r="G384" s="30"/>
      <c r="H384" s="93"/>
      <c r="I384" s="20"/>
      <c r="J384" s="92"/>
      <c r="K384" s="92"/>
      <c r="L384" s="31"/>
      <c r="M384" s="31"/>
      <c r="N384" s="31"/>
      <c r="O384" s="31"/>
      <c r="P384" s="31"/>
      <c r="Q384" s="32"/>
      <c r="R384" s="90"/>
      <c r="S384" s="91"/>
      <c r="T384" s="91"/>
      <c r="U384" s="93"/>
      <c r="V384" s="93"/>
      <c r="W384" s="125"/>
      <c r="X384" s="94"/>
      <c r="Y384" s="92"/>
      <c r="Z384" s="95"/>
      <c r="AA384" s="95"/>
      <c r="AB384" s="33"/>
    </row>
    <row r="385" spans="2:28" hidden="1" x14ac:dyDescent="0.2">
      <c r="B385" s="131"/>
      <c r="C385" s="123"/>
      <c r="D385" s="123"/>
      <c r="E385" s="20"/>
      <c r="F385" s="124"/>
      <c r="G385" s="30"/>
      <c r="H385" s="93"/>
      <c r="I385" s="20"/>
      <c r="J385" s="92"/>
      <c r="K385" s="92"/>
      <c r="L385" s="31"/>
      <c r="M385" s="31"/>
      <c r="N385" s="31"/>
      <c r="O385" s="31"/>
      <c r="P385" s="31"/>
      <c r="Q385" s="32"/>
      <c r="R385" s="90"/>
      <c r="S385" s="91"/>
      <c r="T385" s="91"/>
      <c r="U385" s="93"/>
      <c r="V385" s="93"/>
      <c r="W385" s="125"/>
      <c r="X385" s="94"/>
      <c r="Y385" s="92"/>
      <c r="Z385" s="95"/>
      <c r="AA385" s="95"/>
      <c r="AB385" s="33"/>
    </row>
    <row r="386" spans="2:28" hidden="1" x14ac:dyDescent="0.2">
      <c r="B386" s="131"/>
      <c r="C386" s="95"/>
      <c r="D386" s="123"/>
      <c r="E386" s="20"/>
      <c r="F386" s="124"/>
      <c r="G386" s="30"/>
      <c r="H386" s="93"/>
      <c r="I386" s="20"/>
      <c r="J386" s="92"/>
      <c r="K386" s="92"/>
      <c r="L386" s="31"/>
      <c r="M386" s="31"/>
      <c r="N386" s="31"/>
      <c r="O386" s="31"/>
      <c r="P386" s="31"/>
      <c r="Q386" s="32"/>
      <c r="R386" s="90"/>
      <c r="S386" s="91"/>
      <c r="T386" s="91"/>
      <c r="U386" s="93"/>
      <c r="V386" s="19"/>
      <c r="W386" s="125"/>
      <c r="X386" s="94"/>
      <c r="Y386" s="92"/>
      <c r="Z386" s="92"/>
      <c r="AA386" s="95"/>
      <c r="AB386" s="33"/>
    </row>
    <row r="387" spans="2:28" hidden="1" x14ac:dyDescent="0.2">
      <c r="B387" s="131"/>
      <c r="C387" s="123"/>
      <c r="D387" s="123"/>
      <c r="E387" s="20"/>
      <c r="F387" s="124"/>
      <c r="G387" s="30"/>
      <c r="H387" s="93"/>
      <c r="I387" s="20"/>
      <c r="J387" s="92"/>
      <c r="K387" s="92"/>
      <c r="L387" s="31"/>
      <c r="M387" s="31"/>
      <c r="N387" s="31"/>
      <c r="O387" s="31"/>
      <c r="P387" s="31"/>
      <c r="Q387" s="32"/>
      <c r="R387" s="90"/>
      <c r="S387" s="91"/>
      <c r="T387" s="91"/>
      <c r="U387" s="93"/>
      <c r="V387" s="19"/>
      <c r="W387" s="125"/>
      <c r="X387" s="94"/>
      <c r="Y387" s="92"/>
      <c r="Z387" s="92"/>
      <c r="AA387" s="95"/>
      <c r="AB387" s="33"/>
    </row>
    <row r="388" spans="2:28" hidden="1" x14ac:dyDescent="0.2">
      <c r="B388" s="131"/>
      <c r="C388" s="123"/>
      <c r="D388" s="123"/>
      <c r="E388" s="20"/>
      <c r="F388" s="124"/>
      <c r="G388" s="30"/>
      <c r="H388" s="93"/>
      <c r="I388" s="20"/>
      <c r="J388" s="92"/>
      <c r="K388" s="92"/>
      <c r="L388" s="31"/>
      <c r="M388" s="31"/>
      <c r="N388" s="31"/>
      <c r="O388" s="31"/>
      <c r="P388" s="31"/>
      <c r="Q388" s="32"/>
      <c r="R388" s="90"/>
      <c r="S388" s="91"/>
      <c r="T388" s="91"/>
      <c r="U388" s="93"/>
      <c r="V388" s="19"/>
      <c r="W388" s="125"/>
      <c r="X388" s="94"/>
      <c r="Y388" s="92"/>
      <c r="Z388" s="92"/>
      <c r="AA388" s="95"/>
      <c r="AB388" s="33"/>
    </row>
    <row r="389" spans="2:28" hidden="1" x14ac:dyDescent="0.2">
      <c r="B389" s="131"/>
      <c r="C389" s="95"/>
      <c r="D389" s="123"/>
      <c r="E389" s="20"/>
      <c r="F389" s="124"/>
      <c r="G389" s="30"/>
      <c r="H389" s="93"/>
      <c r="I389" s="20"/>
      <c r="J389" s="92"/>
      <c r="K389" s="92"/>
      <c r="L389" s="31"/>
      <c r="M389" s="31"/>
      <c r="N389" s="31"/>
      <c r="O389" s="31"/>
      <c r="P389" s="31"/>
      <c r="Q389" s="32"/>
      <c r="R389" s="90"/>
      <c r="S389" s="91"/>
      <c r="T389" s="91"/>
      <c r="U389" s="93"/>
      <c r="V389" s="19"/>
      <c r="W389" s="125"/>
      <c r="X389" s="94"/>
      <c r="Y389" s="92"/>
      <c r="Z389" s="92"/>
      <c r="AA389" s="95"/>
      <c r="AB389" s="33"/>
    </row>
    <row r="390" spans="2:28" hidden="1" x14ac:dyDescent="0.2">
      <c r="B390" s="131"/>
      <c r="C390" s="123"/>
      <c r="D390" s="123"/>
      <c r="E390" s="20"/>
      <c r="F390" s="124"/>
      <c r="G390" s="30"/>
      <c r="H390" s="93"/>
      <c r="I390" s="20"/>
      <c r="J390" s="92"/>
      <c r="K390" s="92"/>
      <c r="L390" s="31"/>
      <c r="M390" s="31"/>
      <c r="N390" s="31"/>
      <c r="O390" s="31"/>
      <c r="P390" s="31"/>
      <c r="Q390" s="32"/>
      <c r="R390" s="90"/>
      <c r="S390" s="91"/>
      <c r="T390" s="91"/>
      <c r="U390" s="93"/>
      <c r="V390" s="93"/>
      <c r="W390" s="125"/>
      <c r="X390" s="94"/>
      <c r="Y390" s="92"/>
      <c r="Z390" s="95"/>
      <c r="AA390" s="95"/>
      <c r="AB390" s="33"/>
    </row>
    <row r="391" spans="2:28" hidden="1" x14ac:dyDescent="0.2">
      <c r="B391" s="131"/>
      <c r="C391" s="123"/>
      <c r="D391" s="123"/>
      <c r="E391" s="20"/>
      <c r="F391" s="124"/>
      <c r="G391" s="30"/>
      <c r="H391" s="93"/>
      <c r="I391" s="20"/>
      <c r="J391" s="92"/>
      <c r="K391" s="92"/>
      <c r="L391" s="31"/>
      <c r="M391" s="31"/>
      <c r="N391" s="31"/>
      <c r="O391" s="31"/>
      <c r="P391" s="31"/>
      <c r="Q391" s="32"/>
      <c r="R391" s="90"/>
      <c r="S391" s="91"/>
      <c r="T391" s="91"/>
      <c r="U391" s="93"/>
      <c r="V391" s="93"/>
      <c r="W391" s="125"/>
      <c r="X391" s="94"/>
      <c r="Y391" s="92"/>
      <c r="Z391" s="95"/>
      <c r="AA391" s="95"/>
      <c r="AB391" s="33"/>
    </row>
    <row r="392" spans="2:28" hidden="1" x14ac:dyDescent="0.2">
      <c r="B392" s="131"/>
      <c r="C392" s="95"/>
      <c r="D392" s="123"/>
      <c r="E392" s="20"/>
      <c r="F392" s="124"/>
      <c r="G392" s="30"/>
      <c r="H392" s="93"/>
      <c r="I392" s="20"/>
      <c r="J392" s="92"/>
      <c r="K392" s="92"/>
      <c r="L392" s="31"/>
      <c r="M392" s="31"/>
      <c r="N392" s="31"/>
      <c r="O392" s="31"/>
      <c r="P392" s="31"/>
      <c r="Q392" s="32"/>
      <c r="R392" s="90"/>
      <c r="S392" s="91"/>
      <c r="T392" s="91"/>
      <c r="U392" s="93"/>
      <c r="V392" s="93"/>
      <c r="W392" s="125"/>
      <c r="X392" s="94"/>
      <c r="Y392" s="92"/>
      <c r="Z392" s="95"/>
      <c r="AA392" s="95"/>
      <c r="AB392" s="33"/>
    </row>
    <row r="393" spans="2:28" hidden="1" x14ac:dyDescent="0.2">
      <c r="B393" s="131"/>
      <c r="C393" s="123"/>
      <c r="D393" s="123"/>
      <c r="E393" s="20"/>
      <c r="F393" s="124"/>
      <c r="G393" s="30"/>
      <c r="H393" s="93"/>
      <c r="I393" s="20"/>
      <c r="J393" s="92"/>
      <c r="K393" s="92"/>
      <c r="L393" s="31"/>
      <c r="M393" s="31"/>
      <c r="N393" s="31"/>
      <c r="O393" s="31"/>
      <c r="P393" s="31"/>
      <c r="Q393" s="32"/>
      <c r="R393" s="90"/>
      <c r="S393" s="91"/>
      <c r="T393" s="91"/>
      <c r="U393" s="93"/>
      <c r="V393" s="93"/>
      <c r="W393" s="125"/>
      <c r="X393" s="94"/>
      <c r="Y393" s="92"/>
      <c r="Z393" s="95"/>
      <c r="AA393" s="95"/>
      <c r="AB393" s="33"/>
    </row>
    <row r="394" spans="2:28" hidden="1" x14ac:dyDescent="0.2">
      <c r="B394" s="131"/>
      <c r="C394" s="123"/>
      <c r="D394" s="123"/>
      <c r="E394" s="20"/>
      <c r="F394" s="124"/>
      <c r="G394" s="30"/>
      <c r="H394" s="93"/>
      <c r="I394" s="20"/>
      <c r="J394" s="92"/>
      <c r="K394" s="92"/>
      <c r="L394" s="31"/>
      <c r="M394" s="31"/>
      <c r="N394" s="31"/>
      <c r="O394" s="31"/>
      <c r="P394" s="31"/>
      <c r="Q394" s="32"/>
      <c r="R394" s="90"/>
      <c r="S394" s="91"/>
      <c r="T394" s="91"/>
      <c r="U394" s="93"/>
      <c r="V394" s="93"/>
      <c r="W394" s="125"/>
      <c r="X394" s="94"/>
      <c r="Y394" s="92"/>
      <c r="Z394" s="95"/>
      <c r="AA394" s="95"/>
      <c r="AB394" s="33"/>
    </row>
    <row r="395" spans="2:28" hidden="1" x14ac:dyDescent="0.2">
      <c r="B395" s="131"/>
      <c r="C395" s="95"/>
      <c r="D395" s="123"/>
      <c r="E395" s="20"/>
      <c r="F395" s="124"/>
      <c r="G395" s="30"/>
      <c r="H395" s="93"/>
      <c r="I395" s="20"/>
      <c r="J395" s="92"/>
      <c r="K395" s="92"/>
      <c r="L395" s="31"/>
      <c r="M395" s="31"/>
      <c r="N395" s="31"/>
      <c r="O395" s="31"/>
      <c r="P395" s="31"/>
      <c r="Q395" s="32"/>
      <c r="R395" s="90"/>
      <c r="S395" s="91"/>
      <c r="T395" s="91"/>
      <c r="U395" s="93"/>
      <c r="V395" s="93"/>
      <c r="W395" s="125"/>
      <c r="X395" s="94"/>
      <c r="Y395" s="92"/>
      <c r="Z395" s="95"/>
      <c r="AA395" s="95"/>
      <c r="AB395" s="33"/>
    </row>
    <row r="396" spans="2:28" hidden="1" x14ac:dyDescent="0.2">
      <c r="B396" s="131"/>
      <c r="C396" s="123"/>
      <c r="D396" s="123"/>
      <c r="E396" s="20"/>
      <c r="F396" s="124"/>
      <c r="G396" s="30"/>
      <c r="H396" s="93"/>
      <c r="I396" s="20"/>
      <c r="J396" s="92"/>
      <c r="K396" s="92"/>
      <c r="L396" s="31"/>
      <c r="M396" s="31"/>
      <c r="N396" s="31"/>
      <c r="O396" s="31"/>
      <c r="P396" s="31"/>
      <c r="Q396" s="32"/>
      <c r="R396" s="90"/>
      <c r="S396" s="91"/>
      <c r="T396" s="91"/>
      <c r="U396" s="93"/>
      <c r="V396" s="93"/>
      <c r="W396" s="125"/>
      <c r="X396" s="94"/>
      <c r="Y396" s="92"/>
      <c r="Z396" s="95"/>
      <c r="AA396" s="95"/>
      <c r="AB396" s="33"/>
    </row>
    <row r="397" spans="2:28" hidden="1" x14ac:dyDescent="0.2">
      <c r="B397" s="131"/>
      <c r="C397" s="123"/>
      <c r="D397" s="123"/>
      <c r="E397" s="20"/>
      <c r="F397" s="124"/>
      <c r="G397" s="30"/>
      <c r="H397" s="93"/>
      <c r="I397" s="20"/>
      <c r="J397" s="92"/>
      <c r="K397" s="92"/>
      <c r="L397" s="31"/>
      <c r="M397" s="31"/>
      <c r="N397" s="31"/>
      <c r="O397" s="31"/>
      <c r="P397" s="31"/>
      <c r="Q397" s="32"/>
      <c r="R397" s="90"/>
      <c r="S397" s="91"/>
      <c r="T397" s="91"/>
      <c r="U397" s="93"/>
      <c r="V397" s="93"/>
      <c r="W397" s="125"/>
      <c r="X397" s="94"/>
      <c r="Y397" s="92"/>
      <c r="Z397" s="95"/>
      <c r="AA397" s="95"/>
      <c r="AB397" s="33"/>
    </row>
    <row r="398" spans="2:28" hidden="1" x14ac:dyDescent="0.2">
      <c r="B398" s="131"/>
      <c r="C398" s="95"/>
      <c r="D398" s="123"/>
      <c r="E398" s="20"/>
      <c r="F398" s="124"/>
      <c r="G398" s="30"/>
      <c r="H398" s="93"/>
      <c r="I398" s="20"/>
      <c r="J398" s="92"/>
      <c r="K398" s="92"/>
      <c r="L398" s="31"/>
      <c r="M398" s="31"/>
      <c r="N398" s="31"/>
      <c r="O398" s="31"/>
      <c r="P398" s="31"/>
      <c r="Q398" s="32"/>
      <c r="R398" s="69"/>
      <c r="S398" s="91"/>
      <c r="T398" s="91"/>
      <c r="U398" s="93"/>
      <c r="V398" s="93"/>
      <c r="W398" s="125"/>
      <c r="X398" s="94"/>
      <c r="Y398" s="92"/>
      <c r="Z398" s="95"/>
      <c r="AA398" s="95"/>
      <c r="AB398" s="33"/>
    </row>
    <row r="399" spans="2:28" hidden="1" x14ac:dyDescent="0.2">
      <c r="B399" s="131"/>
      <c r="C399" s="123"/>
      <c r="D399" s="123"/>
      <c r="E399" s="20"/>
      <c r="F399" s="124"/>
      <c r="G399" s="30"/>
      <c r="H399" s="93"/>
      <c r="I399" s="20"/>
      <c r="J399" s="92"/>
      <c r="K399" s="92"/>
      <c r="L399" s="31"/>
      <c r="M399" s="31"/>
      <c r="N399" s="31"/>
      <c r="O399" s="31"/>
      <c r="P399" s="31"/>
      <c r="Q399" s="32"/>
      <c r="R399" s="69"/>
      <c r="S399" s="91"/>
      <c r="T399" s="91"/>
      <c r="U399" s="93"/>
      <c r="V399" s="93"/>
      <c r="W399" s="125"/>
      <c r="X399" s="94"/>
      <c r="Y399" s="92"/>
      <c r="Z399" s="95"/>
      <c r="AA399" s="95"/>
      <c r="AB399" s="33"/>
    </row>
    <row r="400" spans="2:28" hidden="1" x14ac:dyDescent="0.2">
      <c r="B400" s="131"/>
      <c r="C400" s="123"/>
      <c r="D400" s="123"/>
      <c r="E400" s="20"/>
      <c r="F400" s="124"/>
      <c r="G400" s="30"/>
      <c r="H400" s="93"/>
      <c r="I400" s="20"/>
      <c r="J400" s="92"/>
      <c r="K400" s="92"/>
      <c r="L400" s="31"/>
      <c r="M400" s="31"/>
      <c r="N400" s="31"/>
      <c r="O400" s="31"/>
      <c r="P400" s="31"/>
      <c r="Q400" s="32"/>
      <c r="R400" s="90"/>
      <c r="S400" s="91"/>
      <c r="T400" s="91"/>
      <c r="U400" s="93"/>
      <c r="V400" s="93"/>
      <c r="W400" s="125"/>
      <c r="X400" s="94"/>
      <c r="Y400" s="92"/>
      <c r="Z400" s="95"/>
      <c r="AA400" s="95"/>
      <c r="AB400" s="33"/>
    </row>
    <row r="401" spans="2:28" hidden="1" x14ac:dyDescent="0.2">
      <c r="B401" s="131"/>
      <c r="C401" s="95"/>
      <c r="D401" s="123"/>
      <c r="E401" s="20"/>
      <c r="F401" s="124"/>
      <c r="G401" s="30"/>
      <c r="H401" s="93"/>
      <c r="I401" s="20"/>
      <c r="J401" s="92"/>
      <c r="K401" s="92"/>
      <c r="L401" s="31"/>
      <c r="M401" s="31"/>
      <c r="N401" s="31"/>
      <c r="O401" s="31"/>
      <c r="P401" s="31"/>
      <c r="Q401" s="32"/>
      <c r="R401" s="90"/>
      <c r="S401" s="91"/>
      <c r="T401" s="91"/>
      <c r="U401" s="93"/>
      <c r="V401" s="93"/>
      <c r="W401" s="125"/>
      <c r="X401" s="94"/>
      <c r="Y401" s="92"/>
      <c r="Z401" s="95"/>
      <c r="AA401" s="95"/>
      <c r="AB401" s="33"/>
    </row>
    <row r="402" spans="2:28" hidden="1" x14ac:dyDescent="0.2">
      <c r="B402" s="131"/>
      <c r="C402" s="123"/>
      <c r="D402" s="123"/>
      <c r="E402" s="20"/>
      <c r="F402" s="124"/>
      <c r="G402" s="30"/>
      <c r="H402" s="93"/>
      <c r="I402" s="20"/>
      <c r="J402" s="92"/>
      <c r="K402" s="92"/>
      <c r="L402" s="31"/>
      <c r="M402" s="31"/>
      <c r="N402" s="31"/>
      <c r="O402" s="31"/>
      <c r="P402" s="31"/>
      <c r="Q402" s="32"/>
      <c r="R402" s="90"/>
      <c r="S402" s="91"/>
      <c r="T402" s="91"/>
      <c r="U402" s="93"/>
      <c r="V402" s="93"/>
      <c r="W402" s="125"/>
      <c r="X402" s="94"/>
      <c r="Y402" s="92"/>
      <c r="Z402" s="95"/>
      <c r="AA402" s="95"/>
      <c r="AB402" s="33"/>
    </row>
    <row r="403" spans="2:28" hidden="1" x14ac:dyDescent="0.2">
      <c r="B403" s="131"/>
      <c r="C403" s="123"/>
      <c r="D403" s="123"/>
      <c r="E403" s="20"/>
      <c r="F403" s="124"/>
      <c r="G403" s="30"/>
      <c r="H403" s="93"/>
      <c r="I403" s="20"/>
      <c r="J403" s="92"/>
      <c r="K403" s="92"/>
      <c r="L403" s="31"/>
      <c r="M403" s="31"/>
      <c r="N403" s="31"/>
      <c r="O403" s="31"/>
      <c r="P403" s="31"/>
      <c r="Q403" s="32"/>
      <c r="R403" s="90"/>
      <c r="S403" s="91"/>
      <c r="T403" s="91"/>
      <c r="U403" s="90"/>
      <c r="V403" s="93"/>
      <c r="W403" s="125"/>
      <c r="X403" s="94"/>
      <c r="Y403" s="92"/>
      <c r="Z403" s="95"/>
      <c r="AA403" s="95"/>
      <c r="AB403" s="33"/>
    </row>
    <row r="404" spans="2:28" hidden="1" x14ac:dyDescent="0.2">
      <c r="B404" s="131"/>
      <c r="C404" s="95"/>
      <c r="D404" s="123"/>
      <c r="E404" s="20"/>
      <c r="F404" s="124"/>
      <c r="G404" s="30"/>
      <c r="H404" s="93"/>
      <c r="I404" s="20"/>
      <c r="J404" s="92"/>
      <c r="K404" s="92"/>
      <c r="L404" s="31"/>
      <c r="M404" s="31"/>
      <c r="N404" s="31"/>
      <c r="O404" s="31"/>
      <c r="P404" s="31"/>
      <c r="Q404" s="32"/>
      <c r="R404" s="90"/>
      <c r="S404" s="91"/>
      <c r="T404" s="91"/>
      <c r="U404" s="90"/>
      <c r="V404" s="93"/>
      <c r="W404" s="125"/>
      <c r="X404" s="94"/>
      <c r="Y404" s="92"/>
      <c r="Z404" s="95"/>
      <c r="AA404" s="95"/>
      <c r="AB404" s="33"/>
    </row>
    <row r="405" spans="2:28" hidden="1" x14ac:dyDescent="0.2">
      <c r="B405" s="131"/>
      <c r="C405" s="123"/>
      <c r="D405" s="123"/>
      <c r="E405" s="20"/>
      <c r="F405" s="124"/>
      <c r="G405" s="30"/>
      <c r="H405" s="93"/>
      <c r="I405" s="20"/>
      <c r="J405" s="92"/>
      <c r="K405" s="92"/>
      <c r="L405" s="31"/>
      <c r="M405" s="31"/>
      <c r="N405" s="31"/>
      <c r="O405" s="31"/>
      <c r="P405" s="31"/>
      <c r="Q405" s="32"/>
      <c r="R405" s="90"/>
      <c r="S405" s="91"/>
      <c r="T405" s="91"/>
      <c r="U405" s="90"/>
      <c r="V405" s="93"/>
      <c r="W405" s="125"/>
      <c r="X405" s="94"/>
      <c r="Y405" s="92"/>
      <c r="Z405" s="95"/>
      <c r="AA405" s="95"/>
      <c r="AB405" s="33"/>
    </row>
    <row r="406" spans="2:28" hidden="1" x14ac:dyDescent="0.2">
      <c r="B406" s="131"/>
      <c r="C406" s="123"/>
      <c r="D406" s="123"/>
      <c r="E406" s="20"/>
      <c r="F406" s="124"/>
      <c r="G406" s="30"/>
      <c r="H406" s="93"/>
      <c r="I406" s="20"/>
      <c r="J406" s="92"/>
      <c r="K406" s="92"/>
      <c r="L406" s="31"/>
      <c r="M406" s="31"/>
      <c r="N406" s="31"/>
      <c r="O406" s="31"/>
      <c r="P406" s="31"/>
      <c r="Q406" s="32"/>
      <c r="R406" s="90"/>
      <c r="S406" s="91"/>
      <c r="T406" s="91"/>
      <c r="U406" s="90"/>
      <c r="V406" s="93"/>
      <c r="W406" s="125"/>
      <c r="X406" s="94"/>
      <c r="Y406" s="92"/>
      <c r="Z406" s="95"/>
      <c r="AA406" s="95"/>
      <c r="AB406" s="33"/>
    </row>
    <row r="407" spans="2:28" hidden="1" x14ac:dyDescent="0.2">
      <c r="B407" s="131"/>
      <c r="C407" s="95"/>
      <c r="D407" s="123"/>
      <c r="E407" s="20"/>
      <c r="F407" s="124"/>
      <c r="G407" s="30"/>
      <c r="H407" s="93"/>
      <c r="I407" s="20"/>
      <c r="J407" s="92"/>
      <c r="K407" s="92"/>
      <c r="L407" s="31"/>
      <c r="M407" s="31"/>
      <c r="N407" s="31"/>
      <c r="O407" s="31"/>
      <c r="P407" s="31"/>
      <c r="Q407" s="32"/>
      <c r="R407" s="90"/>
      <c r="S407" s="91"/>
      <c r="T407" s="91"/>
      <c r="U407" s="90"/>
      <c r="V407" s="93"/>
      <c r="W407" s="125"/>
      <c r="X407" s="94"/>
      <c r="Y407" s="92"/>
      <c r="Z407" s="95"/>
      <c r="AA407" s="95"/>
      <c r="AB407" s="33"/>
    </row>
    <row r="408" spans="2:28" hidden="1" x14ac:dyDescent="0.2">
      <c r="B408" s="131"/>
      <c r="C408" s="123"/>
      <c r="D408" s="123"/>
      <c r="E408" s="20"/>
      <c r="F408" s="124"/>
      <c r="G408" s="30"/>
      <c r="H408" s="93"/>
      <c r="I408" s="20"/>
      <c r="J408" s="92"/>
      <c r="K408" s="92"/>
      <c r="L408" s="31"/>
      <c r="M408" s="31"/>
      <c r="N408" s="31"/>
      <c r="O408" s="31"/>
      <c r="P408" s="31"/>
      <c r="Q408" s="32"/>
      <c r="R408" s="90"/>
      <c r="S408" s="91"/>
      <c r="T408" s="91"/>
      <c r="U408" s="90"/>
      <c r="V408" s="90"/>
      <c r="W408" s="125"/>
      <c r="X408" s="38"/>
      <c r="Y408" s="92"/>
      <c r="Z408" s="95"/>
      <c r="AA408" s="95"/>
      <c r="AB408" s="33"/>
    </row>
    <row r="409" spans="2:28" hidden="1" x14ac:dyDescent="0.2">
      <c r="B409" s="131"/>
      <c r="C409" s="123"/>
      <c r="D409" s="123"/>
      <c r="E409" s="93"/>
      <c r="F409" s="124"/>
      <c r="G409" s="30"/>
      <c r="H409" s="93"/>
      <c r="I409" s="20"/>
      <c r="J409" s="92"/>
      <c r="K409" s="92"/>
      <c r="L409" s="31"/>
      <c r="M409" s="31"/>
      <c r="N409" s="31"/>
      <c r="O409" s="31"/>
      <c r="P409" s="31"/>
      <c r="Q409" s="32"/>
      <c r="R409" s="90"/>
      <c r="S409" s="91"/>
      <c r="T409" s="91"/>
      <c r="U409" s="93"/>
      <c r="V409" s="93"/>
      <c r="W409" s="125"/>
      <c r="X409" s="94"/>
      <c r="Y409" s="92"/>
      <c r="Z409" s="95"/>
      <c r="AA409" s="95"/>
      <c r="AB409" s="33"/>
    </row>
    <row r="410" spans="2:28" hidden="1" x14ac:dyDescent="0.2">
      <c r="B410" s="131"/>
      <c r="C410" s="95"/>
      <c r="D410" s="123"/>
      <c r="E410" s="93"/>
      <c r="F410" s="124"/>
      <c r="G410" s="30"/>
      <c r="H410" s="93"/>
      <c r="I410" s="20"/>
      <c r="J410" s="92"/>
      <c r="K410" s="92"/>
      <c r="L410" s="31"/>
      <c r="M410" s="31"/>
      <c r="N410" s="31"/>
      <c r="O410" s="31"/>
      <c r="P410" s="31"/>
      <c r="Q410" s="32"/>
      <c r="R410" s="90"/>
      <c r="S410" s="91"/>
      <c r="T410" s="91"/>
      <c r="U410" s="93"/>
      <c r="V410" s="93"/>
      <c r="W410" s="125"/>
      <c r="X410" s="94"/>
      <c r="Y410" s="92"/>
      <c r="Z410" s="95"/>
      <c r="AA410" s="95"/>
      <c r="AB410" s="33"/>
    </row>
    <row r="411" spans="2:28" hidden="1" x14ac:dyDescent="0.2">
      <c r="B411" s="131"/>
      <c r="C411" s="123"/>
      <c r="D411" s="123"/>
      <c r="E411" s="20"/>
      <c r="F411" s="124"/>
      <c r="G411" s="30"/>
      <c r="H411" s="93"/>
      <c r="I411" s="20"/>
      <c r="J411" s="92"/>
      <c r="K411" s="92"/>
      <c r="L411" s="31"/>
      <c r="M411" s="31"/>
      <c r="N411" s="31"/>
      <c r="O411" s="31"/>
      <c r="P411" s="31"/>
      <c r="Q411" s="32"/>
      <c r="R411" s="90"/>
      <c r="S411" s="91"/>
      <c r="T411" s="91"/>
      <c r="U411" s="93"/>
      <c r="V411" s="93"/>
      <c r="W411" s="125"/>
      <c r="X411" s="94"/>
      <c r="Y411" s="92"/>
      <c r="Z411" s="95"/>
      <c r="AA411" s="95"/>
      <c r="AB411" s="33"/>
    </row>
    <row r="412" spans="2:28" hidden="1" x14ac:dyDescent="0.2">
      <c r="B412" s="131"/>
      <c r="C412" s="123"/>
      <c r="D412" s="123"/>
      <c r="E412" s="20"/>
      <c r="F412" s="124"/>
      <c r="G412" s="30"/>
      <c r="H412" s="20"/>
      <c r="I412" s="20"/>
      <c r="J412" s="92"/>
      <c r="K412" s="92"/>
      <c r="L412" s="31"/>
      <c r="M412" s="31"/>
      <c r="N412" s="31"/>
      <c r="O412" s="31"/>
      <c r="P412" s="31"/>
      <c r="Q412" s="32"/>
      <c r="R412" s="90"/>
      <c r="S412" s="91"/>
      <c r="T412" s="91"/>
      <c r="U412" s="93"/>
      <c r="V412" s="93"/>
      <c r="W412" s="125"/>
      <c r="X412" s="94"/>
      <c r="Y412" s="92"/>
      <c r="Z412" s="95"/>
      <c r="AA412" s="95"/>
      <c r="AB412" s="33"/>
    </row>
    <row r="413" spans="2:28" hidden="1" x14ac:dyDescent="0.2">
      <c r="B413" s="131"/>
      <c r="C413" s="95"/>
      <c r="D413" s="123"/>
      <c r="E413" s="20"/>
      <c r="F413" s="124"/>
      <c r="G413" s="30"/>
      <c r="H413" s="93"/>
      <c r="I413" s="20"/>
      <c r="J413" s="92"/>
      <c r="K413" s="92"/>
      <c r="L413" s="31"/>
      <c r="M413" s="31"/>
      <c r="N413" s="31"/>
      <c r="O413" s="31"/>
      <c r="P413" s="31"/>
      <c r="Q413" s="32"/>
      <c r="R413" s="90"/>
      <c r="S413" s="91"/>
      <c r="T413" s="91"/>
      <c r="U413" s="93"/>
      <c r="V413" s="93"/>
      <c r="W413" s="125"/>
      <c r="X413" s="94"/>
      <c r="Y413" s="92"/>
      <c r="Z413" s="95"/>
      <c r="AA413" s="95"/>
      <c r="AB413" s="33"/>
    </row>
    <row r="414" spans="2:28" hidden="1" x14ac:dyDescent="0.2">
      <c r="B414" s="131"/>
      <c r="C414" s="123"/>
      <c r="D414" s="123"/>
      <c r="E414" s="20"/>
      <c r="F414" s="124"/>
      <c r="G414" s="30"/>
      <c r="H414" s="20"/>
      <c r="I414" s="20"/>
      <c r="J414" s="92"/>
      <c r="K414" s="92"/>
      <c r="L414" s="31"/>
      <c r="M414" s="31"/>
      <c r="N414" s="31"/>
      <c r="O414" s="31"/>
      <c r="P414" s="31"/>
      <c r="Q414" s="32"/>
      <c r="R414" s="93"/>
      <c r="S414" s="91"/>
      <c r="T414" s="91"/>
      <c r="U414" s="93"/>
      <c r="V414" s="93"/>
      <c r="W414" s="125"/>
      <c r="X414" s="94"/>
      <c r="Y414" s="92"/>
      <c r="Z414" s="95"/>
      <c r="AA414" s="95"/>
      <c r="AB414" s="33"/>
    </row>
    <row r="415" spans="2:28" hidden="1" x14ac:dyDescent="0.2">
      <c r="B415" s="131"/>
      <c r="C415" s="123"/>
      <c r="D415" s="123"/>
      <c r="E415" s="20"/>
      <c r="F415" s="124"/>
      <c r="G415" s="30"/>
      <c r="H415" s="20"/>
      <c r="I415" s="20"/>
      <c r="J415" s="92"/>
      <c r="K415" s="92"/>
      <c r="L415" s="31"/>
      <c r="M415" s="31"/>
      <c r="N415" s="31"/>
      <c r="O415" s="31"/>
      <c r="P415" s="31"/>
      <c r="Q415" s="32"/>
      <c r="R415" s="90"/>
      <c r="S415" s="91"/>
      <c r="T415" s="91"/>
      <c r="U415" s="93"/>
      <c r="V415" s="93"/>
      <c r="W415" s="125"/>
      <c r="X415" s="94"/>
      <c r="Y415" s="92"/>
      <c r="Z415" s="95"/>
      <c r="AA415" s="95"/>
      <c r="AB415" s="33"/>
    </row>
    <row r="416" spans="2:28" hidden="1" x14ac:dyDescent="0.2">
      <c r="B416" s="131"/>
      <c r="C416" s="95"/>
      <c r="D416" s="123"/>
      <c r="E416" s="20"/>
      <c r="F416" s="124"/>
      <c r="G416" s="30"/>
      <c r="H416" s="20"/>
      <c r="I416" s="20"/>
      <c r="J416" s="92"/>
      <c r="K416" s="92"/>
      <c r="L416" s="31"/>
      <c r="M416" s="31"/>
      <c r="N416" s="31"/>
      <c r="O416" s="31"/>
      <c r="P416" s="31"/>
      <c r="Q416" s="32"/>
      <c r="R416" s="90"/>
      <c r="S416" s="31"/>
      <c r="T416" s="31"/>
      <c r="U416" s="39"/>
      <c r="V416" s="93"/>
      <c r="W416" s="125"/>
      <c r="X416" s="38"/>
      <c r="Y416" s="95"/>
      <c r="Z416" s="95"/>
      <c r="AA416" s="95"/>
      <c r="AB416" s="33"/>
    </row>
    <row r="417" spans="2:28" hidden="1" x14ac:dyDescent="0.2">
      <c r="B417" s="131"/>
      <c r="C417" s="123"/>
      <c r="D417" s="123"/>
      <c r="E417" s="20"/>
      <c r="F417" s="124"/>
      <c r="G417" s="30"/>
      <c r="H417" s="20"/>
      <c r="I417" s="20"/>
      <c r="J417" s="92"/>
      <c r="K417" s="92"/>
      <c r="L417" s="31"/>
      <c r="M417" s="31"/>
      <c r="N417" s="31"/>
      <c r="O417" s="31"/>
      <c r="P417" s="31"/>
      <c r="Q417" s="32"/>
      <c r="R417" s="90"/>
      <c r="S417" s="31"/>
      <c r="T417" s="31"/>
      <c r="U417" s="39"/>
      <c r="V417" s="93"/>
      <c r="W417" s="125"/>
      <c r="X417" s="38"/>
      <c r="Y417" s="95"/>
      <c r="Z417" s="95"/>
      <c r="AA417" s="95"/>
      <c r="AB417" s="33"/>
    </row>
    <row r="418" spans="2:28" hidden="1" x14ac:dyDescent="0.2">
      <c r="B418" s="131"/>
      <c r="C418" s="123"/>
      <c r="D418" s="123"/>
      <c r="E418" s="20"/>
      <c r="F418" s="124"/>
      <c r="G418" s="30"/>
      <c r="H418" s="20"/>
      <c r="I418" s="20"/>
      <c r="J418" s="92"/>
      <c r="K418" s="92"/>
      <c r="L418" s="31"/>
      <c r="M418" s="31"/>
      <c r="N418" s="31"/>
      <c r="O418" s="31"/>
      <c r="P418" s="31"/>
      <c r="Q418" s="32"/>
      <c r="R418" s="90"/>
      <c r="S418" s="31"/>
      <c r="T418" s="31"/>
      <c r="U418" s="39"/>
      <c r="V418" s="93"/>
      <c r="W418" s="125"/>
      <c r="X418" s="38"/>
      <c r="Y418" s="95"/>
      <c r="Z418" s="95"/>
      <c r="AA418" s="95"/>
      <c r="AB418" s="33"/>
    </row>
    <row r="419" spans="2:28" hidden="1" x14ac:dyDescent="0.2">
      <c r="B419" s="131"/>
      <c r="C419" s="95"/>
      <c r="D419" s="123"/>
      <c r="E419" s="20"/>
      <c r="F419" s="124"/>
      <c r="G419" s="30"/>
      <c r="H419" s="20"/>
      <c r="I419" s="20"/>
      <c r="J419" s="92"/>
      <c r="K419" s="92"/>
      <c r="L419" s="31"/>
      <c r="M419" s="31"/>
      <c r="N419" s="31"/>
      <c r="O419" s="31"/>
      <c r="P419" s="31"/>
      <c r="Q419" s="32"/>
      <c r="R419" s="90"/>
      <c r="S419" s="31"/>
      <c r="T419" s="31"/>
      <c r="U419" s="39"/>
      <c r="V419" s="93"/>
      <c r="W419" s="125"/>
      <c r="X419" s="38"/>
      <c r="Y419" s="95"/>
      <c r="Z419" s="95"/>
      <c r="AA419" s="95"/>
      <c r="AB419" s="33"/>
    </row>
    <row r="420" spans="2:28" hidden="1" x14ac:dyDescent="0.2">
      <c r="B420" s="131"/>
      <c r="C420" s="123"/>
      <c r="D420" s="123"/>
      <c r="E420" s="20"/>
      <c r="F420" s="124"/>
      <c r="G420" s="30"/>
      <c r="H420" s="20"/>
      <c r="I420" s="20"/>
      <c r="J420" s="92"/>
      <c r="K420" s="92"/>
      <c r="L420" s="31"/>
      <c r="M420" s="31"/>
      <c r="N420" s="31"/>
      <c r="O420" s="31"/>
      <c r="P420" s="31"/>
      <c r="Q420" s="32"/>
      <c r="R420" s="90"/>
      <c r="S420" s="31"/>
      <c r="T420" s="31"/>
      <c r="U420" s="39"/>
      <c r="V420" s="93"/>
      <c r="W420" s="125"/>
      <c r="X420" s="38"/>
      <c r="Y420" s="95"/>
      <c r="Z420" s="95"/>
      <c r="AA420" s="95"/>
      <c r="AB420" s="33"/>
    </row>
    <row r="421" spans="2:28" hidden="1" x14ac:dyDescent="0.2">
      <c r="B421" s="131"/>
      <c r="C421" s="123"/>
      <c r="D421" s="123"/>
      <c r="E421" s="20"/>
      <c r="F421" s="124"/>
      <c r="G421" s="30"/>
      <c r="H421" s="20"/>
      <c r="I421" s="20"/>
      <c r="J421" s="92"/>
      <c r="K421" s="92"/>
      <c r="L421" s="31"/>
      <c r="M421" s="31"/>
      <c r="N421" s="31"/>
      <c r="O421" s="31"/>
      <c r="P421" s="31"/>
      <c r="Q421" s="32"/>
      <c r="R421" s="90"/>
      <c r="S421" s="31"/>
      <c r="T421" s="31"/>
      <c r="U421" s="39"/>
      <c r="V421" s="93"/>
      <c r="W421" s="125"/>
      <c r="X421" s="38"/>
      <c r="Y421" s="95"/>
      <c r="Z421" s="95"/>
      <c r="AA421" s="95"/>
      <c r="AB421" s="33"/>
    </row>
    <row r="422" spans="2:28" ht="15.75" hidden="1" customHeight="1" x14ac:dyDescent="0.2">
      <c r="B422" s="131"/>
      <c r="C422" s="95"/>
      <c r="D422" s="123"/>
      <c r="E422" s="20"/>
      <c r="F422" s="124"/>
      <c r="G422" s="30"/>
      <c r="H422" s="20"/>
      <c r="I422" s="20"/>
      <c r="J422" s="92"/>
      <c r="K422" s="92"/>
      <c r="L422" s="31"/>
      <c r="M422" s="31"/>
      <c r="N422" s="31"/>
      <c r="O422" s="31"/>
      <c r="P422" s="31"/>
      <c r="Q422" s="32"/>
      <c r="R422" s="90"/>
      <c r="S422" s="31"/>
      <c r="T422" s="31"/>
      <c r="U422" s="31"/>
      <c r="V422" s="93"/>
      <c r="W422" s="125"/>
      <c r="X422" s="94"/>
      <c r="Y422" s="31"/>
      <c r="Z422" s="95"/>
      <c r="AA422" s="95"/>
      <c r="AB422" s="33"/>
    </row>
    <row r="423" spans="2:28" ht="15.75" hidden="1" customHeight="1" x14ac:dyDescent="0.2">
      <c r="B423" s="131"/>
      <c r="C423" s="123"/>
      <c r="D423" s="123"/>
      <c r="E423" s="20"/>
      <c r="F423" s="124"/>
      <c r="G423" s="30"/>
      <c r="H423" s="20"/>
      <c r="I423" s="20"/>
      <c r="J423" s="31"/>
      <c r="K423" s="92"/>
      <c r="L423" s="31"/>
      <c r="M423" s="31"/>
      <c r="N423" s="31"/>
      <c r="O423" s="31"/>
      <c r="P423" s="31"/>
      <c r="Q423" s="32"/>
      <c r="R423" s="90"/>
      <c r="S423" s="82"/>
      <c r="T423" s="82"/>
      <c r="U423" s="31"/>
      <c r="V423" s="93"/>
      <c r="W423" s="125"/>
      <c r="X423" s="38"/>
      <c r="Y423" s="31"/>
      <c r="Z423" s="95"/>
      <c r="AA423" s="95"/>
      <c r="AB423" s="33"/>
    </row>
    <row r="424" spans="2:28" ht="393.75" hidden="1" customHeight="1" x14ac:dyDescent="0.2">
      <c r="B424" s="131"/>
      <c r="C424" s="123"/>
      <c r="D424" s="123"/>
      <c r="E424" s="20"/>
      <c r="F424" s="124"/>
      <c r="G424" s="30"/>
      <c r="H424" s="20"/>
      <c r="I424" s="20"/>
      <c r="J424" s="31"/>
      <c r="K424" s="92"/>
      <c r="L424" s="31"/>
      <c r="M424" s="31"/>
      <c r="N424" s="31"/>
      <c r="O424" s="31"/>
      <c r="P424" s="31"/>
      <c r="Q424" s="32"/>
      <c r="R424" s="90"/>
      <c r="S424" s="82"/>
      <c r="T424" s="82"/>
      <c r="U424" s="31"/>
      <c r="V424" s="93"/>
      <c r="W424" s="125"/>
      <c r="X424" s="94"/>
      <c r="Y424" s="31"/>
      <c r="Z424" s="95"/>
      <c r="AA424" s="95"/>
      <c r="AB424" s="33"/>
    </row>
    <row r="425" spans="2:28" ht="141.75" hidden="1" customHeight="1" x14ac:dyDescent="0.2">
      <c r="B425" s="131"/>
      <c r="C425" s="95"/>
      <c r="D425" s="123"/>
      <c r="E425" s="20"/>
      <c r="F425" s="124"/>
      <c r="G425" s="30"/>
      <c r="H425" s="20"/>
      <c r="I425" s="20"/>
      <c r="J425" s="31"/>
      <c r="K425" s="92"/>
      <c r="L425" s="31"/>
      <c r="M425" s="31"/>
      <c r="N425" s="31"/>
      <c r="O425" s="31"/>
      <c r="P425" s="31"/>
      <c r="Q425" s="32"/>
      <c r="R425" s="90"/>
      <c r="S425" s="82"/>
      <c r="T425" s="82"/>
      <c r="U425" s="31"/>
      <c r="V425" s="93"/>
      <c r="W425" s="125"/>
      <c r="X425" s="94"/>
      <c r="Y425" s="31"/>
      <c r="Z425" s="95"/>
      <c r="AA425" s="95"/>
      <c r="AB425" s="33"/>
    </row>
    <row r="426" spans="2:28" ht="15.75" hidden="1" customHeight="1" x14ac:dyDescent="0.2">
      <c r="B426" s="131"/>
      <c r="C426" s="123"/>
      <c r="D426" s="123"/>
      <c r="E426" s="20"/>
      <c r="F426" s="124"/>
      <c r="G426" s="30"/>
      <c r="H426" s="20"/>
      <c r="I426" s="20"/>
      <c r="J426" s="31"/>
      <c r="K426" s="92"/>
      <c r="L426" s="31"/>
      <c r="M426" s="31"/>
      <c r="N426" s="31"/>
      <c r="O426" s="31"/>
      <c r="P426" s="31"/>
      <c r="Q426" s="32"/>
      <c r="R426" s="90"/>
      <c r="S426" s="82"/>
      <c r="T426" s="82"/>
      <c r="U426" s="31"/>
      <c r="V426" s="93"/>
      <c r="W426" s="125"/>
      <c r="X426" s="94"/>
      <c r="Y426" s="31"/>
      <c r="Z426" s="95"/>
      <c r="AA426" s="95"/>
      <c r="AB426" s="33"/>
    </row>
    <row r="427" spans="2:28" ht="189" hidden="1" customHeight="1" x14ac:dyDescent="0.2">
      <c r="B427" s="131"/>
      <c r="C427" s="123"/>
      <c r="D427" s="123"/>
      <c r="E427" s="20"/>
      <c r="F427" s="124"/>
      <c r="G427" s="30"/>
      <c r="H427" s="20"/>
      <c r="I427" s="20"/>
      <c r="J427" s="31"/>
      <c r="K427" s="92"/>
      <c r="L427" s="31"/>
      <c r="M427" s="31"/>
      <c r="N427" s="31"/>
      <c r="O427" s="31"/>
      <c r="P427" s="31"/>
      <c r="Q427" s="32"/>
      <c r="R427" s="90"/>
      <c r="S427" s="82"/>
      <c r="T427" s="82"/>
      <c r="U427" s="31"/>
      <c r="V427" s="93"/>
      <c r="W427" s="125"/>
      <c r="X427" s="94"/>
      <c r="Y427" s="31"/>
      <c r="Z427" s="95"/>
      <c r="AA427" s="95"/>
      <c r="AB427" s="33"/>
    </row>
    <row r="428" spans="2:28" ht="189" hidden="1" customHeight="1" x14ac:dyDescent="0.2">
      <c r="B428" s="131"/>
      <c r="C428" s="95"/>
      <c r="D428" s="123"/>
      <c r="E428" s="20"/>
      <c r="F428" s="124"/>
      <c r="G428" s="30"/>
      <c r="H428" s="20"/>
      <c r="I428" s="20"/>
      <c r="J428" s="31"/>
      <c r="K428" s="92"/>
      <c r="L428" s="31"/>
      <c r="M428" s="31"/>
      <c r="N428" s="31"/>
      <c r="O428" s="31"/>
      <c r="P428" s="31"/>
      <c r="Q428" s="32"/>
      <c r="R428" s="90"/>
      <c r="S428" s="82"/>
      <c r="T428" s="82"/>
      <c r="U428" s="31"/>
      <c r="V428" s="93"/>
      <c r="W428" s="125"/>
      <c r="X428" s="94"/>
      <c r="Y428" s="31"/>
      <c r="Z428" s="95"/>
      <c r="AA428" s="95"/>
      <c r="AB428" s="33"/>
    </row>
    <row r="429" spans="2:28" ht="141.75" hidden="1" customHeight="1" x14ac:dyDescent="0.2">
      <c r="B429" s="131"/>
      <c r="C429" s="123"/>
      <c r="D429" s="123"/>
      <c r="E429" s="20"/>
      <c r="F429" s="124"/>
      <c r="G429" s="30"/>
      <c r="H429" s="20"/>
      <c r="I429" s="20"/>
      <c r="J429" s="31"/>
      <c r="K429" s="92"/>
      <c r="L429" s="31"/>
      <c r="M429" s="31"/>
      <c r="N429" s="31"/>
      <c r="O429" s="31"/>
      <c r="P429" s="31"/>
      <c r="Q429" s="32"/>
      <c r="R429" s="90"/>
      <c r="S429" s="82"/>
      <c r="T429" s="82"/>
      <c r="U429" s="31"/>
      <c r="V429" s="93"/>
      <c r="W429" s="125"/>
      <c r="X429" s="94"/>
      <c r="Y429" s="31"/>
      <c r="Z429" s="95"/>
      <c r="AA429" s="95"/>
      <c r="AB429" s="33"/>
    </row>
    <row r="430" spans="2:28" ht="15.75" hidden="1" customHeight="1" x14ac:dyDescent="0.2">
      <c r="B430" s="131"/>
      <c r="C430" s="123"/>
      <c r="D430" s="123"/>
      <c r="E430" s="20"/>
      <c r="F430" s="124"/>
      <c r="G430" s="30"/>
      <c r="H430" s="20"/>
      <c r="I430" s="20"/>
      <c r="J430" s="31"/>
      <c r="K430" s="92"/>
      <c r="L430" s="31"/>
      <c r="M430" s="31"/>
      <c r="N430" s="31"/>
      <c r="O430" s="31"/>
      <c r="P430" s="31"/>
      <c r="Q430" s="32"/>
      <c r="R430" s="90"/>
      <c r="S430" s="61"/>
      <c r="T430" s="31"/>
      <c r="U430" s="31"/>
      <c r="V430" s="93"/>
      <c r="W430" s="125"/>
      <c r="X430" s="94"/>
      <c r="Y430" s="31"/>
      <c r="Z430" s="142"/>
      <c r="AA430" s="95"/>
      <c r="AB430" s="33"/>
    </row>
    <row r="431" spans="2:28" ht="15.75" hidden="1" customHeight="1" x14ac:dyDescent="0.2">
      <c r="B431" s="131"/>
      <c r="C431" s="95"/>
      <c r="D431" s="123"/>
      <c r="E431" s="20"/>
      <c r="F431" s="124"/>
      <c r="G431" s="30"/>
      <c r="H431" s="31"/>
      <c r="I431" s="20"/>
      <c r="J431" s="31"/>
      <c r="K431" s="92"/>
      <c r="L431" s="31"/>
      <c r="M431" s="31"/>
      <c r="N431" s="31"/>
      <c r="O431" s="31"/>
      <c r="P431" s="31"/>
      <c r="Q431" s="32"/>
      <c r="R431" s="90"/>
      <c r="S431" s="31"/>
      <c r="T431" s="31"/>
      <c r="U431" s="31"/>
      <c r="V431" s="93"/>
      <c r="W431" s="125"/>
      <c r="X431" s="94"/>
      <c r="Y431" s="31"/>
      <c r="Z431" s="95"/>
      <c r="AA431" s="95"/>
      <c r="AB431" s="33"/>
    </row>
    <row r="432" spans="2:28" ht="15.75" hidden="1" customHeight="1" x14ac:dyDescent="0.2">
      <c r="B432" s="131"/>
      <c r="C432" s="123"/>
      <c r="D432" s="123"/>
      <c r="E432" s="20"/>
      <c r="F432" s="124"/>
      <c r="G432" s="30"/>
      <c r="H432" s="31"/>
      <c r="I432" s="20"/>
      <c r="J432" s="31"/>
      <c r="K432" s="92"/>
      <c r="L432" s="31"/>
      <c r="M432" s="31"/>
      <c r="N432" s="31"/>
      <c r="O432" s="31"/>
      <c r="P432" s="31"/>
      <c r="Q432" s="32"/>
      <c r="R432" s="90"/>
      <c r="S432" s="31"/>
      <c r="T432" s="31"/>
      <c r="U432" s="31"/>
      <c r="V432" s="93"/>
      <c r="W432" s="125"/>
      <c r="X432" s="94"/>
      <c r="Y432" s="31"/>
      <c r="Z432" s="95"/>
      <c r="AA432" s="95"/>
      <c r="AB432" s="33"/>
    </row>
    <row r="433" spans="2:28" ht="15.75" hidden="1" customHeight="1" x14ac:dyDescent="0.2">
      <c r="B433" s="131"/>
      <c r="C433" s="123"/>
      <c r="D433" s="123"/>
      <c r="E433" s="20"/>
      <c r="F433" s="124"/>
      <c r="G433" s="30"/>
      <c r="H433" s="31"/>
      <c r="I433" s="20"/>
      <c r="J433" s="31"/>
      <c r="K433" s="92"/>
      <c r="L433" s="31"/>
      <c r="M433" s="31"/>
      <c r="N433" s="31"/>
      <c r="O433" s="31"/>
      <c r="P433" s="31"/>
      <c r="Q433" s="32"/>
      <c r="R433" s="90"/>
      <c r="S433" s="31"/>
      <c r="T433" s="31"/>
      <c r="U433" s="31"/>
      <c r="V433" s="93"/>
      <c r="W433" s="125"/>
      <c r="X433" s="94"/>
      <c r="Y433" s="31"/>
      <c r="Z433" s="95"/>
      <c r="AA433" s="95"/>
      <c r="AB433" s="33"/>
    </row>
    <row r="434" spans="2:28" ht="15.75" hidden="1" customHeight="1" x14ac:dyDescent="0.2">
      <c r="B434" s="131"/>
      <c r="C434" s="95"/>
      <c r="D434" s="123"/>
      <c r="E434" s="20"/>
      <c r="F434" s="124"/>
      <c r="G434" s="30"/>
      <c r="H434" s="31"/>
      <c r="I434" s="20"/>
      <c r="J434" s="31"/>
      <c r="K434" s="92"/>
      <c r="L434" s="31"/>
      <c r="M434" s="31"/>
      <c r="N434" s="31"/>
      <c r="O434" s="31"/>
      <c r="P434" s="31"/>
      <c r="Q434" s="96"/>
      <c r="R434" s="90"/>
      <c r="S434" s="82"/>
      <c r="T434" s="82"/>
      <c r="U434" s="31"/>
      <c r="V434" s="93"/>
      <c r="W434" s="125"/>
      <c r="X434" s="94"/>
      <c r="Y434" s="31"/>
      <c r="Z434" s="95"/>
      <c r="AA434" s="95"/>
      <c r="AB434" s="33"/>
    </row>
    <row r="435" spans="2:28" ht="15.75" hidden="1" customHeight="1" x14ac:dyDescent="0.2">
      <c r="B435" s="131"/>
      <c r="C435" s="123"/>
      <c r="D435" s="123"/>
      <c r="E435" s="20"/>
      <c r="F435" s="124"/>
      <c r="G435" s="30"/>
      <c r="H435" s="31"/>
      <c r="I435" s="20"/>
      <c r="J435" s="31"/>
      <c r="K435" s="92"/>
      <c r="L435" s="31"/>
      <c r="M435" s="31"/>
      <c r="N435" s="31"/>
      <c r="O435" s="31"/>
      <c r="P435" s="31"/>
      <c r="Q435" s="32"/>
      <c r="R435" s="90"/>
      <c r="S435" s="31"/>
      <c r="T435" s="31"/>
      <c r="U435" s="31"/>
      <c r="V435" s="93"/>
      <c r="W435" s="125"/>
      <c r="X435" s="94"/>
      <c r="Y435" s="31"/>
      <c r="Z435" s="95"/>
      <c r="AA435" s="95"/>
      <c r="AB435" s="33"/>
    </row>
    <row r="436" spans="2:28" ht="15.75" hidden="1" customHeight="1" x14ac:dyDescent="0.2">
      <c r="B436" s="131"/>
      <c r="C436" s="123"/>
      <c r="D436" s="123"/>
      <c r="E436" s="20"/>
      <c r="F436" s="124"/>
      <c r="G436" s="30"/>
      <c r="H436" s="31"/>
      <c r="I436" s="20"/>
      <c r="J436" s="31"/>
      <c r="K436" s="92"/>
      <c r="L436" s="31"/>
      <c r="M436" s="31"/>
      <c r="N436" s="31"/>
      <c r="O436" s="31"/>
      <c r="P436" s="31"/>
      <c r="Q436" s="32"/>
      <c r="R436" s="90"/>
      <c r="S436" s="31"/>
      <c r="T436" s="82"/>
      <c r="U436" s="31"/>
      <c r="V436" s="93"/>
      <c r="W436" s="125"/>
      <c r="X436" s="94"/>
      <c r="Y436" s="31"/>
      <c r="Z436" s="95"/>
      <c r="AA436" s="95"/>
      <c r="AB436" s="33"/>
    </row>
    <row r="437" spans="2:28" ht="409.5" hidden="1" customHeight="1" x14ac:dyDescent="0.2">
      <c r="B437" s="131"/>
      <c r="C437" s="95"/>
      <c r="D437" s="123"/>
      <c r="E437" s="20"/>
      <c r="F437" s="124"/>
      <c r="G437" s="30"/>
      <c r="H437" s="31"/>
      <c r="I437" s="20"/>
      <c r="J437" s="31"/>
      <c r="K437" s="92"/>
      <c r="L437" s="31"/>
      <c r="M437" s="31"/>
      <c r="N437" s="31"/>
      <c r="O437" s="31"/>
      <c r="P437" s="31"/>
      <c r="Q437" s="32"/>
      <c r="R437" s="90"/>
      <c r="S437" s="31"/>
      <c r="T437" s="31"/>
      <c r="U437" s="31"/>
      <c r="V437" s="93"/>
      <c r="W437" s="125"/>
      <c r="X437" s="94"/>
      <c r="Y437" s="31"/>
      <c r="Z437" s="95"/>
      <c r="AA437" s="95"/>
      <c r="AB437" s="33"/>
    </row>
    <row r="438" spans="2:28" ht="409.5" hidden="1" customHeight="1" x14ac:dyDescent="0.2">
      <c r="B438" s="131"/>
      <c r="C438" s="123"/>
      <c r="D438" s="123"/>
      <c r="E438" s="20"/>
      <c r="F438" s="124"/>
      <c r="G438" s="30"/>
      <c r="H438" s="31"/>
      <c r="I438" s="20"/>
      <c r="J438" s="31"/>
      <c r="K438" s="92"/>
      <c r="L438" s="31"/>
      <c r="M438" s="31"/>
      <c r="N438" s="31"/>
      <c r="O438" s="31"/>
      <c r="P438" s="31"/>
      <c r="Q438" s="32"/>
      <c r="R438" s="90"/>
      <c r="S438" s="31"/>
      <c r="T438" s="31"/>
      <c r="U438" s="31"/>
      <c r="V438" s="93"/>
      <c r="W438" s="125"/>
      <c r="X438" s="94"/>
      <c r="Y438" s="31"/>
      <c r="Z438" s="95"/>
      <c r="AA438" s="95"/>
      <c r="AB438" s="33"/>
    </row>
    <row r="439" spans="2:28" ht="346.5" hidden="1" customHeight="1" x14ac:dyDescent="0.2">
      <c r="B439" s="131"/>
      <c r="C439" s="123"/>
      <c r="D439" s="123"/>
      <c r="E439" s="20"/>
      <c r="F439" s="124"/>
      <c r="G439" s="30"/>
      <c r="H439" s="31"/>
      <c r="I439" s="20"/>
      <c r="J439" s="31"/>
      <c r="K439" s="92"/>
      <c r="L439" s="31"/>
      <c r="M439" s="31"/>
      <c r="N439" s="31"/>
      <c r="O439" s="31"/>
      <c r="P439" s="31"/>
      <c r="Q439" s="32"/>
      <c r="R439" s="90"/>
      <c r="S439" s="31"/>
      <c r="T439" s="31"/>
      <c r="U439" s="31"/>
      <c r="V439" s="93"/>
      <c r="W439" s="125"/>
      <c r="X439" s="94"/>
      <c r="Y439" s="31"/>
      <c r="Z439" s="95"/>
      <c r="AA439" s="95"/>
      <c r="AB439" s="33"/>
    </row>
    <row r="440" spans="2:28" ht="189" hidden="1" customHeight="1" x14ac:dyDescent="0.2">
      <c r="B440" s="131"/>
      <c r="C440" s="95"/>
      <c r="D440" s="123"/>
      <c r="E440" s="20"/>
      <c r="F440" s="124"/>
      <c r="G440" s="30"/>
      <c r="H440" s="20"/>
      <c r="I440" s="20"/>
      <c r="J440" s="31"/>
      <c r="K440" s="92"/>
      <c r="L440" s="31"/>
      <c r="M440" s="31"/>
      <c r="N440" s="31"/>
      <c r="O440" s="31"/>
      <c r="P440" s="31"/>
      <c r="Q440" s="32"/>
      <c r="R440" s="90"/>
      <c r="S440" s="31"/>
      <c r="T440" s="31"/>
      <c r="U440" s="31"/>
      <c r="V440" s="90"/>
      <c r="W440" s="125"/>
      <c r="X440" s="94"/>
      <c r="Y440" s="31"/>
      <c r="Z440" s="95"/>
      <c r="AA440" s="95"/>
      <c r="AB440" s="33"/>
    </row>
    <row r="441" spans="2:28" ht="78.75" hidden="1" customHeight="1" x14ac:dyDescent="0.2">
      <c r="B441" s="131"/>
      <c r="C441" s="123"/>
      <c r="D441" s="123"/>
      <c r="E441" s="20"/>
      <c r="F441" s="124"/>
      <c r="G441" s="30"/>
      <c r="H441" s="20"/>
      <c r="I441" s="20"/>
      <c r="J441" s="31"/>
      <c r="K441" s="92"/>
      <c r="L441" s="31"/>
      <c r="M441" s="31"/>
      <c r="N441" s="31"/>
      <c r="O441" s="31"/>
      <c r="P441" s="31"/>
      <c r="Q441" s="32"/>
      <c r="R441" s="90"/>
      <c r="S441" s="82"/>
      <c r="T441" s="143"/>
      <c r="U441" s="31"/>
      <c r="V441" s="90"/>
      <c r="W441" s="125"/>
      <c r="X441" s="94"/>
      <c r="Y441" s="31"/>
      <c r="Z441" s="95"/>
      <c r="AA441" s="95"/>
      <c r="AB441" s="33"/>
    </row>
    <row r="442" spans="2:28" ht="173.25" hidden="1" customHeight="1" x14ac:dyDescent="0.2">
      <c r="B442" s="131"/>
      <c r="C442" s="123"/>
      <c r="D442" s="123"/>
      <c r="E442" s="20"/>
      <c r="F442" s="20"/>
      <c r="G442" s="30"/>
      <c r="H442" s="20"/>
      <c r="I442" s="20"/>
      <c r="J442" s="31"/>
      <c r="K442" s="92"/>
      <c r="L442" s="31"/>
      <c r="M442" s="31"/>
      <c r="N442" s="31"/>
      <c r="O442" s="31"/>
      <c r="P442" s="31"/>
      <c r="Q442" s="32"/>
      <c r="R442" s="90"/>
      <c r="S442" s="31"/>
      <c r="T442" s="31"/>
      <c r="U442" s="31"/>
      <c r="V442" s="90"/>
      <c r="W442" s="125"/>
      <c r="X442" s="94"/>
      <c r="Y442" s="31"/>
      <c r="Z442" s="95"/>
      <c r="AA442" s="95"/>
      <c r="AB442" s="33"/>
    </row>
    <row r="443" spans="2:28" ht="157.5" hidden="1" customHeight="1" x14ac:dyDescent="0.2">
      <c r="B443" s="131"/>
      <c r="C443" s="95"/>
      <c r="D443" s="123"/>
      <c r="E443" s="20"/>
      <c r="F443" s="124"/>
      <c r="G443" s="30"/>
      <c r="H443" s="93"/>
      <c r="I443" s="88"/>
      <c r="J443" s="31"/>
      <c r="K443" s="92"/>
      <c r="L443" s="31"/>
      <c r="M443" s="31"/>
      <c r="N443" s="31"/>
      <c r="O443" s="31"/>
      <c r="P443" s="31"/>
      <c r="Q443" s="32"/>
      <c r="R443" s="90"/>
      <c r="S443" s="31"/>
      <c r="T443" s="31"/>
      <c r="U443" s="81"/>
      <c r="V443" s="90"/>
      <c r="W443" s="144"/>
      <c r="X443" s="94"/>
      <c r="Y443" s="90"/>
      <c r="Z443" s="134"/>
      <c r="AA443" s="134"/>
      <c r="AB443" s="33"/>
    </row>
    <row r="444" spans="2:28" ht="409.5" hidden="1" customHeight="1" x14ac:dyDescent="0.2">
      <c r="B444" s="131"/>
      <c r="C444" s="123"/>
      <c r="D444" s="123"/>
      <c r="E444" s="20"/>
      <c r="F444" s="124"/>
      <c r="G444" s="30"/>
      <c r="H444" s="93"/>
      <c r="I444" s="88"/>
      <c r="J444" s="31"/>
      <c r="K444" s="92"/>
      <c r="L444" s="31"/>
      <c r="M444" s="31"/>
      <c r="N444" s="31"/>
      <c r="O444" s="31"/>
      <c r="P444" s="31"/>
      <c r="Q444" s="32"/>
      <c r="R444" s="90"/>
      <c r="S444" s="31"/>
      <c r="T444" s="31"/>
      <c r="U444" s="81"/>
      <c r="V444" s="90"/>
      <c r="W444" s="144"/>
      <c r="X444" s="94"/>
      <c r="Y444" s="81"/>
      <c r="Z444" s="134"/>
      <c r="AA444" s="134"/>
      <c r="AB444" s="33"/>
    </row>
    <row r="445" spans="2:28" ht="409.5" hidden="1" customHeight="1" x14ac:dyDescent="0.2">
      <c r="B445" s="131"/>
      <c r="C445" s="123"/>
      <c r="D445" s="123"/>
      <c r="E445" s="20"/>
      <c r="F445" s="124"/>
      <c r="G445" s="30"/>
      <c r="H445" s="93"/>
      <c r="I445" s="88"/>
      <c r="J445" s="31"/>
      <c r="K445" s="92"/>
      <c r="L445" s="31"/>
      <c r="M445" s="31"/>
      <c r="N445" s="31"/>
      <c r="O445" s="31"/>
      <c r="P445" s="31"/>
      <c r="Q445" s="32"/>
      <c r="R445" s="90"/>
      <c r="S445" s="31"/>
      <c r="T445" s="31"/>
      <c r="U445" s="81"/>
      <c r="V445" s="90"/>
      <c r="W445" s="125"/>
      <c r="X445" s="94"/>
      <c r="Y445" s="90"/>
      <c r="Z445" s="134"/>
      <c r="AA445" s="134"/>
      <c r="AB445" s="33"/>
    </row>
    <row r="446" spans="2:28" ht="220.5" hidden="1" customHeight="1" x14ac:dyDescent="0.2">
      <c r="B446" s="131"/>
      <c r="C446" s="95"/>
      <c r="D446" s="123"/>
      <c r="E446" s="20"/>
      <c r="F446" s="124"/>
      <c r="G446" s="30"/>
      <c r="H446" s="93"/>
      <c r="I446" s="88"/>
      <c r="J446" s="31"/>
      <c r="K446" s="92"/>
      <c r="L446" s="31"/>
      <c r="M446" s="31"/>
      <c r="N446" s="31"/>
      <c r="O446" s="31"/>
      <c r="P446" s="31"/>
      <c r="Q446" s="32"/>
      <c r="R446" s="90"/>
      <c r="S446" s="31"/>
      <c r="T446" s="31"/>
      <c r="U446" s="81"/>
      <c r="V446" s="90"/>
      <c r="W446" s="125"/>
      <c r="X446" s="94"/>
      <c r="Y446" s="90"/>
      <c r="Z446" s="134"/>
      <c r="AA446" s="134"/>
      <c r="AB446" s="33"/>
    </row>
    <row r="447" spans="2:28" ht="283.5" hidden="1" customHeight="1" x14ac:dyDescent="0.2">
      <c r="B447" s="131"/>
      <c r="C447" s="123"/>
      <c r="D447" s="123"/>
      <c r="E447" s="20"/>
      <c r="F447" s="124"/>
      <c r="G447" s="30"/>
      <c r="H447" s="93"/>
      <c r="I447" s="88"/>
      <c r="J447" s="31"/>
      <c r="K447" s="92"/>
      <c r="L447" s="31"/>
      <c r="M447" s="31"/>
      <c r="N447" s="31"/>
      <c r="O447" s="31"/>
      <c r="P447" s="31"/>
      <c r="Q447" s="32"/>
      <c r="R447" s="90"/>
      <c r="S447" s="31"/>
      <c r="T447" s="31"/>
      <c r="U447" s="81"/>
      <c r="V447" s="90"/>
      <c r="W447" s="125"/>
      <c r="X447" s="94"/>
      <c r="Y447" s="81"/>
      <c r="Z447" s="134"/>
      <c r="AA447" s="134"/>
      <c r="AB447" s="33"/>
    </row>
    <row r="448" spans="2:28" ht="267.75" hidden="1" customHeight="1" x14ac:dyDescent="0.2">
      <c r="B448" s="131"/>
      <c r="C448" s="123"/>
      <c r="D448" s="123"/>
      <c r="E448" s="20"/>
      <c r="F448" s="124"/>
      <c r="G448" s="30"/>
      <c r="H448" s="93"/>
      <c r="I448" s="88"/>
      <c r="J448" s="31"/>
      <c r="K448" s="92"/>
      <c r="L448" s="31"/>
      <c r="M448" s="31"/>
      <c r="N448" s="31"/>
      <c r="O448" s="31"/>
      <c r="P448" s="31"/>
      <c r="Q448" s="32"/>
      <c r="R448" s="90"/>
      <c r="S448" s="31"/>
      <c r="T448" s="31"/>
      <c r="U448" s="81"/>
      <c r="V448" s="90"/>
      <c r="W448" s="125"/>
      <c r="X448" s="94"/>
      <c r="Y448" s="90"/>
      <c r="Z448" s="134"/>
      <c r="AA448" s="134"/>
      <c r="AB448" s="33"/>
    </row>
    <row r="449" spans="2:28" ht="78.75" hidden="1" customHeight="1" x14ac:dyDescent="0.2">
      <c r="B449" s="131"/>
      <c r="C449" s="95"/>
      <c r="D449" s="123"/>
      <c r="E449" s="20"/>
      <c r="F449" s="124"/>
      <c r="G449" s="30"/>
      <c r="H449" s="93"/>
      <c r="I449" s="88"/>
      <c r="J449" s="31"/>
      <c r="K449" s="92"/>
      <c r="L449" s="31"/>
      <c r="M449" s="31"/>
      <c r="N449" s="31"/>
      <c r="O449" s="31"/>
      <c r="P449" s="31"/>
      <c r="Q449" s="32"/>
      <c r="R449" s="90"/>
      <c r="S449" s="31"/>
      <c r="T449" s="31"/>
      <c r="U449" s="81"/>
      <c r="V449" s="90"/>
      <c r="W449" s="125"/>
      <c r="X449" s="94"/>
      <c r="Y449" s="90"/>
      <c r="Z449" s="134"/>
      <c r="AA449" s="134"/>
      <c r="AB449" s="33"/>
    </row>
    <row r="450" spans="2:28" hidden="1" x14ac:dyDescent="0.2">
      <c r="B450" s="131"/>
      <c r="C450" s="123"/>
      <c r="D450" s="123"/>
      <c r="E450" s="20"/>
      <c r="F450" s="124"/>
      <c r="G450" s="30"/>
      <c r="H450" s="20"/>
      <c r="I450" s="88"/>
      <c r="J450" s="31"/>
      <c r="K450" s="92"/>
      <c r="L450" s="31"/>
      <c r="M450" s="31"/>
      <c r="N450" s="31"/>
      <c r="O450" s="31"/>
      <c r="P450" s="31"/>
      <c r="Q450" s="32"/>
      <c r="R450" s="31"/>
      <c r="S450" s="82"/>
      <c r="T450" s="82"/>
      <c r="U450" s="81"/>
      <c r="V450" s="20"/>
      <c r="W450" s="125"/>
      <c r="X450" s="94"/>
      <c r="Y450" s="81"/>
      <c r="Z450" s="134"/>
      <c r="AA450" s="134"/>
      <c r="AB450" s="33"/>
    </row>
    <row r="451" spans="2:28" ht="126" hidden="1" customHeight="1" x14ac:dyDescent="0.2">
      <c r="B451" s="131"/>
      <c r="C451" s="123"/>
      <c r="D451" s="123"/>
      <c r="E451" s="20"/>
      <c r="F451" s="124"/>
      <c r="G451" s="30"/>
      <c r="H451" s="20"/>
      <c r="I451" s="88"/>
      <c r="J451" s="31"/>
      <c r="K451" s="92"/>
      <c r="L451" s="31"/>
      <c r="M451" s="31"/>
      <c r="N451" s="31"/>
      <c r="O451" s="31"/>
      <c r="P451" s="31"/>
      <c r="Q451" s="32"/>
      <c r="R451" s="31"/>
      <c r="S451" s="31"/>
      <c r="T451" s="31"/>
      <c r="U451" s="81"/>
      <c r="V451" s="77"/>
      <c r="W451" s="125"/>
      <c r="X451" s="94"/>
      <c r="Y451" s="81"/>
      <c r="Z451" s="134"/>
      <c r="AA451" s="134"/>
      <c r="AB451" s="33"/>
    </row>
    <row r="452" spans="2:28" hidden="1" x14ac:dyDescent="0.2">
      <c r="B452" s="131"/>
      <c r="C452" s="95"/>
      <c r="D452" s="123"/>
      <c r="E452" s="20"/>
      <c r="F452" s="124"/>
      <c r="G452" s="30"/>
      <c r="H452" s="20"/>
      <c r="I452" s="88"/>
      <c r="J452" s="31"/>
      <c r="K452" s="92"/>
      <c r="L452" s="31"/>
      <c r="M452" s="31"/>
      <c r="N452" s="31"/>
      <c r="O452" s="31"/>
      <c r="P452" s="31"/>
      <c r="Q452" s="32"/>
      <c r="R452" s="77"/>
      <c r="S452" s="82"/>
      <c r="T452" s="82"/>
      <c r="U452" s="81"/>
      <c r="V452" s="77"/>
      <c r="W452" s="125"/>
      <c r="X452" s="94"/>
      <c r="Y452" s="81"/>
      <c r="Z452" s="134"/>
      <c r="AA452" s="134"/>
      <c r="AB452" s="33"/>
    </row>
    <row r="453" spans="2:28" hidden="1" x14ac:dyDescent="0.2">
      <c r="B453" s="131"/>
      <c r="C453" s="123"/>
      <c r="D453" s="123"/>
      <c r="E453" s="20"/>
      <c r="F453" s="124"/>
      <c r="G453" s="30"/>
      <c r="H453" s="20"/>
      <c r="I453" s="88"/>
      <c r="J453" s="31"/>
      <c r="K453" s="92"/>
      <c r="L453" s="31"/>
      <c r="M453" s="31"/>
      <c r="N453" s="31"/>
      <c r="O453" s="31"/>
      <c r="P453" s="31"/>
      <c r="Q453" s="32"/>
      <c r="R453" s="77"/>
      <c r="S453" s="82"/>
      <c r="T453" s="82"/>
      <c r="U453" s="81"/>
      <c r="V453" s="77"/>
      <c r="W453" s="125"/>
      <c r="X453" s="94"/>
      <c r="Y453" s="81"/>
      <c r="Z453" s="134"/>
      <c r="AA453" s="134"/>
      <c r="AB453" s="33"/>
    </row>
    <row r="454" spans="2:28" ht="15.75" hidden="1" customHeight="1" x14ac:dyDescent="0.2">
      <c r="B454" s="131"/>
      <c r="C454" s="123"/>
      <c r="D454" s="123"/>
      <c r="E454" s="20"/>
      <c r="F454" s="124"/>
      <c r="G454" s="30"/>
      <c r="H454" s="20"/>
      <c r="I454" s="88"/>
      <c r="J454" s="31"/>
      <c r="K454" s="92"/>
      <c r="L454" s="31"/>
      <c r="M454" s="31"/>
      <c r="N454" s="31"/>
      <c r="O454" s="31"/>
      <c r="P454" s="31"/>
      <c r="Q454" s="32"/>
      <c r="R454" s="77"/>
      <c r="S454" s="31"/>
      <c r="T454" s="31"/>
      <c r="U454" s="81"/>
      <c r="V454" s="77"/>
      <c r="W454" s="125"/>
      <c r="X454" s="94"/>
      <c r="Y454" s="81"/>
      <c r="Z454" s="134"/>
      <c r="AA454" s="134"/>
      <c r="AB454" s="33"/>
    </row>
    <row r="455" spans="2:28" hidden="1" x14ac:dyDescent="0.2">
      <c r="B455" s="131"/>
      <c r="C455" s="95"/>
      <c r="D455" s="123"/>
      <c r="E455" s="20"/>
      <c r="F455" s="124"/>
      <c r="G455" s="30"/>
      <c r="H455" s="20"/>
      <c r="I455" s="88"/>
      <c r="J455" s="31"/>
      <c r="K455" s="92"/>
      <c r="L455" s="31"/>
      <c r="M455" s="31"/>
      <c r="N455" s="31"/>
      <c r="O455" s="31"/>
      <c r="P455" s="31"/>
      <c r="Q455" s="32"/>
      <c r="R455" s="77"/>
      <c r="S455" s="82"/>
      <c r="T455" s="82"/>
      <c r="U455" s="81"/>
      <c r="V455" s="77"/>
      <c r="W455" s="125"/>
      <c r="X455" s="94"/>
      <c r="Y455" s="81"/>
      <c r="Z455" s="134"/>
      <c r="AA455" s="134"/>
      <c r="AB455" s="33"/>
    </row>
    <row r="456" spans="2:28" ht="78.75" hidden="1" customHeight="1" x14ac:dyDescent="0.2">
      <c r="B456" s="131"/>
      <c r="C456" s="123"/>
      <c r="D456" s="123"/>
      <c r="E456" s="20"/>
      <c r="F456" s="124"/>
      <c r="G456" s="30"/>
      <c r="H456" s="20"/>
      <c r="I456" s="88"/>
      <c r="J456" s="31"/>
      <c r="K456" s="92"/>
      <c r="L456" s="31"/>
      <c r="M456" s="31"/>
      <c r="N456" s="31"/>
      <c r="O456" s="31"/>
      <c r="P456" s="31"/>
      <c r="Q456" s="32"/>
      <c r="R456" s="77"/>
      <c r="S456" s="31"/>
      <c r="T456" s="31"/>
      <c r="U456" s="81"/>
      <c r="V456" s="77"/>
      <c r="W456" s="125"/>
      <c r="X456" s="94"/>
      <c r="Y456" s="81"/>
      <c r="Z456" s="134"/>
      <c r="AA456" s="134"/>
      <c r="AB456" s="33"/>
    </row>
    <row r="457" spans="2:28" hidden="1" x14ac:dyDescent="0.2">
      <c r="B457" s="131"/>
      <c r="C457" s="123"/>
      <c r="D457" s="123"/>
      <c r="E457" s="20"/>
      <c r="F457" s="124"/>
      <c r="G457" s="30"/>
      <c r="H457" s="20"/>
      <c r="I457" s="88"/>
      <c r="J457" s="31"/>
      <c r="K457" s="92"/>
      <c r="L457" s="31"/>
      <c r="M457" s="31"/>
      <c r="N457" s="31"/>
      <c r="O457" s="31"/>
      <c r="P457" s="31"/>
      <c r="Q457" s="32"/>
      <c r="R457" s="77"/>
      <c r="S457" s="82"/>
      <c r="T457" s="82"/>
      <c r="U457" s="81"/>
      <c r="V457" s="77"/>
      <c r="W457" s="125"/>
      <c r="X457" s="94"/>
      <c r="Y457" s="81"/>
      <c r="Z457" s="134"/>
      <c r="AA457" s="134"/>
      <c r="AB457" s="33"/>
    </row>
    <row r="458" spans="2:28" hidden="1" x14ac:dyDescent="0.2">
      <c r="B458" s="131"/>
      <c r="C458" s="95"/>
      <c r="D458" s="123"/>
      <c r="E458" s="20"/>
      <c r="F458" s="124"/>
      <c r="G458" s="30"/>
      <c r="H458" s="20"/>
      <c r="I458" s="88"/>
      <c r="J458" s="31"/>
      <c r="K458" s="92"/>
      <c r="L458" s="31"/>
      <c r="M458" s="31"/>
      <c r="N458" s="31"/>
      <c r="O458" s="31"/>
      <c r="P458" s="31"/>
      <c r="Q458" s="32"/>
      <c r="R458" s="90"/>
      <c r="S458" s="82"/>
      <c r="T458" s="82"/>
      <c r="U458" s="81"/>
      <c r="V458" s="77"/>
      <c r="W458" s="125"/>
      <c r="X458" s="94"/>
      <c r="Y458" s="81"/>
      <c r="Z458" s="134"/>
      <c r="AA458" s="134"/>
      <c r="AB458" s="33"/>
    </row>
    <row r="459" spans="2:28" hidden="1" x14ac:dyDescent="0.2">
      <c r="B459" s="131"/>
      <c r="C459" s="123"/>
      <c r="D459" s="123"/>
      <c r="E459" s="20"/>
      <c r="F459" s="124"/>
      <c r="G459" s="30"/>
      <c r="H459" s="20"/>
      <c r="I459" s="88"/>
      <c r="J459" s="31"/>
      <c r="K459" s="92"/>
      <c r="L459" s="31"/>
      <c r="M459" s="31"/>
      <c r="N459" s="31"/>
      <c r="O459" s="31"/>
      <c r="P459" s="31"/>
      <c r="Q459" s="32"/>
      <c r="R459" s="90"/>
      <c r="S459" s="82"/>
      <c r="T459" s="82"/>
      <c r="U459" s="81"/>
      <c r="V459" s="77"/>
      <c r="W459" s="125"/>
      <c r="X459" s="94"/>
      <c r="Y459" s="81"/>
      <c r="Z459" s="134"/>
      <c r="AA459" s="134"/>
      <c r="AB459" s="33"/>
    </row>
    <row r="460" spans="2:28" hidden="1" x14ac:dyDescent="0.2">
      <c r="B460" s="131"/>
      <c r="C460" s="123"/>
      <c r="D460" s="123"/>
      <c r="E460" s="20"/>
      <c r="F460" s="124"/>
      <c r="G460" s="30"/>
      <c r="H460" s="20"/>
      <c r="I460" s="88"/>
      <c r="J460" s="31"/>
      <c r="K460" s="92"/>
      <c r="L460" s="31"/>
      <c r="M460" s="31"/>
      <c r="N460" s="31"/>
      <c r="O460" s="31"/>
      <c r="P460" s="31"/>
      <c r="Q460" s="32"/>
      <c r="R460" s="90"/>
      <c r="S460" s="82"/>
      <c r="T460" s="82"/>
      <c r="U460" s="81"/>
      <c r="V460" s="77"/>
      <c r="W460" s="125"/>
      <c r="X460" s="94"/>
      <c r="Y460" s="81"/>
      <c r="Z460" s="134"/>
      <c r="AA460" s="134"/>
      <c r="AB460" s="33"/>
    </row>
    <row r="461" spans="2:28" ht="126" hidden="1" customHeight="1" x14ac:dyDescent="0.2">
      <c r="B461" s="131"/>
      <c r="C461" s="95"/>
      <c r="D461" s="123"/>
      <c r="E461" s="20"/>
      <c r="F461" s="124"/>
      <c r="G461" s="30"/>
      <c r="H461" s="93"/>
      <c r="I461" s="88"/>
      <c r="J461" s="31"/>
      <c r="K461" s="92"/>
      <c r="L461" s="31"/>
      <c r="M461" s="31"/>
      <c r="N461" s="31"/>
      <c r="O461" s="31"/>
      <c r="P461" s="31"/>
      <c r="Q461" s="32"/>
      <c r="R461" s="90"/>
      <c r="S461" s="31"/>
      <c r="T461" s="31"/>
      <c r="U461" s="81"/>
      <c r="V461" s="93"/>
      <c r="W461" s="125"/>
      <c r="X461" s="94"/>
      <c r="Y461" s="81"/>
      <c r="Z461" s="134"/>
      <c r="AA461" s="134"/>
      <c r="AB461" s="33"/>
    </row>
    <row r="462" spans="2:28" hidden="1" x14ac:dyDescent="0.2">
      <c r="B462" s="131"/>
      <c r="C462" s="123"/>
      <c r="D462" s="123"/>
      <c r="E462" s="20"/>
      <c r="F462" s="124"/>
      <c r="G462" s="30"/>
      <c r="H462" s="20"/>
      <c r="I462" s="88"/>
      <c r="J462" s="31"/>
      <c r="K462" s="92"/>
      <c r="L462" s="31"/>
      <c r="M462" s="31"/>
      <c r="N462" s="31"/>
      <c r="O462" s="31"/>
      <c r="P462" s="31"/>
      <c r="Q462" s="32"/>
      <c r="R462" s="90"/>
      <c r="S462" s="91"/>
      <c r="T462" s="36"/>
      <c r="U462" s="81"/>
      <c r="V462" s="93"/>
      <c r="W462" s="125"/>
      <c r="X462" s="94"/>
      <c r="Y462" s="81"/>
      <c r="Z462" s="134"/>
      <c r="AA462" s="134"/>
      <c r="AB462" s="33"/>
    </row>
    <row r="463" spans="2:28" hidden="1" x14ac:dyDescent="0.2">
      <c r="B463" s="131"/>
      <c r="C463" s="123"/>
      <c r="D463" s="123"/>
      <c r="E463" s="20"/>
      <c r="F463" s="124"/>
      <c r="G463" s="30"/>
      <c r="H463" s="20"/>
      <c r="I463" s="88"/>
      <c r="J463" s="31"/>
      <c r="K463" s="92"/>
      <c r="L463" s="31"/>
      <c r="M463" s="31"/>
      <c r="N463" s="31"/>
      <c r="O463" s="31"/>
      <c r="P463" s="31"/>
      <c r="Q463" s="32"/>
      <c r="R463" s="90"/>
      <c r="S463" s="91"/>
      <c r="T463" s="36"/>
      <c r="U463" s="93"/>
      <c r="V463" s="93"/>
      <c r="W463" s="125"/>
      <c r="X463" s="94"/>
      <c r="Y463" s="81"/>
      <c r="Z463" s="134"/>
      <c r="AA463" s="134"/>
      <c r="AB463" s="33"/>
    </row>
    <row r="464" spans="2:28" hidden="1" x14ac:dyDescent="0.2">
      <c r="B464" s="131"/>
      <c r="C464" s="95"/>
      <c r="D464" s="123"/>
      <c r="E464" s="20"/>
      <c r="F464" s="124"/>
      <c r="G464" s="30"/>
      <c r="H464" s="20"/>
      <c r="I464" s="88"/>
      <c r="J464" s="31"/>
      <c r="K464" s="92"/>
      <c r="L464" s="31"/>
      <c r="M464" s="31"/>
      <c r="N464" s="31"/>
      <c r="O464" s="31"/>
      <c r="P464" s="31"/>
      <c r="Q464" s="32"/>
      <c r="R464" s="90"/>
      <c r="S464" s="91"/>
      <c r="T464" s="36"/>
      <c r="U464" s="93"/>
      <c r="V464" s="93"/>
      <c r="W464" s="125"/>
      <c r="X464" s="94"/>
      <c r="Y464" s="81"/>
      <c r="Z464" s="134"/>
      <c r="AA464" s="134"/>
      <c r="AB464" s="33"/>
    </row>
    <row r="465" spans="2:28" hidden="1" x14ac:dyDescent="0.2">
      <c r="B465" s="131"/>
      <c r="C465" s="123"/>
      <c r="D465" s="123"/>
      <c r="E465" s="20"/>
      <c r="F465" s="124"/>
      <c r="G465" s="30"/>
      <c r="H465" s="20"/>
      <c r="I465" s="88"/>
      <c r="J465" s="31"/>
      <c r="K465" s="92"/>
      <c r="L465" s="31"/>
      <c r="M465" s="31"/>
      <c r="N465" s="31"/>
      <c r="O465" s="31"/>
      <c r="P465" s="31"/>
      <c r="Q465" s="32"/>
      <c r="R465" s="90"/>
      <c r="S465" s="91"/>
      <c r="T465" s="36"/>
      <c r="U465" s="93"/>
      <c r="V465" s="93"/>
      <c r="W465" s="125"/>
      <c r="X465" s="94"/>
      <c r="Y465" s="81"/>
      <c r="Z465" s="134"/>
      <c r="AA465" s="134"/>
      <c r="AB465" s="33"/>
    </row>
    <row r="466" spans="2:28" hidden="1" x14ac:dyDescent="0.2">
      <c r="B466" s="131"/>
      <c r="C466" s="123"/>
      <c r="D466" s="123"/>
      <c r="E466" s="20"/>
      <c r="F466" s="124"/>
      <c r="G466" s="30"/>
      <c r="H466" s="20"/>
      <c r="I466" s="88"/>
      <c r="J466" s="31"/>
      <c r="K466" s="92"/>
      <c r="L466" s="31"/>
      <c r="M466" s="31"/>
      <c r="N466" s="31"/>
      <c r="O466" s="31"/>
      <c r="P466" s="31"/>
      <c r="Q466" s="32"/>
      <c r="R466" s="90"/>
      <c r="S466" s="91"/>
      <c r="T466" s="36"/>
      <c r="U466" s="93"/>
      <c r="V466" s="93"/>
      <c r="W466" s="125"/>
      <c r="X466" s="94"/>
      <c r="Y466" s="81"/>
      <c r="Z466" s="134"/>
      <c r="AA466" s="134"/>
      <c r="AB466" s="33"/>
    </row>
    <row r="467" spans="2:28" hidden="1" x14ac:dyDescent="0.2">
      <c r="B467" s="131"/>
      <c r="C467" s="95"/>
      <c r="D467" s="123"/>
      <c r="E467" s="20"/>
      <c r="F467" s="124"/>
      <c r="G467" s="30"/>
      <c r="H467" s="20"/>
      <c r="I467" s="88"/>
      <c r="J467" s="31"/>
      <c r="K467" s="92"/>
      <c r="L467" s="31"/>
      <c r="M467" s="31"/>
      <c r="N467" s="31"/>
      <c r="O467" s="31"/>
      <c r="P467" s="31"/>
      <c r="Q467" s="32"/>
      <c r="R467" s="77"/>
      <c r="S467" s="31"/>
      <c r="T467" s="31"/>
      <c r="U467" s="81"/>
      <c r="V467" s="77"/>
      <c r="W467" s="125"/>
      <c r="X467" s="94"/>
      <c r="Y467" s="81"/>
      <c r="Z467" s="134"/>
      <c r="AA467" s="134"/>
      <c r="AB467" s="33"/>
    </row>
    <row r="468" spans="2:28" ht="31.5" hidden="1" customHeight="1" x14ac:dyDescent="0.2">
      <c r="B468" s="131"/>
      <c r="C468" s="123"/>
      <c r="D468" s="123"/>
      <c r="E468" s="20"/>
      <c r="F468" s="124"/>
      <c r="G468" s="30"/>
      <c r="H468" s="93"/>
      <c r="I468" s="88"/>
      <c r="J468" s="31"/>
      <c r="K468" s="92"/>
      <c r="L468" s="31"/>
      <c r="M468" s="31"/>
      <c r="N468" s="31"/>
      <c r="O468" s="31"/>
      <c r="P468" s="31"/>
      <c r="Q468" s="32"/>
      <c r="R468" s="77"/>
      <c r="S468" s="82"/>
      <c r="T468" s="82"/>
      <c r="U468" s="81"/>
      <c r="V468" s="77"/>
      <c r="W468" s="125"/>
      <c r="X468" s="94"/>
      <c r="Y468" s="81"/>
      <c r="Z468" s="134"/>
      <c r="AA468" s="134"/>
      <c r="AB468" s="33"/>
    </row>
    <row r="469" spans="2:28" hidden="1" x14ac:dyDescent="0.2">
      <c r="B469" s="131"/>
      <c r="C469" s="123"/>
      <c r="D469" s="123"/>
      <c r="E469" s="20"/>
      <c r="F469" s="124"/>
      <c r="G469" s="30"/>
      <c r="H469" s="93"/>
      <c r="I469" s="88"/>
      <c r="J469" s="31"/>
      <c r="K469" s="92"/>
      <c r="L469" s="31"/>
      <c r="M469" s="31"/>
      <c r="N469" s="31"/>
      <c r="O469" s="31"/>
      <c r="P469" s="31"/>
      <c r="Q469" s="32"/>
      <c r="R469" s="90"/>
      <c r="S469" s="82"/>
      <c r="T469" s="82"/>
      <c r="U469" s="81"/>
      <c r="V469" s="92"/>
      <c r="W469" s="125"/>
      <c r="X469" s="94"/>
      <c r="Y469" s="81"/>
      <c r="Z469" s="134"/>
      <c r="AA469" s="134"/>
      <c r="AB469" s="33"/>
    </row>
    <row r="470" spans="2:28" hidden="1" x14ac:dyDescent="0.2">
      <c r="B470" s="131"/>
      <c r="C470" s="95"/>
      <c r="D470" s="123"/>
      <c r="E470" s="20"/>
      <c r="F470" s="124"/>
      <c r="G470" s="30"/>
      <c r="H470" s="93"/>
      <c r="I470" s="88"/>
      <c r="J470" s="92"/>
      <c r="K470" s="81"/>
      <c r="L470" s="31"/>
      <c r="M470" s="31"/>
      <c r="N470" s="31"/>
      <c r="O470" s="31"/>
      <c r="P470" s="31"/>
      <c r="Q470" s="32"/>
      <c r="R470" s="90"/>
      <c r="S470" s="91"/>
      <c r="T470" s="91"/>
      <c r="U470" s="93"/>
      <c r="V470" s="92"/>
      <c r="W470" s="125"/>
      <c r="X470" s="94"/>
      <c r="Y470" s="92"/>
      <c r="Z470" s="95"/>
      <c r="AA470" s="95"/>
      <c r="AB470" s="33"/>
    </row>
    <row r="471" spans="2:28" hidden="1" x14ac:dyDescent="0.2">
      <c r="B471" s="131"/>
      <c r="C471" s="123"/>
      <c r="D471" s="123"/>
      <c r="E471" s="20"/>
      <c r="F471" s="124"/>
      <c r="G471" s="30"/>
      <c r="H471" s="93"/>
      <c r="I471" s="88"/>
      <c r="J471" s="92"/>
      <c r="K471" s="81"/>
      <c r="L471" s="31"/>
      <c r="M471" s="31"/>
      <c r="N471" s="31"/>
      <c r="O471" s="31"/>
      <c r="P471" s="31"/>
      <c r="Q471" s="32"/>
      <c r="R471" s="90"/>
      <c r="S471" s="91"/>
      <c r="T471" s="91"/>
      <c r="U471" s="93"/>
      <c r="V471" s="92"/>
      <c r="W471" s="125"/>
      <c r="X471" s="94"/>
      <c r="Y471" s="92"/>
      <c r="Z471" s="95"/>
      <c r="AA471" s="95"/>
      <c r="AB471" s="33"/>
    </row>
    <row r="472" spans="2:28" hidden="1" x14ac:dyDescent="0.2">
      <c r="B472" s="131"/>
      <c r="C472" s="123"/>
      <c r="D472" s="123"/>
      <c r="E472" s="20"/>
      <c r="F472" s="124"/>
      <c r="G472" s="30"/>
      <c r="H472" s="93"/>
      <c r="I472" s="88"/>
      <c r="J472" s="92"/>
      <c r="K472" s="81"/>
      <c r="L472" s="31"/>
      <c r="M472" s="31"/>
      <c r="N472" s="31"/>
      <c r="O472" s="31"/>
      <c r="P472" s="31"/>
      <c r="Q472" s="32"/>
      <c r="R472" s="90"/>
      <c r="S472" s="91"/>
      <c r="T472" s="91"/>
      <c r="U472" s="93"/>
      <c r="V472" s="92"/>
      <c r="W472" s="125"/>
      <c r="X472" s="94"/>
      <c r="Y472" s="92"/>
      <c r="Z472" s="95"/>
      <c r="AA472" s="95"/>
      <c r="AB472" s="33"/>
    </row>
    <row r="473" spans="2:28" hidden="1" x14ac:dyDescent="0.2">
      <c r="B473" s="131"/>
      <c r="C473" s="95"/>
      <c r="D473" s="123"/>
      <c r="E473" s="20"/>
      <c r="F473" s="124"/>
      <c r="G473" s="30"/>
      <c r="H473" s="93"/>
      <c r="I473" s="88"/>
      <c r="J473" s="92"/>
      <c r="K473" s="81"/>
      <c r="L473" s="31"/>
      <c r="M473" s="31"/>
      <c r="N473" s="31"/>
      <c r="O473" s="31"/>
      <c r="P473" s="31"/>
      <c r="Q473" s="32"/>
      <c r="R473" s="90"/>
      <c r="S473" s="91"/>
      <c r="T473" s="91"/>
      <c r="U473" s="93"/>
      <c r="V473" s="92"/>
      <c r="W473" s="125"/>
      <c r="X473" s="94"/>
      <c r="Y473" s="92"/>
      <c r="Z473" s="95"/>
      <c r="AA473" s="95"/>
      <c r="AB473" s="33"/>
    </row>
    <row r="474" spans="2:28" hidden="1" x14ac:dyDescent="0.2">
      <c r="B474" s="131"/>
      <c r="C474" s="123"/>
      <c r="D474" s="123"/>
      <c r="E474" s="20"/>
      <c r="F474" s="124"/>
      <c r="G474" s="30"/>
      <c r="H474" s="93"/>
      <c r="I474" s="88"/>
      <c r="J474" s="31"/>
      <c r="K474" s="81"/>
      <c r="L474" s="31"/>
      <c r="M474" s="31"/>
      <c r="N474" s="31"/>
      <c r="O474" s="31"/>
      <c r="P474" s="31"/>
      <c r="Q474" s="96"/>
      <c r="R474" s="90"/>
      <c r="S474" s="91"/>
      <c r="T474" s="91"/>
      <c r="U474" s="93"/>
      <c r="V474" s="92"/>
      <c r="W474" s="125"/>
      <c r="X474" s="94"/>
      <c r="Y474" s="92"/>
      <c r="Z474" s="95"/>
      <c r="AA474" s="95"/>
      <c r="AB474" s="33"/>
    </row>
    <row r="475" spans="2:28" hidden="1" x14ac:dyDescent="0.2">
      <c r="B475" s="131"/>
      <c r="C475" s="123"/>
      <c r="D475" s="123"/>
      <c r="E475" s="20"/>
      <c r="F475" s="124"/>
      <c r="G475" s="30"/>
      <c r="H475" s="93"/>
      <c r="I475" s="88"/>
      <c r="J475" s="31"/>
      <c r="K475" s="81"/>
      <c r="L475" s="31"/>
      <c r="M475" s="31"/>
      <c r="N475" s="31"/>
      <c r="O475" s="31"/>
      <c r="P475" s="31"/>
      <c r="Q475" s="96"/>
      <c r="R475" s="90"/>
      <c r="S475" s="91"/>
      <c r="T475" s="91"/>
      <c r="U475" s="93"/>
      <c r="V475" s="92"/>
      <c r="W475" s="125"/>
      <c r="X475" s="94"/>
      <c r="Y475" s="92"/>
      <c r="Z475" s="95"/>
      <c r="AA475" s="95"/>
      <c r="AB475" s="33"/>
    </row>
    <row r="476" spans="2:28" hidden="1" x14ac:dyDescent="0.2">
      <c r="B476" s="131"/>
      <c r="C476" s="95"/>
      <c r="D476" s="123"/>
      <c r="E476" s="20"/>
      <c r="F476" s="124"/>
      <c r="G476" s="30"/>
      <c r="H476" s="93"/>
      <c r="I476" s="88"/>
      <c r="J476" s="31"/>
      <c r="K476" s="81"/>
      <c r="L476" s="31"/>
      <c r="M476" s="31"/>
      <c r="N476" s="31"/>
      <c r="O476" s="31"/>
      <c r="P476" s="31"/>
      <c r="Q476" s="96"/>
      <c r="R476" s="92"/>
      <c r="S476" s="91"/>
      <c r="T476" s="91"/>
      <c r="U476" s="93"/>
      <c r="V476" s="92"/>
      <c r="W476" s="125"/>
      <c r="X476" s="94"/>
      <c r="Y476" s="92"/>
      <c r="Z476" s="95"/>
      <c r="AA476" s="95"/>
      <c r="AB476" s="33"/>
    </row>
    <row r="477" spans="2:28" hidden="1" x14ac:dyDescent="0.2">
      <c r="B477" s="131"/>
      <c r="C477" s="123"/>
      <c r="D477" s="123"/>
      <c r="E477" s="20"/>
      <c r="F477" s="124"/>
      <c r="G477" s="30"/>
      <c r="H477" s="93"/>
      <c r="I477" s="88"/>
      <c r="J477" s="31"/>
      <c r="K477" s="81"/>
      <c r="L477" s="31"/>
      <c r="M477" s="31"/>
      <c r="N477" s="31"/>
      <c r="O477" s="31"/>
      <c r="P477" s="31"/>
      <c r="Q477" s="96"/>
      <c r="R477" s="90"/>
      <c r="S477" s="91"/>
      <c r="T477" s="91"/>
      <c r="U477" s="93"/>
      <c r="V477" s="92"/>
      <c r="W477" s="125"/>
      <c r="X477" s="94"/>
      <c r="Y477" s="92"/>
      <c r="Z477" s="95"/>
      <c r="AA477" s="95"/>
      <c r="AB477" s="33"/>
    </row>
    <row r="478" spans="2:28" hidden="1" x14ac:dyDescent="0.2">
      <c r="B478" s="131"/>
      <c r="C478" s="123"/>
      <c r="D478" s="123"/>
      <c r="E478" s="20"/>
      <c r="F478" s="124"/>
      <c r="G478" s="30"/>
      <c r="H478" s="93"/>
      <c r="I478" s="20"/>
      <c r="J478" s="92"/>
      <c r="K478" s="92"/>
      <c r="L478" s="31"/>
      <c r="M478" s="31"/>
      <c r="N478" s="31"/>
      <c r="O478" s="31"/>
      <c r="P478" s="31"/>
      <c r="Q478" s="32"/>
      <c r="R478" s="90"/>
      <c r="S478" s="91"/>
      <c r="T478" s="91"/>
      <c r="U478" s="93"/>
      <c r="V478" s="92"/>
      <c r="W478" s="125"/>
      <c r="X478" s="94"/>
      <c r="Y478" s="92"/>
      <c r="Z478" s="95"/>
      <c r="AA478" s="95"/>
      <c r="AB478" s="33"/>
    </row>
    <row r="479" spans="2:28" hidden="1" x14ac:dyDescent="0.2">
      <c r="B479" s="131"/>
      <c r="C479" s="95"/>
      <c r="D479" s="123"/>
      <c r="E479" s="20"/>
      <c r="F479" s="124"/>
      <c r="G479" s="30"/>
      <c r="H479" s="93"/>
      <c r="I479" s="20"/>
      <c r="J479" s="92"/>
      <c r="K479" s="92"/>
      <c r="L479" s="31"/>
      <c r="M479" s="31"/>
      <c r="N479" s="31"/>
      <c r="O479" s="31"/>
      <c r="P479" s="31"/>
      <c r="Q479" s="32"/>
      <c r="R479" s="90"/>
      <c r="S479" s="91"/>
      <c r="T479" s="91"/>
      <c r="U479" s="93"/>
      <c r="V479" s="92"/>
      <c r="W479" s="125"/>
      <c r="X479" s="94"/>
      <c r="Y479" s="92"/>
      <c r="Z479" s="95"/>
      <c r="AA479" s="95"/>
      <c r="AB479" s="33"/>
    </row>
    <row r="480" spans="2:28" hidden="1" x14ac:dyDescent="0.2">
      <c r="B480" s="131"/>
      <c r="C480" s="123"/>
      <c r="D480" s="123"/>
      <c r="E480" s="20"/>
      <c r="F480" s="124"/>
      <c r="G480" s="30"/>
      <c r="H480" s="93"/>
      <c r="I480" s="20"/>
      <c r="J480" s="92"/>
      <c r="K480" s="92"/>
      <c r="L480" s="31"/>
      <c r="M480" s="31"/>
      <c r="N480" s="31"/>
      <c r="O480" s="31"/>
      <c r="P480" s="31"/>
      <c r="Q480" s="32"/>
      <c r="R480" s="90"/>
      <c r="S480" s="91"/>
      <c r="T480" s="91"/>
      <c r="U480" s="93"/>
      <c r="V480" s="92"/>
      <c r="W480" s="125"/>
      <c r="X480" s="94"/>
      <c r="Y480" s="92"/>
      <c r="Z480" s="95"/>
      <c r="AA480" s="95"/>
      <c r="AB480" s="33"/>
    </row>
    <row r="481" spans="2:28" hidden="1" x14ac:dyDescent="0.2">
      <c r="B481" s="131"/>
      <c r="C481" s="123"/>
      <c r="D481" s="123"/>
      <c r="E481" s="20"/>
      <c r="F481" s="124"/>
      <c r="G481" s="30"/>
      <c r="H481" s="93"/>
      <c r="I481" s="20"/>
      <c r="J481" s="92"/>
      <c r="K481" s="92"/>
      <c r="L481" s="31"/>
      <c r="M481" s="31"/>
      <c r="N481" s="31"/>
      <c r="O481" s="31"/>
      <c r="P481" s="31"/>
      <c r="Q481" s="32"/>
      <c r="R481" s="90"/>
      <c r="S481" s="91"/>
      <c r="T481" s="91"/>
      <c r="U481" s="93"/>
      <c r="V481" s="92"/>
      <c r="W481" s="125"/>
      <c r="X481" s="94"/>
      <c r="Y481" s="92"/>
      <c r="Z481" s="95"/>
      <c r="AA481" s="95"/>
      <c r="AB481" s="33"/>
    </row>
    <row r="482" spans="2:28" hidden="1" x14ac:dyDescent="0.2">
      <c r="B482" s="131"/>
      <c r="C482" s="95"/>
      <c r="D482" s="123"/>
      <c r="E482" s="20"/>
      <c r="F482" s="124"/>
      <c r="G482" s="30"/>
      <c r="H482" s="93"/>
      <c r="I482" s="20"/>
      <c r="J482" s="92"/>
      <c r="K482" s="92"/>
      <c r="L482" s="31"/>
      <c r="M482" s="31"/>
      <c r="N482" s="31"/>
      <c r="O482" s="31"/>
      <c r="P482" s="31"/>
      <c r="Q482" s="96"/>
      <c r="R482" s="90"/>
      <c r="S482" s="91"/>
      <c r="T482" s="91"/>
      <c r="U482" s="93"/>
      <c r="V482" s="92"/>
      <c r="W482" s="125"/>
      <c r="X482" s="94"/>
      <c r="Y482" s="92"/>
      <c r="Z482" s="95"/>
      <c r="AA482" s="95"/>
      <c r="AB482" s="33"/>
    </row>
    <row r="483" spans="2:28" hidden="1" x14ac:dyDescent="0.2">
      <c r="B483" s="131"/>
      <c r="C483" s="123"/>
      <c r="D483" s="123"/>
      <c r="E483" s="20"/>
      <c r="F483" s="124"/>
      <c r="G483" s="30"/>
      <c r="H483" s="93"/>
      <c r="I483" s="20"/>
      <c r="J483" s="92"/>
      <c r="K483" s="92"/>
      <c r="L483" s="31"/>
      <c r="M483" s="31"/>
      <c r="N483" s="31"/>
      <c r="O483" s="31"/>
      <c r="P483" s="31"/>
      <c r="Q483" s="96"/>
      <c r="R483" s="90"/>
      <c r="S483" s="91"/>
      <c r="T483" s="91"/>
      <c r="U483" s="93"/>
      <c r="V483" s="92"/>
      <c r="W483" s="125"/>
      <c r="X483" s="94"/>
      <c r="Y483" s="92"/>
      <c r="Z483" s="95"/>
      <c r="AA483" s="95"/>
      <c r="AB483" s="33"/>
    </row>
    <row r="484" spans="2:28" hidden="1" x14ac:dyDescent="0.2">
      <c r="B484" s="131"/>
      <c r="C484" s="123"/>
      <c r="D484" s="123"/>
      <c r="E484" s="20"/>
      <c r="F484" s="124"/>
      <c r="G484" s="30"/>
      <c r="H484" s="20"/>
      <c r="I484" s="20"/>
      <c r="J484" s="92"/>
      <c r="K484" s="92"/>
      <c r="L484" s="31"/>
      <c r="M484" s="31"/>
      <c r="N484" s="31"/>
      <c r="O484" s="31"/>
      <c r="P484" s="31"/>
      <c r="Q484" s="96"/>
      <c r="R484" s="90"/>
      <c r="S484" s="91"/>
      <c r="T484" s="91"/>
      <c r="U484" s="93"/>
      <c r="V484" s="92"/>
      <c r="W484" s="125"/>
      <c r="X484" s="94"/>
      <c r="Y484" s="92"/>
      <c r="Z484" s="95"/>
      <c r="AA484" s="95"/>
      <c r="AB484" s="33"/>
    </row>
    <row r="485" spans="2:28" hidden="1" x14ac:dyDescent="0.2">
      <c r="B485" s="131"/>
      <c r="C485" s="95"/>
      <c r="D485" s="123"/>
      <c r="E485" s="20"/>
      <c r="F485" s="124"/>
      <c r="G485" s="30"/>
      <c r="H485" s="20"/>
      <c r="I485" s="20"/>
      <c r="J485" s="92"/>
      <c r="K485" s="92"/>
      <c r="L485" s="31"/>
      <c r="M485" s="31"/>
      <c r="N485" s="31"/>
      <c r="O485" s="31"/>
      <c r="P485" s="31"/>
      <c r="Q485" s="96"/>
      <c r="R485" s="90"/>
      <c r="S485" s="91"/>
      <c r="T485" s="91"/>
      <c r="U485" s="93"/>
      <c r="V485" s="92"/>
      <c r="W485" s="125"/>
      <c r="X485" s="94"/>
      <c r="Y485" s="92"/>
      <c r="Z485" s="95"/>
      <c r="AA485" s="95"/>
      <c r="AB485" s="33"/>
    </row>
    <row r="486" spans="2:28" hidden="1" x14ac:dyDescent="0.2">
      <c r="B486" s="131"/>
      <c r="C486" s="123"/>
      <c r="D486" s="123"/>
      <c r="E486" s="20"/>
      <c r="F486" s="124"/>
      <c r="G486" s="30"/>
      <c r="H486" s="93"/>
      <c r="I486" s="20"/>
      <c r="J486" s="92"/>
      <c r="K486" s="92"/>
      <c r="L486" s="31"/>
      <c r="M486" s="31"/>
      <c r="N486" s="31"/>
      <c r="O486" s="31"/>
      <c r="P486" s="31"/>
      <c r="Q486" s="96"/>
      <c r="R486" s="90"/>
      <c r="S486" s="82"/>
      <c r="T486" s="82"/>
      <c r="U486" s="93"/>
      <c r="V486" s="92"/>
      <c r="W486" s="125"/>
      <c r="X486" s="94"/>
      <c r="Y486" s="92"/>
      <c r="Z486" s="95"/>
      <c r="AA486" s="95"/>
      <c r="AB486" s="33"/>
    </row>
    <row r="487" spans="2:28" hidden="1" x14ac:dyDescent="0.2">
      <c r="B487" s="131"/>
      <c r="C487" s="123"/>
      <c r="D487" s="123"/>
      <c r="E487" s="20"/>
      <c r="F487" s="124"/>
      <c r="G487" s="30"/>
      <c r="H487" s="93"/>
      <c r="I487" s="20"/>
      <c r="J487" s="92"/>
      <c r="K487" s="92"/>
      <c r="L487" s="31"/>
      <c r="M487" s="31"/>
      <c r="N487" s="31"/>
      <c r="O487" s="31"/>
      <c r="P487" s="31"/>
      <c r="Q487" s="96"/>
      <c r="R487" s="90"/>
      <c r="S487" s="82"/>
      <c r="T487" s="82"/>
      <c r="U487" s="93"/>
      <c r="V487" s="92"/>
      <c r="W487" s="125"/>
      <c r="X487" s="94"/>
      <c r="Y487" s="92"/>
      <c r="Z487" s="95"/>
      <c r="AA487" s="95"/>
      <c r="AB487" s="33"/>
    </row>
    <row r="488" spans="2:28" hidden="1" x14ac:dyDescent="0.2">
      <c r="B488" s="131"/>
      <c r="C488" s="95"/>
      <c r="D488" s="123"/>
      <c r="E488" s="20"/>
      <c r="F488" s="124"/>
      <c r="G488" s="30"/>
      <c r="H488" s="93"/>
      <c r="I488" s="20"/>
      <c r="J488" s="92"/>
      <c r="K488" s="92"/>
      <c r="L488" s="31"/>
      <c r="M488" s="31"/>
      <c r="N488" s="31"/>
      <c r="O488" s="31"/>
      <c r="P488" s="31"/>
      <c r="Q488" s="96"/>
      <c r="R488" s="90"/>
      <c r="S488" s="82"/>
      <c r="T488" s="82"/>
      <c r="U488" s="93"/>
      <c r="V488" s="92"/>
      <c r="W488" s="125"/>
      <c r="X488" s="94"/>
      <c r="Y488" s="92"/>
      <c r="Z488" s="95"/>
      <c r="AA488" s="95"/>
      <c r="AB488" s="33"/>
    </row>
    <row r="489" spans="2:28" hidden="1" x14ac:dyDescent="0.2">
      <c r="B489" s="131"/>
      <c r="C489" s="123"/>
      <c r="D489" s="123"/>
      <c r="E489" s="20"/>
      <c r="F489" s="124"/>
      <c r="G489" s="30"/>
      <c r="H489" s="93"/>
      <c r="I489" s="20"/>
      <c r="J489" s="92"/>
      <c r="K489" s="92"/>
      <c r="L489" s="31"/>
      <c r="M489" s="31"/>
      <c r="N489" s="31"/>
      <c r="O489" s="31"/>
      <c r="P489" s="31"/>
      <c r="Q489" s="96"/>
      <c r="R489" s="90"/>
      <c r="S489" s="82"/>
      <c r="T489" s="82"/>
      <c r="U489" s="93"/>
      <c r="V489" s="92"/>
      <c r="W489" s="125"/>
      <c r="X489" s="94"/>
      <c r="Y489" s="92"/>
      <c r="Z489" s="95"/>
      <c r="AA489" s="95"/>
      <c r="AB489" s="33"/>
    </row>
    <row r="490" spans="2:28" hidden="1" x14ac:dyDescent="0.2">
      <c r="B490" s="131"/>
      <c r="C490" s="123"/>
      <c r="D490" s="123"/>
      <c r="E490" s="20"/>
      <c r="F490" s="124"/>
      <c r="G490" s="30"/>
      <c r="H490" s="93"/>
      <c r="I490" s="20"/>
      <c r="J490" s="92"/>
      <c r="K490" s="92"/>
      <c r="L490" s="31"/>
      <c r="M490" s="31"/>
      <c r="N490" s="31"/>
      <c r="O490" s="31"/>
      <c r="P490" s="31"/>
      <c r="Q490" s="96"/>
      <c r="R490" s="90"/>
      <c r="S490" s="82"/>
      <c r="T490" s="82"/>
      <c r="U490" s="93"/>
      <c r="V490" s="92"/>
      <c r="W490" s="125"/>
      <c r="X490" s="94"/>
      <c r="Y490" s="92"/>
      <c r="Z490" s="95"/>
      <c r="AA490" s="95"/>
      <c r="AB490" s="33"/>
    </row>
    <row r="491" spans="2:28" hidden="1" x14ac:dyDescent="0.2">
      <c r="B491" s="131"/>
      <c r="C491" s="95"/>
      <c r="D491" s="123"/>
      <c r="E491" s="20"/>
      <c r="F491" s="124"/>
      <c r="G491" s="30"/>
      <c r="H491" s="93"/>
      <c r="I491" s="20"/>
      <c r="J491" s="92"/>
      <c r="K491" s="92"/>
      <c r="L491" s="31"/>
      <c r="M491" s="31"/>
      <c r="N491" s="31"/>
      <c r="O491" s="31"/>
      <c r="P491" s="31"/>
      <c r="Q491" s="96"/>
      <c r="R491" s="90"/>
      <c r="S491" s="82"/>
      <c r="T491" s="82"/>
      <c r="U491" s="93"/>
      <c r="V491" s="92"/>
      <c r="W491" s="125"/>
      <c r="X491" s="94"/>
      <c r="Y491" s="92"/>
      <c r="Z491" s="95"/>
      <c r="AA491" s="95"/>
      <c r="AB491" s="33"/>
    </row>
    <row r="492" spans="2:28" hidden="1" x14ac:dyDescent="0.2">
      <c r="B492" s="131"/>
      <c r="C492" s="123"/>
      <c r="D492" s="123"/>
      <c r="E492" s="20"/>
      <c r="F492" s="124"/>
      <c r="G492" s="30"/>
      <c r="H492" s="93"/>
      <c r="I492" s="20"/>
      <c r="J492" s="92"/>
      <c r="K492" s="92"/>
      <c r="L492" s="31"/>
      <c r="M492" s="31"/>
      <c r="N492" s="31"/>
      <c r="O492" s="31"/>
      <c r="P492" s="31"/>
      <c r="Q492" s="96"/>
      <c r="R492" s="90"/>
      <c r="S492" s="82"/>
      <c r="T492" s="82"/>
      <c r="U492" s="93"/>
      <c r="V492" s="92"/>
      <c r="W492" s="125"/>
      <c r="X492" s="94"/>
      <c r="Y492" s="92"/>
      <c r="Z492" s="95"/>
      <c r="AA492" s="95"/>
      <c r="AB492" s="33"/>
    </row>
    <row r="493" spans="2:28" hidden="1" x14ac:dyDescent="0.2">
      <c r="B493" s="131"/>
      <c r="C493" s="123"/>
      <c r="D493" s="123"/>
      <c r="E493" s="20"/>
      <c r="F493" s="124"/>
      <c r="G493" s="30"/>
      <c r="H493" s="93"/>
      <c r="I493" s="20"/>
      <c r="J493" s="92"/>
      <c r="K493" s="92"/>
      <c r="L493" s="31"/>
      <c r="M493" s="31"/>
      <c r="N493" s="31"/>
      <c r="O493" s="31"/>
      <c r="P493" s="31"/>
      <c r="Q493" s="96"/>
      <c r="R493" s="90"/>
      <c r="S493" s="82"/>
      <c r="T493" s="82"/>
      <c r="U493" s="93"/>
      <c r="V493" s="92"/>
      <c r="W493" s="125"/>
      <c r="X493" s="94"/>
      <c r="Y493" s="92"/>
      <c r="Z493" s="95"/>
      <c r="AA493" s="95"/>
      <c r="AB493" s="33"/>
    </row>
    <row r="494" spans="2:28" hidden="1" x14ac:dyDescent="0.2">
      <c r="B494" s="131"/>
      <c r="C494" s="95"/>
      <c r="D494" s="123"/>
      <c r="E494" s="20"/>
      <c r="F494" s="124"/>
      <c r="G494" s="30"/>
      <c r="H494" s="93"/>
      <c r="I494" s="20"/>
      <c r="J494" s="92"/>
      <c r="K494" s="92"/>
      <c r="L494" s="31"/>
      <c r="M494" s="31"/>
      <c r="N494" s="31"/>
      <c r="O494" s="31"/>
      <c r="P494" s="31"/>
      <c r="Q494" s="96"/>
      <c r="R494" s="90"/>
      <c r="S494" s="82"/>
      <c r="T494" s="82"/>
      <c r="U494" s="93"/>
      <c r="V494" s="92"/>
      <c r="W494" s="125"/>
      <c r="X494" s="94"/>
      <c r="Y494" s="92"/>
      <c r="Z494" s="95"/>
      <c r="AA494" s="95"/>
      <c r="AB494" s="33"/>
    </row>
    <row r="495" spans="2:28" hidden="1" x14ac:dyDescent="0.2">
      <c r="B495" s="131"/>
      <c r="C495" s="123"/>
      <c r="D495" s="123"/>
      <c r="E495" s="20"/>
      <c r="F495" s="124"/>
      <c r="G495" s="30"/>
      <c r="H495" s="93"/>
      <c r="I495" s="20"/>
      <c r="J495" s="92"/>
      <c r="K495" s="92"/>
      <c r="L495" s="31"/>
      <c r="M495" s="31"/>
      <c r="N495" s="31"/>
      <c r="O495" s="31"/>
      <c r="P495" s="31"/>
      <c r="Q495" s="96"/>
      <c r="R495" s="90"/>
      <c r="S495" s="91"/>
      <c r="T495" s="91"/>
      <c r="U495" s="93"/>
      <c r="V495" s="92"/>
      <c r="W495" s="125"/>
      <c r="X495" s="94"/>
      <c r="Y495" s="92"/>
      <c r="Z495" s="95"/>
      <c r="AA495" s="95"/>
      <c r="AB495" s="33"/>
    </row>
    <row r="496" spans="2:28" hidden="1" x14ac:dyDescent="0.2">
      <c r="B496" s="131"/>
      <c r="C496" s="123"/>
      <c r="D496" s="123"/>
      <c r="E496" s="20"/>
      <c r="F496" s="124"/>
      <c r="G496" s="30"/>
      <c r="H496" s="93"/>
      <c r="I496" s="20"/>
      <c r="J496" s="92"/>
      <c r="K496" s="92"/>
      <c r="L496" s="31"/>
      <c r="M496" s="31"/>
      <c r="N496" s="31"/>
      <c r="O496" s="31"/>
      <c r="P496" s="31"/>
      <c r="Q496" s="96"/>
      <c r="R496" s="90"/>
      <c r="S496" s="91"/>
      <c r="T496" s="91"/>
      <c r="U496" s="93"/>
      <c r="V496" s="92"/>
      <c r="W496" s="125"/>
      <c r="X496" s="94"/>
      <c r="Y496" s="92"/>
      <c r="Z496" s="95"/>
      <c r="AA496" s="95"/>
      <c r="AB496" s="33"/>
    </row>
    <row r="497" spans="2:28" hidden="1" x14ac:dyDescent="0.2">
      <c r="B497" s="131"/>
      <c r="C497" s="95"/>
      <c r="D497" s="123"/>
      <c r="E497" s="20"/>
      <c r="F497" s="124"/>
      <c r="G497" s="30"/>
      <c r="H497" s="93"/>
      <c r="I497" s="20"/>
      <c r="J497" s="92"/>
      <c r="K497" s="92"/>
      <c r="L497" s="31"/>
      <c r="M497" s="31"/>
      <c r="N497" s="31"/>
      <c r="O497" s="31"/>
      <c r="P497" s="31"/>
      <c r="Q497" s="96"/>
      <c r="R497" s="90"/>
      <c r="S497" s="91"/>
      <c r="T497" s="91"/>
      <c r="U497" s="93"/>
      <c r="V497" s="92"/>
      <c r="W497" s="125"/>
      <c r="X497" s="94"/>
      <c r="Y497" s="92"/>
      <c r="Z497" s="95"/>
      <c r="AA497" s="95"/>
      <c r="AB497" s="33"/>
    </row>
    <row r="498" spans="2:28" hidden="1" x14ac:dyDescent="0.2">
      <c r="B498" s="131"/>
      <c r="C498" s="123"/>
      <c r="D498" s="123"/>
      <c r="E498" s="20"/>
      <c r="F498" s="124"/>
      <c r="G498" s="30"/>
      <c r="H498" s="93"/>
      <c r="I498" s="20"/>
      <c r="J498" s="92"/>
      <c r="K498" s="92"/>
      <c r="L498" s="31"/>
      <c r="M498" s="31"/>
      <c r="N498" s="31"/>
      <c r="O498" s="31"/>
      <c r="P498" s="31"/>
      <c r="Q498" s="96"/>
      <c r="R498" s="90"/>
      <c r="S498" s="91"/>
      <c r="T498" s="91"/>
      <c r="U498" s="93"/>
      <c r="V498" s="92"/>
      <c r="W498" s="125"/>
      <c r="X498" s="94"/>
      <c r="Y498" s="92"/>
      <c r="Z498" s="95"/>
      <c r="AA498" s="95"/>
      <c r="AB498" s="33"/>
    </row>
    <row r="499" spans="2:28" hidden="1" x14ac:dyDescent="0.2">
      <c r="B499" s="131"/>
      <c r="C499" s="123"/>
      <c r="D499" s="123"/>
      <c r="E499" s="20"/>
      <c r="F499" s="124"/>
      <c r="G499" s="30"/>
      <c r="H499" s="93"/>
      <c r="I499" s="20"/>
      <c r="J499" s="92"/>
      <c r="K499" s="92"/>
      <c r="L499" s="31"/>
      <c r="M499" s="31"/>
      <c r="N499" s="31"/>
      <c r="O499" s="31"/>
      <c r="P499" s="31"/>
      <c r="Q499" s="96"/>
      <c r="R499" s="90"/>
      <c r="S499" s="91"/>
      <c r="T499" s="102"/>
      <c r="U499" s="93"/>
      <c r="V499" s="92"/>
      <c r="W499" s="125"/>
      <c r="X499" s="94"/>
      <c r="Y499" s="92"/>
      <c r="Z499" s="95"/>
      <c r="AA499" s="95"/>
      <c r="AB499" s="33"/>
    </row>
    <row r="500" spans="2:28" hidden="1" x14ac:dyDescent="0.2">
      <c r="B500" s="131"/>
      <c r="C500" s="95"/>
      <c r="D500" s="123"/>
      <c r="E500" s="20"/>
      <c r="F500" s="124"/>
      <c r="G500" s="30"/>
      <c r="H500" s="93"/>
      <c r="I500" s="20"/>
      <c r="J500" s="92"/>
      <c r="K500" s="92"/>
      <c r="L500" s="31"/>
      <c r="M500" s="31"/>
      <c r="N500" s="31"/>
      <c r="O500" s="31"/>
      <c r="P500" s="31"/>
      <c r="Q500" s="96"/>
      <c r="R500" s="90"/>
      <c r="S500" s="91"/>
      <c r="T500" s="91"/>
      <c r="U500" s="93"/>
      <c r="V500" s="92"/>
      <c r="W500" s="125"/>
      <c r="X500" s="94"/>
      <c r="Y500" s="92"/>
      <c r="Z500" s="95"/>
      <c r="AA500" s="95"/>
      <c r="AB500" s="33"/>
    </row>
    <row r="501" spans="2:28" hidden="1" x14ac:dyDescent="0.2">
      <c r="B501" s="131"/>
      <c r="C501" s="123"/>
      <c r="D501" s="123"/>
      <c r="E501" s="20"/>
      <c r="F501" s="124"/>
      <c r="G501" s="30"/>
      <c r="H501" s="93"/>
      <c r="I501" s="20"/>
      <c r="J501" s="92"/>
      <c r="K501" s="92"/>
      <c r="L501" s="31"/>
      <c r="M501" s="31"/>
      <c r="N501" s="31"/>
      <c r="O501" s="31"/>
      <c r="P501" s="31"/>
      <c r="Q501" s="32"/>
      <c r="R501" s="90"/>
      <c r="S501" s="91"/>
      <c r="T501" s="91"/>
      <c r="U501" s="93"/>
      <c r="V501" s="92"/>
      <c r="W501" s="125"/>
      <c r="X501" s="94"/>
      <c r="Y501" s="92"/>
      <c r="Z501" s="95"/>
      <c r="AA501" s="95"/>
      <c r="AB501" s="33"/>
    </row>
    <row r="502" spans="2:28" hidden="1" x14ac:dyDescent="0.2">
      <c r="B502" s="131"/>
      <c r="C502" s="123"/>
      <c r="D502" s="123"/>
      <c r="E502" s="20"/>
      <c r="F502" s="124"/>
      <c r="G502" s="30"/>
      <c r="H502" s="93"/>
      <c r="I502" s="20"/>
      <c r="J502" s="92"/>
      <c r="K502" s="92"/>
      <c r="L502" s="31"/>
      <c r="M502" s="31"/>
      <c r="N502" s="31"/>
      <c r="O502" s="31"/>
      <c r="P502" s="31"/>
      <c r="Q502" s="32"/>
      <c r="R502" s="90"/>
      <c r="S502" s="91"/>
      <c r="T502" s="91"/>
      <c r="U502" s="93"/>
      <c r="V502" s="92"/>
      <c r="W502" s="125"/>
      <c r="X502" s="94"/>
      <c r="Y502" s="92"/>
      <c r="Z502" s="95"/>
      <c r="AA502" s="95"/>
      <c r="AB502" s="33"/>
    </row>
    <row r="503" spans="2:28" hidden="1" x14ac:dyDescent="0.2">
      <c r="B503" s="131"/>
      <c r="C503" s="95"/>
      <c r="D503" s="123"/>
      <c r="E503" s="20"/>
      <c r="F503" s="124"/>
      <c r="G503" s="30"/>
      <c r="H503" s="93"/>
      <c r="I503" s="20"/>
      <c r="J503" s="92"/>
      <c r="K503" s="92"/>
      <c r="L503" s="31"/>
      <c r="M503" s="31"/>
      <c r="N503" s="31"/>
      <c r="O503" s="31"/>
      <c r="P503" s="31"/>
      <c r="Q503" s="96"/>
      <c r="R503" s="90"/>
      <c r="S503" s="91"/>
      <c r="T503" s="91"/>
      <c r="U503" s="93"/>
      <c r="V503" s="92"/>
      <c r="W503" s="125"/>
      <c r="X503" s="94"/>
      <c r="Y503" s="92"/>
      <c r="Z503" s="95"/>
      <c r="AA503" s="95"/>
      <c r="AB503" s="33"/>
    </row>
    <row r="504" spans="2:28" hidden="1" x14ac:dyDescent="0.2">
      <c r="B504" s="131"/>
      <c r="C504" s="123"/>
      <c r="D504" s="123"/>
      <c r="E504" s="20"/>
      <c r="F504" s="124"/>
      <c r="G504" s="30"/>
      <c r="H504" s="93"/>
      <c r="I504" s="20"/>
      <c r="J504" s="92"/>
      <c r="K504" s="92"/>
      <c r="L504" s="31"/>
      <c r="M504" s="31"/>
      <c r="N504" s="31"/>
      <c r="O504" s="31"/>
      <c r="P504" s="31"/>
      <c r="Q504" s="96"/>
      <c r="R504" s="90"/>
      <c r="S504" s="91"/>
      <c r="T504" s="91"/>
      <c r="U504" s="93"/>
      <c r="V504" s="92"/>
      <c r="W504" s="125"/>
      <c r="X504" s="94"/>
      <c r="Y504" s="92"/>
      <c r="Z504" s="95"/>
      <c r="AA504" s="95"/>
      <c r="AB504" s="33"/>
    </row>
    <row r="505" spans="2:28" hidden="1" x14ac:dyDescent="0.2">
      <c r="B505" s="131"/>
      <c r="C505" s="123"/>
      <c r="D505" s="123"/>
      <c r="E505" s="20"/>
      <c r="F505" s="124"/>
      <c r="G505" s="30"/>
      <c r="H505" s="93"/>
      <c r="I505" s="20"/>
      <c r="J505" s="92"/>
      <c r="K505" s="92"/>
      <c r="L505" s="31"/>
      <c r="M505" s="31"/>
      <c r="N505" s="31"/>
      <c r="O505" s="31"/>
      <c r="P505" s="31"/>
      <c r="Q505" s="96"/>
      <c r="R505" s="90"/>
      <c r="S505" s="91"/>
      <c r="T505" s="91"/>
      <c r="U505" s="93"/>
      <c r="V505" s="92"/>
      <c r="W505" s="125"/>
      <c r="X505" s="94"/>
      <c r="Y505" s="83"/>
      <c r="Z505" s="95"/>
      <c r="AA505" s="95"/>
      <c r="AB505" s="33"/>
    </row>
    <row r="506" spans="2:28" hidden="1" x14ac:dyDescent="0.2">
      <c r="B506" s="131"/>
      <c r="C506" s="95"/>
      <c r="D506" s="123"/>
      <c r="E506" s="20"/>
      <c r="F506" s="124"/>
      <c r="G506" s="30"/>
      <c r="H506" s="93"/>
      <c r="I506" s="20"/>
      <c r="J506" s="92"/>
      <c r="K506" s="92"/>
      <c r="L506" s="31"/>
      <c r="M506" s="31"/>
      <c r="N506" s="31"/>
      <c r="O506" s="31"/>
      <c r="P506" s="31"/>
      <c r="Q506" s="96"/>
      <c r="R506" s="90"/>
      <c r="S506" s="91"/>
      <c r="T506" s="91"/>
      <c r="U506" s="93"/>
      <c r="V506" s="92"/>
      <c r="W506" s="125"/>
      <c r="X506" s="94"/>
      <c r="Y506" s="92"/>
      <c r="Z506" s="95"/>
      <c r="AA506" s="95"/>
      <c r="AB506" s="33"/>
    </row>
    <row r="507" spans="2:28" hidden="1" x14ac:dyDescent="0.2">
      <c r="B507" s="131"/>
      <c r="C507" s="123"/>
      <c r="D507" s="123"/>
      <c r="E507" s="20"/>
      <c r="F507" s="124"/>
      <c r="G507" s="30"/>
      <c r="H507" s="93"/>
      <c r="I507" s="20"/>
      <c r="J507" s="92"/>
      <c r="K507" s="92"/>
      <c r="L507" s="31"/>
      <c r="M507" s="31"/>
      <c r="N507" s="31"/>
      <c r="O507" s="31"/>
      <c r="P507" s="31"/>
      <c r="Q507" s="96"/>
      <c r="R507" s="90"/>
      <c r="S507" s="91"/>
      <c r="T507" s="91"/>
      <c r="U507" s="93"/>
      <c r="V507" s="92"/>
      <c r="W507" s="125"/>
      <c r="X507" s="94"/>
      <c r="Y507" s="92"/>
      <c r="Z507" s="95"/>
      <c r="AA507" s="95"/>
      <c r="AB507" s="33"/>
    </row>
    <row r="508" spans="2:28" hidden="1" x14ac:dyDescent="0.2">
      <c r="B508" s="131"/>
      <c r="C508" s="123"/>
      <c r="D508" s="123"/>
      <c r="E508" s="20"/>
      <c r="F508" s="124"/>
      <c r="G508" s="30"/>
      <c r="H508" s="93"/>
      <c r="I508" s="20"/>
      <c r="J508" s="92"/>
      <c r="K508" s="92"/>
      <c r="L508" s="31"/>
      <c r="M508" s="31"/>
      <c r="N508" s="31"/>
      <c r="O508" s="31"/>
      <c r="P508" s="31"/>
      <c r="Q508" s="96"/>
      <c r="R508" s="90"/>
      <c r="S508" s="91"/>
      <c r="T508" s="91"/>
      <c r="U508" s="93"/>
      <c r="V508" s="92"/>
      <c r="W508" s="125"/>
      <c r="X508" s="94"/>
      <c r="Y508" s="92"/>
      <c r="Z508" s="95"/>
      <c r="AA508" s="95"/>
      <c r="AB508" s="33"/>
    </row>
    <row r="509" spans="2:28" hidden="1" x14ac:dyDescent="0.2">
      <c r="B509" s="131"/>
      <c r="C509" s="95"/>
      <c r="D509" s="123"/>
      <c r="E509" s="20"/>
      <c r="F509" s="124"/>
      <c r="G509" s="30"/>
      <c r="H509" s="93"/>
      <c r="I509" s="20"/>
      <c r="J509" s="92"/>
      <c r="K509" s="92"/>
      <c r="L509" s="31"/>
      <c r="M509" s="31"/>
      <c r="N509" s="31"/>
      <c r="O509" s="31"/>
      <c r="P509" s="31"/>
      <c r="Q509" s="96"/>
      <c r="R509" s="90"/>
      <c r="S509" s="91"/>
      <c r="T509" s="91"/>
      <c r="U509" s="93"/>
      <c r="V509" s="92"/>
      <c r="W509" s="125"/>
      <c r="X509" s="94"/>
      <c r="Y509" s="92"/>
      <c r="Z509" s="95"/>
      <c r="AA509" s="95"/>
      <c r="AB509" s="33"/>
    </row>
    <row r="510" spans="2:28" hidden="1" x14ac:dyDescent="0.2">
      <c r="B510" s="131"/>
      <c r="C510" s="123"/>
      <c r="D510" s="123"/>
      <c r="E510" s="20"/>
      <c r="F510" s="124"/>
      <c r="G510" s="30"/>
      <c r="H510" s="93"/>
      <c r="I510" s="20"/>
      <c r="J510" s="92"/>
      <c r="K510" s="92"/>
      <c r="L510" s="31"/>
      <c r="M510" s="31"/>
      <c r="N510" s="31"/>
      <c r="O510" s="31"/>
      <c r="P510" s="31"/>
      <c r="Q510" s="96"/>
      <c r="R510" s="90"/>
      <c r="S510" s="91"/>
      <c r="T510" s="91"/>
      <c r="U510" s="93"/>
      <c r="V510" s="92"/>
      <c r="W510" s="125"/>
      <c r="X510" s="94"/>
      <c r="Y510" s="92"/>
      <c r="Z510" s="95"/>
      <c r="AA510" s="95"/>
      <c r="AB510" s="33"/>
    </row>
    <row r="511" spans="2:28" hidden="1" x14ac:dyDescent="0.2">
      <c r="B511" s="131"/>
      <c r="C511" s="123"/>
      <c r="D511" s="123"/>
      <c r="E511" s="20"/>
      <c r="F511" s="124"/>
      <c r="G511" s="30"/>
      <c r="H511" s="93"/>
      <c r="I511" s="20"/>
      <c r="J511" s="92"/>
      <c r="K511" s="92"/>
      <c r="L511" s="31"/>
      <c r="M511" s="31"/>
      <c r="N511" s="31"/>
      <c r="O511" s="31"/>
      <c r="P511" s="31"/>
      <c r="Q511" s="96"/>
      <c r="R511" s="90"/>
      <c r="S511" s="91"/>
      <c r="T511" s="91"/>
      <c r="U511" s="93"/>
      <c r="V511" s="92"/>
      <c r="W511" s="125"/>
      <c r="X511" s="94"/>
      <c r="Y511" s="92"/>
      <c r="Z511" s="95"/>
      <c r="AA511" s="95"/>
      <c r="AB511" s="33"/>
    </row>
    <row r="512" spans="2:28" hidden="1" x14ac:dyDescent="0.2">
      <c r="B512" s="131"/>
      <c r="C512" s="95"/>
      <c r="D512" s="123"/>
      <c r="E512" s="20"/>
      <c r="F512" s="124"/>
      <c r="G512" s="30"/>
      <c r="H512" s="93"/>
      <c r="I512" s="20"/>
      <c r="J512" s="92"/>
      <c r="K512" s="92"/>
      <c r="L512" s="31"/>
      <c r="M512" s="31"/>
      <c r="N512" s="31"/>
      <c r="O512" s="31"/>
      <c r="P512" s="31"/>
      <c r="Q512" s="96"/>
      <c r="R512" s="90"/>
      <c r="S512" s="91"/>
      <c r="T512" s="91"/>
      <c r="U512" s="93"/>
      <c r="V512" s="92"/>
      <c r="W512" s="125"/>
      <c r="X512" s="94"/>
      <c r="Y512" s="92"/>
      <c r="Z512" s="95"/>
      <c r="AA512" s="95"/>
      <c r="AB512" s="33"/>
    </row>
    <row r="513" spans="2:28" hidden="1" x14ac:dyDescent="0.2">
      <c r="B513" s="131"/>
      <c r="C513" s="123"/>
      <c r="D513" s="123"/>
      <c r="E513" s="20"/>
      <c r="F513" s="124"/>
      <c r="G513" s="30"/>
      <c r="H513" s="93"/>
      <c r="I513" s="20"/>
      <c r="J513" s="92"/>
      <c r="K513" s="92"/>
      <c r="L513" s="31"/>
      <c r="M513" s="31"/>
      <c r="N513" s="31"/>
      <c r="O513" s="31"/>
      <c r="P513" s="31"/>
      <c r="Q513" s="96"/>
      <c r="R513" s="90"/>
      <c r="S513" s="91"/>
      <c r="T513" s="91"/>
      <c r="U513" s="93"/>
      <c r="V513" s="92"/>
      <c r="W513" s="125"/>
      <c r="X513" s="94"/>
      <c r="Y513" s="92"/>
      <c r="Z513" s="95"/>
      <c r="AA513" s="95"/>
      <c r="AB513" s="33"/>
    </row>
    <row r="514" spans="2:28" hidden="1" x14ac:dyDescent="0.2">
      <c r="B514" s="131"/>
      <c r="C514" s="123"/>
      <c r="D514" s="123"/>
      <c r="E514" s="20"/>
      <c r="F514" s="124"/>
      <c r="G514" s="30"/>
      <c r="H514" s="93"/>
      <c r="I514" s="20"/>
      <c r="J514" s="92"/>
      <c r="K514" s="92"/>
      <c r="L514" s="31"/>
      <c r="M514" s="31"/>
      <c r="N514" s="31"/>
      <c r="O514" s="31"/>
      <c r="P514" s="31"/>
      <c r="Q514" s="96"/>
      <c r="R514" s="90"/>
      <c r="S514" s="91"/>
      <c r="T514" s="91"/>
      <c r="U514" s="93"/>
      <c r="V514" s="92"/>
      <c r="W514" s="125"/>
      <c r="X514" s="94"/>
      <c r="Y514" s="92"/>
      <c r="Z514" s="95"/>
      <c r="AA514" s="95"/>
      <c r="AB514" s="33"/>
    </row>
    <row r="515" spans="2:28" hidden="1" x14ac:dyDescent="0.2">
      <c r="B515" s="131"/>
      <c r="C515" s="95"/>
      <c r="D515" s="123"/>
      <c r="E515" s="20"/>
      <c r="F515" s="124"/>
      <c r="G515" s="30"/>
      <c r="H515" s="93"/>
      <c r="I515" s="20"/>
      <c r="J515" s="92"/>
      <c r="K515" s="92"/>
      <c r="L515" s="31"/>
      <c r="M515" s="31"/>
      <c r="N515" s="31"/>
      <c r="O515" s="31"/>
      <c r="P515" s="31"/>
      <c r="Q515" s="96"/>
      <c r="R515" s="90"/>
      <c r="S515" s="91"/>
      <c r="T515" s="91"/>
      <c r="U515" s="93"/>
      <c r="V515" s="92"/>
      <c r="W515" s="125"/>
      <c r="X515" s="94"/>
      <c r="Y515" s="92"/>
      <c r="Z515" s="95"/>
      <c r="AA515" s="95"/>
      <c r="AB515" s="33"/>
    </row>
    <row r="516" spans="2:28" hidden="1" x14ac:dyDescent="0.2">
      <c r="B516" s="131"/>
      <c r="C516" s="123"/>
      <c r="D516" s="123"/>
      <c r="E516" s="20"/>
      <c r="F516" s="124"/>
      <c r="G516" s="30"/>
      <c r="H516" s="93"/>
      <c r="I516" s="20"/>
      <c r="J516" s="92"/>
      <c r="K516" s="92"/>
      <c r="L516" s="31"/>
      <c r="M516" s="31"/>
      <c r="N516" s="31"/>
      <c r="O516" s="31"/>
      <c r="P516" s="31"/>
      <c r="Q516" s="96"/>
      <c r="R516" s="90"/>
      <c r="S516" s="91"/>
      <c r="T516" s="91"/>
      <c r="U516" s="93"/>
      <c r="V516" s="92"/>
      <c r="W516" s="125"/>
      <c r="X516" s="94"/>
      <c r="Y516" s="92"/>
      <c r="Z516" s="95"/>
      <c r="AA516" s="95"/>
      <c r="AB516" s="33"/>
    </row>
    <row r="517" spans="2:28" hidden="1" x14ac:dyDescent="0.2">
      <c r="B517" s="131"/>
      <c r="C517" s="123"/>
      <c r="D517" s="123"/>
      <c r="E517" s="20"/>
      <c r="F517" s="124"/>
      <c r="G517" s="30"/>
      <c r="H517" s="93"/>
      <c r="I517" s="20"/>
      <c r="J517" s="92"/>
      <c r="K517" s="92"/>
      <c r="L517" s="31"/>
      <c r="M517" s="31"/>
      <c r="N517" s="31"/>
      <c r="O517" s="31"/>
      <c r="P517" s="31"/>
      <c r="Q517" s="96"/>
      <c r="R517" s="90"/>
      <c r="S517" s="91"/>
      <c r="T517" s="91"/>
      <c r="U517" s="93"/>
      <c r="V517" s="92"/>
      <c r="W517" s="125"/>
      <c r="X517" s="94"/>
      <c r="Y517" s="92"/>
      <c r="Z517" s="95"/>
      <c r="AA517" s="95"/>
      <c r="AB517" s="33"/>
    </row>
    <row r="518" spans="2:28" hidden="1" x14ac:dyDescent="0.2">
      <c r="B518" s="131"/>
      <c r="C518" s="95"/>
      <c r="D518" s="123"/>
      <c r="E518" s="20"/>
      <c r="F518" s="124"/>
      <c r="G518" s="30"/>
      <c r="H518" s="93"/>
      <c r="I518" s="20"/>
      <c r="J518" s="92"/>
      <c r="K518" s="92"/>
      <c r="L518" s="31"/>
      <c r="M518" s="31"/>
      <c r="N518" s="31"/>
      <c r="O518" s="31"/>
      <c r="P518" s="31"/>
      <c r="Q518" s="96"/>
      <c r="R518" s="90"/>
      <c r="S518" s="91"/>
      <c r="T518" s="91"/>
      <c r="U518" s="93"/>
      <c r="V518" s="92"/>
      <c r="W518" s="125"/>
      <c r="X518" s="94"/>
      <c r="Y518" s="92"/>
      <c r="Z518" s="95"/>
      <c r="AA518" s="95"/>
      <c r="AB518" s="33"/>
    </row>
    <row r="519" spans="2:28" hidden="1" x14ac:dyDescent="0.2">
      <c r="B519" s="131"/>
      <c r="C519" s="123"/>
      <c r="D519" s="123"/>
      <c r="E519" s="20"/>
      <c r="F519" s="124"/>
      <c r="G519" s="30"/>
      <c r="H519" s="93"/>
      <c r="I519" s="20"/>
      <c r="J519" s="92"/>
      <c r="K519" s="92"/>
      <c r="L519" s="31"/>
      <c r="M519" s="31"/>
      <c r="N519" s="31"/>
      <c r="O519" s="31"/>
      <c r="P519" s="31"/>
      <c r="Q519" s="96"/>
      <c r="R519" s="90"/>
      <c r="S519" s="91"/>
      <c r="T519" s="91"/>
      <c r="U519" s="93"/>
      <c r="V519" s="92"/>
      <c r="W519" s="125"/>
      <c r="X519" s="94"/>
      <c r="Y519" s="92"/>
      <c r="Z519" s="95"/>
      <c r="AA519" s="95"/>
      <c r="AB519" s="33"/>
    </row>
    <row r="520" spans="2:28" hidden="1" x14ac:dyDescent="0.2">
      <c r="B520" s="131"/>
      <c r="C520" s="123"/>
      <c r="D520" s="123"/>
      <c r="E520" s="20"/>
      <c r="F520" s="124"/>
      <c r="G520" s="30"/>
      <c r="H520" s="93"/>
      <c r="I520" s="20"/>
      <c r="J520" s="92"/>
      <c r="K520" s="92"/>
      <c r="L520" s="31"/>
      <c r="M520" s="31"/>
      <c r="N520" s="31"/>
      <c r="O520" s="31"/>
      <c r="P520" s="31"/>
      <c r="Q520" s="96"/>
      <c r="R520" s="90"/>
      <c r="S520" s="91"/>
      <c r="T520" s="91"/>
      <c r="U520" s="93"/>
      <c r="V520" s="92"/>
      <c r="W520" s="125"/>
      <c r="X520" s="94"/>
      <c r="Y520" s="92"/>
      <c r="Z520" s="95"/>
      <c r="AA520" s="95"/>
      <c r="AB520" s="33"/>
    </row>
    <row r="521" spans="2:28" hidden="1" x14ac:dyDescent="0.2">
      <c r="B521" s="131"/>
      <c r="C521" s="95"/>
      <c r="D521" s="123"/>
      <c r="E521" s="20"/>
      <c r="F521" s="124"/>
      <c r="G521" s="30"/>
      <c r="H521" s="93"/>
      <c r="I521" s="20"/>
      <c r="J521" s="92"/>
      <c r="K521" s="92"/>
      <c r="L521" s="31"/>
      <c r="M521" s="31"/>
      <c r="N521" s="31"/>
      <c r="O521" s="31"/>
      <c r="P521" s="31"/>
      <c r="Q521" s="96"/>
      <c r="R521" s="90"/>
      <c r="S521" s="91"/>
      <c r="T521" s="99"/>
      <c r="U521" s="93"/>
      <c r="V521" s="92"/>
      <c r="W521" s="125"/>
      <c r="X521" s="94"/>
      <c r="Y521" s="92"/>
      <c r="Z521" s="95"/>
      <c r="AA521" s="95"/>
      <c r="AB521" s="33"/>
    </row>
    <row r="522" spans="2:28" hidden="1" x14ac:dyDescent="0.2">
      <c r="B522" s="131"/>
      <c r="C522" s="123"/>
      <c r="D522" s="123"/>
      <c r="E522" s="20"/>
      <c r="F522" s="124"/>
      <c r="G522" s="30"/>
      <c r="H522" s="93"/>
      <c r="I522" s="20"/>
      <c r="J522" s="92"/>
      <c r="K522" s="92"/>
      <c r="L522" s="31"/>
      <c r="M522" s="31"/>
      <c r="N522" s="31"/>
      <c r="O522" s="31"/>
      <c r="P522" s="31"/>
      <c r="Q522" s="96"/>
      <c r="R522" s="90"/>
      <c r="S522" s="91"/>
      <c r="T522" s="99"/>
      <c r="U522" s="93"/>
      <c r="V522" s="92"/>
      <c r="W522" s="125"/>
      <c r="X522" s="94"/>
      <c r="Y522" s="92"/>
      <c r="Z522" s="95"/>
      <c r="AA522" s="95"/>
      <c r="AB522" s="33"/>
    </row>
    <row r="523" spans="2:28" hidden="1" x14ac:dyDescent="0.2">
      <c r="B523" s="131"/>
      <c r="C523" s="123"/>
      <c r="D523" s="123"/>
      <c r="E523" s="20"/>
      <c r="F523" s="124"/>
      <c r="G523" s="30"/>
      <c r="H523" s="93"/>
      <c r="I523" s="20"/>
      <c r="J523" s="92"/>
      <c r="K523" s="92"/>
      <c r="L523" s="31"/>
      <c r="M523" s="31"/>
      <c r="N523" s="31"/>
      <c r="O523" s="31"/>
      <c r="P523" s="31"/>
      <c r="Q523" s="96"/>
      <c r="R523" s="90"/>
      <c r="S523" s="91"/>
      <c r="T523" s="99"/>
      <c r="U523" s="93"/>
      <c r="V523" s="92"/>
      <c r="W523" s="125"/>
      <c r="X523" s="94"/>
      <c r="Y523" s="92"/>
      <c r="Z523" s="95"/>
      <c r="AA523" s="95"/>
      <c r="AB523" s="33"/>
    </row>
    <row r="524" spans="2:28" hidden="1" x14ac:dyDescent="0.2">
      <c r="B524" s="131"/>
      <c r="C524" s="95"/>
      <c r="D524" s="123"/>
      <c r="E524" s="20"/>
      <c r="F524" s="124"/>
      <c r="G524" s="30"/>
      <c r="H524" s="93"/>
      <c r="I524" s="20"/>
      <c r="J524" s="92"/>
      <c r="K524" s="92"/>
      <c r="L524" s="31"/>
      <c r="M524" s="31"/>
      <c r="N524" s="31"/>
      <c r="O524" s="31"/>
      <c r="P524" s="31"/>
      <c r="Q524" s="96"/>
      <c r="R524" s="90"/>
      <c r="S524" s="91"/>
      <c r="T524" s="91"/>
      <c r="U524" s="93"/>
      <c r="V524" s="92"/>
      <c r="W524" s="125"/>
      <c r="X524" s="94"/>
      <c r="Y524" s="92"/>
      <c r="Z524" s="95"/>
      <c r="AA524" s="95"/>
      <c r="AB524" s="33"/>
    </row>
    <row r="525" spans="2:28" hidden="1" x14ac:dyDescent="0.2">
      <c r="B525" s="131"/>
      <c r="C525" s="123"/>
      <c r="D525" s="123"/>
      <c r="E525" s="20"/>
      <c r="F525" s="124"/>
      <c r="G525" s="30"/>
      <c r="H525" s="93"/>
      <c r="I525" s="20"/>
      <c r="J525" s="92"/>
      <c r="K525" s="92"/>
      <c r="L525" s="31"/>
      <c r="M525" s="31"/>
      <c r="N525" s="31"/>
      <c r="O525" s="31"/>
      <c r="P525" s="31"/>
      <c r="Q525" s="96"/>
      <c r="R525" s="90"/>
      <c r="S525" s="91"/>
      <c r="T525" s="91"/>
      <c r="U525" s="93"/>
      <c r="V525" s="92"/>
      <c r="W525" s="125"/>
      <c r="X525" s="94"/>
      <c r="Y525" s="92"/>
      <c r="Z525" s="95"/>
      <c r="AA525" s="95"/>
      <c r="AB525" s="33"/>
    </row>
    <row r="526" spans="2:28" hidden="1" x14ac:dyDescent="0.2">
      <c r="B526" s="131"/>
      <c r="C526" s="123"/>
      <c r="D526" s="123"/>
      <c r="E526" s="20"/>
      <c r="F526" s="124"/>
      <c r="G526" s="30"/>
      <c r="H526" s="93"/>
      <c r="I526" s="20"/>
      <c r="J526" s="92"/>
      <c r="K526" s="92"/>
      <c r="L526" s="31"/>
      <c r="M526" s="31"/>
      <c r="N526" s="31"/>
      <c r="O526" s="31"/>
      <c r="P526" s="31"/>
      <c r="Q526" s="96"/>
      <c r="R526" s="90"/>
      <c r="S526" s="91"/>
      <c r="T526" s="91"/>
      <c r="U526" s="93"/>
      <c r="V526" s="92"/>
      <c r="W526" s="125"/>
      <c r="X526" s="94"/>
      <c r="Y526" s="92"/>
      <c r="Z526" s="95"/>
      <c r="AA526" s="95"/>
      <c r="AB526" s="33"/>
    </row>
    <row r="527" spans="2:28" hidden="1" x14ac:dyDescent="0.2">
      <c r="B527" s="131"/>
      <c r="C527" s="95"/>
      <c r="D527" s="123"/>
      <c r="E527" s="20"/>
      <c r="F527" s="124"/>
      <c r="G527" s="30"/>
      <c r="H527" s="93"/>
      <c r="I527" s="20"/>
      <c r="J527" s="92"/>
      <c r="K527" s="92"/>
      <c r="L527" s="31"/>
      <c r="M527" s="31"/>
      <c r="N527" s="31"/>
      <c r="O527" s="31"/>
      <c r="P527" s="31"/>
      <c r="Q527" s="96"/>
      <c r="R527" s="90"/>
      <c r="S527" s="137"/>
      <c r="T527" s="98"/>
      <c r="U527" s="93"/>
      <c r="V527" s="92"/>
      <c r="W527" s="125"/>
      <c r="X527" s="94"/>
      <c r="Y527" s="92"/>
      <c r="Z527" s="95"/>
      <c r="AA527" s="95"/>
      <c r="AB527" s="33"/>
    </row>
    <row r="528" spans="2:28" hidden="1" x14ac:dyDescent="0.2">
      <c r="B528" s="131"/>
      <c r="C528" s="123"/>
      <c r="D528" s="123"/>
      <c r="E528" s="20"/>
      <c r="F528" s="124"/>
      <c r="G528" s="30"/>
      <c r="H528" s="93"/>
      <c r="I528" s="20"/>
      <c r="J528" s="92"/>
      <c r="K528" s="92"/>
      <c r="L528" s="31"/>
      <c r="M528" s="31"/>
      <c r="N528" s="31"/>
      <c r="O528" s="96"/>
      <c r="P528" s="90"/>
      <c r="Q528" s="96"/>
      <c r="R528" s="91"/>
      <c r="S528" s="137"/>
      <c r="T528" s="98"/>
      <c r="U528" s="93"/>
      <c r="V528" s="92"/>
      <c r="W528" s="125"/>
      <c r="X528" s="94"/>
      <c r="Y528" s="95"/>
      <c r="Z528" s="134"/>
      <c r="AA528" s="95"/>
      <c r="AB528" s="33"/>
    </row>
    <row r="529" spans="2:28" hidden="1" x14ac:dyDescent="0.2">
      <c r="B529" s="131"/>
      <c r="C529" s="123"/>
      <c r="D529" s="123"/>
      <c r="E529" s="20"/>
      <c r="F529" s="124"/>
      <c r="G529" s="30"/>
      <c r="H529" s="93"/>
      <c r="I529" s="20"/>
      <c r="J529" s="92"/>
      <c r="K529" s="92"/>
      <c r="L529" s="31"/>
      <c r="M529" s="31"/>
      <c r="N529" s="31"/>
      <c r="O529" s="91"/>
      <c r="P529" s="91"/>
      <c r="Q529" s="96"/>
      <c r="R529" s="92"/>
      <c r="S529" s="137"/>
      <c r="T529" s="98"/>
      <c r="U529" s="93"/>
      <c r="V529" s="92"/>
      <c r="W529" s="125"/>
      <c r="X529" s="94"/>
      <c r="Y529" s="95"/>
      <c r="Z529" s="33"/>
      <c r="AA529" s="95"/>
      <c r="AB529" s="33"/>
    </row>
    <row r="530" spans="2:28" hidden="1" x14ac:dyDescent="0.2">
      <c r="B530" s="131"/>
      <c r="C530" s="95"/>
      <c r="D530" s="123"/>
      <c r="E530" s="20"/>
      <c r="F530" s="124"/>
      <c r="G530" s="30"/>
      <c r="H530" s="93"/>
      <c r="I530" s="20"/>
      <c r="J530" s="92"/>
      <c r="K530" s="92"/>
      <c r="L530" s="31"/>
      <c r="M530" s="31"/>
      <c r="N530" s="31"/>
      <c r="O530" s="31"/>
      <c r="P530" s="31"/>
      <c r="Q530" s="96"/>
      <c r="R530" s="90"/>
      <c r="S530" s="91"/>
      <c r="T530" s="91"/>
      <c r="U530" s="93"/>
      <c r="V530" s="92"/>
      <c r="W530" s="125"/>
      <c r="X530" s="94"/>
      <c r="Y530" s="95"/>
      <c r="Z530" s="33"/>
      <c r="AA530" s="95"/>
      <c r="AB530" s="33"/>
    </row>
    <row r="531" spans="2:28" hidden="1" x14ac:dyDescent="0.2">
      <c r="B531" s="131"/>
      <c r="C531" s="123"/>
      <c r="D531" s="123"/>
      <c r="E531" s="20"/>
      <c r="F531" s="124"/>
      <c r="G531" s="30"/>
      <c r="H531" s="93"/>
      <c r="I531" s="20"/>
      <c r="J531" s="92"/>
      <c r="K531" s="92"/>
      <c r="L531" s="31"/>
      <c r="M531" s="31"/>
      <c r="N531" s="31"/>
      <c r="O531" s="31"/>
      <c r="P531" s="31"/>
      <c r="Q531" s="96"/>
      <c r="R531" s="90"/>
      <c r="S531" s="91"/>
      <c r="T531" s="91"/>
      <c r="U531" s="93"/>
      <c r="V531" s="92"/>
      <c r="W531" s="125"/>
      <c r="X531" s="94"/>
      <c r="Y531" s="95"/>
      <c r="Z531" s="33"/>
      <c r="AA531" s="95"/>
      <c r="AB531" s="33"/>
    </row>
    <row r="532" spans="2:28" hidden="1" x14ac:dyDescent="0.2">
      <c r="B532" s="131"/>
      <c r="C532" s="123"/>
      <c r="D532" s="123"/>
      <c r="E532" s="20"/>
      <c r="F532" s="124"/>
      <c r="G532" s="30"/>
      <c r="H532" s="93"/>
      <c r="I532" s="20"/>
      <c r="J532" s="92"/>
      <c r="K532" s="92"/>
      <c r="L532" s="31"/>
      <c r="M532" s="31"/>
      <c r="N532" s="31"/>
      <c r="O532" s="31"/>
      <c r="P532" s="31"/>
      <c r="Q532" s="96"/>
      <c r="R532" s="90"/>
      <c r="S532" s="91"/>
      <c r="T532" s="91"/>
      <c r="U532" s="93"/>
      <c r="V532" s="92"/>
      <c r="W532" s="125"/>
      <c r="X532" s="94"/>
      <c r="Y532" s="95"/>
      <c r="Z532" s="95"/>
      <c r="AA532" s="95"/>
      <c r="AB532" s="33"/>
    </row>
    <row r="533" spans="2:28" hidden="1" x14ac:dyDescent="0.2">
      <c r="B533" s="131"/>
      <c r="C533" s="95"/>
      <c r="D533" s="123"/>
      <c r="E533" s="20"/>
      <c r="F533" s="124"/>
      <c r="G533" s="30"/>
      <c r="H533" s="93"/>
      <c r="I533" s="20"/>
      <c r="J533" s="92"/>
      <c r="K533" s="92"/>
      <c r="L533" s="31"/>
      <c r="M533" s="31"/>
      <c r="N533" s="31"/>
      <c r="O533" s="31"/>
      <c r="P533" s="31"/>
      <c r="Q533" s="96"/>
      <c r="R533" s="90"/>
      <c r="S533" s="91"/>
      <c r="T533" s="91"/>
      <c r="U533" s="93"/>
      <c r="V533" s="92"/>
      <c r="W533" s="125"/>
      <c r="X533" s="103"/>
      <c r="Y533" s="95"/>
      <c r="Z533" s="95"/>
      <c r="AA533" s="95"/>
      <c r="AB533" s="33"/>
    </row>
    <row r="534" spans="2:28" hidden="1" x14ac:dyDescent="0.2">
      <c r="B534" s="131"/>
      <c r="C534" s="123"/>
      <c r="D534" s="123"/>
      <c r="E534" s="20"/>
      <c r="F534" s="124"/>
      <c r="G534" s="30"/>
      <c r="H534" s="93"/>
      <c r="I534" s="20"/>
      <c r="J534" s="92"/>
      <c r="K534" s="92"/>
      <c r="L534" s="31"/>
      <c r="M534" s="31"/>
      <c r="N534" s="31"/>
      <c r="O534" s="31"/>
      <c r="P534" s="31"/>
      <c r="Q534" s="96"/>
      <c r="R534" s="90"/>
      <c r="S534" s="91"/>
      <c r="T534" s="91"/>
      <c r="U534" s="93"/>
      <c r="V534" s="92"/>
      <c r="W534" s="125"/>
      <c r="X534" s="103"/>
      <c r="Y534" s="95"/>
      <c r="Z534" s="95"/>
      <c r="AA534" s="95"/>
      <c r="AB534" s="33"/>
    </row>
    <row r="535" spans="2:28" hidden="1" x14ac:dyDescent="0.2">
      <c r="B535" s="131"/>
      <c r="C535" s="123"/>
      <c r="D535" s="123"/>
      <c r="E535" s="20"/>
      <c r="F535" s="124"/>
      <c r="G535" s="30"/>
      <c r="H535" s="93"/>
      <c r="I535" s="20"/>
      <c r="J535" s="92"/>
      <c r="K535" s="92"/>
      <c r="L535" s="31"/>
      <c r="M535" s="31"/>
      <c r="N535" s="31"/>
      <c r="O535" s="96"/>
      <c r="P535" s="90"/>
      <c r="Q535" s="96"/>
      <c r="R535" s="91"/>
      <c r="S535" s="91"/>
      <c r="T535" s="91"/>
      <c r="U535" s="93"/>
      <c r="V535" s="92"/>
      <c r="W535" s="125"/>
      <c r="X535" s="94"/>
      <c r="Y535" s="95"/>
      <c r="Z535" s="33"/>
      <c r="AA535" s="95"/>
      <c r="AB535" s="33"/>
    </row>
    <row r="536" spans="2:28" hidden="1" x14ac:dyDescent="0.2">
      <c r="B536" s="131"/>
      <c r="C536" s="95"/>
      <c r="D536" s="123"/>
      <c r="E536" s="20"/>
      <c r="F536" s="124"/>
      <c r="G536" s="30"/>
      <c r="H536" s="93"/>
      <c r="I536" s="20"/>
      <c r="J536" s="92"/>
      <c r="K536" s="92"/>
      <c r="L536" s="31"/>
      <c r="M536" s="31"/>
      <c r="N536" s="31"/>
      <c r="O536" s="96"/>
      <c r="P536" s="90"/>
      <c r="Q536" s="96"/>
      <c r="R536" s="91"/>
      <c r="S536" s="92"/>
      <c r="T536" s="92"/>
      <c r="U536" s="93"/>
      <c r="V536" s="92"/>
      <c r="W536" s="125"/>
      <c r="X536" s="94"/>
      <c r="Y536" s="95"/>
      <c r="Z536" s="33"/>
      <c r="AA536" s="95"/>
      <c r="AB536" s="33"/>
    </row>
    <row r="537" spans="2:28" x14ac:dyDescent="0.2">
      <c r="B537" s="131"/>
      <c r="C537" s="95"/>
      <c r="D537" s="31"/>
      <c r="E537" s="20"/>
      <c r="F537" s="124"/>
      <c r="G537" s="30"/>
      <c r="H537" s="93"/>
      <c r="I537" s="20"/>
      <c r="J537" s="92"/>
      <c r="K537" s="92"/>
      <c r="L537" s="31"/>
      <c r="M537" s="31"/>
      <c r="N537" s="31"/>
      <c r="O537" s="96"/>
      <c r="P537" s="90"/>
      <c r="Q537" s="96"/>
      <c r="R537" s="91"/>
      <c r="S537" s="93"/>
      <c r="T537" s="92"/>
      <c r="U537" s="93"/>
      <c r="V537" s="92"/>
      <c r="W537" s="125"/>
      <c r="X537" s="94"/>
      <c r="Y537" s="95"/>
      <c r="Z537" s="33"/>
      <c r="AA537" s="95"/>
      <c r="AB537" s="33"/>
    </row>
    <row r="538" spans="2:28" x14ac:dyDescent="0.2">
      <c r="B538" s="131"/>
      <c r="C538" s="95"/>
      <c r="D538" s="31"/>
      <c r="E538" s="20"/>
      <c r="F538" s="124"/>
      <c r="G538" s="30"/>
      <c r="H538" s="93"/>
      <c r="I538" s="20"/>
      <c r="J538" s="92"/>
      <c r="K538" s="92"/>
      <c r="L538" s="31"/>
      <c r="M538" s="31"/>
      <c r="N538" s="31"/>
      <c r="O538" s="96"/>
      <c r="P538" s="90"/>
      <c r="Q538" s="96"/>
      <c r="R538" s="91"/>
      <c r="S538" s="93"/>
      <c r="T538" s="92"/>
      <c r="U538" s="93"/>
      <c r="V538" s="92"/>
      <c r="W538" s="125"/>
      <c r="X538" s="94"/>
      <c r="Y538" s="95"/>
      <c r="Z538" s="33"/>
      <c r="AA538" s="95"/>
      <c r="AB538" s="33"/>
    </row>
    <row r="539" spans="2:28" x14ac:dyDescent="0.2">
      <c r="B539" s="131"/>
      <c r="C539" s="95"/>
      <c r="D539" s="31"/>
      <c r="E539" s="20"/>
      <c r="F539" s="124"/>
      <c r="G539" s="30"/>
      <c r="H539" s="93"/>
      <c r="I539" s="20"/>
      <c r="J539" s="92"/>
      <c r="K539" s="92"/>
      <c r="L539" s="31"/>
      <c r="M539" s="31"/>
      <c r="N539" s="31"/>
      <c r="O539" s="96"/>
      <c r="P539" s="90"/>
      <c r="Q539" s="96"/>
      <c r="R539" s="91"/>
      <c r="S539" s="93"/>
      <c r="T539" s="92"/>
      <c r="U539" s="93"/>
      <c r="V539" s="92"/>
      <c r="W539" s="125"/>
      <c r="X539" s="94"/>
      <c r="Y539" s="95"/>
      <c r="Z539" s="33"/>
      <c r="AA539" s="95"/>
      <c r="AB539" s="33"/>
    </row>
    <row r="540" spans="2:28" x14ac:dyDescent="0.2">
      <c r="B540" s="131"/>
      <c r="C540" s="95"/>
      <c r="D540" s="31"/>
      <c r="E540" s="20"/>
      <c r="F540" s="124"/>
      <c r="G540" s="30"/>
      <c r="H540" s="93"/>
      <c r="I540" s="20"/>
      <c r="J540" s="92"/>
      <c r="K540" s="92"/>
      <c r="L540" s="31"/>
      <c r="M540" s="31"/>
      <c r="N540" s="31"/>
      <c r="O540" s="96"/>
      <c r="P540" s="90"/>
      <c r="Q540" s="96"/>
      <c r="R540" s="91"/>
      <c r="S540" s="93"/>
      <c r="T540" s="92"/>
      <c r="U540" s="93"/>
      <c r="V540" s="92"/>
      <c r="W540" s="125"/>
      <c r="X540" s="94"/>
      <c r="Y540" s="95"/>
      <c r="Z540" s="33"/>
      <c r="AA540" s="95"/>
      <c r="AB540" s="33"/>
    </row>
    <row r="541" spans="2:28" x14ac:dyDescent="0.2">
      <c r="B541" s="131"/>
      <c r="C541" s="95"/>
      <c r="D541" s="31"/>
      <c r="E541" s="20"/>
      <c r="F541" s="124"/>
      <c r="G541" s="30"/>
      <c r="H541" s="93"/>
      <c r="I541" s="20"/>
      <c r="J541" s="92"/>
      <c r="K541" s="92"/>
      <c r="L541" s="31"/>
      <c r="M541" s="31"/>
      <c r="N541" s="31"/>
      <c r="O541" s="96"/>
      <c r="P541" s="90"/>
      <c r="Q541" s="96"/>
      <c r="R541" s="91"/>
      <c r="S541" s="93"/>
      <c r="T541" s="92"/>
      <c r="U541" s="93"/>
      <c r="V541" s="92"/>
      <c r="W541" s="125"/>
      <c r="X541" s="94"/>
      <c r="Y541" s="95"/>
      <c r="Z541" s="33"/>
      <c r="AA541" s="95"/>
      <c r="AB541" s="33"/>
    </row>
    <row r="542" spans="2:28" x14ac:dyDescent="0.2">
      <c r="B542" s="131"/>
      <c r="C542" s="95"/>
      <c r="D542" s="31"/>
      <c r="E542" s="20"/>
      <c r="F542" s="124"/>
      <c r="G542" s="30"/>
      <c r="H542" s="93"/>
      <c r="I542" s="20"/>
      <c r="J542" s="92"/>
      <c r="K542" s="92"/>
      <c r="L542" s="31"/>
      <c r="M542" s="31"/>
      <c r="N542" s="31"/>
      <c r="O542" s="96"/>
      <c r="P542" s="90"/>
      <c r="Q542" s="96"/>
      <c r="R542" s="91"/>
      <c r="S542" s="93"/>
      <c r="T542" s="92"/>
      <c r="U542" s="87"/>
      <c r="V542" s="92"/>
      <c r="W542" s="125"/>
      <c r="X542" s="94"/>
      <c r="Y542" s="95"/>
      <c r="Z542" s="33"/>
      <c r="AA542" s="95"/>
      <c r="AB542" s="33"/>
    </row>
    <row r="543" spans="2:28" x14ac:dyDescent="0.2">
      <c r="B543" s="131"/>
      <c r="C543" s="95"/>
      <c r="D543" s="31"/>
      <c r="E543" s="20"/>
      <c r="F543" s="124"/>
      <c r="G543" s="30"/>
      <c r="H543" s="93"/>
      <c r="I543" s="20"/>
      <c r="J543" s="92"/>
      <c r="K543" s="92"/>
      <c r="L543" s="31"/>
      <c r="M543" s="31"/>
      <c r="N543" s="31"/>
      <c r="O543" s="96"/>
      <c r="P543" s="90"/>
      <c r="Q543" s="96"/>
      <c r="R543" s="91"/>
      <c r="S543" s="93"/>
      <c r="T543" s="92"/>
      <c r="U543" s="93"/>
      <c r="V543" s="92"/>
      <c r="W543" s="125"/>
      <c r="X543" s="94"/>
      <c r="Y543" s="95"/>
      <c r="Z543" s="33"/>
      <c r="AA543" s="95"/>
      <c r="AB543" s="33"/>
    </row>
  </sheetData>
  <protectedRanges>
    <protectedRange password="CACD" sqref="U5:V5" name="Rango5_62_1"/>
    <protectedRange password="CACD" sqref="R41" name="Rango2_7_2"/>
    <protectedRange password="CACD" sqref="T41" name="Rango3_3_1"/>
    <protectedRange password="CACD" sqref="R151" name="Rango5"/>
    <protectedRange password="CACD" sqref="U4" name="Rango5_1"/>
  </protectedRanges>
  <autoFilter ref="A5:AB536">
    <filterColumn colId="23">
      <filters>
        <filter val="Abierta con plan"/>
      </filters>
    </filterColumn>
  </autoFilter>
  <sortState ref="B6:AB536">
    <sortCondition ref="B6:B536"/>
  </sortState>
  <dataConsolidate/>
  <mergeCells count="6">
    <mergeCell ref="B2:AB2"/>
    <mergeCell ref="B4:F4"/>
    <mergeCell ref="G4:J4"/>
    <mergeCell ref="M4:P4"/>
    <mergeCell ref="Q4:T4"/>
    <mergeCell ref="U4:Y4"/>
  </mergeCells>
  <phoneticPr fontId="0" type="noConversion"/>
  <conditionalFormatting sqref="X6">
    <cfRule type="cellIs" dxfId="1704" priority="2140" stopIfTrue="1" operator="equal">
      <formula>"Abierta sin plan"</formula>
    </cfRule>
    <cfRule type="cellIs" dxfId="1703" priority="2141" stopIfTrue="1" operator="equal">
      <formula>"Abierta con plan"</formula>
    </cfRule>
    <cfRule type="cellIs" dxfId="1702" priority="2142" stopIfTrue="1" operator="equal">
      <formula>"Cerrada"</formula>
    </cfRule>
  </conditionalFormatting>
  <conditionalFormatting sqref="X28:X37 X6:X26 X40:X80 X98:X232 X82:X96">
    <cfRule type="cellIs" dxfId="1701" priority="2131" stopIfTrue="1" operator="equal">
      <formula>"Cerrada"</formula>
    </cfRule>
    <cfRule type="cellIs" dxfId="1700" priority="2132" stopIfTrue="1" operator="equal">
      <formula>"Abierta con plan"</formula>
    </cfRule>
    <cfRule type="cellIs" dxfId="1699" priority="2133" stopIfTrue="1" operator="equal">
      <formula>"Abierta sin plan"</formula>
    </cfRule>
    <cfRule type="cellIs" dxfId="1698" priority="2134" stopIfTrue="1" operator="equal">
      <formula>"Abierta con plan"</formula>
    </cfRule>
    <cfRule type="cellIs" dxfId="1697" priority="2135" stopIfTrue="1" operator="equal">
      <formula>"Cerrada"</formula>
    </cfRule>
    <cfRule type="cellIs" dxfId="1696" priority="2136" stopIfTrue="1" operator="equal">
      <formula>"Abierta sin plan"</formula>
    </cfRule>
  </conditionalFormatting>
  <conditionalFormatting sqref="X234 X247:X253 X237:X243">
    <cfRule type="cellIs" dxfId="1695" priority="2101" stopIfTrue="1" operator="equal">
      <formula>"Cerrada"</formula>
    </cfRule>
    <cfRule type="cellIs" dxfId="1694" priority="2102" stopIfTrue="1" operator="equal">
      <formula>"Abierta con plan"</formula>
    </cfRule>
    <cfRule type="cellIs" dxfId="1693" priority="2103" stopIfTrue="1" operator="equal">
      <formula>"Abierta sin plan"</formula>
    </cfRule>
    <cfRule type="cellIs" dxfId="1692" priority="2104" stopIfTrue="1" operator="equal">
      <formula>"Abierta con plan"</formula>
    </cfRule>
    <cfRule type="cellIs" dxfId="1691" priority="2105" stopIfTrue="1" operator="equal">
      <formula>"Cerrada"</formula>
    </cfRule>
    <cfRule type="cellIs" dxfId="1690" priority="2106" stopIfTrue="1" operator="equal">
      <formula>"Abierta sin plan"</formula>
    </cfRule>
  </conditionalFormatting>
  <conditionalFormatting sqref="W6:W26 W28:W37 W39:W80 W98:W222 W82:W96">
    <cfRule type="cellIs" dxfId="1689" priority="2098" stopIfTrue="1" operator="between">
      <formula>99</formula>
      <formula>100</formula>
    </cfRule>
    <cfRule type="cellIs" dxfId="1688" priority="2099" stopIfTrue="1" operator="between">
      <formula>81</formula>
      <formula>98</formula>
    </cfRule>
    <cfRule type="cellIs" dxfId="1687" priority="2100" stopIfTrue="1" operator="between">
      <formula>0</formula>
      <formula>80</formula>
    </cfRule>
  </conditionalFormatting>
  <conditionalFormatting sqref="X254">
    <cfRule type="cellIs" dxfId="1686" priority="2092" stopIfTrue="1" operator="equal">
      <formula>"Cerrada"</formula>
    </cfRule>
    <cfRule type="cellIs" dxfId="1685" priority="2093" stopIfTrue="1" operator="equal">
      <formula>"Abierta con plan"</formula>
    </cfRule>
    <cfRule type="cellIs" dxfId="1684" priority="2094" stopIfTrue="1" operator="equal">
      <formula>"Abierta sin plan"</formula>
    </cfRule>
    <cfRule type="cellIs" dxfId="1683" priority="2095" stopIfTrue="1" operator="equal">
      <formula>"Abierta con plan"</formula>
    </cfRule>
    <cfRule type="cellIs" dxfId="1682" priority="2096" stopIfTrue="1" operator="equal">
      <formula>"Cerrada"</formula>
    </cfRule>
    <cfRule type="cellIs" dxfId="1681" priority="2097" stopIfTrue="1" operator="equal">
      <formula>"Abierta sin plan"</formula>
    </cfRule>
  </conditionalFormatting>
  <conditionalFormatting sqref="X255:X258">
    <cfRule type="cellIs" dxfId="1680" priority="2083" stopIfTrue="1" operator="equal">
      <formula>"Cerrada"</formula>
    </cfRule>
    <cfRule type="cellIs" dxfId="1679" priority="2084" stopIfTrue="1" operator="equal">
      <formula>"Abierta con plan"</formula>
    </cfRule>
    <cfRule type="cellIs" dxfId="1678" priority="2085" stopIfTrue="1" operator="equal">
      <formula>"Abierta sin plan"</formula>
    </cfRule>
    <cfRule type="cellIs" dxfId="1677" priority="2086" stopIfTrue="1" operator="equal">
      <formula>"Abierta con plan"</formula>
    </cfRule>
    <cfRule type="cellIs" dxfId="1676" priority="2087" stopIfTrue="1" operator="equal">
      <formula>"Cerrada"</formula>
    </cfRule>
    <cfRule type="cellIs" dxfId="1675" priority="2088" stopIfTrue="1" operator="equal">
      <formula>"Abierta sin plan"</formula>
    </cfRule>
  </conditionalFormatting>
  <conditionalFormatting sqref="X260:X262">
    <cfRule type="cellIs" dxfId="1674" priority="2065" stopIfTrue="1" operator="equal">
      <formula>"Cerrada"</formula>
    </cfRule>
    <cfRule type="cellIs" dxfId="1673" priority="2066" stopIfTrue="1" operator="equal">
      <formula>"Abierta con plan"</formula>
    </cfRule>
    <cfRule type="cellIs" dxfId="1672" priority="2067" stopIfTrue="1" operator="equal">
      <formula>"Abierta sin plan"</formula>
    </cfRule>
    <cfRule type="cellIs" dxfId="1671" priority="2068" stopIfTrue="1" operator="equal">
      <formula>"Abierta con plan"</formula>
    </cfRule>
    <cfRule type="cellIs" dxfId="1670" priority="2069" stopIfTrue="1" operator="equal">
      <formula>"Cerrada"</formula>
    </cfRule>
    <cfRule type="cellIs" dxfId="1669" priority="2070" stopIfTrue="1" operator="equal">
      <formula>"Abierta sin plan"</formula>
    </cfRule>
  </conditionalFormatting>
  <conditionalFormatting sqref="X244">
    <cfRule type="cellIs" dxfId="1668" priority="2047" stopIfTrue="1" operator="equal">
      <formula>"Cerrada"</formula>
    </cfRule>
    <cfRule type="cellIs" dxfId="1667" priority="2048" stopIfTrue="1" operator="equal">
      <formula>"Abierta con plan"</formula>
    </cfRule>
    <cfRule type="cellIs" dxfId="1666" priority="2049" stopIfTrue="1" operator="equal">
      <formula>"Abierta sin plan"</formula>
    </cfRule>
    <cfRule type="cellIs" dxfId="1665" priority="2050" stopIfTrue="1" operator="equal">
      <formula>"Abierta con plan"</formula>
    </cfRule>
    <cfRule type="cellIs" dxfId="1664" priority="2051" stopIfTrue="1" operator="equal">
      <formula>"Cerrada"</formula>
    </cfRule>
    <cfRule type="cellIs" dxfId="1663" priority="2052" stopIfTrue="1" operator="equal">
      <formula>"Abierta sin plan"</formula>
    </cfRule>
  </conditionalFormatting>
  <conditionalFormatting sqref="X245">
    <cfRule type="cellIs" dxfId="1662" priority="2041" stopIfTrue="1" operator="equal">
      <formula>"Cerrada"</formula>
    </cfRule>
    <cfRule type="cellIs" dxfId="1661" priority="2042" stopIfTrue="1" operator="equal">
      <formula>"Abierta con plan"</formula>
    </cfRule>
    <cfRule type="cellIs" dxfId="1660" priority="2043" stopIfTrue="1" operator="equal">
      <formula>"Abierta sin plan"</formula>
    </cfRule>
    <cfRule type="cellIs" dxfId="1659" priority="2044" stopIfTrue="1" operator="equal">
      <formula>"Abierta con plan"</formula>
    </cfRule>
    <cfRule type="cellIs" dxfId="1658" priority="2045" stopIfTrue="1" operator="equal">
      <formula>"Cerrada"</formula>
    </cfRule>
    <cfRule type="cellIs" dxfId="1657" priority="2046" stopIfTrue="1" operator="equal">
      <formula>"Abierta sin plan"</formula>
    </cfRule>
  </conditionalFormatting>
  <conditionalFormatting sqref="X246">
    <cfRule type="cellIs" dxfId="1656" priority="2035" stopIfTrue="1" operator="equal">
      <formula>"Cerrada"</formula>
    </cfRule>
    <cfRule type="cellIs" dxfId="1655" priority="2036" stopIfTrue="1" operator="equal">
      <formula>"Abierta con plan"</formula>
    </cfRule>
    <cfRule type="cellIs" dxfId="1654" priority="2037" stopIfTrue="1" operator="equal">
      <formula>"Abierta sin plan"</formula>
    </cfRule>
    <cfRule type="cellIs" dxfId="1653" priority="2038" stopIfTrue="1" operator="equal">
      <formula>"Abierta con plan"</formula>
    </cfRule>
    <cfRule type="cellIs" dxfId="1652" priority="2039" stopIfTrue="1" operator="equal">
      <formula>"Cerrada"</formula>
    </cfRule>
    <cfRule type="cellIs" dxfId="1651" priority="2040" stopIfTrue="1" operator="equal">
      <formula>"Abierta sin plan"</formula>
    </cfRule>
  </conditionalFormatting>
  <conditionalFormatting sqref="X38">
    <cfRule type="cellIs" dxfId="1650" priority="2020" stopIfTrue="1" operator="equal">
      <formula>"Cerrada"</formula>
    </cfRule>
    <cfRule type="cellIs" dxfId="1649" priority="2021" stopIfTrue="1" operator="equal">
      <formula>"Abierta con plan"</formula>
    </cfRule>
    <cfRule type="cellIs" dxfId="1648" priority="2022" stopIfTrue="1" operator="equal">
      <formula>"Abierta sin plan"</formula>
    </cfRule>
    <cfRule type="cellIs" dxfId="1647" priority="2023" stopIfTrue="1" operator="equal">
      <formula>"Abierta con plan"</formula>
    </cfRule>
    <cfRule type="cellIs" dxfId="1646" priority="2024" stopIfTrue="1" operator="equal">
      <formula>"Cerrada"</formula>
    </cfRule>
    <cfRule type="cellIs" dxfId="1645" priority="2025" stopIfTrue="1" operator="equal">
      <formula>"Abierta sin plan"</formula>
    </cfRule>
  </conditionalFormatting>
  <conditionalFormatting sqref="W38">
    <cfRule type="cellIs" dxfId="1644" priority="2017" stopIfTrue="1" operator="between">
      <formula>99</formula>
      <formula>100</formula>
    </cfRule>
    <cfRule type="cellIs" dxfId="1643" priority="2018" stopIfTrue="1" operator="between">
      <formula>81</formula>
      <formula>98</formula>
    </cfRule>
    <cfRule type="cellIs" dxfId="1642" priority="2019" stopIfTrue="1" operator="between">
      <formula>0</formula>
      <formula>80</formula>
    </cfRule>
  </conditionalFormatting>
  <conditionalFormatting sqref="X263">
    <cfRule type="cellIs" dxfId="1641" priority="2011" stopIfTrue="1" operator="equal">
      <formula>"Cerrada"</formula>
    </cfRule>
    <cfRule type="cellIs" dxfId="1640" priority="2012" stopIfTrue="1" operator="equal">
      <formula>"Abierta con plan"</formula>
    </cfRule>
    <cfRule type="cellIs" dxfId="1639" priority="2013" stopIfTrue="1" operator="equal">
      <formula>"Abierta sin plan"</formula>
    </cfRule>
    <cfRule type="cellIs" dxfId="1638" priority="2014" stopIfTrue="1" operator="equal">
      <formula>"Abierta con plan"</formula>
    </cfRule>
    <cfRule type="cellIs" dxfId="1637" priority="2015" stopIfTrue="1" operator="equal">
      <formula>"Cerrada"</formula>
    </cfRule>
    <cfRule type="cellIs" dxfId="1636" priority="2016" stopIfTrue="1" operator="equal">
      <formula>"Abierta sin plan"</formula>
    </cfRule>
  </conditionalFormatting>
  <conditionalFormatting sqref="X264">
    <cfRule type="cellIs" dxfId="1635" priority="2002" stopIfTrue="1" operator="equal">
      <formula>"Cerrada"</formula>
    </cfRule>
    <cfRule type="cellIs" dxfId="1634" priority="2003" stopIfTrue="1" operator="equal">
      <formula>"Abierta con plan"</formula>
    </cfRule>
    <cfRule type="cellIs" dxfId="1633" priority="2004" stopIfTrue="1" operator="equal">
      <formula>"Abierta sin plan"</formula>
    </cfRule>
    <cfRule type="cellIs" dxfId="1632" priority="2005" stopIfTrue="1" operator="equal">
      <formula>"Abierta con plan"</formula>
    </cfRule>
    <cfRule type="cellIs" dxfId="1631" priority="2006" stopIfTrue="1" operator="equal">
      <formula>"Cerrada"</formula>
    </cfRule>
    <cfRule type="cellIs" dxfId="1630" priority="2007" stopIfTrue="1" operator="equal">
      <formula>"Abierta sin plan"</formula>
    </cfRule>
  </conditionalFormatting>
  <conditionalFormatting sqref="W264">
    <cfRule type="cellIs" dxfId="1629" priority="1999" stopIfTrue="1" operator="between">
      <formula>99</formula>
      <formula>100</formula>
    </cfRule>
    <cfRule type="cellIs" dxfId="1628" priority="2000" stopIfTrue="1" operator="between">
      <formula>81</formula>
      <formula>98</formula>
    </cfRule>
    <cfRule type="cellIs" dxfId="1627" priority="2001" stopIfTrue="1" operator="between">
      <formula>0</formula>
      <formula>80</formula>
    </cfRule>
  </conditionalFormatting>
  <conditionalFormatting sqref="X265">
    <cfRule type="cellIs" dxfId="1626" priority="1993" stopIfTrue="1" operator="equal">
      <formula>"Cerrada"</formula>
    </cfRule>
    <cfRule type="cellIs" dxfId="1625" priority="1994" stopIfTrue="1" operator="equal">
      <formula>"Abierta con plan"</formula>
    </cfRule>
    <cfRule type="cellIs" dxfId="1624" priority="1995" stopIfTrue="1" operator="equal">
      <formula>"Abierta sin plan"</formula>
    </cfRule>
    <cfRule type="cellIs" dxfId="1623" priority="1996" stopIfTrue="1" operator="equal">
      <formula>"Abierta con plan"</formula>
    </cfRule>
    <cfRule type="cellIs" dxfId="1622" priority="1997" stopIfTrue="1" operator="equal">
      <formula>"Cerrada"</formula>
    </cfRule>
    <cfRule type="cellIs" dxfId="1621" priority="1998" stopIfTrue="1" operator="equal">
      <formula>"Abierta sin plan"</formula>
    </cfRule>
  </conditionalFormatting>
  <conditionalFormatting sqref="W265">
    <cfRule type="cellIs" dxfId="1620" priority="1990" stopIfTrue="1" operator="between">
      <formula>99</formula>
      <formula>100</formula>
    </cfRule>
    <cfRule type="cellIs" dxfId="1619" priority="1991" stopIfTrue="1" operator="between">
      <formula>81</formula>
      <formula>98</formula>
    </cfRule>
    <cfRule type="cellIs" dxfId="1618" priority="1992" stopIfTrue="1" operator="between">
      <formula>0</formula>
      <formula>80</formula>
    </cfRule>
  </conditionalFormatting>
  <conditionalFormatting sqref="X266">
    <cfRule type="cellIs" dxfId="1617" priority="1984" stopIfTrue="1" operator="equal">
      <formula>"Cerrada"</formula>
    </cfRule>
    <cfRule type="cellIs" dxfId="1616" priority="1985" stopIfTrue="1" operator="equal">
      <formula>"Abierta con plan"</formula>
    </cfRule>
    <cfRule type="cellIs" dxfId="1615" priority="1986" stopIfTrue="1" operator="equal">
      <formula>"Abierta sin plan"</formula>
    </cfRule>
    <cfRule type="cellIs" dxfId="1614" priority="1987" stopIfTrue="1" operator="equal">
      <formula>"Abierta con plan"</formula>
    </cfRule>
    <cfRule type="cellIs" dxfId="1613" priority="1988" stopIfTrue="1" operator="equal">
      <formula>"Cerrada"</formula>
    </cfRule>
    <cfRule type="cellIs" dxfId="1612" priority="1989" stopIfTrue="1" operator="equal">
      <formula>"Abierta sin plan"</formula>
    </cfRule>
  </conditionalFormatting>
  <conditionalFormatting sqref="X268">
    <cfRule type="cellIs" dxfId="1611" priority="1966" stopIfTrue="1" operator="equal">
      <formula>"Cerrada"</formula>
    </cfRule>
    <cfRule type="cellIs" dxfId="1610" priority="1967" stopIfTrue="1" operator="equal">
      <formula>"Abierta con plan"</formula>
    </cfRule>
    <cfRule type="cellIs" dxfId="1609" priority="1968" stopIfTrue="1" operator="equal">
      <formula>"Abierta sin plan"</formula>
    </cfRule>
    <cfRule type="cellIs" dxfId="1608" priority="1969" stopIfTrue="1" operator="equal">
      <formula>"Abierta con plan"</formula>
    </cfRule>
    <cfRule type="cellIs" dxfId="1607" priority="1970" stopIfTrue="1" operator="equal">
      <formula>"Cerrada"</formula>
    </cfRule>
    <cfRule type="cellIs" dxfId="1606" priority="1971" stopIfTrue="1" operator="equal">
      <formula>"Abierta sin plan"</formula>
    </cfRule>
  </conditionalFormatting>
  <conditionalFormatting sqref="X269">
    <cfRule type="cellIs" dxfId="1605" priority="1957" stopIfTrue="1" operator="equal">
      <formula>"Cerrada"</formula>
    </cfRule>
    <cfRule type="cellIs" dxfId="1604" priority="1958" stopIfTrue="1" operator="equal">
      <formula>"Abierta con plan"</formula>
    </cfRule>
    <cfRule type="cellIs" dxfId="1603" priority="1959" stopIfTrue="1" operator="equal">
      <formula>"Abierta sin plan"</formula>
    </cfRule>
    <cfRule type="cellIs" dxfId="1602" priority="1960" stopIfTrue="1" operator="equal">
      <formula>"Abierta con plan"</formula>
    </cfRule>
    <cfRule type="cellIs" dxfId="1601" priority="1961" stopIfTrue="1" operator="equal">
      <formula>"Cerrada"</formula>
    </cfRule>
    <cfRule type="cellIs" dxfId="1600" priority="1962" stopIfTrue="1" operator="equal">
      <formula>"Abierta sin plan"</formula>
    </cfRule>
  </conditionalFormatting>
  <conditionalFormatting sqref="X270">
    <cfRule type="cellIs" dxfId="1599" priority="1948" stopIfTrue="1" operator="equal">
      <formula>"Cerrada"</formula>
    </cfRule>
    <cfRule type="cellIs" dxfId="1598" priority="1949" stopIfTrue="1" operator="equal">
      <formula>"Abierta con plan"</formula>
    </cfRule>
    <cfRule type="cellIs" dxfId="1597" priority="1950" stopIfTrue="1" operator="equal">
      <formula>"Abierta sin plan"</formula>
    </cfRule>
    <cfRule type="cellIs" dxfId="1596" priority="1951" stopIfTrue="1" operator="equal">
      <formula>"Abierta con plan"</formula>
    </cfRule>
    <cfRule type="cellIs" dxfId="1595" priority="1952" stopIfTrue="1" operator="equal">
      <formula>"Cerrada"</formula>
    </cfRule>
    <cfRule type="cellIs" dxfId="1594" priority="1953" stopIfTrue="1" operator="equal">
      <formula>"Abierta sin plan"</formula>
    </cfRule>
  </conditionalFormatting>
  <conditionalFormatting sqref="X271">
    <cfRule type="cellIs" dxfId="1593" priority="1939" stopIfTrue="1" operator="equal">
      <formula>"Cerrada"</formula>
    </cfRule>
    <cfRule type="cellIs" dxfId="1592" priority="1940" stopIfTrue="1" operator="equal">
      <formula>"Abierta con plan"</formula>
    </cfRule>
    <cfRule type="cellIs" dxfId="1591" priority="1941" stopIfTrue="1" operator="equal">
      <formula>"Abierta sin plan"</formula>
    </cfRule>
    <cfRule type="cellIs" dxfId="1590" priority="1942" stopIfTrue="1" operator="equal">
      <formula>"Abierta con plan"</formula>
    </cfRule>
    <cfRule type="cellIs" dxfId="1589" priority="1943" stopIfTrue="1" operator="equal">
      <formula>"Cerrada"</formula>
    </cfRule>
    <cfRule type="cellIs" dxfId="1588" priority="1944" stopIfTrue="1" operator="equal">
      <formula>"Abierta sin plan"</formula>
    </cfRule>
  </conditionalFormatting>
  <conditionalFormatting sqref="X272">
    <cfRule type="cellIs" dxfId="1587" priority="1930" stopIfTrue="1" operator="equal">
      <formula>"Cerrada"</formula>
    </cfRule>
    <cfRule type="cellIs" dxfId="1586" priority="1931" stopIfTrue="1" operator="equal">
      <formula>"Abierta con plan"</formula>
    </cfRule>
    <cfRule type="cellIs" dxfId="1585" priority="1932" stopIfTrue="1" operator="equal">
      <formula>"Abierta sin plan"</formula>
    </cfRule>
    <cfRule type="cellIs" dxfId="1584" priority="1933" stopIfTrue="1" operator="equal">
      <formula>"Abierta con plan"</formula>
    </cfRule>
    <cfRule type="cellIs" dxfId="1583" priority="1934" stopIfTrue="1" operator="equal">
      <formula>"Cerrada"</formula>
    </cfRule>
    <cfRule type="cellIs" dxfId="1582" priority="1935" stopIfTrue="1" operator="equal">
      <formula>"Abierta sin plan"</formula>
    </cfRule>
  </conditionalFormatting>
  <conditionalFormatting sqref="X273">
    <cfRule type="cellIs" dxfId="1581" priority="1912" stopIfTrue="1" operator="equal">
      <formula>"Cerrada"</formula>
    </cfRule>
    <cfRule type="cellIs" dxfId="1580" priority="1913" stopIfTrue="1" operator="equal">
      <formula>"Abierta con plan"</formula>
    </cfRule>
    <cfRule type="cellIs" dxfId="1579" priority="1914" stopIfTrue="1" operator="equal">
      <formula>"Abierta sin plan"</formula>
    </cfRule>
    <cfRule type="cellIs" dxfId="1578" priority="1915" stopIfTrue="1" operator="equal">
      <formula>"Abierta con plan"</formula>
    </cfRule>
    <cfRule type="cellIs" dxfId="1577" priority="1916" stopIfTrue="1" operator="equal">
      <formula>"Cerrada"</formula>
    </cfRule>
    <cfRule type="cellIs" dxfId="1576" priority="1917" stopIfTrue="1" operator="equal">
      <formula>"Abierta sin plan"</formula>
    </cfRule>
  </conditionalFormatting>
  <conditionalFormatting sqref="X274">
    <cfRule type="cellIs" dxfId="1575" priority="1906" stopIfTrue="1" operator="equal">
      <formula>"Cerrada"</formula>
    </cfRule>
    <cfRule type="cellIs" dxfId="1574" priority="1907" stopIfTrue="1" operator="equal">
      <formula>"Abierta con plan"</formula>
    </cfRule>
    <cfRule type="cellIs" dxfId="1573" priority="1908" stopIfTrue="1" operator="equal">
      <formula>"Abierta sin plan"</formula>
    </cfRule>
    <cfRule type="cellIs" dxfId="1572" priority="1909" stopIfTrue="1" operator="equal">
      <formula>"Abierta con plan"</formula>
    </cfRule>
    <cfRule type="cellIs" dxfId="1571" priority="1910" stopIfTrue="1" operator="equal">
      <formula>"Cerrada"</formula>
    </cfRule>
    <cfRule type="cellIs" dxfId="1570" priority="1911" stopIfTrue="1" operator="equal">
      <formula>"Abierta sin plan"</formula>
    </cfRule>
  </conditionalFormatting>
  <conditionalFormatting sqref="X275">
    <cfRule type="cellIs" dxfId="1569" priority="1900" stopIfTrue="1" operator="equal">
      <formula>"Cerrada"</formula>
    </cfRule>
    <cfRule type="cellIs" dxfId="1568" priority="1901" stopIfTrue="1" operator="equal">
      <formula>"Abierta con plan"</formula>
    </cfRule>
    <cfRule type="cellIs" dxfId="1567" priority="1902" stopIfTrue="1" operator="equal">
      <formula>"Abierta sin plan"</formula>
    </cfRule>
    <cfRule type="cellIs" dxfId="1566" priority="1903" stopIfTrue="1" operator="equal">
      <formula>"Abierta con plan"</formula>
    </cfRule>
    <cfRule type="cellIs" dxfId="1565" priority="1904" stopIfTrue="1" operator="equal">
      <formula>"Cerrada"</formula>
    </cfRule>
    <cfRule type="cellIs" dxfId="1564" priority="1905" stopIfTrue="1" operator="equal">
      <formula>"Abierta sin plan"</formula>
    </cfRule>
  </conditionalFormatting>
  <conditionalFormatting sqref="X276">
    <cfRule type="cellIs" dxfId="1563" priority="1894" stopIfTrue="1" operator="equal">
      <formula>"Cerrada"</formula>
    </cfRule>
    <cfRule type="cellIs" dxfId="1562" priority="1895" stopIfTrue="1" operator="equal">
      <formula>"Abierta con plan"</formula>
    </cfRule>
    <cfRule type="cellIs" dxfId="1561" priority="1896" stopIfTrue="1" operator="equal">
      <formula>"Abierta sin plan"</formula>
    </cfRule>
    <cfRule type="cellIs" dxfId="1560" priority="1897" stopIfTrue="1" operator="equal">
      <formula>"Abierta con plan"</formula>
    </cfRule>
    <cfRule type="cellIs" dxfId="1559" priority="1898" stopIfTrue="1" operator="equal">
      <formula>"Cerrada"</formula>
    </cfRule>
    <cfRule type="cellIs" dxfId="1558" priority="1899" stopIfTrue="1" operator="equal">
      <formula>"Abierta sin plan"</formula>
    </cfRule>
  </conditionalFormatting>
  <conditionalFormatting sqref="X277">
    <cfRule type="cellIs" dxfId="1557" priority="1888" stopIfTrue="1" operator="equal">
      <formula>"Cerrada"</formula>
    </cfRule>
    <cfRule type="cellIs" dxfId="1556" priority="1889" stopIfTrue="1" operator="equal">
      <formula>"Abierta con plan"</formula>
    </cfRule>
    <cfRule type="cellIs" dxfId="1555" priority="1890" stopIfTrue="1" operator="equal">
      <formula>"Abierta sin plan"</formula>
    </cfRule>
    <cfRule type="cellIs" dxfId="1554" priority="1891" stopIfTrue="1" operator="equal">
      <formula>"Abierta con plan"</formula>
    </cfRule>
    <cfRule type="cellIs" dxfId="1553" priority="1892" stopIfTrue="1" operator="equal">
      <formula>"Cerrada"</formula>
    </cfRule>
    <cfRule type="cellIs" dxfId="1552" priority="1893" stopIfTrue="1" operator="equal">
      <formula>"Abierta sin plan"</formula>
    </cfRule>
  </conditionalFormatting>
  <conditionalFormatting sqref="X278">
    <cfRule type="cellIs" dxfId="1551" priority="1882" stopIfTrue="1" operator="equal">
      <formula>"Cerrada"</formula>
    </cfRule>
    <cfRule type="cellIs" dxfId="1550" priority="1883" stopIfTrue="1" operator="equal">
      <formula>"Abierta con plan"</formula>
    </cfRule>
    <cfRule type="cellIs" dxfId="1549" priority="1884" stopIfTrue="1" operator="equal">
      <formula>"Abierta sin plan"</formula>
    </cfRule>
    <cfRule type="cellIs" dxfId="1548" priority="1885" stopIfTrue="1" operator="equal">
      <formula>"Abierta con plan"</formula>
    </cfRule>
    <cfRule type="cellIs" dxfId="1547" priority="1886" stopIfTrue="1" operator="equal">
      <formula>"Cerrada"</formula>
    </cfRule>
    <cfRule type="cellIs" dxfId="1546" priority="1887" stopIfTrue="1" operator="equal">
      <formula>"Abierta sin plan"</formula>
    </cfRule>
  </conditionalFormatting>
  <conditionalFormatting sqref="X27">
    <cfRule type="cellIs" dxfId="1545" priority="1876" stopIfTrue="1" operator="equal">
      <formula>"Cerrada"</formula>
    </cfRule>
    <cfRule type="cellIs" dxfId="1544" priority="1877" stopIfTrue="1" operator="equal">
      <formula>"Abierta con plan"</formula>
    </cfRule>
    <cfRule type="cellIs" dxfId="1543" priority="1878" stopIfTrue="1" operator="equal">
      <formula>"Abierta sin plan"</formula>
    </cfRule>
    <cfRule type="cellIs" dxfId="1542" priority="1879" stopIfTrue="1" operator="equal">
      <formula>"Abierta con plan"</formula>
    </cfRule>
    <cfRule type="cellIs" dxfId="1541" priority="1880" stopIfTrue="1" operator="equal">
      <formula>"Cerrada"</formula>
    </cfRule>
    <cfRule type="cellIs" dxfId="1540" priority="1881" stopIfTrue="1" operator="equal">
      <formula>"Abierta sin plan"</formula>
    </cfRule>
  </conditionalFormatting>
  <conditionalFormatting sqref="W27">
    <cfRule type="cellIs" dxfId="1539" priority="1873" stopIfTrue="1" operator="between">
      <formula>99</formula>
      <formula>100</formula>
    </cfRule>
    <cfRule type="cellIs" dxfId="1538" priority="1874" stopIfTrue="1" operator="between">
      <formula>81</formula>
      <formula>98</formula>
    </cfRule>
    <cfRule type="cellIs" dxfId="1537" priority="1875" stopIfTrue="1" operator="between">
      <formula>0</formula>
      <formula>80</formula>
    </cfRule>
  </conditionalFormatting>
  <conditionalFormatting sqref="W263">
    <cfRule type="cellIs" dxfId="1536" priority="1870" stopIfTrue="1" operator="between">
      <formula>99</formula>
      <formula>100</formula>
    </cfRule>
    <cfRule type="cellIs" dxfId="1535" priority="1871" stopIfTrue="1" operator="between">
      <formula>81</formula>
      <formula>98</formula>
    </cfRule>
    <cfRule type="cellIs" dxfId="1534" priority="1872" stopIfTrue="1" operator="between">
      <formula>0</formula>
      <formula>80</formula>
    </cfRule>
  </conditionalFormatting>
  <conditionalFormatting sqref="W266:W278 W223:W262">
    <cfRule type="cellIs" dxfId="1533" priority="1867" stopIfTrue="1" operator="between">
      <formula>99</formula>
      <formula>100</formula>
    </cfRule>
    <cfRule type="cellIs" dxfId="1532" priority="1868" stopIfTrue="1" operator="between">
      <formula>81</formula>
      <formula>98</formula>
    </cfRule>
    <cfRule type="cellIs" dxfId="1531" priority="1869" stopIfTrue="1" operator="between">
      <formula>0</formula>
      <formula>80</formula>
    </cfRule>
  </conditionalFormatting>
  <conditionalFormatting sqref="W6:W80 W98:W278 W82:W96">
    <cfRule type="cellIs" dxfId="1530" priority="1864" operator="between">
      <formula>0.96</formula>
      <formula>1</formula>
    </cfRule>
    <cfRule type="cellIs" dxfId="1529" priority="1865" operator="between">
      <formula>0.61</formula>
      <formula>0.95</formula>
    </cfRule>
    <cfRule type="cellIs" dxfId="1528" priority="1866" operator="between">
      <formula>0</formula>
      <formula>0.6</formula>
    </cfRule>
  </conditionalFormatting>
  <conditionalFormatting sqref="X267">
    <cfRule type="cellIs" dxfId="1527" priority="1858" stopIfTrue="1" operator="equal">
      <formula>"Cerrada"</formula>
    </cfRule>
    <cfRule type="cellIs" dxfId="1526" priority="1859" stopIfTrue="1" operator="equal">
      <formula>"Abierta con plan"</formula>
    </cfRule>
    <cfRule type="cellIs" dxfId="1525" priority="1860" stopIfTrue="1" operator="equal">
      <formula>"Abierta sin plan"</formula>
    </cfRule>
    <cfRule type="cellIs" dxfId="1524" priority="1861" stopIfTrue="1" operator="equal">
      <formula>"Abierta con plan"</formula>
    </cfRule>
    <cfRule type="cellIs" dxfId="1523" priority="1862" stopIfTrue="1" operator="equal">
      <formula>"Cerrada"</formula>
    </cfRule>
    <cfRule type="cellIs" dxfId="1522" priority="1863" stopIfTrue="1" operator="equal">
      <formula>"Abierta sin plan"</formula>
    </cfRule>
  </conditionalFormatting>
  <conditionalFormatting sqref="X280:X282">
    <cfRule type="cellIs" dxfId="1521" priority="1852" stopIfTrue="1" operator="equal">
      <formula>"Cerrada"</formula>
    </cfRule>
    <cfRule type="cellIs" dxfId="1520" priority="1853" stopIfTrue="1" operator="equal">
      <formula>"Abierta con plan"</formula>
    </cfRule>
    <cfRule type="cellIs" dxfId="1519" priority="1854" stopIfTrue="1" operator="equal">
      <formula>"Abierta sin plan"</formula>
    </cfRule>
    <cfRule type="cellIs" dxfId="1518" priority="1855" stopIfTrue="1" operator="equal">
      <formula>"Abierta con plan"</formula>
    </cfRule>
    <cfRule type="cellIs" dxfId="1517" priority="1856" stopIfTrue="1" operator="equal">
      <formula>"Cerrada"</formula>
    </cfRule>
    <cfRule type="cellIs" dxfId="1516" priority="1857" stopIfTrue="1" operator="equal">
      <formula>"Abierta sin plan"</formula>
    </cfRule>
  </conditionalFormatting>
  <conditionalFormatting sqref="W279:W282">
    <cfRule type="cellIs" dxfId="1515" priority="1849" stopIfTrue="1" operator="between">
      <formula>99</formula>
      <formula>100</formula>
    </cfRule>
    <cfRule type="cellIs" dxfId="1514" priority="1850" stopIfTrue="1" operator="between">
      <formula>81</formula>
      <formula>98</formula>
    </cfRule>
    <cfRule type="cellIs" dxfId="1513" priority="1851" stopIfTrue="1" operator="between">
      <formula>0</formula>
      <formula>80</formula>
    </cfRule>
  </conditionalFormatting>
  <conditionalFormatting sqref="W279:W282">
    <cfRule type="cellIs" dxfId="1512" priority="1846" operator="between">
      <formula>0.96</formula>
      <formula>1</formula>
    </cfRule>
    <cfRule type="cellIs" dxfId="1511" priority="1847" operator="between">
      <formula>0.61</formula>
      <formula>0.95</formula>
    </cfRule>
    <cfRule type="cellIs" dxfId="1510" priority="1848" operator="between">
      <formula>0</formula>
      <formula>0.6</formula>
    </cfRule>
  </conditionalFormatting>
  <conditionalFormatting sqref="X279:X282">
    <cfRule type="cellIs" dxfId="1509" priority="1840" stopIfTrue="1" operator="equal">
      <formula>"Cerrada"</formula>
    </cfRule>
    <cfRule type="cellIs" dxfId="1508" priority="1841" stopIfTrue="1" operator="equal">
      <formula>"Abierta con plan"</formula>
    </cfRule>
    <cfRule type="cellIs" dxfId="1507" priority="1842" stopIfTrue="1" operator="equal">
      <formula>"Abierta sin plan"</formula>
    </cfRule>
    <cfRule type="cellIs" dxfId="1506" priority="1843" stopIfTrue="1" operator="equal">
      <formula>"Abierta con plan"</formula>
    </cfRule>
    <cfRule type="cellIs" dxfId="1505" priority="1844" stopIfTrue="1" operator="equal">
      <formula>"Cerrada"</formula>
    </cfRule>
    <cfRule type="cellIs" dxfId="1504" priority="1845" stopIfTrue="1" operator="equal">
      <formula>"Abierta sin plan"</formula>
    </cfRule>
  </conditionalFormatting>
  <conditionalFormatting sqref="X283">
    <cfRule type="cellIs" dxfId="1503" priority="1834" stopIfTrue="1" operator="equal">
      <formula>"Cerrada"</formula>
    </cfRule>
    <cfRule type="cellIs" dxfId="1502" priority="1835" stopIfTrue="1" operator="equal">
      <formula>"Abierta con plan"</formula>
    </cfRule>
    <cfRule type="cellIs" dxfId="1501" priority="1836" stopIfTrue="1" operator="equal">
      <formula>"Abierta sin plan"</formula>
    </cfRule>
    <cfRule type="cellIs" dxfId="1500" priority="1837" stopIfTrue="1" operator="equal">
      <formula>"Abierta con plan"</formula>
    </cfRule>
    <cfRule type="cellIs" dxfId="1499" priority="1838" stopIfTrue="1" operator="equal">
      <formula>"Cerrada"</formula>
    </cfRule>
    <cfRule type="cellIs" dxfId="1498" priority="1839" stopIfTrue="1" operator="equal">
      <formula>"Abierta sin plan"</formula>
    </cfRule>
  </conditionalFormatting>
  <conditionalFormatting sqref="W283">
    <cfRule type="cellIs" dxfId="1497" priority="1831" stopIfTrue="1" operator="between">
      <formula>99</formula>
      <formula>100</formula>
    </cfRule>
    <cfRule type="cellIs" dxfId="1496" priority="1832" stopIfTrue="1" operator="between">
      <formula>81</formula>
      <formula>98</formula>
    </cfRule>
    <cfRule type="cellIs" dxfId="1495" priority="1833" stopIfTrue="1" operator="between">
      <formula>0</formula>
      <formula>80</formula>
    </cfRule>
  </conditionalFormatting>
  <conditionalFormatting sqref="W283">
    <cfRule type="cellIs" dxfId="1494" priority="1828" operator="between">
      <formula>0.96</formula>
      <formula>1</formula>
    </cfRule>
    <cfRule type="cellIs" dxfId="1493" priority="1829" operator="between">
      <formula>0.61</formula>
      <formula>0.95</formula>
    </cfRule>
    <cfRule type="cellIs" dxfId="1492" priority="1830" operator="between">
      <formula>0</formula>
      <formula>0.6</formula>
    </cfRule>
  </conditionalFormatting>
  <conditionalFormatting sqref="X283">
    <cfRule type="cellIs" dxfId="1491" priority="1822" stopIfTrue="1" operator="equal">
      <formula>"Cerrada"</formula>
    </cfRule>
    <cfRule type="cellIs" dxfId="1490" priority="1823" stopIfTrue="1" operator="equal">
      <formula>"Abierta con plan"</formula>
    </cfRule>
    <cfRule type="cellIs" dxfId="1489" priority="1824" stopIfTrue="1" operator="equal">
      <formula>"Abierta sin plan"</formula>
    </cfRule>
    <cfRule type="cellIs" dxfId="1488" priority="1825" stopIfTrue="1" operator="equal">
      <formula>"Abierta con plan"</formula>
    </cfRule>
    <cfRule type="cellIs" dxfId="1487" priority="1826" stopIfTrue="1" operator="equal">
      <formula>"Cerrada"</formula>
    </cfRule>
    <cfRule type="cellIs" dxfId="1486" priority="1827" stopIfTrue="1" operator="equal">
      <formula>"Abierta sin plan"</formula>
    </cfRule>
  </conditionalFormatting>
  <conditionalFormatting sqref="X285:X289">
    <cfRule type="cellIs" dxfId="1485" priority="1816" stopIfTrue="1" operator="equal">
      <formula>"Cerrada"</formula>
    </cfRule>
    <cfRule type="cellIs" dxfId="1484" priority="1817" stopIfTrue="1" operator="equal">
      <formula>"Abierta con plan"</formula>
    </cfRule>
    <cfRule type="cellIs" dxfId="1483" priority="1818" stopIfTrue="1" operator="equal">
      <formula>"Abierta sin plan"</formula>
    </cfRule>
    <cfRule type="cellIs" dxfId="1482" priority="1819" stopIfTrue="1" operator="equal">
      <formula>"Abierta con plan"</formula>
    </cfRule>
    <cfRule type="cellIs" dxfId="1481" priority="1820" stopIfTrue="1" operator="equal">
      <formula>"Cerrada"</formula>
    </cfRule>
    <cfRule type="cellIs" dxfId="1480" priority="1821" stopIfTrue="1" operator="equal">
      <formula>"Abierta sin plan"</formula>
    </cfRule>
  </conditionalFormatting>
  <conditionalFormatting sqref="W284:W289">
    <cfRule type="cellIs" dxfId="1479" priority="1813" stopIfTrue="1" operator="between">
      <formula>99</formula>
      <formula>100</formula>
    </cfRule>
    <cfRule type="cellIs" dxfId="1478" priority="1814" stopIfTrue="1" operator="between">
      <formula>81</formula>
      <formula>98</formula>
    </cfRule>
    <cfRule type="cellIs" dxfId="1477" priority="1815" stopIfTrue="1" operator="between">
      <formula>0</formula>
      <formula>80</formula>
    </cfRule>
  </conditionalFormatting>
  <conditionalFormatting sqref="W284:W289">
    <cfRule type="cellIs" dxfId="1476" priority="1810" operator="between">
      <formula>0.96</formula>
      <formula>1</formula>
    </cfRule>
    <cfRule type="cellIs" dxfId="1475" priority="1811" operator="between">
      <formula>0.61</formula>
      <formula>0.95</formula>
    </cfRule>
    <cfRule type="cellIs" dxfId="1474" priority="1812" operator="between">
      <formula>0</formula>
      <formula>0.6</formula>
    </cfRule>
  </conditionalFormatting>
  <conditionalFormatting sqref="X285:X289">
    <cfRule type="cellIs" dxfId="1473" priority="1804" stopIfTrue="1" operator="equal">
      <formula>"Cerrada"</formula>
    </cfRule>
    <cfRule type="cellIs" dxfId="1472" priority="1805" stopIfTrue="1" operator="equal">
      <formula>"Abierta con plan"</formula>
    </cfRule>
    <cfRule type="cellIs" dxfId="1471" priority="1806" stopIfTrue="1" operator="equal">
      <formula>"Abierta sin plan"</formula>
    </cfRule>
    <cfRule type="cellIs" dxfId="1470" priority="1807" stopIfTrue="1" operator="equal">
      <formula>"Abierta con plan"</formula>
    </cfRule>
    <cfRule type="cellIs" dxfId="1469" priority="1808" stopIfTrue="1" operator="equal">
      <formula>"Cerrada"</formula>
    </cfRule>
    <cfRule type="cellIs" dxfId="1468" priority="1809" stopIfTrue="1" operator="equal">
      <formula>"Abierta sin plan"</formula>
    </cfRule>
  </conditionalFormatting>
  <conditionalFormatting sqref="X290">
    <cfRule type="cellIs" dxfId="1467" priority="1798" stopIfTrue="1" operator="equal">
      <formula>"Cerrada"</formula>
    </cfRule>
    <cfRule type="cellIs" dxfId="1466" priority="1799" stopIfTrue="1" operator="equal">
      <formula>"Abierta con plan"</formula>
    </cfRule>
    <cfRule type="cellIs" dxfId="1465" priority="1800" stopIfTrue="1" operator="equal">
      <formula>"Abierta sin plan"</formula>
    </cfRule>
    <cfRule type="cellIs" dxfId="1464" priority="1801" stopIfTrue="1" operator="equal">
      <formula>"Abierta con plan"</formula>
    </cfRule>
    <cfRule type="cellIs" dxfId="1463" priority="1802" stopIfTrue="1" operator="equal">
      <formula>"Cerrada"</formula>
    </cfRule>
    <cfRule type="cellIs" dxfId="1462" priority="1803" stopIfTrue="1" operator="equal">
      <formula>"Abierta sin plan"</formula>
    </cfRule>
  </conditionalFormatting>
  <conditionalFormatting sqref="W290">
    <cfRule type="cellIs" dxfId="1461" priority="1795" stopIfTrue="1" operator="between">
      <formula>99</formula>
      <formula>100</formula>
    </cfRule>
    <cfRule type="cellIs" dxfId="1460" priority="1796" stopIfTrue="1" operator="between">
      <formula>81</formula>
      <formula>98</formula>
    </cfRule>
    <cfRule type="cellIs" dxfId="1459" priority="1797" stopIfTrue="1" operator="between">
      <formula>0</formula>
      <formula>80</formula>
    </cfRule>
  </conditionalFormatting>
  <conditionalFormatting sqref="W290">
    <cfRule type="cellIs" dxfId="1458" priority="1792" operator="between">
      <formula>0.96</formula>
      <formula>1</formula>
    </cfRule>
    <cfRule type="cellIs" dxfId="1457" priority="1793" operator="between">
      <formula>0.61</formula>
      <formula>0.95</formula>
    </cfRule>
    <cfRule type="cellIs" dxfId="1456" priority="1794" operator="between">
      <formula>0</formula>
      <formula>0.6</formula>
    </cfRule>
  </conditionalFormatting>
  <conditionalFormatting sqref="X290">
    <cfRule type="cellIs" dxfId="1455" priority="1786" stopIfTrue="1" operator="equal">
      <formula>"Cerrada"</formula>
    </cfRule>
    <cfRule type="cellIs" dxfId="1454" priority="1787" stopIfTrue="1" operator="equal">
      <formula>"Abierta con plan"</formula>
    </cfRule>
    <cfRule type="cellIs" dxfId="1453" priority="1788" stopIfTrue="1" operator="equal">
      <formula>"Abierta sin plan"</formula>
    </cfRule>
    <cfRule type="cellIs" dxfId="1452" priority="1789" stopIfTrue="1" operator="equal">
      <formula>"Abierta con plan"</formula>
    </cfRule>
    <cfRule type="cellIs" dxfId="1451" priority="1790" stopIfTrue="1" operator="equal">
      <formula>"Cerrada"</formula>
    </cfRule>
    <cfRule type="cellIs" dxfId="1450" priority="1791" stopIfTrue="1" operator="equal">
      <formula>"Abierta sin plan"</formula>
    </cfRule>
  </conditionalFormatting>
  <conditionalFormatting sqref="X291:X293">
    <cfRule type="cellIs" dxfId="1449" priority="1780" stopIfTrue="1" operator="equal">
      <formula>"Cerrada"</formula>
    </cfRule>
    <cfRule type="cellIs" dxfId="1448" priority="1781" stopIfTrue="1" operator="equal">
      <formula>"Abierta con plan"</formula>
    </cfRule>
    <cfRule type="cellIs" dxfId="1447" priority="1782" stopIfTrue="1" operator="equal">
      <formula>"Abierta sin plan"</formula>
    </cfRule>
    <cfRule type="cellIs" dxfId="1446" priority="1783" stopIfTrue="1" operator="equal">
      <formula>"Abierta con plan"</formula>
    </cfRule>
    <cfRule type="cellIs" dxfId="1445" priority="1784" stopIfTrue="1" operator="equal">
      <formula>"Cerrada"</formula>
    </cfRule>
    <cfRule type="cellIs" dxfId="1444" priority="1785" stopIfTrue="1" operator="equal">
      <formula>"Abierta sin plan"</formula>
    </cfRule>
  </conditionalFormatting>
  <conditionalFormatting sqref="W291:W293">
    <cfRule type="cellIs" dxfId="1443" priority="1777" stopIfTrue="1" operator="between">
      <formula>99</formula>
      <formula>100</formula>
    </cfRule>
    <cfRule type="cellIs" dxfId="1442" priority="1778" stopIfTrue="1" operator="between">
      <formula>81</formula>
      <formula>98</formula>
    </cfRule>
    <cfRule type="cellIs" dxfId="1441" priority="1779" stopIfTrue="1" operator="between">
      <formula>0</formula>
      <formula>80</formula>
    </cfRule>
  </conditionalFormatting>
  <conditionalFormatting sqref="W291:W293">
    <cfRule type="cellIs" dxfId="1440" priority="1774" operator="between">
      <formula>0.96</formula>
      <formula>1</formula>
    </cfRule>
    <cfRule type="cellIs" dxfId="1439" priority="1775" operator="between">
      <formula>0.61</formula>
      <formula>0.95</formula>
    </cfRule>
    <cfRule type="cellIs" dxfId="1438" priority="1776" operator="between">
      <formula>0</formula>
      <formula>0.6</formula>
    </cfRule>
  </conditionalFormatting>
  <conditionalFormatting sqref="X291:X293">
    <cfRule type="cellIs" dxfId="1437" priority="1768" stopIfTrue="1" operator="equal">
      <formula>"Cerrada"</formula>
    </cfRule>
    <cfRule type="cellIs" dxfId="1436" priority="1769" stopIfTrue="1" operator="equal">
      <formula>"Abierta con plan"</formula>
    </cfRule>
    <cfRule type="cellIs" dxfId="1435" priority="1770" stopIfTrue="1" operator="equal">
      <formula>"Abierta sin plan"</formula>
    </cfRule>
    <cfRule type="cellIs" dxfId="1434" priority="1771" stopIfTrue="1" operator="equal">
      <formula>"Abierta con plan"</formula>
    </cfRule>
    <cfRule type="cellIs" dxfId="1433" priority="1772" stopIfTrue="1" operator="equal">
      <formula>"Cerrada"</formula>
    </cfRule>
    <cfRule type="cellIs" dxfId="1432" priority="1773" stopIfTrue="1" operator="equal">
      <formula>"Abierta sin plan"</formula>
    </cfRule>
  </conditionalFormatting>
  <conditionalFormatting sqref="X294">
    <cfRule type="cellIs" dxfId="1431" priority="1762" stopIfTrue="1" operator="equal">
      <formula>"Cerrada"</formula>
    </cfRule>
    <cfRule type="cellIs" dxfId="1430" priority="1763" stopIfTrue="1" operator="equal">
      <formula>"Abierta con plan"</formula>
    </cfRule>
    <cfRule type="cellIs" dxfId="1429" priority="1764" stopIfTrue="1" operator="equal">
      <formula>"Abierta sin plan"</formula>
    </cfRule>
    <cfRule type="cellIs" dxfId="1428" priority="1765" stopIfTrue="1" operator="equal">
      <formula>"Abierta con plan"</formula>
    </cfRule>
    <cfRule type="cellIs" dxfId="1427" priority="1766" stopIfTrue="1" operator="equal">
      <formula>"Cerrada"</formula>
    </cfRule>
    <cfRule type="cellIs" dxfId="1426" priority="1767" stopIfTrue="1" operator="equal">
      <formula>"Abierta sin plan"</formula>
    </cfRule>
  </conditionalFormatting>
  <conditionalFormatting sqref="W294">
    <cfRule type="cellIs" dxfId="1425" priority="1759" stopIfTrue="1" operator="between">
      <formula>99</formula>
      <formula>100</formula>
    </cfRule>
    <cfRule type="cellIs" dxfId="1424" priority="1760" stopIfTrue="1" operator="between">
      <formula>81</formula>
      <formula>98</formula>
    </cfRule>
    <cfRule type="cellIs" dxfId="1423" priority="1761" stopIfTrue="1" operator="between">
      <formula>0</formula>
      <formula>80</formula>
    </cfRule>
  </conditionalFormatting>
  <conditionalFormatting sqref="W294">
    <cfRule type="cellIs" dxfId="1422" priority="1756" operator="between">
      <formula>0.96</formula>
      <formula>1</formula>
    </cfRule>
    <cfRule type="cellIs" dxfId="1421" priority="1757" operator="between">
      <formula>0.61</formula>
      <formula>0.95</formula>
    </cfRule>
    <cfRule type="cellIs" dxfId="1420" priority="1758" operator="between">
      <formula>0</formula>
      <formula>0.6</formula>
    </cfRule>
  </conditionalFormatting>
  <conditionalFormatting sqref="X294">
    <cfRule type="cellIs" dxfId="1419" priority="1750" stopIfTrue="1" operator="equal">
      <formula>"Cerrada"</formula>
    </cfRule>
    <cfRule type="cellIs" dxfId="1418" priority="1751" stopIfTrue="1" operator="equal">
      <formula>"Abierta con plan"</formula>
    </cfRule>
    <cfRule type="cellIs" dxfId="1417" priority="1752" stopIfTrue="1" operator="equal">
      <formula>"Abierta sin plan"</formula>
    </cfRule>
    <cfRule type="cellIs" dxfId="1416" priority="1753" stopIfTrue="1" operator="equal">
      <formula>"Abierta con plan"</formula>
    </cfRule>
    <cfRule type="cellIs" dxfId="1415" priority="1754" stopIfTrue="1" operator="equal">
      <formula>"Cerrada"</formula>
    </cfRule>
    <cfRule type="cellIs" dxfId="1414" priority="1755" stopIfTrue="1" operator="equal">
      <formula>"Abierta sin plan"</formula>
    </cfRule>
  </conditionalFormatting>
  <conditionalFormatting sqref="X295:X299">
    <cfRule type="cellIs" dxfId="1413" priority="1744" stopIfTrue="1" operator="equal">
      <formula>"Cerrada"</formula>
    </cfRule>
    <cfRule type="cellIs" dxfId="1412" priority="1745" stopIfTrue="1" operator="equal">
      <formula>"Abierta con plan"</formula>
    </cfRule>
    <cfRule type="cellIs" dxfId="1411" priority="1746" stopIfTrue="1" operator="equal">
      <formula>"Abierta sin plan"</formula>
    </cfRule>
    <cfRule type="cellIs" dxfId="1410" priority="1747" stopIfTrue="1" operator="equal">
      <formula>"Abierta con plan"</formula>
    </cfRule>
    <cfRule type="cellIs" dxfId="1409" priority="1748" stopIfTrue="1" operator="equal">
      <formula>"Cerrada"</formula>
    </cfRule>
    <cfRule type="cellIs" dxfId="1408" priority="1749" stopIfTrue="1" operator="equal">
      <formula>"Abierta sin plan"</formula>
    </cfRule>
  </conditionalFormatting>
  <conditionalFormatting sqref="W295:W299">
    <cfRule type="cellIs" dxfId="1407" priority="1741" stopIfTrue="1" operator="between">
      <formula>99</formula>
      <formula>100</formula>
    </cfRule>
    <cfRule type="cellIs" dxfId="1406" priority="1742" stopIfTrue="1" operator="between">
      <formula>81</formula>
      <formula>98</formula>
    </cfRule>
    <cfRule type="cellIs" dxfId="1405" priority="1743" stopIfTrue="1" operator="between">
      <formula>0</formula>
      <formula>80</formula>
    </cfRule>
  </conditionalFormatting>
  <conditionalFormatting sqref="W295:W299">
    <cfRule type="cellIs" dxfId="1404" priority="1738" operator="between">
      <formula>0.96</formula>
      <formula>1</formula>
    </cfRule>
    <cfRule type="cellIs" dxfId="1403" priority="1739" operator="between">
      <formula>0.61</formula>
      <formula>0.95</formula>
    </cfRule>
    <cfRule type="cellIs" dxfId="1402" priority="1740" operator="between">
      <formula>0</formula>
      <formula>0.6</formula>
    </cfRule>
  </conditionalFormatting>
  <conditionalFormatting sqref="X295:X299">
    <cfRule type="cellIs" dxfId="1401" priority="1732" stopIfTrue="1" operator="equal">
      <formula>"Cerrada"</formula>
    </cfRule>
    <cfRule type="cellIs" dxfId="1400" priority="1733" stopIfTrue="1" operator="equal">
      <formula>"Abierta con plan"</formula>
    </cfRule>
    <cfRule type="cellIs" dxfId="1399" priority="1734" stopIfTrue="1" operator="equal">
      <formula>"Abierta sin plan"</formula>
    </cfRule>
    <cfRule type="cellIs" dxfId="1398" priority="1735" stopIfTrue="1" operator="equal">
      <formula>"Abierta con plan"</formula>
    </cfRule>
    <cfRule type="cellIs" dxfId="1397" priority="1736" stopIfTrue="1" operator="equal">
      <formula>"Cerrada"</formula>
    </cfRule>
    <cfRule type="cellIs" dxfId="1396" priority="1737" stopIfTrue="1" operator="equal">
      <formula>"Abierta sin plan"</formula>
    </cfRule>
  </conditionalFormatting>
  <conditionalFormatting sqref="X302:X305">
    <cfRule type="cellIs" dxfId="1395" priority="1726" stopIfTrue="1" operator="equal">
      <formula>"Cerrada"</formula>
    </cfRule>
    <cfRule type="cellIs" dxfId="1394" priority="1727" stopIfTrue="1" operator="equal">
      <formula>"Abierta con plan"</formula>
    </cfRule>
    <cfRule type="cellIs" dxfId="1393" priority="1728" stopIfTrue="1" operator="equal">
      <formula>"Abierta sin plan"</formula>
    </cfRule>
    <cfRule type="cellIs" dxfId="1392" priority="1729" stopIfTrue="1" operator="equal">
      <formula>"Abierta con plan"</formula>
    </cfRule>
    <cfRule type="cellIs" dxfId="1391" priority="1730" stopIfTrue="1" operator="equal">
      <formula>"Cerrada"</formula>
    </cfRule>
    <cfRule type="cellIs" dxfId="1390" priority="1731" stopIfTrue="1" operator="equal">
      <formula>"Abierta sin plan"</formula>
    </cfRule>
  </conditionalFormatting>
  <conditionalFormatting sqref="W300:W305">
    <cfRule type="cellIs" dxfId="1389" priority="1723" stopIfTrue="1" operator="between">
      <formula>99</formula>
      <formula>100</formula>
    </cfRule>
    <cfRule type="cellIs" dxfId="1388" priority="1724" stopIfTrue="1" operator="between">
      <formula>81</formula>
      <formula>98</formula>
    </cfRule>
    <cfRule type="cellIs" dxfId="1387" priority="1725" stopIfTrue="1" operator="between">
      <formula>0</formula>
      <formula>80</formula>
    </cfRule>
  </conditionalFormatting>
  <conditionalFormatting sqref="W300:W305">
    <cfRule type="cellIs" dxfId="1386" priority="1720" operator="between">
      <formula>0.96</formula>
      <formula>1</formula>
    </cfRule>
    <cfRule type="cellIs" dxfId="1385" priority="1721" operator="between">
      <formula>0.61</formula>
      <formula>0.95</formula>
    </cfRule>
    <cfRule type="cellIs" dxfId="1384" priority="1722" operator="between">
      <formula>0</formula>
      <formula>0.6</formula>
    </cfRule>
  </conditionalFormatting>
  <conditionalFormatting sqref="X302:X305">
    <cfRule type="cellIs" dxfId="1383" priority="1714" stopIfTrue="1" operator="equal">
      <formula>"Cerrada"</formula>
    </cfRule>
    <cfRule type="cellIs" dxfId="1382" priority="1715" stopIfTrue="1" operator="equal">
      <formula>"Abierta con plan"</formula>
    </cfRule>
    <cfRule type="cellIs" dxfId="1381" priority="1716" stopIfTrue="1" operator="equal">
      <formula>"Abierta sin plan"</formula>
    </cfRule>
    <cfRule type="cellIs" dxfId="1380" priority="1717" stopIfTrue="1" operator="equal">
      <formula>"Abierta con plan"</formula>
    </cfRule>
    <cfRule type="cellIs" dxfId="1379" priority="1718" stopIfTrue="1" operator="equal">
      <formula>"Cerrada"</formula>
    </cfRule>
    <cfRule type="cellIs" dxfId="1378" priority="1719" stopIfTrue="1" operator="equal">
      <formula>"Abierta sin plan"</formula>
    </cfRule>
  </conditionalFormatting>
  <conditionalFormatting sqref="X316">
    <cfRule type="cellIs" dxfId="1377" priority="1648" stopIfTrue="1" operator="equal">
      <formula>"Cerrada"</formula>
    </cfRule>
    <cfRule type="cellIs" dxfId="1376" priority="1649" stopIfTrue="1" operator="equal">
      <formula>"Abierta con plan"</formula>
    </cfRule>
    <cfRule type="cellIs" dxfId="1375" priority="1650" stopIfTrue="1" operator="equal">
      <formula>"Abierta sin plan"</formula>
    </cfRule>
    <cfRule type="cellIs" dxfId="1374" priority="1651" stopIfTrue="1" operator="equal">
      <formula>"Abierta con plan"</formula>
    </cfRule>
    <cfRule type="cellIs" dxfId="1373" priority="1652" stopIfTrue="1" operator="equal">
      <formula>"Cerrada"</formula>
    </cfRule>
    <cfRule type="cellIs" dxfId="1372" priority="1653" stopIfTrue="1" operator="equal">
      <formula>"Abierta sin plan"</formula>
    </cfRule>
  </conditionalFormatting>
  <conditionalFormatting sqref="X316">
    <cfRule type="cellIs" dxfId="1371" priority="1642" stopIfTrue="1" operator="equal">
      <formula>"Cerrada"</formula>
    </cfRule>
    <cfRule type="cellIs" dxfId="1370" priority="1643" stopIfTrue="1" operator="equal">
      <formula>"Abierta con plan"</formula>
    </cfRule>
    <cfRule type="cellIs" dxfId="1369" priority="1644" stopIfTrue="1" operator="equal">
      <formula>"Abierta sin plan"</formula>
    </cfRule>
    <cfRule type="cellIs" dxfId="1368" priority="1645" stopIfTrue="1" operator="equal">
      <formula>"Abierta con plan"</formula>
    </cfRule>
    <cfRule type="cellIs" dxfId="1367" priority="1646" stopIfTrue="1" operator="equal">
      <formula>"Cerrada"</formula>
    </cfRule>
    <cfRule type="cellIs" dxfId="1366" priority="1647" stopIfTrue="1" operator="equal">
      <formula>"Abierta sin plan"</formula>
    </cfRule>
  </conditionalFormatting>
  <conditionalFormatting sqref="X320:X325">
    <cfRule type="cellIs" dxfId="1365" priority="1600" stopIfTrue="1" operator="equal">
      <formula>"Cerrada"</formula>
    </cfRule>
    <cfRule type="cellIs" dxfId="1364" priority="1601" stopIfTrue="1" operator="equal">
      <formula>"Abierta con plan"</formula>
    </cfRule>
    <cfRule type="cellIs" dxfId="1363" priority="1602" stopIfTrue="1" operator="equal">
      <formula>"Abierta sin plan"</formula>
    </cfRule>
    <cfRule type="cellIs" dxfId="1362" priority="1603" stopIfTrue="1" operator="equal">
      <formula>"Abierta con plan"</formula>
    </cfRule>
    <cfRule type="cellIs" dxfId="1361" priority="1604" stopIfTrue="1" operator="equal">
      <formula>"Cerrada"</formula>
    </cfRule>
    <cfRule type="cellIs" dxfId="1360" priority="1605" stopIfTrue="1" operator="equal">
      <formula>"Abierta sin plan"</formula>
    </cfRule>
  </conditionalFormatting>
  <conditionalFormatting sqref="X320:X325">
    <cfRule type="cellIs" dxfId="1359" priority="1594" stopIfTrue="1" operator="equal">
      <formula>"Cerrada"</formula>
    </cfRule>
    <cfRule type="cellIs" dxfId="1358" priority="1595" stopIfTrue="1" operator="equal">
      <formula>"Abierta con plan"</formula>
    </cfRule>
    <cfRule type="cellIs" dxfId="1357" priority="1596" stopIfTrue="1" operator="equal">
      <formula>"Abierta sin plan"</formula>
    </cfRule>
    <cfRule type="cellIs" dxfId="1356" priority="1597" stopIfTrue="1" operator="equal">
      <formula>"Abierta con plan"</formula>
    </cfRule>
    <cfRule type="cellIs" dxfId="1355" priority="1598" stopIfTrue="1" operator="equal">
      <formula>"Cerrada"</formula>
    </cfRule>
    <cfRule type="cellIs" dxfId="1354" priority="1599" stopIfTrue="1" operator="equal">
      <formula>"Abierta sin plan"</formula>
    </cfRule>
  </conditionalFormatting>
  <conditionalFormatting sqref="X39">
    <cfRule type="cellIs" dxfId="1353" priority="1588" stopIfTrue="1" operator="equal">
      <formula>"Cerrada"</formula>
    </cfRule>
    <cfRule type="cellIs" dxfId="1352" priority="1589" stopIfTrue="1" operator="equal">
      <formula>"Abierta con plan"</formula>
    </cfRule>
    <cfRule type="cellIs" dxfId="1351" priority="1590" stopIfTrue="1" operator="equal">
      <formula>"Abierta sin plan"</formula>
    </cfRule>
    <cfRule type="cellIs" dxfId="1350" priority="1591" stopIfTrue="1" operator="equal">
      <formula>"Abierta con plan"</formula>
    </cfRule>
    <cfRule type="cellIs" dxfId="1349" priority="1592" stopIfTrue="1" operator="equal">
      <formula>"Cerrada"</formula>
    </cfRule>
    <cfRule type="cellIs" dxfId="1348" priority="1593" stopIfTrue="1" operator="equal">
      <formula>"Abierta sin plan"</formula>
    </cfRule>
  </conditionalFormatting>
  <conditionalFormatting sqref="W326 W331:W335">
    <cfRule type="cellIs" dxfId="1347" priority="1579" stopIfTrue="1" operator="between">
      <formula>99</formula>
      <formula>100</formula>
    </cfRule>
    <cfRule type="cellIs" dxfId="1346" priority="1580" stopIfTrue="1" operator="between">
      <formula>81</formula>
      <formula>98</formula>
    </cfRule>
    <cfRule type="cellIs" dxfId="1345" priority="1581" stopIfTrue="1" operator="between">
      <formula>0</formula>
      <formula>80</formula>
    </cfRule>
  </conditionalFormatting>
  <conditionalFormatting sqref="W326 W331:W335">
    <cfRule type="cellIs" dxfId="1344" priority="1576" operator="between">
      <formula>0.96</formula>
      <formula>1</formula>
    </cfRule>
    <cfRule type="cellIs" dxfId="1343" priority="1577" operator="between">
      <formula>0.61</formula>
      <formula>0.95</formula>
    </cfRule>
    <cfRule type="cellIs" dxfId="1342" priority="1578" operator="between">
      <formula>0</formula>
      <formula>0.6</formula>
    </cfRule>
  </conditionalFormatting>
  <conditionalFormatting sqref="X326:X337">
    <cfRule type="cellIs" dxfId="1341" priority="1570" stopIfTrue="1" operator="equal">
      <formula>"Cerrada"</formula>
    </cfRule>
    <cfRule type="cellIs" dxfId="1340" priority="1571" stopIfTrue="1" operator="equal">
      <formula>"Abierta con plan"</formula>
    </cfRule>
    <cfRule type="cellIs" dxfId="1339" priority="1572" stopIfTrue="1" operator="equal">
      <formula>"Abierta sin plan"</formula>
    </cfRule>
    <cfRule type="cellIs" dxfId="1338" priority="1573" stopIfTrue="1" operator="equal">
      <formula>"Abierta con plan"</formula>
    </cfRule>
    <cfRule type="cellIs" dxfId="1337" priority="1574" stopIfTrue="1" operator="equal">
      <formula>"Cerrada"</formula>
    </cfRule>
    <cfRule type="cellIs" dxfId="1336" priority="1575" stopIfTrue="1" operator="equal">
      <formula>"Abierta sin plan"</formula>
    </cfRule>
  </conditionalFormatting>
  <conditionalFormatting sqref="X326:X337">
    <cfRule type="cellIs" dxfId="1335" priority="1564" stopIfTrue="1" operator="equal">
      <formula>"Cerrada"</formula>
    </cfRule>
    <cfRule type="cellIs" dxfId="1334" priority="1565" stopIfTrue="1" operator="equal">
      <formula>"Abierta con plan"</formula>
    </cfRule>
    <cfRule type="cellIs" dxfId="1333" priority="1566" stopIfTrue="1" operator="equal">
      <formula>"Abierta sin plan"</formula>
    </cfRule>
    <cfRule type="cellIs" dxfId="1332" priority="1567" stopIfTrue="1" operator="equal">
      <formula>"Abierta con plan"</formula>
    </cfRule>
    <cfRule type="cellIs" dxfId="1331" priority="1568" stopIfTrue="1" operator="equal">
      <formula>"Cerrada"</formula>
    </cfRule>
    <cfRule type="cellIs" dxfId="1330" priority="1569" stopIfTrue="1" operator="equal">
      <formula>"Abierta sin plan"</formula>
    </cfRule>
  </conditionalFormatting>
  <conditionalFormatting sqref="X284">
    <cfRule type="cellIs" dxfId="1329" priority="1558" stopIfTrue="1" operator="equal">
      <formula>"Cerrada"</formula>
    </cfRule>
    <cfRule type="cellIs" dxfId="1328" priority="1559" stopIfTrue="1" operator="equal">
      <formula>"Abierta con plan"</formula>
    </cfRule>
    <cfRule type="cellIs" dxfId="1327" priority="1560" stopIfTrue="1" operator="equal">
      <formula>"Abierta sin plan"</formula>
    </cfRule>
    <cfRule type="cellIs" dxfId="1326" priority="1561" stopIfTrue="1" operator="equal">
      <formula>"Abierta con plan"</formula>
    </cfRule>
    <cfRule type="cellIs" dxfId="1325" priority="1562" stopIfTrue="1" operator="equal">
      <formula>"Cerrada"</formula>
    </cfRule>
    <cfRule type="cellIs" dxfId="1324" priority="1563" stopIfTrue="1" operator="equal">
      <formula>"Abierta sin plan"</formula>
    </cfRule>
  </conditionalFormatting>
  <conditionalFormatting sqref="X284">
    <cfRule type="cellIs" dxfId="1323" priority="1552" stopIfTrue="1" operator="equal">
      <formula>"Cerrada"</formula>
    </cfRule>
    <cfRule type="cellIs" dxfId="1322" priority="1553" stopIfTrue="1" operator="equal">
      <formula>"Abierta con plan"</formula>
    </cfRule>
    <cfRule type="cellIs" dxfId="1321" priority="1554" stopIfTrue="1" operator="equal">
      <formula>"Abierta sin plan"</formula>
    </cfRule>
    <cfRule type="cellIs" dxfId="1320" priority="1555" stopIfTrue="1" operator="equal">
      <formula>"Abierta con plan"</formula>
    </cfRule>
    <cfRule type="cellIs" dxfId="1319" priority="1556" stopIfTrue="1" operator="equal">
      <formula>"Cerrada"</formula>
    </cfRule>
    <cfRule type="cellIs" dxfId="1318" priority="1557" stopIfTrue="1" operator="equal">
      <formula>"Abierta sin plan"</formula>
    </cfRule>
  </conditionalFormatting>
  <conditionalFormatting sqref="W340 W376:W377 W414">
    <cfRule type="cellIs" dxfId="1317" priority="1549" stopIfTrue="1" operator="between">
      <formula>99</formula>
      <formula>100</formula>
    </cfRule>
    <cfRule type="cellIs" dxfId="1316" priority="1550" stopIfTrue="1" operator="between">
      <formula>81</formula>
      <formula>98</formula>
    </cfRule>
    <cfRule type="cellIs" dxfId="1315" priority="1551" stopIfTrue="1" operator="between">
      <formula>0</formula>
      <formula>80</formula>
    </cfRule>
  </conditionalFormatting>
  <conditionalFormatting sqref="W340 W376:W377 W414">
    <cfRule type="cellIs" dxfId="1314" priority="1546" operator="between">
      <formula>0.96</formula>
      <formula>1</formula>
    </cfRule>
    <cfRule type="cellIs" dxfId="1313" priority="1547" operator="between">
      <formula>0.61</formula>
      <formula>0.95</formula>
    </cfRule>
    <cfRule type="cellIs" dxfId="1312" priority="1548" operator="between">
      <formula>0</formula>
      <formula>0.6</formula>
    </cfRule>
  </conditionalFormatting>
  <conditionalFormatting sqref="W338">
    <cfRule type="cellIs" dxfId="1311" priority="1531" stopIfTrue="1" operator="between">
      <formula>99</formula>
      <formula>100</formula>
    </cfRule>
    <cfRule type="cellIs" dxfId="1310" priority="1532" stopIfTrue="1" operator="between">
      <formula>81</formula>
      <formula>98</formula>
    </cfRule>
    <cfRule type="cellIs" dxfId="1309" priority="1533" stopIfTrue="1" operator="between">
      <formula>0</formula>
      <formula>80</formula>
    </cfRule>
  </conditionalFormatting>
  <conditionalFormatting sqref="W338">
    <cfRule type="cellIs" dxfId="1308" priority="1528" operator="between">
      <formula>0.96</formula>
      <formula>1</formula>
    </cfRule>
    <cfRule type="cellIs" dxfId="1307" priority="1529" operator="between">
      <formula>0.61</formula>
      <formula>0.95</formula>
    </cfRule>
    <cfRule type="cellIs" dxfId="1306" priority="1530" operator="between">
      <formula>0</formula>
      <formula>0.6</formula>
    </cfRule>
  </conditionalFormatting>
  <conditionalFormatting sqref="X363:X373">
    <cfRule type="cellIs" dxfId="1305" priority="1270" stopIfTrue="1" operator="equal">
      <formula>"Cerrada"</formula>
    </cfRule>
    <cfRule type="cellIs" dxfId="1304" priority="1271" stopIfTrue="1" operator="equal">
      <formula>"Abierta con plan"</formula>
    </cfRule>
    <cfRule type="cellIs" dxfId="1303" priority="1272" stopIfTrue="1" operator="equal">
      <formula>"Abierta sin plan"</formula>
    </cfRule>
    <cfRule type="cellIs" dxfId="1302" priority="1273" stopIfTrue="1" operator="equal">
      <formula>"Abierta con plan"</formula>
    </cfRule>
    <cfRule type="cellIs" dxfId="1301" priority="1274" stopIfTrue="1" operator="equal">
      <formula>"Cerrada"</formula>
    </cfRule>
    <cfRule type="cellIs" dxfId="1300" priority="1275" stopIfTrue="1" operator="equal">
      <formula>"Abierta sin plan"</formula>
    </cfRule>
  </conditionalFormatting>
  <conditionalFormatting sqref="X363:X373">
    <cfRule type="cellIs" dxfId="1299" priority="1264" stopIfTrue="1" operator="equal">
      <formula>"Cerrada"</formula>
    </cfRule>
    <cfRule type="cellIs" dxfId="1298" priority="1265" stopIfTrue="1" operator="equal">
      <formula>"Abierta con plan"</formula>
    </cfRule>
    <cfRule type="cellIs" dxfId="1297" priority="1266" stopIfTrue="1" operator="equal">
      <formula>"Abierta sin plan"</formula>
    </cfRule>
    <cfRule type="cellIs" dxfId="1296" priority="1267" stopIfTrue="1" operator="equal">
      <formula>"Abierta con plan"</formula>
    </cfRule>
    <cfRule type="cellIs" dxfId="1295" priority="1268" stopIfTrue="1" operator="equal">
      <formula>"Cerrada"</formula>
    </cfRule>
    <cfRule type="cellIs" dxfId="1294" priority="1269" stopIfTrue="1" operator="equal">
      <formula>"Abierta sin plan"</formula>
    </cfRule>
  </conditionalFormatting>
  <conditionalFormatting sqref="X338">
    <cfRule type="cellIs" dxfId="1293" priority="1510" stopIfTrue="1" operator="equal">
      <formula>"Cerrada"</formula>
    </cfRule>
    <cfRule type="cellIs" dxfId="1292" priority="1511" stopIfTrue="1" operator="equal">
      <formula>"Abierta con plan"</formula>
    </cfRule>
    <cfRule type="cellIs" dxfId="1291" priority="1512" stopIfTrue="1" operator="equal">
      <formula>"Abierta sin plan"</formula>
    </cfRule>
    <cfRule type="cellIs" dxfId="1290" priority="1513" stopIfTrue="1" operator="equal">
      <formula>"Abierta con plan"</formula>
    </cfRule>
    <cfRule type="cellIs" dxfId="1289" priority="1514" stopIfTrue="1" operator="equal">
      <formula>"Cerrada"</formula>
    </cfRule>
    <cfRule type="cellIs" dxfId="1288" priority="1515" stopIfTrue="1" operator="equal">
      <formula>"Abierta sin plan"</formula>
    </cfRule>
  </conditionalFormatting>
  <conditionalFormatting sqref="X338">
    <cfRule type="cellIs" dxfId="1287" priority="1504" stopIfTrue="1" operator="equal">
      <formula>"Cerrada"</formula>
    </cfRule>
    <cfRule type="cellIs" dxfId="1286" priority="1505" stopIfTrue="1" operator="equal">
      <formula>"Abierta con plan"</formula>
    </cfRule>
    <cfRule type="cellIs" dxfId="1285" priority="1506" stopIfTrue="1" operator="equal">
      <formula>"Abierta sin plan"</formula>
    </cfRule>
    <cfRule type="cellIs" dxfId="1284" priority="1507" stopIfTrue="1" operator="equal">
      <formula>"Abierta con plan"</formula>
    </cfRule>
    <cfRule type="cellIs" dxfId="1283" priority="1508" stopIfTrue="1" operator="equal">
      <formula>"Cerrada"</formula>
    </cfRule>
    <cfRule type="cellIs" dxfId="1282" priority="1509" stopIfTrue="1" operator="equal">
      <formula>"Abierta sin plan"</formula>
    </cfRule>
  </conditionalFormatting>
  <conditionalFormatting sqref="W339">
    <cfRule type="cellIs" dxfId="1281" priority="1501" stopIfTrue="1" operator="between">
      <formula>99</formula>
      <formula>100</formula>
    </cfRule>
    <cfRule type="cellIs" dxfId="1280" priority="1502" stopIfTrue="1" operator="between">
      <formula>81</formula>
      <formula>98</formula>
    </cfRule>
    <cfRule type="cellIs" dxfId="1279" priority="1503" stopIfTrue="1" operator="between">
      <formula>0</formula>
      <formula>80</formula>
    </cfRule>
  </conditionalFormatting>
  <conditionalFormatting sqref="W339">
    <cfRule type="cellIs" dxfId="1278" priority="1498" operator="between">
      <formula>0.96</formula>
      <formula>1</formula>
    </cfRule>
    <cfRule type="cellIs" dxfId="1277" priority="1499" operator="between">
      <formula>0.61</formula>
      <formula>0.95</formula>
    </cfRule>
    <cfRule type="cellIs" dxfId="1276" priority="1500" operator="between">
      <formula>0</formula>
      <formula>0.6</formula>
    </cfRule>
  </conditionalFormatting>
  <conditionalFormatting sqref="X339">
    <cfRule type="cellIs" dxfId="1275" priority="1492" stopIfTrue="1" operator="equal">
      <formula>"Cerrada"</formula>
    </cfRule>
    <cfRule type="cellIs" dxfId="1274" priority="1493" stopIfTrue="1" operator="equal">
      <formula>"Abierta con plan"</formula>
    </cfRule>
    <cfRule type="cellIs" dxfId="1273" priority="1494" stopIfTrue="1" operator="equal">
      <formula>"Abierta sin plan"</formula>
    </cfRule>
    <cfRule type="cellIs" dxfId="1272" priority="1495" stopIfTrue="1" operator="equal">
      <formula>"Abierta con plan"</formula>
    </cfRule>
    <cfRule type="cellIs" dxfId="1271" priority="1496" stopIfTrue="1" operator="equal">
      <formula>"Cerrada"</formula>
    </cfRule>
    <cfRule type="cellIs" dxfId="1270" priority="1497" stopIfTrue="1" operator="equal">
      <formula>"Abierta sin plan"</formula>
    </cfRule>
  </conditionalFormatting>
  <conditionalFormatting sqref="X339">
    <cfRule type="cellIs" dxfId="1269" priority="1486" stopIfTrue="1" operator="equal">
      <formula>"Cerrada"</formula>
    </cfRule>
    <cfRule type="cellIs" dxfId="1268" priority="1487" stopIfTrue="1" operator="equal">
      <formula>"Abierta con plan"</formula>
    </cfRule>
    <cfRule type="cellIs" dxfId="1267" priority="1488" stopIfTrue="1" operator="equal">
      <formula>"Abierta sin plan"</formula>
    </cfRule>
    <cfRule type="cellIs" dxfId="1266" priority="1489" stopIfTrue="1" operator="equal">
      <formula>"Abierta con plan"</formula>
    </cfRule>
    <cfRule type="cellIs" dxfId="1265" priority="1490" stopIfTrue="1" operator="equal">
      <formula>"Cerrada"</formula>
    </cfRule>
    <cfRule type="cellIs" dxfId="1264" priority="1491" stopIfTrue="1" operator="equal">
      <formula>"Abierta sin plan"</formula>
    </cfRule>
  </conditionalFormatting>
  <conditionalFormatting sqref="X340">
    <cfRule type="cellIs" dxfId="1263" priority="1480" stopIfTrue="1" operator="equal">
      <formula>"Cerrada"</formula>
    </cfRule>
    <cfRule type="cellIs" dxfId="1262" priority="1481" stopIfTrue="1" operator="equal">
      <formula>"Abierta con plan"</formula>
    </cfRule>
    <cfRule type="cellIs" dxfId="1261" priority="1482" stopIfTrue="1" operator="equal">
      <formula>"Abierta sin plan"</formula>
    </cfRule>
    <cfRule type="cellIs" dxfId="1260" priority="1483" stopIfTrue="1" operator="equal">
      <formula>"Abierta con plan"</formula>
    </cfRule>
    <cfRule type="cellIs" dxfId="1259" priority="1484" stopIfTrue="1" operator="equal">
      <formula>"Cerrada"</formula>
    </cfRule>
    <cfRule type="cellIs" dxfId="1258" priority="1485" stopIfTrue="1" operator="equal">
      <formula>"Abierta sin plan"</formula>
    </cfRule>
  </conditionalFormatting>
  <conditionalFormatting sqref="X340">
    <cfRule type="cellIs" dxfId="1257" priority="1474" stopIfTrue="1" operator="equal">
      <formula>"Cerrada"</formula>
    </cfRule>
    <cfRule type="cellIs" dxfId="1256" priority="1475" stopIfTrue="1" operator="equal">
      <formula>"Abierta con plan"</formula>
    </cfRule>
    <cfRule type="cellIs" dxfId="1255" priority="1476" stopIfTrue="1" operator="equal">
      <formula>"Abierta sin plan"</formula>
    </cfRule>
    <cfRule type="cellIs" dxfId="1254" priority="1477" stopIfTrue="1" operator="equal">
      <formula>"Abierta con plan"</formula>
    </cfRule>
    <cfRule type="cellIs" dxfId="1253" priority="1478" stopIfTrue="1" operator="equal">
      <formula>"Cerrada"</formula>
    </cfRule>
    <cfRule type="cellIs" dxfId="1252" priority="1479" stopIfTrue="1" operator="equal">
      <formula>"Abierta sin plan"</formula>
    </cfRule>
  </conditionalFormatting>
  <conditionalFormatting sqref="X341">
    <cfRule type="cellIs" dxfId="1251" priority="1468" stopIfTrue="1" operator="equal">
      <formula>"Cerrada"</formula>
    </cfRule>
    <cfRule type="cellIs" dxfId="1250" priority="1469" stopIfTrue="1" operator="equal">
      <formula>"Abierta con plan"</formula>
    </cfRule>
    <cfRule type="cellIs" dxfId="1249" priority="1470" stopIfTrue="1" operator="equal">
      <formula>"Abierta sin plan"</formula>
    </cfRule>
    <cfRule type="cellIs" dxfId="1248" priority="1471" stopIfTrue="1" operator="equal">
      <formula>"Abierta con plan"</formula>
    </cfRule>
    <cfRule type="cellIs" dxfId="1247" priority="1472" stopIfTrue="1" operator="equal">
      <formula>"Cerrada"</formula>
    </cfRule>
    <cfRule type="cellIs" dxfId="1246" priority="1473" stopIfTrue="1" operator="equal">
      <formula>"Abierta sin plan"</formula>
    </cfRule>
  </conditionalFormatting>
  <conditionalFormatting sqref="X341">
    <cfRule type="cellIs" dxfId="1245" priority="1462" stopIfTrue="1" operator="equal">
      <formula>"Cerrada"</formula>
    </cfRule>
    <cfRule type="cellIs" dxfId="1244" priority="1463" stopIfTrue="1" operator="equal">
      <formula>"Abierta con plan"</formula>
    </cfRule>
    <cfRule type="cellIs" dxfId="1243" priority="1464" stopIfTrue="1" operator="equal">
      <formula>"Abierta sin plan"</formula>
    </cfRule>
    <cfRule type="cellIs" dxfId="1242" priority="1465" stopIfTrue="1" operator="equal">
      <formula>"Abierta con plan"</formula>
    </cfRule>
    <cfRule type="cellIs" dxfId="1241" priority="1466" stopIfTrue="1" operator="equal">
      <formula>"Cerrada"</formula>
    </cfRule>
    <cfRule type="cellIs" dxfId="1240" priority="1467" stopIfTrue="1" operator="equal">
      <formula>"Abierta sin plan"</formula>
    </cfRule>
  </conditionalFormatting>
  <conditionalFormatting sqref="X259">
    <cfRule type="cellIs" dxfId="1239" priority="1234" stopIfTrue="1" operator="equal">
      <formula>"Cerrada"</formula>
    </cfRule>
    <cfRule type="cellIs" dxfId="1238" priority="1235" stopIfTrue="1" operator="equal">
      <formula>"Abierta con plan"</formula>
    </cfRule>
    <cfRule type="cellIs" dxfId="1237" priority="1236" stopIfTrue="1" operator="equal">
      <formula>"Abierta sin plan"</formula>
    </cfRule>
    <cfRule type="cellIs" dxfId="1236" priority="1237" stopIfTrue="1" operator="equal">
      <formula>"Abierta con plan"</formula>
    </cfRule>
    <cfRule type="cellIs" dxfId="1235" priority="1238" stopIfTrue="1" operator="equal">
      <formula>"Cerrada"</formula>
    </cfRule>
    <cfRule type="cellIs" dxfId="1234" priority="1239" stopIfTrue="1" operator="equal">
      <formula>"Abierta sin plan"</formula>
    </cfRule>
  </conditionalFormatting>
  <conditionalFormatting sqref="X374:X376">
    <cfRule type="cellIs" dxfId="1233" priority="1228" stopIfTrue="1" operator="equal">
      <formula>"Cerrada"</formula>
    </cfRule>
    <cfRule type="cellIs" dxfId="1232" priority="1229" stopIfTrue="1" operator="equal">
      <formula>"Abierta con plan"</formula>
    </cfRule>
    <cfRule type="cellIs" dxfId="1231" priority="1230" stopIfTrue="1" operator="equal">
      <formula>"Abierta sin plan"</formula>
    </cfRule>
    <cfRule type="cellIs" dxfId="1230" priority="1231" stopIfTrue="1" operator="equal">
      <formula>"Abierta con plan"</formula>
    </cfRule>
    <cfRule type="cellIs" dxfId="1229" priority="1232" stopIfTrue="1" operator="equal">
      <formula>"Cerrada"</formula>
    </cfRule>
    <cfRule type="cellIs" dxfId="1228" priority="1233" stopIfTrue="1" operator="equal">
      <formula>"Abierta sin plan"</formula>
    </cfRule>
  </conditionalFormatting>
  <conditionalFormatting sqref="X374:X376">
    <cfRule type="cellIs" dxfId="1227" priority="1222" stopIfTrue="1" operator="equal">
      <formula>"Cerrada"</formula>
    </cfRule>
    <cfRule type="cellIs" dxfId="1226" priority="1223" stopIfTrue="1" operator="equal">
      <formula>"Abierta con plan"</formula>
    </cfRule>
    <cfRule type="cellIs" dxfId="1225" priority="1224" stopIfTrue="1" operator="equal">
      <formula>"Abierta sin plan"</formula>
    </cfRule>
    <cfRule type="cellIs" dxfId="1224" priority="1225" stopIfTrue="1" operator="equal">
      <formula>"Abierta con plan"</formula>
    </cfRule>
    <cfRule type="cellIs" dxfId="1223" priority="1226" stopIfTrue="1" operator="equal">
      <formula>"Cerrada"</formula>
    </cfRule>
    <cfRule type="cellIs" dxfId="1222" priority="1227" stopIfTrue="1" operator="equal">
      <formula>"Abierta sin plan"</formula>
    </cfRule>
  </conditionalFormatting>
  <conditionalFormatting sqref="X352:X353">
    <cfRule type="cellIs" dxfId="1221" priority="1414" stopIfTrue="1" operator="equal">
      <formula>"Cerrada"</formula>
    </cfRule>
    <cfRule type="cellIs" dxfId="1220" priority="1415" stopIfTrue="1" operator="equal">
      <formula>"Abierta con plan"</formula>
    </cfRule>
    <cfRule type="cellIs" dxfId="1219" priority="1416" stopIfTrue="1" operator="equal">
      <formula>"Abierta sin plan"</formula>
    </cfRule>
    <cfRule type="cellIs" dxfId="1218" priority="1417" stopIfTrue="1" operator="equal">
      <formula>"Abierta con plan"</formula>
    </cfRule>
    <cfRule type="cellIs" dxfId="1217" priority="1418" stopIfTrue="1" operator="equal">
      <formula>"Cerrada"</formula>
    </cfRule>
    <cfRule type="cellIs" dxfId="1216" priority="1419" stopIfTrue="1" operator="equal">
      <formula>"Abierta sin plan"</formula>
    </cfRule>
  </conditionalFormatting>
  <conditionalFormatting sqref="X352:X353">
    <cfRule type="cellIs" dxfId="1215" priority="1408" stopIfTrue="1" operator="equal">
      <formula>"Cerrada"</formula>
    </cfRule>
    <cfRule type="cellIs" dxfId="1214" priority="1409" stopIfTrue="1" operator="equal">
      <formula>"Abierta con plan"</formula>
    </cfRule>
    <cfRule type="cellIs" dxfId="1213" priority="1410" stopIfTrue="1" operator="equal">
      <formula>"Abierta sin plan"</formula>
    </cfRule>
    <cfRule type="cellIs" dxfId="1212" priority="1411" stopIfTrue="1" operator="equal">
      <formula>"Abierta con plan"</formula>
    </cfRule>
    <cfRule type="cellIs" dxfId="1211" priority="1412" stopIfTrue="1" operator="equal">
      <formula>"Cerrada"</formula>
    </cfRule>
    <cfRule type="cellIs" dxfId="1210" priority="1413" stopIfTrue="1" operator="equal">
      <formula>"Abierta sin plan"</formula>
    </cfRule>
  </conditionalFormatting>
  <conditionalFormatting sqref="X354:X357">
    <cfRule type="cellIs" dxfId="1209" priority="1396" stopIfTrue="1" operator="equal">
      <formula>"Cerrada"</formula>
    </cfRule>
    <cfRule type="cellIs" dxfId="1208" priority="1397" stopIfTrue="1" operator="equal">
      <formula>"Abierta con plan"</formula>
    </cfRule>
    <cfRule type="cellIs" dxfId="1207" priority="1398" stopIfTrue="1" operator="equal">
      <formula>"Abierta sin plan"</formula>
    </cfRule>
    <cfRule type="cellIs" dxfId="1206" priority="1399" stopIfTrue="1" operator="equal">
      <formula>"Abierta con plan"</formula>
    </cfRule>
    <cfRule type="cellIs" dxfId="1205" priority="1400" stopIfTrue="1" operator="equal">
      <formula>"Cerrada"</formula>
    </cfRule>
    <cfRule type="cellIs" dxfId="1204" priority="1401" stopIfTrue="1" operator="equal">
      <formula>"Abierta sin plan"</formula>
    </cfRule>
  </conditionalFormatting>
  <conditionalFormatting sqref="X354:X357">
    <cfRule type="cellIs" dxfId="1203" priority="1390" stopIfTrue="1" operator="equal">
      <formula>"Cerrada"</formula>
    </cfRule>
    <cfRule type="cellIs" dxfId="1202" priority="1391" stopIfTrue="1" operator="equal">
      <formula>"Abierta con plan"</formula>
    </cfRule>
    <cfRule type="cellIs" dxfId="1201" priority="1392" stopIfTrue="1" operator="equal">
      <formula>"Abierta sin plan"</formula>
    </cfRule>
    <cfRule type="cellIs" dxfId="1200" priority="1393" stopIfTrue="1" operator="equal">
      <formula>"Abierta con plan"</formula>
    </cfRule>
    <cfRule type="cellIs" dxfId="1199" priority="1394" stopIfTrue="1" operator="equal">
      <formula>"Cerrada"</formula>
    </cfRule>
    <cfRule type="cellIs" dxfId="1198" priority="1395" stopIfTrue="1" operator="equal">
      <formula>"Abierta sin plan"</formula>
    </cfRule>
  </conditionalFormatting>
  <conditionalFormatting sqref="X364">
    <cfRule type="cellIs" dxfId="1197" priority="1288" stopIfTrue="1" operator="equal">
      <formula>"Cerrada"</formula>
    </cfRule>
    <cfRule type="cellIs" dxfId="1196" priority="1289" stopIfTrue="1" operator="equal">
      <formula>"Abierta con plan"</formula>
    </cfRule>
    <cfRule type="cellIs" dxfId="1195" priority="1290" stopIfTrue="1" operator="equal">
      <formula>"Abierta sin plan"</formula>
    </cfRule>
    <cfRule type="cellIs" dxfId="1194" priority="1291" stopIfTrue="1" operator="equal">
      <formula>"Abierta con plan"</formula>
    </cfRule>
    <cfRule type="cellIs" dxfId="1193" priority="1292" stopIfTrue="1" operator="equal">
      <formula>"Cerrada"</formula>
    </cfRule>
    <cfRule type="cellIs" dxfId="1192" priority="1293" stopIfTrue="1" operator="equal">
      <formula>"Abierta sin plan"</formula>
    </cfRule>
  </conditionalFormatting>
  <conditionalFormatting sqref="X364">
    <cfRule type="cellIs" dxfId="1191" priority="1282" stopIfTrue="1" operator="equal">
      <formula>"Cerrada"</formula>
    </cfRule>
    <cfRule type="cellIs" dxfId="1190" priority="1283" stopIfTrue="1" operator="equal">
      <formula>"Abierta con plan"</formula>
    </cfRule>
    <cfRule type="cellIs" dxfId="1189" priority="1284" stopIfTrue="1" operator="equal">
      <formula>"Abierta sin plan"</formula>
    </cfRule>
    <cfRule type="cellIs" dxfId="1188" priority="1285" stopIfTrue="1" operator="equal">
      <formula>"Abierta con plan"</formula>
    </cfRule>
    <cfRule type="cellIs" dxfId="1187" priority="1286" stopIfTrue="1" operator="equal">
      <formula>"Cerrada"</formula>
    </cfRule>
    <cfRule type="cellIs" dxfId="1186" priority="1287" stopIfTrue="1" operator="equal">
      <formula>"Abierta sin plan"</formula>
    </cfRule>
  </conditionalFormatting>
  <conditionalFormatting sqref="X360">
    <cfRule type="cellIs" dxfId="1185" priority="1348" stopIfTrue="1" operator="equal">
      <formula>"Cerrada"</formula>
    </cfRule>
    <cfRule type="cellIs" dxfId="1184" priority="1349" stopIfTrue="1" operator="equal">
      <formula>"Abierta con plan"</formula>
    </cfRule>
    <cfRule type="cellIs" dxfId="1183" priority="1350" stopIfTrue="1" operator="equal">
      <formula>"Abierta sin plan"</formula>
    </cfRule>
    <cfRule type="cellIs" dxfId="1182" priority="1351" stopIfTrue="1" operator="equal">
      <formula>"Abierta con plan"</formula>
    </cfRule>
    <cfRule type="cellIs" dxfId="1181" priority="1352" stopIfTrue="1" operator="equal">
      <formula>"Cerrada"</formula>
    </cfRule>
    <cfRule type="cellIs" dxfId="1180" priority="1353" stopIfTrue="1" operator="equal">
      <formula>"Abierta sin plan"</formula>
    </cfRule>
  </conditionalFormatting>
  <conditionalFormatting sqref="X360">
    <cfRule type="cellIs" dxfId="1179" priority="1342" stopIfTrue="1" operator="equal">
      <formula>"Cerrada"</formula>
    </cfRule>
    <cfRule type="cellIs" dxfId="1178" priority="1343" stopIfTrue="1" operator="equal">
      <formula>"Abierta con plan"</formula>
    </cfRule>
    <cfRule type="cellIs" dxfId="1177" priority="1344" stopIfTrue="1" operator="equal">
      <formula>"Abierta sin plan"</formula>
    </cfRule>
    <cfRule type="cellIs" dxfId="1176" priority="1345" stopIfTrue="1" operator="equal">
      <formula>"Abierta con plan"</formula>
    </cfRule>
    <cfRule type="cellIs" dxfId="1175" priority="1346" stopIfTrue="1" operator="equal">
      <formula>"Cerrada"</formula>
    </cfRule>
    <cfRule type="cellIs" dxfId="1174" priority="1347" stopIfTrue="1" operator="equal">
      <formula>"Abierta sin plan"</formula>
    </cfRule>
  </conditionalFormatting>
  <conditionalFormatting sqref="X361">
    <cfRule type="cellIs" dxfId="1173" priority="1330" stopIfTrue="1" operator="equal">
      <formula>"Cerrada"</formula>
    </cfRule>
    <cfRule type="cellIs" dxfId="1172" priority="1331" stopIfTrue="1" operator="equal">
      <formula>"Abierta con plan"</formula>
    </cfRule>
    <cfRule type="cellIs" dxfId="1171" priority="1332" stopIfTrue="1" operator="equal">
      <formula>"Abierta sin plan"</formula>
    </cfRule>
    <cfRule type="cellIs" dxfId="1170" priority="1333" stopIfTrue="1" operator="equal">
      <formula>"Abierta con plan"</formula>
    </cfRule>
    <cfRule type="cellIs" dxfId="1169" priority="1334" stopIfTrue="1" operator="equal">
      <formula>"Cerrada"</formula>
    </cfRule>
    <cfRule type="cellIs" dxfId="1168" priority="1335" stopIfTrue="1" operator="equal">
      <formula>"Abierta sin plan"</formula>
    </cfRule>
  </conditionalFormatting>
  <conditionalFormatting sqref="X361">
    <cfRule type="cellIs" dxfId="1167" priority="1324" stopIfTrue="1" operator="equal">
      <formula>"Cerrada"</formula>
    </cfRule>
    <cfRule type="cellIs" dxfId="1166" priority="1325" stopIfTrue="1" operator="equal">
      <formula>"Abierta con plan"</formula>
    </cfRule>
    <cfRule type="cellIs" dxfId="1165" priority="1326" stopIfTrue="1" operator="equal">
      <formula>"Abierta sin plan"</formula>
    </cfRule>
    <cfRule type="cellIs" dxfId="1164" priority="1327" stopIfTrue="1" operator="equal">
      <formula>"Abierta con plan"</formula>
    </cfRule>
    <cfRule type="cellIs" dxfId="1163" priority="1328" stopIfTrue="1" operator="equal">
      <formula>"Cerrada"</formula>
    </cfRule>
    <cfRule type="cellIs" dxfId="1162" priority="1329" stopIfTrue="1" operator="equal">
      <formula>"Abierta sin plan"</formula>
    </cfRule>
  </conditionalFormatting>
  <conditionalFormatting sqref="X362:X363">
    <cfRule type="cellIs" dxfId="1161" priority="1312" stopIfTrue="1" operator="equal">
      <formula>"Cerrada"</formula>
    </cfRule>
    <cfRule type="cellIs" dxfId="1160" priority="1313" stopIfTrue="1" operator="equal">
      <formula>"Abierta con plan"</formula>
    </cfRule>
    <cfRule type="cellIs" dxfId="1159" priority="1314" stopIfTrue="1" operator="equal">
      <formula>"Abierta sin plan"</formula>
    </cfRule>
    <cfRule type="cellIs" dxfId="1158" priority="1315" stopIfTrue="1" operator="equal">
      <formula>"Abierta con plan"</formula>
    </cfRule>
    <cfRule type="cellIs" dxfId="1157" priority="1316" stopIfTrue="1" operator="equal">
      <formula>"Cerrada"</formula>
    </cfRule>
    <cfRule type="cellIs" dxfId="1156" priority="1317" stopIfTrue="1" operator="equal">
      <formula>"Abierta sin plan"</formula>
    </cfRule>
  </conditionalFormatting>
  <conditionalFormatting sqref="X362:X363">
    <cfRule type="cellIs" dxfId="1155" priority="1306" stopIfTrue="1" operator="equal">
      <formula>"Cerrada"</formula>
    </cfRule>
    <cfRule type="cellIs" dxfId="1154" priority="1307" stopIfTrue="1" operator="equal">
      <formula>"Abierta con plan"</formula>
    </cfRule>
    <cfRule type="cellIs" dxfId="1153" priority="1308" stopIfTrue="1" operator="equal">
      <formula>"Abierta sin plan"</formula>
    </cfRule>
    <cfRule type="cellIs" dxfId="1152" priority="1309" stopIfTrue="1" operator="equal">
      <formula>"Abierta con plan"</formula>
    </cfRule>
    <cfRule type="cellIs" dxfId="1151" priority="1310" stopIfTrue="1" operator="equal">
      <formula>"Cerrada"</formula>
    </cfRule>
    <cfRule type="cellIs" dxfId="1150" priority="1311" stopIfTrue="1" operator="equal">
      <formula>"Abierta sin plan"</formula>
    </cfRule>
  </conditionalFormatting>
  <conditionalFormatting sqref="W374:W375">
    <cfRule type="cellIs" dxfId="1149" priority="1279" stopIfTrue="1" operator="between">
      <formula>99</formula>
      <formula>100</formula>
    </cfRule>
    <cfRule type="cellIs" dxfId="1148" priority="1280" stopIfTrue="1" operator="between">
      <formula>81</formula>
      <formula>98</formula>
    </cfRule>
    <cfRule type="cellIs" dxfId="1147" priority="1281" stopIfTrue="1" operator="between">
      <formula>0</formula>
      <formula>80</formula>
    </cfRule>
  </conditionalFormatting>
  <conditionalFormatting sqref="W374:W375">
    <cfRule type="cellIs" dxfId="1146" priority="1276" operator="between">
      <formula>0.96</formula>
      <formula>1</formula>
    </cfRule>
    <cfRule type="cellIs" dxfId="1145" priority="1277" operator="between">
      <formula>0.61</formula>
      <formula>0.95</formula>
    </cfRule>
    <cfRule type="cellIs" dxfId="1144" priority="1278" operator="between">
      <formula>0</formula>
      <formula>0.6</formula>
    </cfRule>
  </conditionalFormatting>
  <conditionalFormatting sqref="W341:W361 W336:W337 W327:W330 W317:W325">
    <cfRule type="cellIs" dxfId="1143" priority="1261" stopIfTrue="1" operator="between">
      <formula>99</formula>
      <formula>100</formula>
    </cfRule>
    <cfRule type="cellIs" dxfId="1142" priority="1262" stopIfTrue="1" operator="between">
      <formula>81</formula>
      <formula>98</formula>
    </cfRule>
    <cfRule type="cellIs" dxfId="1141" priority="1263" stopIfTrue="1" operator="between">
      <formula>0</formula>
      <formula>80</formula>
    </cfRule>
  </conditionalFormatting>
  <conditionalFormatting sqref="W341:W361 W336:W337 W327:W330 W317:W325">
    <cfRule type="cellIs" dxfId="1140" priority="1258" operator="between">
      <formula>0.96</formula>
      <formula>1</formula>
    </cfRule>
    <cfRule type="cellIs" dxfId="1139" priority="1259" operator="between">
      <formula>0.61</formula>
      <formula>0.95</formula>
    </cfRule>
    <cfRule type="cellIs" dxfId="1138" priority="1260" operator="between">
      <formula>0</formula>
      <formula>0.6</formula>
    </cfRule>
  </conditionalFormatting>
  <conditionalFormatting sqref="X362">
    <cfRule type="cellIs" dxfId="1137" priority="1246" stopIfTrue="1" operator="equal">
      <formula>"Cerrada"</formula>
    </cfRule>
    <cfRule type="cellIs" dxfId="1136" priority="1247" stopIfTrue="1" operator="equal">
      <formula>"Abierta con plan"</formula>
    </cfRule>
    <cfRule type="cellIs" dxfId="1135" priority="1248" stopIfTrue="1" operator="equal">
      <formula>"Abierta sin plan"</formula>
    </cfRule>
    <cfRule type="cellIs" dxfId="1134" priority="1249" stopIfTrue="1" operator="equal">
      <formula>"Abierta con plan"</formula>
    </cfRule>
    <cfRule type="cellIs" dxfId="1133" priority="1250" stopIfTrue="1" operator="equal">
      <formula>"Cerrada"</formula>
    </cfRule>
    <cfRule type="cellIs" dxfId="1132" priority="1251" stopIfTrue="1" operator="equal">
      <formula>"Abierta sin plan"</formula>
    </cfRule>
  </conditionalFormatting>
  <conditionalFormatting sqref="X362">
    <cfRule type="cellIs" dxfId="1131" priority="1240" stopIfTrue="1" operator="equal">
      <formula>"Cerrada"</formula>
    </cfRule>
    <cfRule type="cellIs" dxfId="1130" priority="1241" stopIfTrue="1" operator="equal">
      <formula>"Abierta con plan"</formula>
    </cfRule>
    <cfRule type="cellIs" dxfId="1129" priority="1242" stopIfTrue="1" operator="equal">
      <formula>"Abierta sin plan"</formula>
    </cfRule>
    <cfRule type="cellIs" dxfId="1128" priority="1243" stopIfTrue="1" operator="equal">
      <formula>"Abierta con plan"</formula>
    </cfRule>
    <cfRule type="cellIs" dxfId="1127" priority="1244" stopIfTrue="1" operator="equal">
      <formula>"Cerrada"</formula>
    </cfRule>
    <cfRule type="cellIs" dxfId="1126" priority="1245" stopIfTrue="1" operator="equal">
      <formula>"Abierta sin plan"</formula>
    </cfRule>
  </conditionalFormatting>
  <conditionalFormatting sqref="X377">
    <cfRule type="cellIs" dxfId="1125" priority="1216" stopIfTrue="1" operator="equal">
      <formula>"Cerrada"</formula>
    </cfRule>
    <cfRule type="cellIs" dxfId="1124" priority="1217" stopIfTrue="1" operator="equal">
      <formula>"Abierta con plan"</formula>
    </cfRule>
    <cfRule type="cellIs" dxfId="1123" priority="1218" stopIfTrue="1" operator="equal">
      <formula>"Abierta sin plan"</formula>
    </cfRule>
    <cfRule type="cellIs" dxfId="1122" priority="1219" stopIfTrue="1" operator="equal">
      <formula>"Abierta con plan"</formula>
    </cfRule>
    <cfRule type="cellIs" dxfId="1121" priority="1220" stopIfTrue="1" operator="equal">
      <formula>"Cerrada"</formula>
    </cfRule>
    <cfRule type="cellIs" dxfId="1120" priority="1221" stopIfTrue="1" operator="equal">
      <formula>"Abierta sin plan"</formula>
    </cfRule>
  </conditionalFormatting>
  <conditionalFormatting sqref="X377">
    <cfRule type="cellIs" dxfId="1119" priority="1210" stopIfTrue="1" operator="equal">
      <formula>"Cerrada"</formula>
    </cfRule>
    <cfRule type="cellIs" dxfId="1118" priority="1211" stopIfTrue="1" operator="equal">
      <formula>"Abierta con plan"</formula>
    </cfRule>
    <cfRule type="cellIs" dxfId="1117" priority="1212" stopIfTrue="1" operator="equal">
      <formula>"Abierta sin plan"</formula>
    </cfRule>
    <cfRule type="cellIs" dxfId="1116" priority="1213" stopIfTrue="1" operator="equal">
      <formula>"Abierta con plan"</formula>
    </cfRule>
    <cfRule type="cellIs" dxfId="1115" priority="1214" stopIfTrue="1" operator="equal">
      <formula>"Cerrada"</formula>
    </cfRule>
    <cfRule type="cellIs" dxfId="1114" priority="1215" stopIfTrue="1" operator="equal">
      <formula>"Abierta sin plan"</formula>
    </cfRule>
  </conditionalFormatting>
  <conditionalFormatting sqref="X343">
    <cfRule type="cellIs" dxfId="1113" priority="1168" stopIfTrue="1" operator="equal">
      <formula>"Cerrada"</formula>
    </cfRule>
    <cfRule type="cellIs" dxfId="1112" priority="1169" stopIfTrue="1" operator="equal">
      <formula>"Abierta con plan"</formula>
    </cfRule>
    <cfRule type="cellIs" dxfId="1111" priority="1170" stopIfTrue="1" operator="equal">
      <formula>"Abierta sin plan"</formula>
    </cfRule>
    <cfRule type="cellIs" dxfId="1110" priority="1171" stopIfTrue="1" operator="equal">
      <formula>"Abierta con plan"</formula>
    </cfRule>
    <cfRule type="cellIs" dxfId="1109" priority="1172" stopIfTrue="1" operator="equal">
      <formula>"Cerrada"</formula>
    </cfRule>
    <cfRule type="cellIs" dxfId="1108" priority="1173" stopIfTrue="1" operator="equal">
      <formula>"Abierta sin plan"</formula>
    </cfRule>
  </conditionalFormatting>
  <conditionalFormatting sqref="X343">
    <cfRule type="cellIs" dxfId="1107" priority="1162" stopIfTrue="1" operator="equal">
      <formula>"Cerrada"</formula>
    </cfRule>
    <cfRule type="cellIs" dxfId="1106" priority="1163" stopIfTrue="1" operator="equal">
      <formula>"Abierta con plan"</formula>
    </cfRule>
    <cfRule type="cellIs" dxfId="1105" priority="1164" stopIfTrue="1" operator="equal">
      <formula>"Abierta sin plan"</formula>
    </cfRule>
    <cfRule type="cellIs" dxfId="1104" priority="1165" stopIfTrue="1" operator="equal">
      <formula>"Abierta con plan"</formula>
    </cfRule>
    <cfRule type="cellIs" dxfId="1103" priority="1166" stopIfTrue="1" operator="equal">
      <formula>"Cerrada"</formula>
    </cfRule>
    <cfRule type="cellIs" dxfId="1102" priority="1167" stopIfTrue="1" operator="equal">
      <formula>"Abierta sin plan"</formula>
    </cfRule>
  </conditionalFormatting>
  <conditionalFormatting sqref="X344">
    <cfRule type="cellIs" dxfId="1101" priority="1156" stopIfTrue="1" operator="equal">
      <formula>"Cerrada"</formula>
    </cfRule>
    <cfRule type="cellIs" dxfId="1100" priority="1157" stopIfTrue="1" operator="equal">
      <formula>"Abierta con plan"</formula>
    </cfRule>
    <cfRule type="cellIs" dxfId="1099" priority="1158" stopIfTrue="1" operator="equal">
      <formula>"Abierta sin plan"</formula>
    </cfRule>
    <cfRule type="cellIs" dxfId="1098" priority="1159" stopIfTrue="1" operator="equal">
      <formula>"Abierta con plan"</formula>
    </cfRule>
    <cfRule type="cellIs" dxfId="1097" priority="1160" stopIfTrue="1" operator="equal">
      <formula>"Cerrada"</formula>
    </cfRule>
    <cfRule type="cellIs" dxfId="1096" priority="1161" stopIfTrue="1" operator="equal">
      <formula>"Abierta sin plan"</formula>
    </cfRule>
  </conditionalFormatting>
  <conditionalFormatting sqref="X344">
    <cfRule type="cellIs" dxfId="1095" priority="1150" stopIfTrue="1" operator="equal">
      <formula>"Cerrada"</formula>
    </cfRule>
    <cfRule type="cellIs" dxfId="1094" priority="1151" stopIfTrue="1" operator="equal">
      <formula>"Abierta con plan"</formula>
    </cfRule>
    <cfRule type="cellIs" dxfId="1093" priority="1152" stopIfTrue="1" operator="equal">
      <formula>"Abierta sin plan"</formula>
    </cfRule>
    <cfRule type="cellIs" dxfId="1092" priority="1153" stopIfTrue="1" operator="equal">
      <formula>"Abierta con plan"</formula>
    </cfRule>
    <cfRule type="cellIs" dxfId="1091" priority="1154" stopIfTrue="1" operator="equal">
      <formula>"Cerrada"</formula>
    </cfRule>
    <cfRule type="cellIs" dxfId="1090" priority="1155" stopIfTrue="1" operator="equal">
      <formula>"Abierta sin plan"</formula>
    </cfRule>
  </conditionalFormatting>
  <conditionalFormatting sqref="X405:X413">
    <cfRule type="cellIs" dxfId="1089" priority="970" stopIfTrue="1" operator="equal">
      <formula>"Cerrada"</formula>
    </cfRule>
    <cfRule type="cellIs" dxfId="1088" priority="971" stopIfTrue="1" operator="equal">
      <formula>"Abierta con plan"</formula>
    </cfRule>
    <cfRule type="cellIs" dxfId="1087" priority="972" stopIfTrue="1" operator="equal">
      <formula>"Abierta sin plan"</formula>
    </cfRule>
    <cfRule type="cellIs" dxfId="1086" priority="973" stopIfTrue="1" operator="equal">
      <formula>"Abierta con plan"</formula>
    </cfRule>
    <cfRule type="cellIs" dxfId="1085" priority="974" stopIfTrue="1" operator="equal">
      <formula>"Cerrada"</formula>
    </cfRule>
    <cfRule type="cellIs" dxfId="1084" priority="975" stopIfTrue="1" operator="equal">
      <formula>"Abierta sin plan"</formula>
    </cfRule>
  </conditionalFormatting>
  <conditionalFormatting sqref="X342">
    <cfRule type="cellIs" dxfId="1083" priority="1180" stopIfTrue="1" operator="equal">
      <formula>"Cerrada"</formula>
    </cfRule>
    <cfRule type="cellIs" dxfId="1082" priority="1181" stopIfTrue="1" operator="equal">
      <formula>"Abierta con plan"</formula>
    </cfRule>
    <cfRule type="cellIs" dxfId="1081" priority="1182" stopIfTrue="1" operator="equal">
      <formula>"Abierta sin plan"</formula>
    </cfRule>
    <cfRule type="cellIs" dxfId="1080" priority="1183" stopIfTrue="1" operator="equal">
      <formula>"Abierta con plan"</formula>
    </cfRule>
    <cfRule type="cellIs" dxfId="1079" priority="1184" stopIfTrue="1" operator="equal">
      <formula>"Cerrada"</formula>
    </cfRule>
    <cfRule type="cellIs" dxfId="1078" priority="1185" stopIfTrue="1" operator="equal">
      <formula>"Abierta sin plan"</formula>
    </cfRule>
  </conditionalFormatting>
  <conditionalFormatting sqref="X342">
    <cfRule type="cellIs" dxfId="1077" priority="1174" stopIfTrue="1" operator="equal">
      <formula>"Cerrada"</formula>
    </cfRule>
    <cfRule type="cellIs" dxfId="1076" priority="1175" stopIfTrue="1" operator="equal">
      <formula>"Abierta con plan"</formula>
    </cfRule>
    <cfRule type="cellIs" dxfId="1075" priority="1176" stopIfTrue="1" operator="equal">
      <formula>"Abierta sin plan"</formula>
    </cfRule>
    <cfRule type="cellIs" dxfId="1074" priority="1177" stopIfTrue="1" operator="equal">
      <formula>"Abierta con plan"</formula>
    </cfRule>
    <cfRule type="cellIs" dxfId="1073" priority="1178" stopIfTrue="1" operator="equal">
      <formula>"Cerrada"</formula>
    </cfRule>
    <cfRule type="cellIs" dxfId="1072" priority="1179" stopIfTrue="1" operator="equal">
      <formula>"Abierta sin plan"</formula>
    </cfRule>
  </conditionalFormatting>
  <conditionalFormatting sqref="X345">
    <cfRule type="cellIs" dxfId="1071" priority="1144" stopIfTrue="1" operator="equal">
      <formula>"Cerrada"</formula>
    </cfRule>
    <cfRule type="cellIs" dxfId="1070" priority="1145" stopIfTrue="1" operator="equal">
      <formula>"Abierta con plan"</formula>
    </cfRule>
    <cfRule type="cellIs" dxfId="1069" priority="1146" stopIfTrue="1" operator="equal">
      <formula>"Abierta sin plan"</formula>
    </cfRule>
    <cfRule type="cellIs" dxfId="1068" priority="1147" stopIfTrue="1" operator="equal">
      <formula>"Abierta con plan"</formula>
    </cfRule>
    <cfRule type="cellIs" dxfId="1067" priority="1148" stopIfTrue="1" operator="equal">
      <formula>"Cerrada"</formula>
    </cfRule>
    <cfRule type="cellIs" dxfId="1066" priority="1149" stopIfTrue="1" operator="equal">
      <formula>"Abierta sin plan"</formula>
    </cfRule>
  </conditionalFormatting>
  <conditionalFormatting sqref="X345">
    <cfRule type="cellIs" dxfId="1065" priority="1138" stopIfTrue="1" operator="equal">
      <formula>"Cerrada"</formula>
    </cfRule>
    <cfRule type="cellIs" dxfId="1064" priority="1139" stopIfTrue="1" operator="equal">
      <formula>"Abierta con plan"</formula>
    </cfRule>
    <cfRule type="cellIs" dxfId="1063" priority="1140" stopIfTrue="1" operator="equal">
      <formula>"Abierta sin plan"</formula>
    </cfRule>
    <cfRule type="cellIs" dxfId="1062" priority="1141" stopIfTrue="1" operator="equal">
      <formula>"Abierta con plan"</formula>
    </cfRule>
    <cfRule type="cellIs" dxfId="1061" priority="1142" stopIfTrue="1" operator="equal">
      <formula>"Cerrada"</formula>
    </cfRule>
    <cfRule type="cellIs" dxfId="1060" priority="1143" stopIfTrue="1" operator="equal">
      <formula>"Abierta sin plan"</formula>
    </cfRule>
  </conditionalFormatting>
  <conditionalFormatting sqref="X346">
    <cfRule type="cellIs" dxfId="1059" priority="1132" stopIfTrue="1" operator="equal">
      <formula>"Cerrada"</formula>
    </cfRule>
    <cfRule type="cellIs" dxfId="1058" priority="1133" stopIfTrue="1" operator="equal">
      <formula>"Abierta con plan"</formula>
    </cfRule>
    <cfRule type="cellIs" dxfId="1057" priority="1134" stopIfTrue="1" operator="equal">
      <formula>"Abierta sin plan"</formula>
    </cfRule>
    <cfRule type="cellIs" dxfId="1056" priority="1135" stopIfTrue="1" operator="equal">
      <formula>"Abierta con plan"</formula>
    </cfRule>
    <cfRule type="cellIs" dxfId="1055" priority="1136" stopIfTrue="1" operator="equal">
      <formula>"Cerrada"</formula>
    </cfRule>
    <cfRule type="cellIs" dxfId="1054" priority="1137" stopIfTrue="1" operator="equal">
      <formula>"Abierta sin plan"</formula>
    </cfRule>
  </conditionalFormatting>
  <conditionalFormatting sqref="X346">
    <cfRule type="cellIs" dxfId="1053" priority="1126" stopIfTrue="1" operator="equal">
      <formula>"Cerrada"</formula>
    </cfRule>
    <cfRule type="cellIs" dxfId="1052" priority="1127" stopIfTrue="1" operator="equal">
      <formula>"Abierta con plan"</formula>
    </cfRule>
    <cfRule type="cellIs" dxfId="1051" priority="1128" stopIfTrue="1" operator="equal">
      <formula>"Abierta sin plan"</formula>
    </cfRule>
    <cfRule type="cellIs" dxfId="1050" priority="1129" stopIfTrue="1" operator="equal">
      <formula>"Abierta con plan"</formula>
    </cfRule>
    <cfRule type="cellIs" dxfId="1049" priority="1130" stopIfTrue="1" operator="equal">
      <formula>"Cerrada"</formula>
    </cfRule>
    <cfRule type="cellIs" dxfId="1048" priority="1131" stopIfTrue="1" operator="equal">
      <formula>"Abierta sin plan"</formula>
    </cfRule>
  </conditionalFormatting>
  <conditionalFormatting sqref="X347">
    <cfRule type="cellIs" dxfId="1047" priority="1120" stopIfTrue="1" operator="equal">
      <formula>"Cerrada"</formula>
    </cfRule>
    <cfRule type="cellIs" dxfId="1046" priority="1121" stopIfTrue="1" operator="equal">
      <formula>"Abierta con plan"</formula>
    </cfRule>
    <cfRule type="cellIs" dxfId="1045" priority="1122" stopIfTrue="1" operator="equal">
      <formula>"Abierta sin plan"</formula>
    </cfRule>
    <cfRule type="cellIs" dxfId="1044" priority="1123" stopIfTrue="1" operator="equal">
      <formula>"Abierta con plan"</formula>
    </cfRule>
    <cfRule type="cellIs" dxfId="1043" priority="1124" stopIfTrue="1" operator="equal">
      <formula>"Cerrada"</formula>
    </cfRule>
    <cfRule type="cellIs" dxfId="1042" priority="1125" stopIfTrue="1" operator="equal">
      <formula>"Abierta sin plan"</formula>
    </cfRule>
  </conditionalFormatting>
  <conditionalFormatting sqref="X347">
    <cfRule type="cellIs" dxfId="1041" priority="1114" stopIfTrue="1" operator="equal">
      <formula>"Cerrada"</formula>
    </cfRule>
    <cfRule type="cellIs" dxfId="1040" priority="1115" stopIfTrue="1" operator="equal">
      <formula>"Abierta con plan"</formula>
    </cfRule>
    <cfRule type="cellIs" dxfId="1039" priority="1116" stopIfTrue="1" operator="equal">
      <formula>"Abierta sin plan"</formula>
    </cfRule>
    <cfRule type="cellIs" dxfId="1038" priority="1117" stopIfTrue="1" operator="equal">
      <formula>"Abierta con plan"</formula>
    </cfRule>
    <cfRule type="cellIs" dxfId="1037" priority="1118" stopIfTrue="1" operator="equal">
      <formula>"Cerrada"</formula>
    </cfRule>
    <cfRule type="cellIs" dxfId="1036" priority="1119" stopIfTrue="1" operator="equal">
      <formula>"Abierta sin plan"</formula>
    </cfRule>
  </conditionalFormatting>
  <conditionalFormatting sqref="X348">
    <cfRule type="cellIs" dxfId="1035" priority="1108" stopIfTrue="1" operator="equal">
      <formula>"Cerrada"</formula>
    </cfRule>
    <cfRule type="cellIs" dxfId="1034" priority="1109" stopIfTrue="1" operator="equal">
      <formula>"Abierta con plan"</formula>
    </cfRule>
    <cfRule type="cellIs" dxfId="1033" priority="1110" stopIfTrue="1" operator="equal">
      <formula>"Abierta sin plan"</formula>
    </cfRule>
    <cfRule type="cellIs" dxfId="1032" priority="1111" stopIfTrue="1" operator="equal">
      <formula>"Abierta con plan"</formula>
    </cfRule>
    <cfRule type="cellIs" dxfId="1031" priority="1112" stopIfTrue="1" operator="equal">
      <formula>"Cerrada"</formula>
    </cfRule>
    <cfRule type="cellIs" dxfId="1030" priority="1113" stopIfTrue="1" operator="equal">
      <formula>"Abierta sin plan"</formula>
    </cfRule>
  </conditionalFormatting>
  <conditionalFormatting sqref="X348">
    <cfRule type="cellIs" dxfId="1029" priority="1102" stopIfTrue="1" operator="equal">
      <formula>"Cerrada"</formula>
    </cfRule>
    <cfRule type="cellIs" dxfId="1028" priority="1103" stopIfTrue="1" operator="equal">
      <formula>"Abierta con plan"</formula>
    </cfRule>
    <cfRule type="cellIs" dxfId="1027" priority="1104" stopIfTrue="1" operator="equal">
      <formula>"Abierta sin plan"</formula>
    </cfRule>
    <cfRule type="cellIs" dxfId="1026" priority="1105" stopIfTrue="1" operator="equal">
      <formula>"Abierta con plan"</formula>
    </cfRule>
    <cfRule type="cellIs" dxfId="1025" priority="1106" stopIfTrue="1" operator="equal">
      <formula>"Cerrada"</formula>
    </cfRule>
    <cfRule type="cellIs" dxfId="1024" priority="1107" stopIfTrue="1" operator="equal">
      <formula>"Abierta sin plan"</formula>
    </cfRule>
  </conditionalFormatting>
  <conditionalFormatting sqref="X349">
    <cfRule type="cellIs" dxfId="1023" priority="1096" stopIfTrue="1" operator="equal">
      <formula>"Cerrada"</formula>
    </cfRule>
    <cfRule type="cellIs" dxfId="1022" priority="1097" stopIfTrue="1" operator="equal">
      <formula>"Abierta con plan"</formula>
    </cfRule>
    <cfRule type="cellIs" dxfId="1021" priority="1098" stopIfTrue="1" operator="equal">
      <formula>"Abierta sin plan"</formula>
    </cfRule>
    <cfRule type="cellIs" dxfId="1020" priority="1099" stopIfTrue="1" operator="equal">
      <formula>"Abierta con plan"</formula>
    </cfRule>
    <cfRule type="cellIs" dxfId="1019" priority="1100" stopIfTrue="1" operator="equal">
      <formula>"Cerrada"</formula>
    </cfRule>
    <cfRule type="cellIs" dxfId="1018" priority="1101" stopIfTrue="1" operator="equal">
      <formula>"Abierta sin plan"</formula>
    </cfRule>
  </conditionalFormatting>
  <conditionalFormatting sqref="X349">
    <cfRule type="cellIs" dxfId="1017" priority="1090" stopIfTrue="1" operator="equal">
      <formula>"Cerrada"</formula>
    </cfRule>
    <cfRule type="cellIs" dxfId="1016" priority="1091" stopIfTrue="1" operator="equal">
      <formula>"Abierta con plan"</formula>
    </cfRule>
    <cfRule type="cellIs" dxfId="1015" priority="1092" stopIfTrue="1" operator="equal">
      <formula>"Abierta sin plan"</formula>
    </cfRule>
    <cfRule type="cellIs" dxfId="1014" priority="1093" stopIfTrue="1" operator="equal">
      <formula>"Abierta con plan"</formula>
    </cfRule>
    <cfRule type="cellIs" dxfId="1013" priority="1094" stopIfTrue="1" operator="equal">
      <formula>"Cerrada"</formula>
    </cfRule>
    <cfRule type="cellIs" dxfId="1012" priority="1095" stopIfTrue="1" operator="equal">
      <formula>"Abierta sin plan"</formula>
    </cfRule>
  </conditionalFormatting>
  <conditionalFormatting sqref="X350">
    <cfRule type="cellIs" dxfId="1011" priority="1084" stopIfTrue="1" operator="equal">
      <formula>"Cerrada"</formula>
    </cfRule>
    <cfRule type="cellIs" dxfId="1010" priority="1085" stopIfTrue="1" operator="equal">
      <formula>"Abierta con plan"</formula>
    </cfRule>
    <cfRule type="cellIs" dxfId="1009" priority="1086" stopIfTrue="1" operator="equal">
      <formula>"Abierta sin plan"</formula>
    </cfRule>
    <cfRule type="cellIs" dxfId="1008" priority="1087" stopIfTrue="1" operator="equal">
      <formula>"Abierta con plan"</formula>
    </cfRule>
    <cfRule type="cellIs" dxfId="1007" priority="1088" stopIfTrue="1" operator="equal">
      <formula>"Cerrada"</formula>
    </cfRule>
    <cfRule type="cellIs" dxfId="1006" priority="1089" stopIfTrue="1" operator="equal">
      <formula>"Abierta sin plan"</formula>
    </cfRule>
  </conditionalFormatting>
  <conditionalFormatting sqref="X350">
    <cfRule type="cellIs" dxfId="1005" priority="1078" stopIfTrue="1" operator="equal">
      <formula>"Cerrada"</formula>
    </cfRule>
    <cfRule type="cellIs" dxfId="1004" priority="1079" stopIfTrue="1" operator="equal">
      <formula>"Abierta con plan"</formula>
    </cfRule>
    <cfRule type="cellIs" dxfId="1003" priority="1080" stopIfTrue="1" operator="equal">
      <formula>"Abierta sin plan"</formula>
    </cfRule>
    <cfRule type="cellIs" dxfId="1002" priority="1081" stopIfTrue="1" operator="equal">
      <formula>"Abierta con plan"</formula>
    </cfRule>
    <cfRule type="cellIs" dxfId="1001" priority="1082" stopIfTrue="1" operator="equal">
      <formula>"Cerrada"</formula>
    </cfRule>
    <cfRule type="cellIs" dxfId="1000" priority="1083" stopIfTrue="1" operator="equal">
      <formula>"Abierta sin plan"</formula>
    </cfRule>
  </conditionalFormatting>
  <conditionalFormatting sqref="X351">
    <cfRule type="cellIs" dxfId="999" priority="1072" stopIfTrue="1" operator="equal">
      <formula>"Cerrada"</formula>
    </cfRule>
    <cfRule type="cellIs" dxfId="998" priority="1073" stopIfTrue="1" operator="equal">
      <formula>"Abierta con plan"</formula>
    </cfRule>
    <cfRule type="cellIs" dxfId="997" priority="1074" stopIfTrue="1" operator="equal">
      <formula>"Abierta sin plan"</formula>
    </cfRule>
    <cfRule type="cellIs" dxfId="996" priority="1075" stopIfTrue="1" operator="equal">
      <formula>"Abierta con plan"</formula>
    </cfRule>
    <cfRule type="cellIs" dxfId="995" priority="1076" stopIfTrue="1" operator="equal">
      <formula>"Cerrada"</formula>
    </cfRule>
    <cfRule type="cellIs" dxfId="994" priority="1077" stopIfTrue="1" operator="equal">
      <formula>"Abierta sin plan"</formula>
    </cfRule>
  </conditionalFormatting>
  <conditionalFormatting sqref="X351">
    <cfRule type="cellIs" dxfId="993" priority="1066" stopIfTrue="1" operator="equal">
      <formula>"Cerrada"</formula>
    </cfRule>
    <cfRule type="cellIs" dxfId="992" priority="1067" stopIfTrue="1" operator="equal">
      <formula>"Abierta con plan"</formula>
    </cfRule>
    <cfRule type="cellIs" dxfId="991" priority="1068" stopIfTrue="1" operator="equal">
      <formula>"Abierta sin plan"</formula>
    </cfRule>
    <cfRule type="cellIs" dxfId="990" priority="1069" stopIfTrue="1" operator="equal">
      <formula>"Abierta con plan"</formula>
    </cfRule>
    <cfRule type="cellIs" dxfId="989" priority="1070" stopIfTrue="1" operator="equal">
      <formula>"Cerrada"</formula>
    </cfRule>
    <cfRule type="cellIs" dxfId="988" priority="1071" stopIfTrue="1" operator="equal">
      <formula>"Abierta sin plan"</formula>
    </cfRule>
  </conditionalFormatting>
  <conditionalFormatting sqref="X358">
    <cfRule type="cellIs" dxfId="987" priority="1060" stopIfTrue="1" operator="equal">
      <formula>"Cerrada"</formula>
    </cfRule>
    <cfRule type="cellIs" dxfId="986" priority="1061" stopIfTrue="1" operator="equal">
      <formula>"Abierta con plan"</formula>
    </cfRule>
    <cfRule type="cellIs" dxfId="985" priority="1062" stopIfTrue="1" operator="equal">
      <formula>"Abierta sin plan"</formula>
    </cfRule>
    <cfRule type="cellIs" dxfId="984" priority="1063" stopIfTrue="1" operator="equal">
      <formula>"Abierta con plan"</formula>
    </cfRule>
    <cfRule type="cellIs" dxfId="983" priority="1064" stopIfTrue="1" operator="equal">
      <formula>"Cerrada"</formula>
    </cfRule>
    <cfRule type="cellIs" dxfId="982" priority="1065" stopIfTrue="1" operator="equal">
      <formula>"Abierta sin plan"</formula>
    </cfRule>
  </conditionalFormatting>
  <conditionalFormatting sqref="X358">
    <cfRule type="cellIs" dxfId="981" priority="1054" stopIfTrue="1" operator="equal">
      <formula>"Cerrada"</formula>
    </cfRule>
    <cfRule type="cellIs" dxfId="980" priority="1055" stopIfTrue="1" operator="equal">
      <formula>"Abierta con plan"</formula>
    </cfRule>
    <cfRule type="cellIs" dxfId="979" priority="1056" stopIfTrue="1" operator="equal">
      <formula>"Abierta sin plan"</formula>
    </cfRule>
    <cfRule type="cellIs" dxfId="978" priority="1057" stopIfTrue="1" operator="equal">
      <formula>"Abierta con plan"</formula>
    </cfRule>
    <cfRule type="cellIs" dxfId="977" priority="1058" stopIfTrue="1" operator="equal">
      <formula>"Cerrada"</formula>
    </cfRule>
    <cfRule type="cellIs" dxfId="976" priority="1059" stopIfTrue="1" operator="equal">
      <formula>"Abierta sin plan"</formula>
    </cfRule>
  </conditionalFormatting>
  <conditionalFormatting sqref="X359">
    <cfRule type="cellIs" dxfId="975" priority="1048" stopIfTrue="1" operator="equal">
      <formula>"Cerrada"</formula>
    </cfRule>
    <cfRule type="cellIs" dxfId="974" priority="1049" stopIfTrue="1" operator="equal">
      <formula>"Abierta con plan"</formula>
    </cfRule>
    <cfRule type="cellIs" dxfId="973" priority="1050" stopIfTrue="1" operator="equal">
      <formula>"Abierta sin plan"</formula>
    </cfRule>
    <cfRule type="cellIs" dxfId="972" priority="1051" stopIfTrue="1" operator="equal">
      <formula>"Abierta con plan"</formula>
    </cfRule>
    <cfRule type="cellIs" dxfId="971" priority="1052" stopIfTrue="1" operator="equal">
      <formula>"Cerrada"</formula>
    </cfRule>
    <cfRule type="cellIs" dxfId="970" priority="1053" stopIfTrue="1" operator="equal">
      <formula>"Abierta sin plan"</formula>
    </cfRule>
  </conditionalFormatting>
  <conditionalFormatting sqref="X359">
    <cfRule type="cellIs" dxfId="969" priority="1042" stopIfTrue="1" operator="equal">
      <formula>"Cerrada"</formula>
    </cfRule>
    <cfRule type="cellIs" dxfId="968" priority="1043" stopIfTrue="1" operator="equal">
      <formula>"Abierta con plan"</formula>
    </cfRule>
    <cfRule type="cellIs" dxfId="967" priority="1044" stopIfTrue="1" operator="equal">
      <formula>"Abierta sin plan"</formula>
    </cfRule>
    <cfRule type="cellIs" dxfId="966" priority="1045" stopIfTrue="1" operator="equal">
      <formula>"Abierta con plan"</formula>
    </cfRule>
    <cfRule type="cellIs" dxfId="965" priority="1046" stopIfTrue="1" operator="equal">
      <formula>"Cerrada"</formula>
    </cfRule>
    <cfRule type="cellIs" dxfId="964" priority="1047" stopIfTrue="1" operator="equal">
      <formula>"Abierta sin plan"</formula>
    </cfRule>
  </conditionalFormatting>
  <conditionalFormatting sqref="W378:W391 W393:W404">
    <cfRule type="cellIs" dxfId="963" priority="1003" stopIfTrue="1" operator="between">
      <formula>99</formula>
      <formula>100</formula>
    </cfRule>
    <cfRule type="cellIs" dxfId="962" priority="1004" stopIfTrue="1" operator="between">
      <formula>81</formula>
      <formula>98</formula>
    </cfRule>
    <cfRule type="cellIs" dxfId="961" priority="1005" stopIfTrue="1" operator="between">
      <formula>0</formula>
      <formula>80</formula>
    </cfRule>
  </conditionalFormatting>
  <conditionalFormatting sqref="W378:W391 W393:W404">
    <cfRule type="cellIs" dxfId="960" priority="1000" operator="between">
      <formula>0.96</formula>
      <formula>1</formula>
    </cfRule>
    <cfRule type="cellIs" dxfId="959" priority="1001" operator="between">
      <formula>0.61</formula>
      <formula>0.95</formula>
    </cfRule>
    <cfRule type="cellIs" dxfId="958" priority="1002" operator="between">
      <formula>0</formula>
      <formula>0.6</formula>
    </cfRule>
  </conditionalFormatting>
  <conditionalFormatting sqref="X387:X404">
    <cfRule type="cellIs" dxfId="957" priority="994" stopIfTrue="1" operator="equal">
      <formula>"Cerrada"</formula>
    </cfRule>
    <cfRule type="cellIs" dxfId="956" priority="995" stopIfTrue="1" operator="equal">
      <formula>"Abierta con plan"</formula>
    </cfRule>
    <cfRule type="cellIs" dxfId="955" priority="996" stopIfTrue="1" operator="equal">
      <formula>"Abierta sin plan"</formula>
    </cfRule>
    <cfRule type="cellIs" dxfId="954" priority="997" stopIfTrue="1" operator="equal">
      <formula>"Abierta con plan"</formula>
    </cfRule>
    <cfRule type="cellIs" dxfId="953" priority="998" stopIfTrue="1" operator="equal">
      <formula>"Cerrada"</formula>
    </cfRule>
    <cfRule type="cellIs" dxfId="952" priority="999" stopIfTrue="1" operator="equal">
      <formula>"Abierta sin plan"</formula>
    </cfRule>
  </conditionalFormatting>
  <conditionalFormatting sqref="X387:X404">
    <cfRule type="cellIs" dxfId="951" priority="988" stopIfTrue="1" operator="equal">
      <formula>"Cerrada"</formula>
    </cfRule>
    <cfRule type="cellIs" dxfId="950" priority="989" stopIfTrue="1" operator="equal">
      <formula>"Abierta con plan"</formula>
    </cfRule>
    <cfRule type="cellIs" dxfId="949" priority="990" stopIfTrue="1" operator="equal">
      <formula>"Abierta sin plan"</formula>
    </cfRule>
    <cfRule type="cellIs" dxfId="948" priority="991" stopIfTrue="1" operator="equal">
      <formula>"Abierta con plan"</formula>
    </cfRule>
    <cfRule type="cellIs" dxfId="947" priority="992" stopIfTrue="1" operator="equal">
      <formula>"Cerrada"</formula>
    </cfRule>
    <cfRule type="cellIs" dxfId="946" priority="993" stopIfTrue="1" operator="equal">
      <formula>"Abierta sin plan"</formula>
    </cfRule>
  </conditionalFormatting>
  <conditionalFormatting sqref="W405:W412">
    <cfRule type="cellIs" dxfId="945" priority="985" stopIfTrue="1" operator="between">
      <formula>99</formula>
      <formula>100</formula>
    </cfRule>
    <cfRule type="cellIs" dxfId="944" priority="986" stopIfTrue="1" operator="between">
      <formula>81</formula>
      <formula>98</formula>
    </cfRule>
    <cfRule type="cellIs" dxfId="943" priority="987" stopIfTrue="1" operator="between">
      <formula>0</formula>
      <formula>80</formula>
    </cfRule>
  </conditionalFormatting>
  <conditionalFormatting sqref="W405:W412">
    <cfRule type="cellIs" dxfId="942" priority="982" operator="between">
      <formula>0.96</formula>
      <formula>1</formula>
    </cfRule>
    <cfRule type="cellIs" dxfId="941" priority="983" operator="between">
      <formula>0.61</formula>
      <formula>0.95</formula>
    </cfRule>
    <cfRule type="cellIs" dxfId="940" priority="984" operator="between">
      <formula>0</formula>
      <formula>0.6</formula>
    </cfRule>
  </conditionalFormatting>
  <conditionalFormatting sqref="X405:X413">
    <cfRule type="cellIs" dxfId="939" priority="976" stopIfTrue="1" operator="equal">
      <formula>"Cerrada"</formula>
    </cfRule>
    <cfRule type="cellIs" dxfId="938" priority="977" stopIfTrue="1" operator="equal">
      <formula>"Abierta con plan"</formula>
    </cfRule>
    <cfRule type="cellIs" dxfId="937" priority="978" stopIfTrue="1" operator="equal">
      <formula>"Abierta sin plan"</formula>
    </cfRule>
    <cfRule type="cellIs" dxfId="936" priority="979" stopIfTrue="1" operator="equal">
      <formula>"Abierta con plan"</formula>
    </cfRule>
    <cfRule type="cellIs" dxfId="935" priority="980" stopIfTrue="1" operator="equal">
      <formula>"Cerrada"</formula>
    </cfRule>
    <cfRule type="cellIs" dxfId="934" priority="981" stopIfTrue="1" operator="equal">
      <formula>"Abierta sin plan"</formula>
    </cfRule>
  </conditionalFormatting>
  <conditionalFormatting sqref="X414">
    <cfRule type="cellIs" dxfId="933" priority="958" stopIfTrue="1" operator="equal">
      <formula>"Cerrada"</formula>
    </cfRule>
    <cfRule type="cellIs" dxfId="932" priority="959" stopIfTrue="1" operator="equal">
      <formula>"Abierta con plan"</formula>
    </cfRule>
    <cfRule type="cellIs" dxfId="931" priority="960" stopIfTrue="1" operator="equal">
      <formula>"Abierta sin plan"</formula>
    </cfRule>
    <cfRule type="cellIs" dxfId="930" priority="961" stopIfTrue="1" operator="equal">
      <formula>"Abierta con plan"</formula>
    </cfRule>
    <cfRule type="cellIs" dxfId="929" priority="962" stopIfTrue="1" operator="equal">
      <formula>"Cerrada"</formula>
    </cfRule>
    <cfRule type="cellIs" dxfId="928" priority="963" stopIfTrue="1" operator="equal">
      <formula>"Abierta sin plan"</formula>
    </cfRule>
  </conditionalFormatting>
  <conditionalFormatting sqref="X414">
    <cfRule type="cellIs" dxfId="927" priority="964" stopIfTrue="1" operator="equal">
      <formula>"Cerrada"</formula>
    </cfRule>
    <cfRule type="cellIs" dxfId="926" priority="965" stopIfTrue="1" operator="equal">
      <formula>"Abierta con plan"</formula>
    </cfRule>
    <cfRule type="cellIs" dxfId="925" priority="966" stopIfTrue="1" operator="equal">
      <formula>"Abierta sin plan"</formula>
    </cfRule>
    <cfRule type="cellIs" dxfId="924" priority="967" stopIfTrue="1" operator="equal">
      <formula>"Abierta con plan"</formula>
    </cfRule>
    <cfRule type="cellIs" dxfId="923" priority="968" stopIfTrue="1" operator="equal">
      <formula>"Cerrada"</formula>
    </cfRule>
    <cfRule type="cellIs" dxfId="922" priority="969" stopIfTrue="1" operator="equal">
      <formula>"Abierta sin plan"</formula>
    </cfRule>
  </conditionalFormatting>
  <conditionalFormatting sqref="W415:W423">
    <cfRule type="cellIs" dxfId="921" priority="955" stopIfTrue="1" operator="between">
      <formula>99</formula>
      <formula>100</formula>
    </cfRule>
    <cfRule type="cellIs" dxfId="920" priority="956" stopIfTrue="1" operator="between">
      <formula>81</formula>
      <formula>98</formula>
    </cfRule>
    <cfRule type="cellIs" dxfId="919" priority="957" stopIfTrue="1" operator="between">
      <formula>0</formula>
      <formula>80</formula>
    </cfRule>
  </conditionalFormatting>
  <conditionalFormatting sqref="W415:W423">
    <cfRule type="cellIs" dxfId="918" priority="952" operator="between">
      <formula>0.96</formula>
      <formula>1</formula>
    </cfRule>
    <cfRule type="cellIs" dxfId="917" priority="953" operator="between">
      <formula>0.61</formula>
      <formula>0.95</formula>
    </cfRule>
    <cfRule type="cellIs" dxfId="916" priority="954" operator="between">
      <formula>0</formula>
      <formula>0.6</formula>
    </cfRule>
  </conditionalFormatting>
  <conditionalFormatting sqref="X415:X423">
    <cfRule type="cellIs" dxfId="915" priority="940" stopIfTrue="1" operator="equal">
      <formula>"Cerrada"</formula>
    </cfRule>
    <cfRule type="cellIs" dxfId="914" priority="941" stopIfTrue="1" operator="equal">
      <formula>"Abierta con plan"</formula>
    </cfRule>
    <cfRule type="cellIs" dxfId="913" priority="942" stopIfTrue="1" operator="equal">
      <formula>"Abierta sin plan"</formula>
    </cfRule>
    <cfRule type="cellIs" dxfId="912" priority="943" stopIfTrue="1" operator="equal">
      <formula>"Abierta con plan"</formula>
    </cfRule>
    <cfRule type="cellIs" dxfId="911" priority="944" stopIfTrue="1" operator="equal">
      <formula>"Cerrada"</formula>
    </cfRule>
    <cfRule type="cellIs" dxfId="910" priority="945" stopIfTrue="1" operator="equal">
      <formula>"Abierta sin plan"</formula>
    </cfRule>
  </conditionalFormatting>
  <conditionalFormatting sqref="X415:X423">
    <cfRule type="cellIs" dxfId="909" priority="946" stopIfTrue="1" operator="equal">
      <formula>"Cerrada"</formula>
    </cfRule>
    <cfRule type="cellIs" dxfId="908" priority="947" stopIfTrue="1" operator="equal">
      <formula>"Abierta con plan"</formula>
    </cfRule>
    <cfRule type="cellIs" dxfId="907" priority="948" stopIfTrue="1" operator="equal">
      <formula>"Abierta sin plan"</formula>
    </cfRule>
    <cfRule type="cellIs" dxfId="906" priority="949" stopIfTrue="1" operator="equal">
      <formula>"Abierta con plan"</formula>
    </cfRule>
    <cfRule type="cellIs" dxfId="905" priority="950" stopIfTrue="1" operator="equal">
      <formula>"Cerrada"</formula>
    </cfRule>
    <cfRule type="cellIs" dxfId="904" priority="951" stopIfTrue="1" operator="equal">
      <formula>"Abierta sin plan"</formula>
    </cfRule>
  </conditionalFormatting>
  <conditionalFormatting sqref="X378">
    <cfRule type="cellIs" dxfId="903" priority="934" stopIfTrue="1" operator="equal">
      <formula>"Cerrada"</formula>
    </cfRule>
    <cfRule type="cellIs" dxfId="902" priority="935" stopIfTrue="1" operator="equal">
      <formula>"Abierta con plan"</formula>
    </cfRule>
    <cfRule type="cellIs" dxfId="901" priority="936" stopIfTrue="1" operator="equal">
      <formula>"Abierta sin plan"</formula>
    </cfRule>
    <cfRule type="cellIs" dxfId="900" priority="937" stopIfTrue="1" operator="equal">
      <formula>"Abierta con plan"</formula>
    </cfRule>
    <cfRule type="cellIs" dxfId="899" priority="938" stopIfTrue="1" operator="equal">
      <formula>"Cerrada"</formula>
    </cfRule>
    <cfRule type="cellIs" dxfId="898" priority="939" stopIfTrue="1" operator="equal">
      <formula>"Abierta sin plan"</formula>
    </cfRule>
  </conditionalFormatting>
  <conditionalFormatting sqref="X378">
    <cfRule type="cellIs" dxfId="897" priority="928" stopIfTrue="1" operator="equal">
      <formula>"Cerrada"</formula>
    </cfRule>
    <cfRule type="cellIs" dxfId="896" priority="929" stopIfTrue="1" operator="equal">
      <formula>"Abierta con plan"</formula>
    </cfRule>
    <cfRule type="cellIs" dxfId="895" priority="930" stopIfTrue="1" operator="equal">
      <formula>"Abierta sin plan"</formula>
    </cfRule>
    <cfRule type="cellIs" dxfId="894" priority="931" stopIfTrue="1" operator="equal">
      <formula>"Abierta con plan"</formula>
    </cfRule>
    <cfRule type="cellIs" dxfId="893" priority="932" stopIfTrue="1" operator="equal">
      <formula>"Cerrada"</formula>
    </cfRule>
    <cfRule type="cellIs" dxfId="892" priority="933" stopIfTrue="1" operator="equal">
      <formula>"Abierta sin plan"</formula>
    </cfRule>
  </conditionalFormatting>
  <conditionalFormatting sqref="X379">
    <cfRule type="cellIs" dxfId="891" priority="922" stopIfTrue="1" operator="equal">
      <formula>"Cerrada"</formula>
    </cfRule>
    <cfRule type="cellIs" dxfId="890" priority="923" stopIfTrue="1" operator="equal">
      <formula>"Abierta con plan"</formula>
    </cfRule>
    <cfRule type="cellIs" dxfId="889" priority="924" stopIfTrue="1" operator="equal">
      <formula>"Abierta sin plan"</formula>
    </cfRule>
    <cfRule type="cellIs" dxfId="888" priority="925" stopIfTrue="1" operator="equal">
      <formula>"Abierta con plan"</formula>
    </cfRule>
    <cfRule type="cellIs" dxfId="887" priority="926" stopIfTrue="1" operator="equal">
      <formula>"Cerrada"</formula>
    </cfRule>
    <cfRule type="cellIs" dxfId="886" priority="927" stopIfTrue="1" operator="equal">
      <formula>"Abierta sin plan"</formula>
    </cfRule>
  </conditionalFormatting>
  <conditionalFormatting sqref="X379">
    <cfRule type="cellIs" dxfId="885" priority="916" stopIfTrue="1" operator="equal">
      <formula>"Cerrada"</formula>
    </cfRule>
    <cfRule type="cellIs" dxfId="884" priority="917" stopIfTrue="1" operator="equal">
      <formula>"Abierta con plan"</formula>
    </cfRule>
    <cfRule type="cellIs" dxfId="883" priority="918" stopIfTrue="1" operator="equal">
      <formula>"Abierta sin plan"</formula>
    </cfRule>
    <cfRule type="cellIs" dxfId="882" priority="919" stopIfTrue="1" operator="equal">
      <formula>"Abierta con plan"</formula>
    </cfRule>
    <cfRule type="cellIs" dxfId="881" priority="920" stopIfTrue="1" operator="equal">
      <formula>"Cerrada"</formula>
    </cfRule>
    <cfRule type="cellIs" dxfId="880" priority="921" stopIfTrue="1" operator="equal">
      <formula>"Abierta sin plan"</formula>
    </cfRule>
  </conditionalFormatting>
  <conditionalFormatting sqref="X380">
    <cfRule type="cellIs" dxfId="879" priority="910" stopIfTrue="1" operator="equal">
      <formula>"Cerrada"</formula>
    </cfRule>
    <cfRule type="cellIs" dxfId="878" priority="911" stopIfTrue="1" operator="equal">
      <formula>"Abierta con plan"</formula>
    </cfRule>
    <cfRule type="cellIs" dxfId="877" priority="912" stopIfTrue="1" operator="equal">
      <formula>"Abierta sin plan"</formula>
    </cfRule>
    <cfRule type="cellIs" dxfId="876" priority="913" stopIfTrue="1" operator="equal">
      <formula>"Abierta con plan"</formula>
    </cfRule>
    <cfRule type="cellIs" dxfId="875" priority="914" stopIfTrue="1" operator="equal">
      <formula>"Cerrada"</formula>
    </cfRule>
    <cfRule type="cellIs" dxfId="874" priority="915" stopIfTrue="1" operator="equal">
      <formula>"Abierta sin plan"</formula>
    </cfRule>
  </conditionalFormatting>
  <conditionalFormatting sqref="X380">
    <cfRule type="cellIs" dxfId="873" priority="904" stopIfTrue="1" operator="equal">
      <formula>"Cerrada"</formula>
    </cfRule>
    <cfRule type="cellIs" dxfId="872" priority="905" stopIfTrue="1" operator="equal">
      <formula>"Abierta con plan"</formula>
    </cfRule>
    <cfRule type="cellIs" dxfId="871" priority="906" stopIfTrue="1" operator="equal">
      <formula>"Abierta sin plan"</formula>
    </cfRule>
    <cfRule type="cellIs" dxfId="870" priority="907" stopIfTrue="1" operator="equal">
      <formula>"Abierta con plan"</formula>
    </cfRule>
    <cfRule type="cellIs" dxfId="869" priority="908" stopIfTrue="1" operator="equal">
      <formula>"Cerrada"</formula>
    </cfRule>
    <cfRule type="cellIs" dxfId="868" priority="909" stopIfTrue="1" operator="equal">
      <formula>"Abierta sin plan"</formula>
    </cfRule>
  </conditionalFormatting>
  <conditionalFormatting sqref="X381">
    <cfRule type="cellIs" dxfId="867" priority="898" stopIfTrue="1" operator="equal">
      <formula>"Cerrada"</formula>
    </cfRule>
    <cfRule type="cellIs" dxfId="866" priority="899" stopIfTrue="1" operator="equal">
      <formula>"Abierta con plan"</formula>
    </cfRule>
    <cfRule type="cellIs" dxfId="865" priority="900" stopIfTrue="1" operator="equal">
      <formula>"Abierta sin plan"</formula>
    </cfRule>
    <cfRule type="cellIs" dxfId="864" priority="901" stopIfTrue="1" operator="equal">
      <formula>"Abierta con plan"</formula>
    </cfRule>
    <cfRule type="cellIs" dxfId="863" priority="902" stopIfTrue="1" operator="equal">
      <formula>"Cerrada"</formula>
    </cfRule>
    <cfRule type="cellIs" dxfId="862" priority="903" stopIfTrue="1" operator="equal">
      <formula>"Abierta sin plan"</formula>
    </cfRule>
  </conditionalFormatting>
  <conditionalFormatting sqref="X381">
    <cfRule type="cellIs" dxfId="861" priority="892" stopIfTrue="1" operator="equal">
      <formula>"Cerrada"</formula>
    </cfRule>
    <cfRule type="cellIs" dxfId="860" priority="893" stopIfTrue="1" operator="equal">
      <formula>"Abierta con plan"</formula>
    </cfRule>
    <cfRule type="cellIs" dxfId="859" priority="894" stopIfTrue="1" operator="equal">
      <formula>"Abierta sin plan"</formula>
    </cfRule>
    <cfRule type="cellIs" dxfId="858" priority="895" stopIfTrue="1" operator="equal">
      <formula>"Abierta con plan"</formula>
    </cfRule>
    <cfRule type="cellIs" dxfId="857" priority="896" stopIfTrue="1" operator="equal">
      <formula>"Cerrada"</formula>
    </cfRule>
    <cfRule type="cellIs" dxfId="856" priority="897" stopIfTrue="1" operator="equal">
      <formula>"Abierta sin plan"</formula>
    </cfRule>
  </conditionalFormatting>
  <conditionalFormatting sqref="X382">
    <cfRule type="cellIs" dxfId="855" priority="886" stopIfTrue="1" operator="equal">
      <formula>"Cerrada"</formula>
    </cfRule>
    <cfRule type="cellIs" dxfId="854" priority="887" stopIfTrue="1" operator="equal">
      <formula>"Abierta con plan"</formula>
    </cfRule>
    <cfRule type="cellIs" dxfId="853" priority="888" stopIfTrue="1" operator="equal">
      <formula>"Abierta sin plan"</formula>
    </cfRule>
    <cfRule type="cellIs" dxfId="852" priority="889" stopIfTrue="1" operator="equal">
      <formula>"Abierta con plan"</formula>
    </cfRule>
    <cfRule type="cellIs" dxfId="851" priority="890" stopIfTrue="1" operator="equal">
      <formula>"Cerrada"</formula>
    </cfRule>
    <cfRule type="cellIs" dxfId="850" priority="891" stopIfTrue="1" operator="equal">
      <formula>"Abierta sin plan"</formula>
    </cfRule>
  </conditionalFormatting>
  <conditionalFormatting sqref="X382">
    <cfRule type="cellIs" dxfId="849" priority="880" stopIfTrue="1" operator="equal">
      <formula>"Cerrada"</formula>
    </cfRule>
    <cfRule type="cellIs" dxfId="848" priority="881" stopIfTrue="1" operator="equal">
      <formula>"Abierta con plan"</formula>
    </cfRule>
    <cfRule type="cellIs" dxfId="847" priority="882" stopIfTrue="1" operator="equal">
      <formula>"Abierta sin plan"</formula>
    </cfRule>
    <cfRule type="cellIs" dxfId="846" priority="883" stopIfTrue="1" operator="equal">
      <formula>"Abierta con plan"</formula>
    </cfRule>
    <cfRule type="cellIs" dxfId="845" priority="884" stopIfTrue="1" operator="equal">
      <formula>"Cerrada"</formula>
    </cfRule>
    <cfRule type="cellIs" dxfId="844" priority="885" stopIfTrue="1" operator="equal">
      <formula>"Abierta sin plan"</formula>
    </cfRule>
  </conditionalFormatting>
  <conditionalFormatting sqref="X383">
    <cfRule type="cellIs" dxfId="843" priority="874" stopIfTrue="1" operator="equal">
      <formula>"Cerrada"</formula>
    </cfRule>
    <cfRule type="cellIs" dxfId="842" priority="875" stopIfTrue="1" operator="equal">
      <formula>"Abierta con plan"</formula>
    </cfRule>
    <cfRule type="cellIs" dxfId="841" priority="876" stopIfTrue="1" operator="equal">
      <formula>"Abierta sin plan"</formula>
    </cfRule>
    <cfRule type="cellIs" dxfId="840" priority="877" stopIfTrue="1" operator="equal">
      <formula>"Abierta con plan"</formula>
    </cfRule>
    <cfRule type="cellIs" dxfId="839" priority="878" stopIfTrue="1" operator="equal">
      <formula>"Cerrada"</formula>
    </cfRule>
    <cfRule type="cellIs" dxfId="838" priority="879" stopIfTrue="1" operator="equal">
      <formula>"Abierta sin plan"</formula>
    </cfRule>
  </conditionalFormatting>
  <conditionalFormatting sqref="X383">
    <cfRule type="cellIs" dxfId="837" priority="868" stopIfTrue="1" operator="equal">
      <formula>"Cerrada"</formula>
    </cfRule>
    <cfRule type="cellIs" dxfId="836" priority="869" stopIfTrue="1" operator="equal">
      <formula>"Abierta con plan"</formula>
    </cfRule>
    <cfRule type="cellIs" dxfId="835" priority="870" stopIfTrue="1" operator="equal">
      <formula>"Abierta sin plan"</formula>
    </cfRule>
    <cfRule type="cellIs" dxfId="834" priority="871" stopIfTrue="1" operator="equal">
      <formula>"Abierta con plan"</formula>
    </cfRule>
    <cfRule type="cellIs" dxfId="833" priority="872" stopIfTrue="1" operator="equal">
      <formula>"Cerrada"</formula>
    </cfRule>
    <cfRule type="cellIs" dxfId="832" priority="873" stopIfTrue="1" operator="equal">
      <formula>"Abierta sin plan"</formula>
    </cfRule>
  </conditionalFormatting>
  <conditionalFormatting sqref="X384">
    <cfRule type="cellIs" dxfId="831" priority="862" stopIfTrue="1" operator="equal">
      <formula>"Cerrada"</formula>
    </cfRule>
    <cfRule type="cellIs" dxfId="830" priority="863" stopIfTrue="1" operator="equal">
      <formula>"Abierta con plan"</formula>
    </cfRule>
    <cfRule type="cellIs" dxfId="829" priority="864" stopIfTrue="1" operator="equal">
      <formula>"Abierta sin plan"</formula>
    </cfRule>
    <cfRule type="cellIs" dxfId="828" priority="865" stopIfTrue="1" operator="equal">
      <formula>"Abierta con plan"</formula>
    </cfRule>
    <cfRule type="cellIs" dxfId="827" priority="866" stopIfTrue="1" operator="equal">
      <formula>"Cerrada"</formula>
    </cfRule>
    <cfRule type="cellIs" dxfId="826" priority="867" stopIfTrue="1" operator="equal">
      <formula>"Abierta sin plan"</formula>
    </cfRule>
  </conditionalFormatting>
  <conditionalFormatting sqref="X384">
    <cfRule type="cellIs" dxfId="825" priority="856" stopIfTrue="1" operator="equal">
      <formula>"Cerrada"</formula>
    </cfRule>
    <cfRule type="cellIs" dxfId="824" priority="857" stopIfTrue="1" operator="equal">
      <formula>"Abierta con plan"</formula>
    </cfRule>
    <cfRule type="cellIs" dxfId="823" priority="858" stopIfTrue="1" operator="equal">
      <formula>"Abierta sin plan"</formula>
    </cfRule>
    <cfRule type="cellIs" dxfId="822" priority="859" stopIfTrue="1" operator="equal">
      <formula>"Abierta con plan"</formula>
    </cfRule>
    <cfRule type="cellIs" dxfId="821" priority="860" stopIfTrue="1" operator="equal">
      <formula>"Cerrada"</formula>
    </cfRule>
    <cfRule type="cellIs" dxfId="820" priority="861" stopIfTrue="1" operator="equal">
      <formula>"Abierta sin plan"</formula>
    </cfRule>
  </conditionalFormatting>
  <conditionalFormatting sqref="X385">
    <cfRule type="cellIs" dxfId="819" priority="850" stopIfTrue="1" operator="equal">
      <formula>"Cerrada"</formula>
    </cfRule>
    <cfRule type="cellIs" dxfId="818" priority="851" stopIfTrue="1" operator="equal">
      <formula>"Abierta con plan"</formula>
    </cfRule>
    <cfRule type="cellIs" dxfId="817" priority="852" stopIfTrue="1" operator="equal">
      <formula>"Abierta sin plan"</formula>
    </cfRule>
    <cfRule type="cellIs" dxfId="816" priority="853" stopIfTrue="1" operator="equal">
      <formula>"Abierta con plan"</formula>
    </cfRule>
    <cfRule type="cellIs" dxfId="815" priority="854" stopIfTrue="1" operator="equal">
      <formula>"Cerrada"</formula>
    </cfRule>
    <cfRule type="cellIs" dxfId="814" priority="855" stopIfTrue="1" operator="equal">
      <formula>"Abierta sin plan"</formula>
    </cfRule>
  </conditionalFormatting>
  <conditionalFormatting sqref="X385">
    <cfRule type="cellIs" dxfId="813" priority="844" stopIfTrue="1" operator="equal">
      <formula>"Cerrada"</formula>
    </cfRule>
    <cfRule type="cellIs" dxfId="812" priority="845" stopIfTrue="1" operator="equal">
      <formula>"Abierta con plan"</formula>
    </cfRule>
    <cfRule type="cellIs" dxfId="811" priority="846" stopIfTrue="1" operator="equal">
      <formula>"Abierta sin plan"</formula>
    </cfRule>
    <cfRule type="cellIs" dxfId="810" priority="847" stopIfTrue="1" operator="equal">
      <formula>"Abierta con plan"</formula>
    </cfRule>
    <cfRule type="cellIs" dxfId="809" priority="848" stopIfTrue="1" operator="equal">
      <formula>"Cerrada"</formula>
    </cfRule>
    <cfRule type="cellIs" dxfId="808" priority="849" stopIfTrue="1" operator="equal">
      <formula>"Abierta sin plan"</formula>
    </cfRule>
  </conditionalFormatting>
  <conditionalFormatting sqref="X386">
    <cfRule type="cellIs" dxfId="807" priority="838" stopIfTrue="1" operator="equal">
      <formula>"Cerrada"</formula>
    </cfRule>
    <cfRule type="cellIs" dxfId="806" priority="839" stopIfTrue="1" operator="equal">
      <formula>"Abierta con plan"</formula>
    </cfRule>
    <cfRule type="cellIs" dxfId="805" priority="840" stopIfTrue="1" operator="equal">
      <formula>"Abierta sin plan"</formula>
    </cfRule>
    <cfRule type="cellIs" dxfId="804" priority="841" stopIfTrue="1" operator="equal">
      <formula>"Abierta con plan"</formula>
    </cfRule>
    <cfRule type="cellIs" dxfId="803" priority="842" stopIfTrue="1" operator="equal">
      <formula>"Cerrada"</formula>
    </cfRule>
    <cfRule type="cellIs" dxfId="802" priority="843" stopIfTrue="1" operator="equal">
      <formula>"Abierta sin plan"</formula>
    </cfRule>
  </conditionalFormatting>
  <conditionalFormatting sqref="X386">
    <cfRule type="cellIs" dxfId="801" priority="832" stopIfTrue="1" operator="equal">
      <formula>"Cerrada"</formula>
    </cfRule>
    <cfRule type="cellIs" dxfId="800" priority="833" stopIfTrue="1" operator="equal">
      <formula>"Abierta con plan"</formula>
    </cfRule>
    <cfRule type="cellIs" dxfId="799" priority="834" stopIfTrue="1" operator="equal">
      <formula>"Abierta sin plan"</formula>
    </cfRule>
    <cfRule type="cellIs" dxfId="798" priority="835" stopIfTrue="1" operator="equal">
      <formula>"Abierta con plan"</formula>
    </cfRule>
    <cfRule type="cellIs" dxfId="797" priority="836" stopIfTrue="1" operator="equal">
      <formula>"Cerrada"</formula>
    </cfRule>
    <cfRule type="cellIs" dxfId="796" priority="837" stopIfTrue="1" operator="equal">
      <formula>"Abierta sin plan"</formula>
    </cfRule>
  </conditionalFormatting>
  <conditionalFormatting sqref="W424:W426">
    <cfRule type="cellIs" dxfId="795" priority="829" stopIfTrue="1" operator="between">
      <formula>99</formula>
      <formula>100</formula>
    </cfRule>
    <cfRule type="cellIs" dxfId="794" priority="830" stopIfTrue="1" operator="between">
      <formula>81</formula>
      <formula>98</formula>
    </cfRule>
    <cfRule type="cellIs" dxfId="793" priority="831" stopIfTrue="1" operator="between">
      <formula>0</formula>
      <formula>80</formula>
    </cfRule>
  </conditionalFormatting>
  <conditionalFormatting sqref="W424:W426">
    <cfRule type="cellIs" dxfId="792" priority="826" operator="between">
      <formula>0.96</formula>
      <formula>1</formula>
    </cfRule>
    <cfRule type="cellIs" dxfId="791" priority="827" operator="between">
      <formula>0.61</formula>
      <formula>0.95</formula>
    </cfRule>
    <cfRule type="cellIs" dxfId="790" priority="828" operator="between">
      <formula>0</formula>
      <formula>0.6</formula>
    </cfRule>
  </conditionalFormatting>
  <conditionalFormatting sqref="X424:X426">
    <cfRule type="cellIs" dxfId="789" priority="814" stopIfTrue="1" operator="equal">
      <formula>"Cerrada"</formula>
    </cfRule>
    <cfRule type="cellIs" dxfId="788" priority="815" stopIfTrue="1" operator="equal">
      <formula>"Abierta con plan"</formula>
    </cfRule>
    <cfRule type="cellIs" dxfId="787" priority="816" stopIfTrue="1" operator="equal">
      <formula>"Abierta sin plan"</formula>
    </cfRule>
    <cfRule type="cellIs" dxfId="786" priority="817" stopIfTrue="1" operator="equal">
      <formula>"Abierta con plan"</formula>
    </cfRule>
    <cfRule type="cellIs" dxfId="785" priority="818" stopIfTrue="1" operator="equal">
      <formula>"Cerrada"</formula>
    </cfRule>
    <cfRule type="cellIs" dxfId="784" priority="819" stopIfTrue="1" operator="equal">
      <formula>"Abierta sin plan"</formula>
    </cfRule>
  </conditionalFormatting>
  <conditionalFormatting sqref="X424:X426">
    <cfRule type="cellIs" dxfId="783" priority="820" stopIfTrue="1" operator="equal">
      <formula>"Cerrada"</formula>
    </cfRule>
    <cfRule type="cellIs" dxfId="782" priority="821" stopIfTrue="1" operator="equal">
      <formula>"Abierta con plan"</formula>
    </cfRule>
    <cfRule type="cellIs" dxfId="781" priority="822" stopIfTrue="1" operator="equal">
      <formula>"Abierta sin plan"</formula>
    </cfRule>
    <cfRule type="cellIs" dxfId="780" priority="823" stopIfTrue="1" operator="equal">
      <formula>"Abierta con plan"</formula>
    </cfRule>
    <cfRule type="cellIs" dxfId="779" priority="824" stopIfTrue="1" operator="equal">
      <formula>"Cerrada"</formula>
    </cfRule>
    <cfRule type="cellIs" dxfId="778" priority="825" stopIfTrue="1" operator="equal">
      <formula>"Abierta sin plan"</formula>
    </cfRule>
  </conditionalFormatting>
  <conditionalFormatting sqref="W427">
    <cfRule type="cellIs" dxfId="777" priority="811" stopIfTrue="1" operator="between">
      <formula>99</formula>
      <formula>100</formula>
    </cfRule>
    <cfRule type="cellIs" dxfId="776" priority="812" stopIfTrue="1" operator="between">
      <formula>81</formula>
      <formula>98</formula>
    </cfRule>
    <cfRule type="cellIs" dxfId="775" priority="813" stopIfTrue="1" operator="between">
      <formula>0</formula>
      <formula>80</formula>
    </cfRule>
  </conditionalFormatting>
  <conditionalFormatting sqref="W427">
    <cfRule type="cellIs" dxfId="774" priority="808" operator="between">
      <formula>0.96</formula>
      <formula>1</formula>
    </cfRule>
    <cfRule type="cellIs" dxfId="773" priority="809" operator="between">
      <formula>0.61</formula>
      <formula>0.95</formula>
    </cfRule>
    <cfRule type="cellIs" dxfId="772" priority="810" operator="between">
      <formula>0</formula>
      <formula>0.6</formula>
    </cfRule>
  </conditionalFormatting>
  <conditionalFormatting sqref="X427">
    <cfRule type="cellIs" dxfId="771" priority="796" stopIfTrue="1" operator="equal">
      <formula>"Cerrada"</formula>
    </cfRule>
    <cfRule type="cellIs" dxfId="770" priority="797" stopIfTrue="1" operator="equal">
      <formula>"Abierta con plan"</formula>
    </cfRule>
    <cfRule type="cellIs" dxfId="769" priority="798" stopIfTrue="1" operator="equal">
      <formula>"Abierta sin plan"</formula>
    </cfRule>
    <cfRule type="cellIs" dxfId="768" priority="799" stopIfTrue="1" operator="equal">
      <formula>"Abierta con plan"</formula>
    </cfRule>
    <cfRule type="cellIs" dxfId="767" priority="800" stopIfTrue="1" operator="equal">
      <formula>"Cerrada"</formula>
    </cfRule>
    <cfRule type="cellIs" dxfId="766" priority="801" stopIfTrue="1" operator="equal">
      <formula>"Abierta sin plan"</formula>
    </cfRule>
  </conditionalFormatting>
  <conditionalFormatting sqref="X427">
    <cfRule type="cellIs" dxfId="765" priority="802" stopIfTrue="1" operator="equal">
      <formula>"Cerrada"</formula>
    </cfRule>
    <cfRule type="cellIs" dxfId="764" priority="803" stopIfTrue="1" operator="equal">
      <formula>"Abierta con plan"</formula>
    </cfRule>
    <cfRule type="cellIs" dxfId="763" priority="804" stopIfTrue="1" operator="equal">
      <formula>"Abierta sin plan"</formula>
    </cfRule>
    <cfRule type="cellIs" dxfId="762" priority="805" stopIfTrue="1" operator="equal">
      <formula>"Abierta con plan"</formula>
    </cfRule>
    <cfRule type="cellIs" dxfId="761" priority="806" stopIfTrue="1" operator="equal">
      <formula>"Cerrada"</formula>
    </cfRule>
    <cfRule type="cellIs" dxfId="760" priority="807" stopIfTrue="1" operator="equal">
      <formula>"Abierta sin plan"</formula>
    </cfRule>
  </conditionalFormatting>
  <conditionalFormatting sqref="W428">
    <cfRule type="cellIs" dxfId="759" priority="793" stopIfTrue="1" operator="between">
      <formula>99</formula>
      <formula>100</formula>
    </cfRule>
    <cfRule type="cellIs" dxfId="758" priority="794" stopIfTrue="1" operator="between">
      <formula>81</formula>
      <formula>98</formula>
    </cfRule>
    <cfRule type="cellIs" dxfId="757" priority="795" stopIfTrue="1" operator="between">
      <formula>0</formula>
      <formula>80</formula>
    </cfRule>
  </conditionalFormatting>
  <conditionalFormatting sqref="W428">
    <cfRule type="cellIs" dxfId="756" priority="790" operator="between">
      <formula>0.96</formula>
      <formula>1</formula>
    </cfRule>
    <cfRule type="cellIs" dxfId="755" priority="791" operator="between">
      <formula>0.61</formula>
      <formula>0.95</formula>
    </cfRule>
    <cfRule type="cellIs" dxfId="754" priority="792" operator="between">
      <formula>0</formula>
      <formula>0.6</formula>
    </cfRule>
  </conditionalFormatting>
  <conditionalFormatting sqref="X428">
    <cfRule type="cellIs" dxfId="753" priority="778" stopIfTrue="1" operator="equal">
      <formula>"Cerrada"</formula>
    </cfRule>
    <cfRule type="cellIs" dxfId="752" priority="779" stopIfTrue="1" operator="equal">
      <formula>"Abierta con plan"</formula>
    </cfRule>
    <cfRule type="cellIs" dxfId="751" priority="780" stopIfTrue="1" operator="equal">
      <formula>"Abierta sin plan"</formula>
    </cfRule>
    <cfRule type="cellIs" dxfId="750" priority="781" stopIfTrue="1" operator="equal">
      <formula>"Abierta con plan"</formula>
    </cfRule>
    <cfRule type="cellIs" dxfId="749" priority="782" stopIfTrue="1" operator="equal">
      <formula>"Cerrada"</formula>
    </cfRule>
    <cfRule type="cellIs" dxfId="748" priority="783" stopIfTrue="1" operator="equal">
      <formula>"Abierta sin plan"</formula>
    </cfRule>
  </conditionalFormatting>
  <conditionalFormatting sqref="X428">
    <cfRule type="cellIs" dxfId="747" priority="784" stopIfTrue="1" operator="equal">
      <formula>"Cerrada"</formula>
    </cfRule>
    <cfRule type="cellIs" dxfId="746" priority="785" stopIfTrue="1" operator="equal">
      <formula>"Abierta con plan"</formula>
    </cfRule>
    <cfRule type="cellIs" dxfId="745" priority="786" stopIfTrue="1" operator="equal">
      <formula>"Abierta sin plan"</formula>
    </cfRule>
    <cfRule type="cellIs" dxfId="744" priority="787" stopIfTrue="1" operator="equal">
      <formula>"Abierta con plan"</formula>
    </cfRule>
    <cfRule type="cellIs" dxfId="743" priority="788" stopIfTrue="1" operator="equal">
      <formula>"Cerrada"</formula>
    </cfRule>
    <cfRule type="cellIs" dxfId="742" priority="789" stopIfTrue="1" operator="equal">
      <formula>"Abierta sin plan"</formula>
    </cfRule>
  </conditionalFormatting>
  <conditionalFormatting sqref="W429">
    <cfRule type="cellIs" dxfId="741" priority="775" stopIfTrue="1" operator="between">
      <formula>99</formula>
      <formula>100</formula>
    </cfRule>
    <cfRule type="cellIs" dxfId="740" priority="776" stopIfTrue="1" operator="between">
      <formula>81</formula>
      <formula>98</formula>
    </cfRule>
    <cfRule type="cellIs" dxfId="739" priority="777" stopIfTrue="1" operator="between">
      <formula>0</formula>
      <formula>80</formula>
    </cfRule>
  </conditionalFormatting>
  <conditionalFormatting sqref="W429">
    <cfRule type="cellIs" dxfId="738" priority="772" operator="between">
      <formula>0.96</formula>
      <formula>1</formula>
    </cfRule>
    <cfRule type="cellIs" dxfId="737" priority="773" operator="between">
      <formula>0.61</formula>
      <formula>0.95</formula>
    </cfRule>
    <cfRule type="cellIs" dxfId="736" priority="774" operator="between">
      <formula>0</formula>
      <formula>0.6</formula>
    </cfRule>
  </conditionalFormatting>
  <conditionalFormatting sqref="X429">
    <cfRule type="cellIs" dxfId="735" priority="760" stopIfTrue="1" operator="equal">
      <formula>"Cerrada"</formula>
    </cfRule>
    <cfRule type="cellIs" dxfId="734" priority="761" stopIfTrue="1" operator="equal">
      <formula>"Abierta con plan"</formula>
    </cfRule>
    <cfRule type="cellIs" dxfId="733" priority="762" stopIfTrue="1" operator="equal">
      <formula>"Abierta sin plan"</formula>
    </cfRule>
    <cfRule type="cellIs" dxfId="732" priority="763" stopIfTrue="1" operator="equal">
      <formula>"Abierta con plan"</formula>
    </cfRule>
    <cfRule type="cellIs" dxfId="731" priority="764" stopIfTrue="1" operator="equal">
      <formula>"Cerrada"</formula>
    </cfRule>
    <cfRule type="cellIs" dxfId="730" priority="765" stopIfTrue="1" operator="equal">
      <formula>"Abierta sin plan"</formula>
    </cfRule>
  </conditionalFormatting>
  <conditionalFormatting sqref="X429">
    <cfRule type="cellIs" dxfId="729" priority="766" stopIfTrue="1" operator="equal">
      <formula>"Cerrada"</formula>
    </cfRule>
    <cfRule type="cellIs" dxfId="728" priority="767" stopIfTrue="1" operator="equal">
      <formula>"Abierta con plan"</formula>
    </cfRule>
    <cfRule type="cellIs" dxfId="727" priority="768" stopIfTrue="1" operator="equal">
      <formula>"Abierta sin plan"</formula>
    </cfRule>
    <cfRule type="cellIs" dxfId="726" priority="769" stopIfTrue="1" operator="equal">
      <formula>"Abierta con plan"</formula>
    </cfRule>
    <cfRule type="cellIs" dxfId="725" priority="770" stopIfTrue="1" operator="equal">
      <formula>"Cerrada"</formula>
    </cfRule>
    <cfRule type="cellIs" dxfId="724" priority="771" stopIfTrue="1" operator="equal">
      <formula>"Abierta sin plan"</formula>
    </cfRule>
  </conditionalFormatting>
  <conditionalFormatting sqref="W430">
    <cfRule type="cellIs" dxfId="723" priority="757" stopIfTrue="1" operator="between">
      <formula>99</formula>
      <formula>100</formula>
    </cfRule>
    <cfRule type="cellIs" dxfId="722" priority="758" stopIfTrue="1" operator="between">
      <formula>81</formula>
      <formula>98</formula>
    </cfRule>
    <cfRule type="cellIs" dxfId="721" priority="759" stopIfTrue="1" operator="between">
      <formula>0</formula>
      <formula>80</formula>
    </cfRule>
  </conditionalFormatting>
  <conditionalFormatting sqref="W430">
    <cfRule type="cellIs" dxfId="720" priority="754" operator="between">
      <formula>0.96</formula>
      <formula>1</formula>
    </cfRule>
    <cfRule type="cellIs" dxfId="719" priority="755" operator="between">
      <formula>0.61</formula>
      <formula>0.95</formula>
    </cfRule>
    <cfRule type="cellIs" dxfId="718" priority="756" operator="between">
      <formula>0</formula>
      <formula>0.6</formula>
    </cfRule>
  </conditionalFormatting>
  <conditionalFormatting sqref="X430">
    <cfRule type="cellIs" dxfId="717" priority="742" stopIfTrue="1" operator="equal">
      <formula>"Cerrada"</formula>
    </cfRule>
    <cfRule type="cellIs" dxfId="716" priority="743" stopIfTrue="1" operator="equal">
      <formula>"Abierta con plan"</formula>
    </cfRule>
    <cfRule type="cellIs" dxfId="715" priority="744" stopIfTrue="1" operator="equal">
      <formula>"Abierta sin plan"</formula>
    </cfRule>
    <cfRule type="cellIs" dxfId="714" priority="745" stopIfTrue="1" operator="equal">
      <formula>"Abierta con plan"</formula>
    </cfRule>
    <cfRule type="cellIs" dxfId="713" priority="746" stopIfTrue="1" operator="equal">
      <formula>"Cerrada"</formula>
    </cfRule>
    <cfRule type="cellIs" dxfId="712" priority="747" stopIfTrue="1" operator="equal">
      <formula>"Abierta sin plan"</formula>
    </cfRule>
  </conditionalFormatting>
  <conditionalFormatting sqref="X430">
    <cfRule type="cellIs" dxfId="711" priority="748" stopIfTrue="1" operator="equal">
      <formula>"Cerrada"</formula>
    </cfRule>
    <cfRule type="cellIs" dxfId="710" priority="749" stopIfTrue="1" operator="equal">
      <formula>"Abierta con plan"</formula>
    </cfRule>
    <cfRule type="cellIs" dxfId="709" priority="750" stopIfTrue="1" operator="equal">
      <formula>"Abierta sin plan"</formula>
    </cfRule>
    <cfRule type="cellIs" dxfId="708" priority="751" stopIfTrue="1" operator="equal">
      <formula>"Abierta con plan"</formula>
    </cfRule>
    <cfRule type="cellIs" dxfId="707" priority="752" stopIfTrue="1" operator="equal">
      <formula>"Cerrada"</formula>
    </cfRule>
    <cfRule type="cellIs" dxfId="706" priority="753" stopIfTrue="1" operator="equal">
      <formula>"Abierta sin plan"</formula>
    </cfRule>
  </conditionalFormatting>
  <conditionalFormatting sqref="W431">
    <cfRule type="cellIs" dxfId="705" priority="739" stopIfTrue="1" operator="between">
      <formula>99</formula>
      <formula>100</formula>
    </cfRule>
    <cfRule type="cellIs" dxfId="704" priority="740" stopIfTrue="1" operator="between">
      <formula>81</formula>
      <formula>98</formula>
    </cfRule>
    <cfRule type="cellIs" dxfId="703" priority="741" stopIfTrue="1" operator="between">
      <formula>0</formula>
      <formula>80</formula>
    </cfRule>
  </conditionalFormatting>
  <conditionalFormatting sqref="W431">
    <cfRule type="cellIs" dxfId="702" priority="736" operator="between">
      <formula>0.96</formula>
      <formula>1</formula>
    </cfRule>
    <cfRule type="cellIs" dxfId="701" priority="737" operator="between">
      <formula>0.61</formula>
      <formula>0.95</formula>
    </cfRule>
    <cfRule type="cellIs" dxfId="700" priority="738" operator="between">
      <formula>0</formula>
      <formula>0.6</formula>
    </cfRule>
  </conditionalFormatting>
  <conditionalFormatting sqref="X431">
    <cfRule type="cellIs" dxfId="699" priority="724" stopIfTrue="1" operator="equal">
      <formula>"Cerrada"</formula>
    </cfRule>
    <cfRule type="cellIs" dxfId="698" priority="725" stopIfTrue="1" operator="equal">
      <formula>"Abierta con plan"</formula>
    </cfRule>
    <cfRule type="cellIs" dxfId="697" priority="726" stopIfTrue="1" operator="equal">
      <formula>"Abierta sin plan"</formula>
    </cfRule>
    <cfRule type="cellIs" dxfId="696" priority="727" stopIfTrue="1" operator="equal">
      <formula>"Abierta con plan"</formula>
    </cfRule>
    <cfRule type="cellIs" dxfId="695" priority="728" stopIfTrue="1" operator="equal">
      <formula>"Cerrada"</formula>
    </cfRule>
    <cfRule type="cellIs" dxfId="694" priority="729" stopIfTrue="1" operator="equal">
      <formula>"Abierta sin plan"</formula>
    </cfRule>
  </conditionalFormatting>
  <conditionalFormatting sqref="X431">
    <cfRule type="cellIs" dxfId="693" priority="730" stopIfTrue="1" operator="equal">
      <formula>"Cerrada"</formula>
    </cfRule>
    <cfRule type="cellIs" dxfId="692" priority="731" stopIfTrue="1" operator="equal">
      <formula>"Abierta con plan"</formula>
    </cfRule>
    <cfRule type="cellIs" dxfId="691" priority="732" stopIfTrue="1" operator="equal">
      <formula>"Abierta sin plan"</formula>
    </cfRule>
    <cfRule type="cellIs" dxfId="690" priority="733" stopIfTrue="1" operator="equal">
      <formula>"Abierta con plan"</formula>
    </cfRule>
    <cfRule type="cellIs" dxfId="689" priority="734" stopIfTrue="1" operator="equal">
      <formula>"Cerrada"</formula>
    </cfRule>
    <cfRule type="cellIs" dxfId="688" priority="735" stopIfTrue="1" operator="equal">
      <formula>"Abierta sin plan"</formula>
    </cfRule>
  </conditionalFormatting>
  <conditionalFormatting sqref="W432:W437">
    <cfRule type="cellIs" dxfId="687" priority="703" stopIfTrue="1" operator="between">
      <formula>99</formula>
      <formula>100</formula>
    </cfRule>
    <cfRule type="cellIs" dxfId="686" priority="704" stopIfTrue="1" operator="between">
      <formula>81</formula>
      <formula>98</formula>
    </cfRule>
    <cfRule type="cellIs" dxfId="685" priority="705" stopIfTrue="1" operator="between">
      <formula>0</formula>
      <formula>80</formula>
    </cfRule>
  </conditionalFormatting>
  <conditionalFormatting sqref="W432:W437">
    <cfRule type="cellIs" dxfId="684" priority="700" operator="between">
      <formula>0.96</formula>
      <formula>1</formula>
    </cfRule>
    <cfRule type="cellIs" dxfId="683" priority="701" operator="between">
      <formula>0.61</formula>
      <formula>0.95</formula>
    </cfRule>
    <cfRule type="cellIs" dxfId="682" priority="702" operator="between">
      <formula>0</formula>
      <formula>0.6</formula>
    </cfRule>
  </conditionalFormatting>
  <conditionalFormatting sqref="X432:X437">
    <cfRule type="cellIs" dxfId="681" priority="688" stopIfTrue="1" operator="equal">
      <formula>"Cerrada"</formula>
    </cfRule>
    <cfRule type="cellIs" dxfId="680" priority="689" stopIfTrue="1" operator="equal">
      <formula>"Abierta con plan"</formula>
    </cfRule>
    <cfRule type="cellIs" dxfId="679" priority="690" stopIfTrue="1" operator="equal">
      <formula>"Abierta sin plan"</formula>
    </cfRule>
    <cfRule type="cellIs" dxfId="678" priority="691" stopIfTrue="1" operator="equal">
      <formula>"Abierta con plan"</formula>
    </cfRule>
    <cfRule type="cellIs" dxfId="677" priority="692" stopIfTrue="1" operator="equal">
      <formula>"Cerrada"</formula>
    </cfRule>
    <cfRule type="cellIs" dxfId="676" priority="693" stopIfTrue="1" operator="equal">
      <formula>"Abierta sin plan"</formula>
    </cfRule>
  </conditionalFormatting>
  <conditionalFormatting sqref="X432:X437">
    <cfRule type="cellIs" dxfId="675" priority="694" stopIfTrue="1" operator="equal">
      <formula>"Cerrada"</formula>
    </cfRule>
    <cfRule type="cellIs" dxfId="674" priority="695" stopIfTrue="1" operator="equal">
      <formula>"Abierta con plan"</formula>
    </cfRule>
    <cfRule type="cellIs" dxfId="673" priority="696" stopIfTrue="1" operator="equal">
      <formula>"Abierta sin plan"</formula>
    </cfRule>
    <cfRule type="cellIs" dxfId="672" priority="697" stopIfTrue="1" operator="equal">
      <formula>"Abierta con plan"</formula>
    </cfRule>
    <cfRule type="cellIs" dxfId="671" priority="698" stopIfTrue="1" operator="equal">
      <formula>"Cerrada"</formula>
    </cfRule>
    <cfRule type="cellIs" dxfId="670" priority="699" stopIfTrue="1" operator="equal">
      <formula>"Abierta sin plan"</formula>
    </cfRule>
  </conditionalFormatting>
  <conditionalFormatting sqref="W450">
    <cfRule type="cellIs" dxfId="669" priority="685" stopIfTrue="1" operator="between">
      <formula>99</formula>
      <formula>100</formula>
    </cfRule>
    <cfRule type="cellIs" dxfId="668" priority="686" stopIfTrue="1" operator="between">
      <formula>81</formula>
      <formula>98</formula>
    </cfRule>
    <cfRule type="cellIs" dxfId="667" priority="687" stopIfTrue="1" operator="between">
      <formula>0</formula>
      <formula>80</formula>
    </cfRule>
  </conditionalFormatting>
  <conditionalFormatting sqref="W450">
    <cfRule type="cellIs" dxfId="666" priority="682" operator="between">
      <formula>0.96</formula>
      <formula>1</formula>
    </cfRule>
    <cfRule type="cellIs" dxfId="665" priority="683" operator="between">
      <formula>0.61</formula>
      <formula>0.95</formula>
    </cfRule>
    <cfRule type="cellIs" dxfId="664" priority="684" operator="between">
      <formula>0</formula>
      <formula>0.6</formula>
    </cfRule>
  </conditionalFormatting>
  <conditionalFormatting sqref="X449">
    <cfRule type="cellIs" dxfId="663" priority="604" stopIfTrue="1" operator="equal">
      <formula>"Cerrada"</formula>
    </cfRule>
    <cfRule type="cellIs" dxfId="662" priority="605" stopIfTrue="1" operator="equal">
      <formula>"Abierta con plan"</formula>
    </cfRule>
    <cfRule type="cellIs" dxfId="661" priority="606" stopIfTrue="1" operator="equal">
      <formula>"Abierta sin plan"</formula>
    </cfRule>
    <cfRule type="cellIs" dxfId="660" priority="607" stopIfTrue="1" operator="equal">
      <formula>"Abierta con plan"</formula>
    </cfRule>
    <cfRule type="cellIs" dxfId="659" priority="608" stopIfTrue="1" operator="equal">
      <formula>"Cerrada"</formula>
    </cfRule>
    <cfRule type="cellIs" dxfId="658" priority="609" stopIfTrue="1" operator="equal">
      <formula>"Abierta sin plan"</formula>
    </cfRule>
  </conditionalFormatting>
  <conditionalFormatting sqref="W438:W440">
    <cfRule type="cellIs" dxfId="657" priority="667" stopIfTrue="1" operator="between">
      <formula>99</formula>
      <formula>100</formula>
    </cfRule>
    <cfRule type="cellIs" dxfId="656" priority="668" stopIfTrue="1" operator="between">
      <formula>81</formula>
      <formula>98</formula>
    </cfRule>
    <cfRule type="cellIs" dxfId="655" priority="669" stopIfTrue="1" operator="between">
      <formula>0</formula>
      <formula>80</formula>
    </cfRule>
  </conditionalFormatting>
  <conditionalFormatting sqref="W438:W440">
    <cfRule type="cellIs" dxfId="654" priority="664" operator="between">
      <formula>0.96</formula>
      <formula>1</formula>
    </cfRule>
    <cfRule type="cellIs" dxfId="653" priority="665" operator="between">
      <formula>0.61</formula>
      <formula>0.95</formula>
    </cfRule>
    <cfRule type="cellIs" dxfId="652" priority="666" operator="between">
      <formula>0</formula>
      <formula>0.6</formula>
    </cfRule>
  </conditionalFormatting>
  <conditionalFormatting sqref="X438:X440">
    <cfRule type="cellIs" dxfId="651" priority="652" stopIfTrue="1" operator="equal">
      <formula>"Cerrada"</formula>
    </cfRule>
    <cfRule type="cellIs" dxfId="650" priority="653" stopIfTrue="1" operator="equal">
      <formula>"Abierta con plan"</formula>
    </cfRule>
    <cfRule type="cellIs" dxfId="649" priority="654" stopIfTrue="1" operator="equal">
      <formula>"Abierta sin plan"</formula>
    </cfRule>
    <cfRule type="cellIs" dxfId="648" priority="655" stopIfTrue="1" operator="equal">
      <formula>"Abierta con plan"</formula>
    </cfRule>
    <cfRule type="cellIs" dxfId="647" priority="656" stopIfTrue="1" operator="equal">
      <formula>"Cerrada"</formula>
    </cfRule>
    <cfRule type="cellIs" dxfId="646" priority="657" stopIfTrue="1" operator="equal">
      <formula>"Abierta sin plan"</formula>
    </cfRule>
  </conditionalFormatting>
  <conditionalFormatting sqref="X438:X440">
    <cfRule type="cellIs" dxfId="645" priority="658" stopIfTrue="1" operator="equal">
      <formula>"Cerrada"</formula>
    </cfRule>
    <cfRule type="cellIs" dxfId="644" priority="659" stopIfTrue="1" operator="equal">
      <formula>"Abierta con plan"</formula>
    </cfRule>
    <cfRule type="cellIs" dxfId="643" priority="660" stopIfTrue="1" operator="equal">
      <formula>"Abierta sin plan"</formula>
    </cfRule>
    <cfRule type="cellIs" dxfId="642" priority="661" stopIfTrue="1" operator="equal">
      <formula>"Abierta con plan"</formula>
    </cfRule>
    <cfRule type="cellIs" dxfId="641" priority="662" stopIfTrue="1" operator="equal">
      <formula>"Cerrada"</formula>
    </cfRule>
    <cfRule type="cellIs" dxfId="640" priority="663" stopIfTrue="1" operator="equal">
      <formula>"Abierta sin plan"</formula>
    </cfRule>
  </conditionalFormatting>
  <conditionalFormatting sqref="X441:X443">
    <cfRule type="cellIs" dxfId="639" priority="634" stopIfTrue="1" operator="equal">
      <formula>"Cerrada"</formula>
    </cfRule>
    <cfRule type="cellIs" dxfId="638" priority="635" stopIfTrue="1" operator="equal">
      <formula>"Abierta con plan"</formula>
    </cfRule>
    <cfRule type="cellIs" dxfId="637" priority="636" stopIfTrue="1" operator="equal">
      <formula>"Abierta sin plan"</formula>
    </cfRule>
    <cfRule type="cellIs" dxfId="636" priority="637" stopIfTrue="1" operator="equal">
      <formula>"Abierta con plan"</formula>
    </cfRule>
    <cfRule type="cellIs" dxfId="635" priority="638" stopIfTrue="1" operator="equal">
      <formula>"Cerrada"</formula>
    </cfRule>
    <cfRule type="cellIs" dxfId="634" priority="639" stopIfTrue="1" operator="equal">
      <formula>"Abierta sin plan"</formula>
    </cfRule>
  </conditionalFormatting>
  <conditionalFormatting sqref="X441:X443">
    <cfRule type="cellIs" dxfId="633" priority="640" stopIfTrue="1" operator="equal">
      <formula>"Cerrada"</formula>
    </cfRule>
    <cfRule type="cellIs" dxfId="632" priority="641" stopIfTrue="1" operator="equal">
      <formula>"Abierta con plan"</formula>
    </cfRule>
    <cfRule type="cellIs" dxfId="631" priority="642" stopIfTrue="1" operator="equal">
      <formula>"Abierta sin plan"</formula>
    </cfRule>
    <cfRule type="cellIs" dxfId="630" priority="643" stopIfTrue="1" operator="equal">
      <formula>"Abierta con plan"</formula>
    </cfRule>
    <cfRule type="cellIs" dxfId="629" priority="644" stopIfTrue="1" operator="equal">
      <formula>"Cerrada"</formula>
    </cfRule>
    <cfRule type="cellIs" dxfId="628" priority="645" stopIfTrue="1" operator="equal">
      <formula>"Abierta sin plan"</formula>
    </cfRule>
  </conditionalFormatting>
  <conditionalFormatting sqref="W444:W448">
    <cfRule type="cellIs" dxfId="627" priority="631" stopIfTrue="1" operator="between">
      <formula>99</formula>
      <formula>100</formula>
    </cfRule>
    <cfRule type="cellIs" dxfId="626" priority="632" stopIfTrue="1" operator="between">
      <formula>81</formula>
      <formula>98</formula>
    </cfRule>
    <cfRule type="cellIs" dxfId="625" priority="633" stopIfTrue="1" operator="between">
      <formula>0</formula>
      <formula>80</formula>
    </cfRule>
  </conditionalFormatting>
  <conditionalFormatting sqref="W444:W448">
    <cfRule type="cellIs" dxfId="624" priority="628" operator="between">
      <formula>0.96</formula>
      <formula>1</formula>
    </cfRule>
    <cfRule type="cellIs" dxfId="623" priority="629" operator="between">
      <formula>0.61</formula>
      <formula>0.95</formula>
    </cfRule>
    <cfRule type="cellIs" dxfId="622" priority="630" operator="between">
      <formula>0</formula>
      <formula>0.6</formula>
    </cfRule>
  </conditionalFormatting>
  <conditionalFormatting sqref="X444:X448">
    <cfRule type="cellIs" dxfId="621" priority="616" stopIfTrue="1" operator="equal">
      <formula>"Cerrada"</formula>
    </cfRule>
    <cfRule type="cellIs" dxfId="620" priority="617" stopIfTrue="1" operator="equal">
      <formula>"Abierta con plan"</formula>
    </cfRule>
    <cfRule type="cellIs" dxfId="619" priority="618" stopIfTrue="1" operator="equal">
      <formula>"Abierta sin plan"</formula>
    </cfRule>
    <cfRule type="cellIs" dxfId="618" priority="619" stopIfTrue="1" operator="equal">
      <formula>"Abierta con plan"</formula>
    </cfRule>
    <cfRule type="cellIs" dxfId="617" priority="620" stopIfTrue="1" operator="equal">
      <formula>"Cerrada"</formula>
    </cfRule>
    <cfRule type="cellIs" dxfId="616" priority="621" stopIfTrue="1" operator="equal">
      <formula>"Abierta sin plan"</formula>
    </cfRule>
  </conditionalFormatting>
  <conditionalFormatting sqref="X444:X448">
    <cfRule type="cellIs" dxfId="615" priority="622" stopIfTrue="1" operator="equal">
      <formula>"Cerrada"</formula>
    </cfRule>
    <cfRule type="cellIs" dxfId="614" priority="623" stopIfTrue="1" operator="equal">
      <formula>"Abierta con plan"</formula>
    </cfRule>
    <cfRule type="cellIs" dxfId="613" priority="624" stopIfTrue="1" operator="equal">
      <formula>"Abierta sin plan"</formula>
    </cfRule>
    <cfRule type="cellIs" dxfId="612" priority="625" stopIfTrue="1" operator="equal">
      <formula>"Abierta con plan"</formula>
    </cfRule>
    <cfRule type="cellIs" dxfId="611" priority="626" stopIfTrue="1" operator="equal">
      <formula>"Cerrada"</formula>
    </cfRule>
    <cfRule type="cellIs" dxfId="610" priority="627" stopIfTrue="1" operator="equal">
      <formula>"Abierta sin plan"</formula>
    </cfRule>
  </conditionalFormatting>
  <conditionalFormatting sqref="W449">
    <cfRule type="cellIs" dxfId="609" priority="613" stopIfTrue="1" operator="between">
      <formula>99</formula>
      <formula>100</formula>
    </cfRule>
    <cfRule type="cellIs" dxfId="608" priority="614" stopIfTrue="1" operator="between">
      <formula>81</formula>
      <formula>98</formula>
    </cfRule>
    <cfRule type="cellIs" dxfId="607" priority="615" stopIfTrue="1" operator="between">
      <formula>0</formula>
      <formula>80</formula>
    </cfRule>
  </conditionalFormatting>
  <conditionalFormatting sqref="W449">
    <cfRule type="cellIs" dxfId="606" priority="610" operator="between">
      <formula>0.96</formula>
      <formula>1</formula>
    </cfRule>
    <cfRule type="cellIs" dxfId="605" priority="611" operator="between">
      <formula>0.61</formula>
      <formula>0.95</formula>
    </cfRule>
    <cfRule type="cellIs" dxfId="604" priority="612" operator="between">
      <formula>0</formula>
      <formula>0.6</formula>
    </cfRule>
  </conditionalFormatting>
  <conditionalFormatting sqref="X449">
    <cfRule type="cellIs" dxfId="603" priority="598" stopIfTrue="1" operator="equal">
      <formula>"Cerrada"</formula>
    </cfRule>
    <cfRule type="cellIs" dxfId="602" priority="599" stopIfTrue="1" operator="equal">
      <formula>"Abierta con plan"</formula>
    </cfRule>
    <cfRule type="cellIs" dxfId="601" priority="600" stopIfTrue="1" operator="equal">
      <formula>"Abierta sin plan"</formula>
    </cfRule>
    <cfRule type="cellIs" dxfId="600" priority="601" stopIfTrue="1" operator="equal">
      <formula>"Abierta con plan"</formula>
    </cfRule>
    <cfRule type="cellIs" dxfId="599" priority="602" stopIfTrue="1" operator="equal">
      <formula>"Cerrada"</formula>
    </cfRule>
    <cfRule type="cellIs" dxfId="598" priority="603" stopIfTrue="1" operator="equal">
      <formula>"Abierta sin plan"</formula>
    </cfRule>
  </conditionalFormatting>
  <conditionalFormatting sqref="W481 W495 W518 W534 W537:W543">
    <cfRule type="cellIs" dxfId="597" priority="586" stopIfTrue="1" operator="between">
      <formula>99</formula>
      <formula>100</formula>
    </cfRule>
    <cfRule type="cellIs" dxfId="596" priority="587" stopIfTrue="1" operator="between">
      <formula>81</formula>
      <formula>98</formula>
    </cfRule>
    <cfRule type="cellIs" dxfId="595" priority="588" stopIfTrue="1" operator="between">
      <formula>0</formula>
      <formula>80</formula>
    </cfRule>
  </conditionalFormatting>
  <conditionalFormatting sqref="W481 W495 W518 W534 W537:W543">
    <cfRule type="cellIs" dxfId="594" priority="583" operator="between">
      <formula>0.96</formula>
      <formula>1</formula>
    </cfRule>
    <cfRule type="cellIs" dxfId="593" priority="584" operator="between">
      <formula>0.61</formula>
      <formula>0.95</formula>
    </cfRule>
    <cfRule type="cellIs" dxfId="592" priority="585" operator="between">
      <formula>0</formula>
      <formula>0.6</formula>
    </cfRule>
  </conditionalFormatting>
  <conditionalFormatting sqref="X455">
    <cfRule type="cellIs" dxfId="591" priority="505" stopIfTrue="1" operator="equal">
      <formula>"Cerrada"</formula>
    </cfRule>
    <cfRule type="cellIs" dxfId="590" priority="506" stopIfTrue="1" operator="equal">
      <formula>"Abierta con plan"</formula>
    </cfRule>
    <cfRule type="cellIs" dxfId="589" priority="507" stopIfTrue="1" operator="equal">
      <formula>"Abierta sin plan"</formula>
    </cfRule>
    <cfRule type="cellIs" dxfId="588" priority="508" stopIfTrue="1" operator="equal">
      <formula>"Abierta con plan"</formula>
    </cfRule>
    <cfRule type="cellIs" dxfId="587" priority="509" stopIfTrue="1" operator="equal">
      <formula>"Cerrada"</formula>
    </cfRule>
    <cfRule type="cellIs" dxfId="586" priority="510" stopIfTrue="1" operator="equal">
      <formula>"Abierta sin plan"</formula>
    </cfRule>
  </conditionalFormatting>
  <conditionalFormatting sqref="X455">
    <cfRule type="cellIs" dxfId="585" priority="511" stopIfTrue="1" operator="equal">
      <formula>"Cerrada"</formula>
    </cfRule>
    <cfRule type="cellIs" dxfId="584" priority="512" stopIfTrue="1" operator="equal">
      <formula>"Abierta con plan"</formula>
    </cfRule>
    <cfRule type="cellIs" dxfId="583" priority="513" stopIfTrue="1" operator="equal">
      <formula>"Abierta sin plan"</formula>
    </cfRule>
    <cfRule type="cellIs" dxfId="582" priority="514" stopIfTrue="1" operator="equal">
      <formula>"Abierta con plan"</formula>
    </cfRule>
    <cfRule type="cellIs" dxfId="581" priority="515" stopIfTrue="1" operator="equal">
      <formula>"Cerrada"</formula>
    </cfRule>
    <cfRule type="cellIs" dxfId="580" priority="516" stopIfTrue="1" operator="equal">
      <formula>"Abierta sin plan"</formula>
    </cfRule>
  </conditionalFormatting>
  <conditionalFormatting sqref="X450 X537:X543">
    <cfRule type="cellIs" dxfId="579" priority="559" stopIfTrue="1" operator="equal">
      <formula>"Cerrada"</formula>
    </cfRule>
    <cfRule type="cellIs" dxfId="578" priority="560" stopIfTrue="1" operator="equal">
      <formula>"Abierta con plan"</formula>
    </cfRule>
    <cfRule type="cellIs" dxfId="577" priority="561" stopIfTrue="1" operator="equal">
      <formula>"Abierta sin plan"</formula>
    </cfRule>
    <cfRule type="cellIs" dxfId="576" priority="562" stopIfTrue="1" operator="equal">
      <formula>"Abierta con plan"</formula>
    </cfRule>
    <cfRule type="cellIs" dxfId="575" priority="563" stopIfTrue="1" operator="equal">
      <formula>"Cerrada"</formula>
    </cfRule>
    <cfRule type="cellIs" dxfId="574" priority="564" stopIfTrue="1" operator="equal">
      <formula>"Abierta sin plan"</formula>
    </cfRule>
  </conditionalFormatting>
  <conditionalFormatting sqref="X450 X537:X543">
    <cfRule type="cellIs" dxfId="573" priority="565" stopIfTrue="1" operator="equal">
      <formula>"Cerrada"</formula>
    </cfRule>
    <cfRule type="cellIs" dxfId="572" priority="566" stopIfTrue="1" operator="equal">
      <formula>"Abierta con plan"</formula>
    </cfRule>
    <cfRule type="cellIs" dxfId="571" priority="567" stopIfTrue="1" operator="equal">
      <formula>"Abierta sin plan"</formula>
    </cfRule>
    <cfRule type="cellIs" dxfId="570" priority="568" stopIfTrue="1" operator="equal">
      <formula>"Abierta con plan"</formula>
    </cfRule>
    <cfRule type="cellIs" dxfId="569" priority="569" stopIfTrue="1" operator="equal">
      <formula>"Cerrada"</formula>
    </cfRule>
    <cfRule type="cellIs" dxfId="568" priority="570" stopIfTrue="1" operator="equal">
      <formula>"Abierta sin plan"</formula>
    </cfRule>
  </conditionalFormatting>
  <conditionalFormatting sqref="W451:W453">
    <cfRule type="cellIs" dxfId="567" priority="556" stopIfTrue="1" operator="between">
      <formula>99</formula>
      <formula>100</formula>
    </cfRule>
    <cfRule type="cellIs" dxfId="566" priority="557" stopIfTrue="1" operator="between">
      <formula>81</formula>
      <formula>98</formula>
    </cfRule>
    <cfRule type="cellIs" dxfId="565" priority="558" stopIfTrue="1" operator="between">
      <formula>0</formula>
      <formula>80</formula>
    </cfRule>
  </conditionalFormatting>
  <conditionalFormatting sqref="W451:W453">
    <cfRule type="cellIs" dxfId="564" priority="553" operator="between">
      <formula>0.96</formula>
      <formula>1</formula>
    </cfRule>
    <cfRule type="cellIs" dxfId="563" priority="554" operator="between">
      <formula>0.61</formula>
      <formula>0.95</formula>
    </cfRule>
    <cfRule type="cellIs" dxfId="562" priority="555" operator="between">
      <formula>0</formula>
      <formula>0.6</formula>
    </cfRule>
  </conditionalFormatting>
  <conditionalFormatting sqref="X451:X453">
    <cfRule type="cellIs" dxfId="561" priority="541" stopIfTrue="1" operator="equal">
      <formula>"Cerrada"</formula>
    </cfRule>
    <cfRule type="cellIs" dxfId="560" priority="542" stopIfTrue="1" operator="equal">
      <formula>"Abierta con plan"</formula>
    </cfRule>
    <cfRule type="cellIs" dxfId="559" priority="543" stopIfTrue="1" operator="equal">
      <formula>"Abierta sin plan"</formula>
    </cfRule>
    <cfRule type="cellIs" dxfId="558" priority="544" stopIfTrue="1" operator="equal">
      <formula>"Abierta con plan"</formula>
    </cfRule>
    <cfRule type="cellIs" dxfId="557" priority="545" stopIfTrue="1" operator="equal">
      <formula>"Cerrada"</formula>
    </cfRule>
    <cfRule type="cellIs" dxfId="556" priority="546" stopIfTrue="1" operator="equal">
      <formula>"Abierta sin plan"</formula>
    </cfRule>
  </conditionalFormatting>
  <conditionalFormatting sqref="X451:X453">
    <cfRule type="cellIs" dxfId="555" priority="547" stopIfTrue="1" operator="equal">
      <formula>"Cerrada"</formula>
    </cfRule>
    <cfRule type="cellIs" dxfId="554" priority="548" stopIfTrue="1" operator="equal">
      <formula>"Abierta con plan"</formula>
    </cfRule>
    <cfRule type="cellIs" dxfId="553" priority="549" stopIfTrue="1" operator="equal">
      <formula>"Abierta sin plan"</formula>
    </cfRule>
    <cfRule type="cellIs" dxfId="552" priority="550" stopIfTrue="1" operator="equal">
      <formula>"Abierta con plan"</formula>
    </cfRule>
    <cfRule type="cellIs" dxfId="551" priority="551" stopIfTrue="1" operator="equal">
      <formula>"Cerrada"</formula>
    </cfRule>
    <cfRule type="cellIs" dxfId="550" priority="552" stopIfTrue="1" operator="equal">
      <formula>"Abierta sin plan"</formula>
    </cfRule>
  </conditionalFormatting>
  <conditionalFormatting sqref="W454">
    <cfRule type="cellIs" dxfId="549" priority="538" stopIfTrue="1" operator="between">
      <formula>99</formula>
      <formula>100</formula>
    </cfRule>
    <cfRule type="cellIs" dxfId="548" priority="539" stopIfTrue="1" operator="between">
      <formula>81</formula>
      <formula>98</formula>
    </cfRule>
    <cfRule type="cellIs" dxfId="547" priority="540" stopIfTrue="1" operator="between">
      <formula>0</formula>
      <formula>80</formula>
    </cfRule>
  </conditionalFormatting>
  <conditionalFormatting sqref="W454">
    <cfRule type="cellIs" dxfId="546" priority="535" operator="between">
      <formula>0.96</formula>
      <formula>1</formula>
    </cfRule>
    <cfRule type="cellIs" dxfId="545" priority="536" operator="between">
      <formula>0.61</formula>
      <formula>0.95</formula>
    </cfRule>
    <cfRule type="cellIs" dxfId="544" priority="537" operator="between">
      <formula>0</formula>
      <formula>0.6</formula>
    </cfRule>
  </conditionalFormatting>
  <conditionalFormatting sqref="X454">
    <cfRule type="cellIs" dxfId="543" priority="523" stopIfTrue="1" operator="equal">
      <formula>"Cerrada"</formula>
    </cfRule>
    <cfRule type="cellIs" dxfId="542" priority="524" stopIfTrue="1" operator="equal">
      <formula>"Abierta con plan"</formula>
    </cfRule>
    <cfRule type="cellIs" dxfId="541" priority="525" stopIfTrue="1" operator="equal">
      <formula>"Abierta sin plan"</formula>
    </cfRule>
    <cfRule type="cellIs" dxfId="540" priority="526" stopIfTrue="1" operator="equal">
      <formula>"Abierta con plan"</formula>
    </cfRule>
    <cfRule type="cellIs" dxfId="539" priority="527" stopIfTrue="1" operator="equal">
      <formula>"Cerrada"</formula>
    </cfRule>
    <cfRule type="cellIs" dxfId="538" priority="528" stopIfTrue="1" operator="equal">
      <formula>"Abierta sin plan"</formula>
    </cfRule>
  </conditionalFormatting>
  <conditionalFormatting sqref="X454">
    <cfRule type="cellIs" dxfId="537" priority="529" stopIfTrue="1" operator="equal">
      <formula>"Cerrada"</formula>
    </cfRule>
    <cfRule type="cellIs" dxfId="536" priority="530" stopIfTrue="1" operator="equal">
      <formula>"Abierta con plan"</formula>
    </cfRule>
    <cfRule type="cellIs" dxfId="535" priority="531" stopIfTrue="1" operator="equal">
      <formula>"Abierta sin plan"</formula>
    </cfRule>
    <cfRule type="cellIs" dxfId="534" priority="532" stopIfTrue="1" operator="equal">
      <formula>"Abierta con plan"</formula>
    </cfRule>
    <cfRule type="cellIs" dxfId="533" priority="533" stopIfTrue="1" operator="equal">
      <formula>"Cerrada"</formula>
    </cfRule>
    <cfRule type="cellIs" dxfId="532" priority="534" stopIfTrue="1" operator="equal">
      <formula>"Abierta sin plan"</formula>
    </cfRule>
  </conditionalFormatting>
  <conditionalFormatting sqref="W455">
    <cfRule type="cellIs" dxfId="531" priority="520" stopIfTrue="1" operator="between">
      <formula>99</formula>
      <formula>100</formula>
    </cfRule>
    <cfRule type="cellIs" dxfId="530" priority="521" stopIfTrue="1" operator="between">
      <formula>81</formula>
      <formula>98</formula>
    </cfRule>
    <cfRule type="cellIs" dxfId="529" priority="522" stopIfTrue="1" operator="between">
      <formula>0</formula>
      <formula>80</formula>
    </cfRule>
  </conditionalFormatting>
  <conditionalFormatting sqref="W455">
    <cfRule type="cellIs" dxfId="528" priority="517" operator="between">
      <formula>0.96</formula>
      <formula>1</formula>
    </cfRule>
    <cfRule type="cellIs" dxfId="527" priority="518" operator="between">
      <formula>0.61</formula>
      <formula>0.95</formula>
    </cfRule>
    <cfRule type="cellIs" dxfId="526" priority="519" operator="between">
      <formula>0</formula>
      <formula>0.6</formula>
    </cfRule>
  </conditionalFormatting>
  <conditionalFormatting sqref="X473:X480">
    <cfRule type="cellIs" dxfId="525" priority="451" stopIfTrue="1" operator="equal">
      <formula>"Cerrada"</formula>
    </cfRule>
    <cfRule type="cellIs" dxfId="524" priority="452" stopIfTrue="1" operator="equal">
      <formula>"Abierta con plan"</formula>
    </cfRule>
    <cfRule type="cellIs" dxfId="523" priority="453" stopIfTrue="1" operator="equal">
      <formula>"Abierta sin plan"</formula>
    </cfRule>
    <cfRule type="cellIs" dxfId="522" priority="454" stopIfTrue="1" operator="equal">
      <formula>"Abierta con plan"</formula>
    </cfRule>
    <cfRule type="cellIs" dxfId="521" priority="455" stopIfTrue="1" operator="equal">
      <formula>"Cerrada"</formula>
    </cfRule>
    <cfRule type="cellIs" dxfId="520" priority="456" stopIfTrue="1" operator="equal">
      <formula>"Abierta sin plan"</formula>
    </cfRule>
  </conditionalFormatting>
  <conditionalFormatting sqref="X473:X480">
    <cfRule type="cellIs" dxfId="519" priority="457" stopIfTrue="1" operator="equal">
      <formula>"Cerrada"</formula>
    </cfRule>
    <cfRule type="cellIs" dxfId="518" priority="458" stopIfTrue="1" operator="equal">
      <formula>"Abierta con plan"</formula>
    </cfRule>
    <cfRule type="cellIs" dxfId="517" priority="459" stopIfTrue="1" operator="equal">
      <formula>"Abierta sin plan"</formula>
    </cfRule>
    <cfRule type="cellIs" dxfId="516" priority="460" stopIfTrue="1" operator="equal">
      <formula>"Abierta con plan"</formula>
    </cfRule>
    <cfRule type="cellIs" dxfId="515" priority="461" stopIfTrue="1" operator="equal">
      <formula>"Cerrada"</formula>
    </cfRule>
    <cfRule type="cellIs" dxfId="514" priority="462" stopIfTrue="1" operator="equal">
      <formula>"Abierta sin plan"</formula>
    </cfRule>
  </conditionalFormatting>
  <conditionalFormatting sqref="X456:X467">
    <cfRule type="cellIs" dxfId="513" priority="487" stopIfTrue="1" operator="equal">
      <formula>"Cerrada"</formula>
    </cfRule>
    <cfRule type="cellIs" dxfId="512" priority="488" stopIfTrue="1" operator="equal">
      <formula>"Abierta con plan"</formula>
    </cfRule>
    <cfRule type="cellIs" dxfId="511" priority="489" stopIfTrue="1" operator="equal">
      <formula>"Abierta sin plan"</formula>
    </cfRule>
    <cfRule type="cellIs" dxfId="510" priority="490" stopIfTrue="1" operator="equal">
      <formula>"Abierta con plan"</formula>
    </cfRule>
    <cfRule type="cellIs" dxfId="509" priority="491" stopIfTrue="1" operator="equal">
      <formula>"Cerrada"</formula>
    </cfRule>
    <cfRule type="cellIs" dxfId="508" priority="492" stopIfTrue="1" operator="equal">
      <formula>"Abierta sin plan"</formula>
    </cfRule>
  </conditionalFormatting>
  <conditionalFormatting sqref="X456:X467">
    <cfRule type="cellIs" dxfId="507" priority="493" stopIfTrue="1" operator="equal">
      <formula>"Cerrada"</formula>
    </cfRule>
    <cfRule type="cellIs" dxfId="506" priority="494" stopIfTrue="1" operator="equal">
      <formula>"Abierta con plan"</formula>
    </cfRule>
    <cfRule type="cellIs" dxfId="505" priority="495" stopIfTrue="1" operator="equal">
      <formula>"Abierta sin plan"</formula>
    </cfRule>
    <cfRule type="cellIs" dxfId="504" priority="496" stopIfTrue="1" operator="equal">
      <formula>"Abierta con plan"</formula>
    </cfRule>
    <cfRule type="cellIs" dxfId="503" priority="497" stopIfTrue="1" operator="equal">
      <formula>"Cerrada"</formula>
    </cfRule>
    <cfRule type="cellIs" dxfId="502" priority="498" stopIfTrue="1" operator="equal">
      <formula>"Abierta sin plan"</formula>
    </cfRule>
  </conditionalFormatting>
  <conditionalFormatting sqref="W456:W467">
    <cfRule type="cellIs" dxfId="501" priority="502" stopIfTrue="1" operator="between">
      <formula>99</formula>
      <formula>100</formula>
    </cfRule>
    <cfRule type="cellIs" dxfId="500" priority="503" stopIfTrue="1" operator="between">
      <formula>81</formula>
      <formula>98</formula>
    </cfRule>
    <cfRule type="cellIs" dxfId="499" priority="504" stopIfTrue="1" operator="between">
      <formula>0</formula>
      <formula>80</formula>
    </cfRule>
  </conditionalFormatting>
  <conditionalFormatting sqref="W456:W467">
    <cfRule type="cellIs" dxfId="498" priority="499" operator="between">
      <formula>0.96</formula>
      <formula>1</formula>
    </cfRule>
    <cfRule type="cellIs" dxfId="497" priority="500" operator="between">
      <formula>0.61</formula>
      <formula>0.95</formula>
    </cfRule>
    <cfRule type="cellIs" dxfId="496" priority="501" operator="between">
      <formula>0</formula>
      <formula>0.6</formula>
    </cfRule>
  </conditionalFormatting>
  <conditionalFormatting sqref="X468:X472">
    <cfRule type="cellIs" dxfId="495" priority="469" stopIfTrue="1" operator="equal">
      <formula>"Cerrada"</formula>
    </cfRule>
    <cfRule type="cellIs" dxfId="494" priority="470" stopIfTrue="1" operator="equal">
      <formula>"Abierta con plan"</formula>
    </cfRule>
    <cfRule type="cellIs" dxfId="493" priority="471" stopIfTrue="1" operator="equal">
      <formula>"Abierta sin plan"</formula>
    </cfRule>
    <cfRule type="cellIs" dxfId="492" priority="472" stopIfTrue="1" operator="equal">
      <formula>"Abierta con plan"</formula>
    </cfRule>
    <cfRule type="cellIs" dxfId="491" priority="473" stopIfTrue="1" operator="equal">
      <formula>"Cerrada"</formula>
    </cfRule>
    <cfRule type="cellIs" dxfId="490" priority="474" stopIfTrue="1" operator="equal">
      <formula>"Abierta sin plan"</formula>
    </cfRule>
  </conditionalFormatting>
  <conditionalFormatting sqref="X468:X472">
    <cfRule type="cellIs" dxfId="489" priority="475" stopIfTrue="1" operator="equal">
      <formula>"Cerrada"</formula>
    </cfRule>
    <cfRule type="cellIs" dxfId="488" priority="476" stopIfTrue="1" operator="equal">
      <formula>"Abierta con plan"</formula>
    </cfRule>
    <cfRule type="cellIs" dxfId="487" priority="477" stopIfTrue="1" operator="equal">
      <formula>"Abierta sin plan"</formula>
    </cfRule>
    <cfRule type="cellIs" dxfId="486" priority="478" stopIfTrue="1" operator="equal">
      <formula>"Abierta con plan"</formula>
    </cfRule>
    <cfRule type="cellIs" dxfId="485" priority="479" stopIfTrue="1" operator="equal">
      <formula>"Cerrada"</formula>
    </cfRule>
    <cfRule type="cellIs" dxfId="484" priority="480" stopIfTrue="1" operator="equal">
      <formula>"Abierta sin plan"</formula>
    </cfRule>
  </conditionalFormatting>
  <conditionalFormatting sqref="W473:W480">
    <cfRule type="cellIs" dxfId="483" priority="466" stopIfTrue="1" operator="between">
      <formula>99</formula>
      <formula>100</formula>
    </cfRule>
    <cfRule type="cellIs" dxfId="482" priority="467" stopIfTrue="1" operator="between">
      <formula>81</formula>
      <formula>98</formula>
    </cfRule>
    <cfRule type="cellIs" dxfId="481" priority="468" stopIfTrue="1" operator="between">
      <formula>0</formula>
      <formula>80</formula>
    </cfRule>
  </conditionalFormatting>
  <conditionalFormatting sqref="W473:W480">
    <cfRule type="cellIs" dxfId="480" priority="463" operator="between">
      <formula>0.96</formula>
      <formula>1</formula>
    </cfRule>
    <cfRule type="cellIs" dxfId="479" priority="464" operator="between">
      <formula>0.61</formula>
      <formula>0.95</formula>
    </cfRule>
    <cfRule type="cellIs" dxfId="478" priority="465" operator="between">
      <formula>0</formula>
      <formula>0.6</formula>
    </cfRule>
  </conditionalFormatting>
  <conditionalFormatting sqref="W468:W472 W441:W443 W413 W392 W362:W373 W316">
    <cfRule type="cellIs" dxfId="477" priority="448" stopIfTrue="1" operator="between">
      <formula>99</formula>
      <formula>100</formula>
    </cfRule>
    <cfRule type="cellIs" dxfId="476" priority="449" stopIfTrue="1" operator="between">
      <formula>81</formula>
      <formula>98</formula>
    </cfRule>
    <cfRule type="cellIs" dxfId="475" priority="450" stopIfTrue="1" operator="between">
      <formula>0</formula>
      <formula>80</formula>
    </cfRule>
  </conditionalFormatting>
  <conditionalFormatting sqref="W468:W472 W441:W443 W413 W392 W362:W373 W316">
    <cfRule type="cellIs" dxfId="474" priority="445" operator="between">
      <formula>0.96</formula>
      <formula>1</formula>
    </cfRule>
    <cfRule type="cellIs" dxfId="473" priority="446" operator="between">
      <formula>0.61</formula>
      <formula>0.95</formula>
    </cfRule>
    <cfRule type="cellIs" dxfId="472" priority="447" operator="between">
      <formula>0</formula>
      <formula>0.6</formula>
    </cfRule>
  </conditionalFormatting>
  <conditionalFormatting sqref="X481">
    <cfRule type="cellIs" dxfId="471" priority="433" stopIfTrue="1" operator="equal">
      <formula>"Cerrada"</formula>
    </cfRule>
    <cfRule type="cellIs" dxfId="470" priority="434" stopIfTrue="1" operator="equal">
      <formula>"Abierta con plan"</formula>
    </cfRule>
    <cfRule type="cellIs" dxfId="469" priority="435" stopIfTrue="1" operator="equal">
      <formula>"Abierta sin plan"</formula>
    </cfRule>
    <cfRule type="cellIs" dxfId="468" priority="436" stopIfTrue="1" operator="equal">
      <formula>"Abierta con plan"</formula>
    </cfRule>
    <cfRule type="cellIs" dxfId="467" priority="437" stopIfTrue="1" operator="equal">
      <formula>"Cerrada"</formula>
    </cfRule>
    <cfRule type="cellIs" dxfId="466" priority="438" stopIfTrue="1" operator="equal">
      <formula>"Abierta sin plan"</formula>
    </cfRule>
  </conditionalFormatting>
  <conditionalFormatting sqref="X481">
    <cfRule type="cellIs" dxfId="465" priority="439" stopIfTrue="1" operator="equal">
      <formula>"Cerrada"</formula>
    </cfRule>
    <cfRule type="cellIs" dxfId="464" priority="440" stopIfTrue="1" operator="equal">
      <formula>"Abierta con plan"</formula>
    </cfRule>
    <cfRule type="cellIs" dxfId="463" priority="441" stopIfTrue="1" operator="equal">
      <formula>"Abierta sin plan"</formula>
    </cfRule>
    <cfRule type="cellIs" dxfId="462" priority="442" stopIfTrue="1" operator="equal">
      <formula>"Abierta con plan"</formula>
    </cfRule>
    <cfRule type="cellIs" dxfId="461" priority="443" stopIfTrue="1" operator="equal">
      <formula>"Cerrada"</formula>
    </cfRule>
    <cfRule type="cellIs" dxfId="460" priority="444" stopIfTrue="1" operator="equal">
      <formula>"Abierta sin plan"</formula>
    </cfRule>
  </conditionalFormatting>
  <conditionalFormatting sqref="W482:W488">
    <cfRule type="cellIs" dxfId="459" priority="430" stopIfTrue="1" operator="between">
      <formula>99</formula>
      <formula>100</formula>
    </cfRule>
    <cfRule type="cellIs" dxfId="458" priority="431" stopIfTrue="1" operator="between">
      <formula>81</formula>
      <formula>98</formula>
    </cfRule>
    <cfRule type="cellIs" dxfId="457" priority="432" stopIfTrue="1" operator="between">
      <formula>0</formula>
      <formula>80</formula>
    </cfRule>
  </conditionalFormatting>
  <conditionalFormatting sqref="W482:W488">
    <cfRule type="cellIs" dxfId="456" priority="427" operator="between">
      <formula>0.96</formula>
      <formula>1</formula>
    </cfRule>
    <cfRule type="cellIs" dxfId="455" priority="428" operator="between">
      <formula>0.61</formula>
      <formula>0.95</formula>
    </cfRule>
    <cfRule type="cellIs" dxfId="454" priority="429" operator="between">
      <formula>0</formula>
      <formula>0.6</formula>
    </cfRule>
  </conditionalFormatting>
  <conditionalFormatting sqref="X482:X488">
    <cfRule type="cellIs" dxfId="453" priority="415" stopIfTrue="1" operator="equal">
      <formula>"Cerrada"</formula>
    </cfRule>
    <cfRule type="cellIs" dxfId="452" priority="416" stopIfTrue="1" operator="equal">
      <formula>"Abierta con plan"</formula>
    </cfRule>
    <cfRule type="cellIs" dxfId="451" priority="417" stopIfTrue="1" operator="equal">
      <formula>"Abierta sin plan"</formula>
    </cfRule>
    <cfRule type="cellIs" dxfId="450" priority="418" stopIfTrue="1" operator="equal">
      <formula>"Abierta con plan"</formula>
    </cfRule>
    <cfRule type="cellIs" dxfId="449" priority="419" stopIfTrue="1" operator="equal">
      <formula>"Cerrada"</formula>
    </cfRule>
    <cfRule type="cellIs" dxfId="448" priority="420" stopIfTrue="1" operator="equal">
      <formula>"Abierta sin plan"</formula>
    </cfRule>
  </conditionalFormatting>
  <conditionalFormatting sqref="X482:X488">
    <cfRule type="cellIs" dxfId="447" priority="421" stopIfTrue="1" operator="equal">
      <formula>"Cerrada"</formula>
    </cfRule>
    <cfRule type="cellIs" dxfId="446" priority="422" stopIfTrue="1" operator="equal">
      <formula>"Abierta con plan"</formula>
    </cfRule>
    <cfRule type="cellIs" dxfId="445" priority="423" stopIfTrue="1" operator="equal">
      <formula>"Abierta sin plan"</formula>
    </cfRule>
    <cfRule type="cellIs" dxfId="444" priority="424" stopIfTrue="1" operator="equal">
      <formula>"Abierta con plan"</formula>
    </cfRule>
    <cfRule type="cellIs" dxfId="443" priority="425" stopIfTrue="1" operator="equal">
      <formula>"Cerrada"</formula>
    </cfRule>
    <cfRule type="cellIs" dxfId="442" priority="426" stopIfTrue="1" operator="equal">
      <formula>"Abierta sin plan"</formula>
    </cfRule>
  </conditionalFormatting>
  <conditionalFormatting sqref="W489:W492">
    <cfRule type="cellIs" dxfId="441" priority="412" stopIfTrue="1" operator="between">
      <formula>99</formula>
      <formula>100</formula>
    </cfRule>
    <cfRule type="cellIs" dxfId="440" priority="413" stopIfTrue="1" operator="between">
      <formula>81</formula>
      <formula>98</formula>
    </cfRule>
    <cfRule type="cellIs" dxfId="439" priority="414" stopIfTrue="1" operator="between">
      <formula>0</formula>
      <formula>80</formula>
    </cfRule>
  </conditionalFormatting>
  <conditionalFormatting sqref="W489:W492">
    <cfRule type="cellIs" dxfId="438" priority="409" operator="between">
      <formula>0.96</formula>
      <formula>1</formula>
    </cfRule>
    <cfRule type="cellIs" dxfId="437" priority="410" operator="between">
      <formula>0.61</formula>
      <formula>0.95</formula>
    </cfRule>
    <cfRule type="cellIs" dxfId="436" priority="411" operator="between">
      <formula>0</formula>
      <formula>0.6</formula>
    </cfRule>
  </conditionalFormatting>
  <conditionalFormatting sqref="X489:X492">
    <cfRule type="cellIs" dxfId="435" priority="397" stopIfTrue="1" operator="equal">
      <formula>"Cerrada"</formula>
    </cfRule>
    <cfRule type="cellIs" dxfId="434" priority="398" stopIfTrue="1" operator="equal">
      <formula>"Abierta con plan"</formula>
    </cfRule>
    <cfRule type="cellIs" dxfId="433" priority="399" stopIfTrue="1" operator="equal">
      <formula>"Abierta sin plan"</formula>
    </cfRule>
    <cfRule type="cellIs" dxfId="432" priority="400" stopIfTrue="1" operator="equal">
      <formula>"Abierta con plan"</formula>
    </cfRule>
    <cfRule type="cellIs" dxfId="431" priority="401" stopIfTrue="1" operator="equal">
      <formula>"Cerrada"</formula>
    </cfRule>
    <cfRule type="cellIs" dxfId="430" priority="402" stopIfTrue="1" operator="equal">
      <formula>"Abierta sin plan"</formula>
    </cfRule>
  </conditionalFormatting>
  <conditionalFormatting sqref="X489:X492">
    <cfRule type="cellIs" dxfId="429" priority="403" stopIfTrue="1" operator="equal">
      <formula>"Cerrada"</formula>
    </cfRule>
    <cfRule type="cellIs" dxfId="428" priority="404" stopIfTrue="1" operator="equal">
      <formula>"Abierta con plan"</formula>
    </cfRule>
    <cfRule type="cellIs" dxfId="427" priority="405" stopIfTrue="1" operator="equal">
      <formula>"Abierta sin plan"</formula>
    </cfRule>
    <cfRule type="cellIs" dxfId="426" priority="406" stopIfTrue="1" operator="equal">
      <formula>"Abierta con plan"</formula>
    </cfRule>
    <cfRule type="cellIs" dxfId="425" priority="407" stopIfTrue="1" operator="equal">
      <formula>"Cerrada"</formula>
    </cfRule>
    <cfRule type="cellIs" dxfId="424" priority="408" stopIfTrue="1" operator="equal">
      <formula>"Abierta sin plan"</formula>
    </cfRule>
  </conditionalFormatting>
  <conditionalFormatting sqref="W493:W494">
    <cfRule type="cellIs" dxfId="423" priority="394" stopIfTrue="1" operator="between">
      <formula>99</formula>
      <formula>100</formula>
    </cfRule>
    <cfRule type="cellIs" dxfId="422" priority="395" stopIfTrue="1" operator="between">
      <formula>81</formula>
      <formula>98</formula>
    </cfRule>
    <cfRule type="cellIs" dxfId="421" priority="396" stopIfTrue="1" operator="between">
      <formula>0</formula>
      <formula>80</formula>
    </cfRule>
  </conditionalFormatting>
  <conditionalFormatting sqref="W493:W494">
    <cfRule type="cellIs" dxfId="420" priority="391" operator="between">
      <formula>0.96</formula>
      <formula>1</formula>
    </cfRule>
    <cfRule type="cellIs" dxfId="419" priority="392" operator="between">
      <formula>0.61</formula>
      <formula>0.95</formula>
    </cfRule>
    <cfRule type="cellIs" dxfId="418" priority="393" operator="between">
      <formula>0</formula>
      <formula>0.6</formula>
    </cfRule>
  </conditionalFormatting>
  <conditionalFormatting sqref="X493:X494">
    <cfRule type="cellIs" dxfId="417" priority="379" stopIfTrue="1" operator="equal">
      <formula>"Cerrada"</formula>
    </cfRule>
    <cfRule type="cellIs" dxfId="416" priority="380" stopIfTrue="1" operator="equal">
      <formula>"Abierta con plan"</formula>
    </cfRule>
    <cfRule type="cellIs" dxfId="415" priority="381" stopIfTrue="1" operator="equal">
      <formula>"Abierta sin plan"</formula>
    </cfRule>
    <cfRule type="cellIs" dxfId="414" priority="382" stopIfTrue="1" operator="equal">
      <formula>"Abierta con plan"</formula>
    </cfRule>
    <cfRule type="cellIs" dxfId="413" priority="383" stopIfTrue="1" operator="equal">
      <formula>"Cerrada"</formula>
    </cfRule>
    <cfRule type="cellIs" dxfId="412" priority="384" stopIfTrue="1" operator="equal">
      <formula>"Abierta sin plan"</formula>
    </cfRule>
  </conditionalFormatting>
  <conditionalFormatting sqref="X493:X494">
    <cfRule type="cellIs" dxfId="411" priority="385" stopIfTrue="1" operator="equal">
      <formula>"Cerrada"</formula>
    </cfRule>
    <cfRule type="cellIs" dxfId="410" priority="386" stopIfTrue="1" operator="equal">
      <formula>"Abierta con plan"</formula>
    </cfRule>
    <cfRule type="cellIs" dxfId="409" priority="387" stopIfTrue="1" operator="equal">
      <formula>"Abierta sin plan"</formula>
    </cfRule>
    <cfRule type="cellIs" dxfId="408" priority="388" stopIfTrue="1" operator="equal">
      <formula>"Abierta con plan"</formula>
    </cfRule>
    <cfRule type="cellIs" dxfId="407" priority="389" stopIfTrue="1" operator="equal">
      <formula>"Cerrada"</formula>
    </cfRule>
    <cfRule type="cellIs" dxfId="406" priority="390" stopIfTrue="1" operator="equal">
      <formula>"Abierta sin plan"</formula>
    </cfRule>
  </conditionalFormatting>
  <conditionalFormatting sqref="X495">
    <cfRule type="cellIs" dxfId="405" priority="367" stopIfTrue="1" operator="equal">
      <formula>"Cerrada"</formula>
    </cfRule>
    <cfRule type="cellIs" dxfId="404" priority="368" stopIfTrue="1" operator="equal">
      <formula>"Abierta con plan"</formula>
    </cfRule>
    <cfRule type="cellIs" dxfId="403" priority="369" stopIfTrue="1" operator="equal">
      <formula>"Abierta sin plan"</formula>
    </cfRule>
    <cfRule type="cellIs" dxfId="402" priority="370" stopIfTrue="1" operator="equal">
      <formula>"Abierta con plan"</formula>
    </cfRule>
    <cfRule type="cellIs" dxfId="401" priority="371" stopIfTrue="1" operator="equal">
      <formula>"Cerrada"</formula>
    </cfRule>
    <cfRule type="cellIs" dxfId="400" priority="372" stopIfTrue="1" operator="equal">
      <formula>"Abierta sin plan"</formula>
    </cfRule>
  </conditionalFormatting>
  <conditionalFormatting sqref="X495">
    <cfRule type="cellIs" dxfId="399" priority="373" stopIfTrue="1" operator="equal">
      <formula>"Cerrada"</formula>
    </cfRule>
    <cfRule type="cellIs" dxfId="398" priority="374" stopIfTrue="1" operator="equal">
      <formula>"Abierta con plan"</formula>
    </cfRule>
    <cfRule type="cellIs" dxfId="397" priority="375" stopIfTrue="1" operator="equal">
      <formula>"Abierta sin plan"</formula>
    </cfRule>
    <cfRule type="cellIs" dxfId="396" priority="376" stopIfTrue="1" operator="equal">
      <formula>"Abierta con plan"</formula>
    </cfRule>
    <cfRule type="cellIs" dxfId="395" priority="377" stopIfTrue="1" operator="equal">
      <formula>"Cerrada"</formula>
    </cfRule>
    <cfRule type="cellIs" dxfId="394" priority="378" stopIfTrue="1" operator="equal">
      <formula>"Abierta sin plan"</formula>
    </cfRule>
  </conditionalFormatting>
  <conditionalFormatting sqref="W496">
    <cfRule type="cellIs" dxfId="393" priority="364" stopIfTrue="1" operator="between">
      <formula>99</formula>
      <formula>100</formula>
    </cfRule>
    <cfRule type="cellIs" dxfId="392" priority="365" stopIfTrue="1" operator="between">
      <formula>81</formula>
      <formula>98</formula>
    </cfRule>
    <cfRule type="cellIs" dxfId="391" priority="366" stopIfTrue="1" operator="between">
      <formula>0</formula>
      <formula>80</formula>
    </cfRule>
  </conditionalFormatting>
  <conditionalFormatting sqref="W496">
    <cfRule type="cellIs" dxfId="390" priority="361" operator="between">
      <formula>0.96</formula>
      <formula>1</formula>
    </cfRule>
    <cfRule type="cellIs" dxfId="389" priority="362" operator="between">
      <formula>0.61</formula>
      <formula>0.95</formula>
    </cfRule>
    <cfRule type="cellIs" dxfId="388" priority="363" operator="between">
      <formula>0</formula>
      <formula>0.6</formula>
    </cfRule>
  </conditionalFormatting>
  <conditionalFormatting sqref="X496">
    <cfRule type="cellIs" dxfId="387" priority="349" stopIfTrue="1" operator="equal">
      <formula>"Cerrada"</formula>
    </cfRule>
    <cfRule type="cellIs" dxfId="386" priority="350" stopIfTrue="1" operator="equal">
      <formula>"Abierta con plan"</formula>
    </cfRule>
    <cfRule type="cellIs" dxfId="385" priority="351" stopIfTrue="1" operator="equal">
      <formula>"Abierta sin plan"</formula>
    </cfRule>
    <cfRule type="cellIs" dxfId="384" priority="352" stopIfTrue="1" operator="equal">
      <formula>"Abierta con plan"</formula>
    </cfRule>
    <cfRule type="cellIs" dxfId="383" priority="353" stopIfTrue="1" operator="equal">
      <formula>"Cerrada"</formula>
    </cfRule>
    <cfRule type="cellIs" dxfId="382" priority="354" stopIfTrue="1" operator="equal">
      <formula>"Abierta sin plan"</formula>
    </cfRule>
  </conditionalFormatting>
  <conditionalFormatting sqref="X496">
    <cfRule type="cellIs" dxfId="381" priority="355" stopIfTrue="1" operator="equal">
      <formula>"Cerrada"</formula>
    </cfRule>
    <cfRule type="cellIs" dxfId="380" priority="356" stopIfTrue="1" operator="equal">
      <formula>"Abierta con plan"</formula>
    </cfRule>
    <cfRule type="cellIs" dxfId="379" priority="357" stopIfTrue="1" operator="equal">
      <formula>"Abierta sin plan"</formula>
    </cfRule>
    <cfRule type="cellIs" dxfId="378" priority="358" stopIfTrue="1" operator="equal">
      <formula>"Abierta con plan"</formula>
    </cfRule>
    <cfRule type="cellIs" dxfId="377" priority="359" stopIfTrue="1" operator="equal">
      <formula>"Cerrada"</formula>
    </cfRule>
    <cfRule type="cellIs" dxfId="376" priority="360" stopIfTrue="1" operator="equal">
      <formula>"Abierta sin plan"</formula>
    </cfRule>
  </conditionalFormatting>
  <conditionalFormatting sqref="W497:W504">
    <cfRule type="cellIs" dxfId="375" priority="346" stopIfTrue="1" operator="between">
      <formula>99</formula>
      <formula>100</formula>
    </cfRule>
    <cfRule type="cellIs" dxfId="374" priority="347" stopIfTrue="1" operator="between">
      <formula>81</formula>
      <formula>98</formula>
    </cfRule>
    <cfRule type="cellIs" dxfId="373" priority="348" stopIfTrue="1" operator="between">
      <formula>0</formula>
      <formula>80</formula>
    </cfRule>
  </conditionalFormatting>
  <conditionalFormatting sqref="W497:W504">
    <cfRule type="cellIs" dxfId="372" priority="343" operator="between">
      <formula>0.96</formula>
      <formula>1</formula>
    </cfRule>
    <cfRule type="cellIs" dxfId="371" priority="344" operator="between">
      <formula>0.61</formula>
      <formula>0.95</formula>
    </cfRule>
    <cfRule type="cellIs" dxfId="370" priority="345" operator="between">
      <formula>0</formula>
      <formula>0.6</formula>
    </cfRule>
  </conditionalFormatting>
  <conditionalFormatting sqref="X497:X504">
    <cfRule type="cellIs" dxfId="369" priority="331" stopIfTrue="1" operator="equal">
      <formula>"Cerrada"</formula>
    </cfRule>
    <cfRule type="cellIs" dxfId="368" priority="332" stopIfTrue="1" operator="equal">
      <formula>"Abierta con plan"</formula>
    </cfRule>
    <cfRule type="cellIs" dxfId="367" priority="333" stopIfTrue="1" operator="equal">
      <formula>"Abierta sin plan"</formula>
    </cfRule>
    <cfRule type="cellIs" dxfId="366" priority="334" stopIfTrue="1" operator="equal">
      <formula>"Abierta con plan"</formula>
    </cfRule>
    <cfRule type="cellIs" dxfId="365" priority="335" stopIfTrue="1" operator="equal">
      <formula>"Cerrada"</formula>
    </cfRule>
    <cfRule type="cellIs" dxfId="364" priority="336" stopIfTrue="1" operator="equal">
      <formula>"Abierta sin plan"</formula>
    </cfRule>
  </conditionalFormatting>
  <conditionalFormatting sqref="X497:X504">
    <cfRule type="cellIs" dxfId="363" priority="337" stopIfTrue="1" operator="equal">
      <formula>"Cerrada"</formula>
    </cfRule>
    <cfRule type="cellIs" dxfId="362" priority="338" stopIfTrue="1" operator="equal">
      <formula>"Abierta con plan"</formula>
    </cfRule>
    <cfRule type="cellIs" dxfId="361" priority="339" stopIfTrue="1" operator="equal">
      <formula>"Abierta sin plan"</formula>
    </cfRule>
    <cfRule type="cellIs" dxfId="360" priority="340" stopIfTrue="1" operator="equal">
      <formula>"Abierta con plan"</formula>
    </cfRule>
    <cfRule type="cellIs" dxfId="359" priority="341" stopIfTrue="1" operator="equal">
      <formula>"Cerrada"</formula>
    </cfRule>
    <cfRule type="cellIs" dxfId="358" priority="342" stopIfTrue="1" operator="equal">
      <formula>"Abierta sin plan"</formula>
    </cfRule>
  </conditionalFormatting>
  <conditionalFormatting sqref="W505">
    <cfRule type="cellIs" dxfId="357" priority="328" stopIfTrue="1" operator="between">
      <formula>99</formula>
      <formula>100</formula>
    </cfRule>
    <cfRule type="cellIs" dxfId="356" priority="329" stopIfTrue="1" operator="between">
      <formula>81</formula>
      <formula>98</formula>
    </cfRule>
    <cfRule type="cellIs" dxfId="355" priority="330" stopIfTrue="1" operator="between">
      <formula>0</formula>
      <formula>80</formula>
    </cfRule>
  </conditionalFormatting>
  <conditionalFormatting sqref="W505">
    <cfRule type="cellIs" dxfId="354" priority="325" operator="between">
      <formula>0.96</formula>
      <formula>1</formula>
    </cfRule>
    <cfRule type="cellIs" dxfId="353" priority="326" operator="between">
      <formula>0.61</formula>
      <formula>0.95</formula>
    </cfRule>
    <cfRule type="cellIs" dxfId="352" priority="327" operator="between">
      <formula>0</formula>
      <formula>0.6</formula>
    </cfRule>
  </conditionalFormatting>
  <conditionalFormatting sqref="X505">
    <cfRule type="cellIs" dxfId="351" priority="313" stopIfTrue="1" operator="equal">
      <formula>"Cerrada"</formula>
    </cfRule>
    <cfRule type="cellIs" dxfId="350" priority="314" stopIfTrue="1" operator="equal">
      <formula>"Abierta con plan"</formula>
    </cfRule>
    <cfRule type="cellIs" dxfId="349" priority="315" stopIfTrue="1" operator="equal">
      <formula>"Abierta sin plan"</formula>
    </cfRule>
    <cfRule type="cellIs" dxfId="348" priority="316" stopIfTrue="1" operator="equal">
      <formula>"Abierta con plan"</formula>
    </cfRule>
    <cfRule type="cellIs" dxfId="347" priority="317" stopIfTrue="1" operator="equal">
      <formula>"Cerrada"</formula>
    </cfRule>
    <cfRule type="cellIs" dxfId="346" priority="318" stopIfTrue="1" operator="equal">
      <formula>"Abierta sin plan"</formula>
    </cfRule>
  </conditionalFormatting>
  <conditionalFormatting sqref="X505">
    <cfRule type="cellIs" dxfId="345" priority="319" stopIfTrue="1" operator="equal">
      <formula>"Cerrada"</formula>
    </cfRule>
    <cfRule type="cellIs" dxfId="344" priority="320" stopIfTrue="1" operator="equal">
      <formula>"Abierta con plan"</formula>
    </cfRule>
    <cfRule type="cellIs" dxfId="343" priority="321" stopIfTrue="1" operator="equal">
      <formula>"Abierta sin plan"</formula>
    </cfRule>
    <cfRule type="cellIs" dxfId="342" priority="322" stopIfTrue="1" operator="equal">
      <formula>"Abierta con plan"</formula>
    </cfRule>
    <cfRule type="cellIs" dxfId="341" priority="323" stopIfTrue="1" operator="equal">
      <formula>"Cerrada"</formula>
    </cfRule>
    <cfRule type="cellIs" dxfId="340" priority="324" stopIfTrue="1" operator="equal">
      <formula>"Abierta sin plan"</formula>
    </cfRule>
  </conditionalFormatting>
  <conditionalFormatting sqref="W506:W507">
    <cfRule type="cellIs" dxfId="339" priority="310" stopIfTrue="1" operator="between">
      <formula>99</formula>
      <formula>100</formula>
    </cfRule>
    <cfRule type="cellIs" dxfId="338" priority="311" stopIfTrue="1" operator="between">
      <formula>81</formula>
      <formula>98</formula>
    </cfRule>
    <cfRule type="cellIs" dxfId="337" priority="312" stopIfTrue="1" operator="between">
      <formula>0</formula>
      <formula>80</formula>
    </cfRule>
  </conditionalFormatting>
  <conditionalFormatting sqref="W506:W507">
    <cfRule type="cellIs" dxfId="336" priority="307" operator="between">
      <formula>0.96</formula>
      <formula>1</formula>
    </cfRule>
    <cfRule type="cellIs" dxfId="335" priority="308" operator="between">
      <formula>0.61</formula>
      <formula>0.95</formula>
    </cfRule>
    <cfRule type="cellIs" dxfId="334" priority="309" operator="between">
      <formula>0</formula>
      <formula>0.6</formula>
    </cfRule>
  </conditionalFormatting>
  <conditionalFormatting sqref="X506:X507">
    <cfRule type="cellIs" dxfId="333" priority="295" stopIfTrue="1" operator="equal">
      <formula>"Cerrada"</formula>
    </cfRule>
    <cfRule type="cellIs" dxfId="332" priority="296" stopIfTrue="1" operator="equal">
      <formula>"Abierta con plan"</formula>
    </cfRule>
    <cfRule type="cellIs" dxfId="331" priority="297" stopIfTrue="1" operator="equal">
      <formula>"Abierta sin plan"</formula>
    </cfRule>
    <cfRule type="cellIs" dxfId="330" priority="298" stopIfTrue="1" operator="equal">
      <formula>"Abierta con plan"</formula>
    </cfRule>
    <cfRule type="cellIs" dxfId="329" priority="299" stopIfTrue="1" operator="equal">
      <formula>"Cerrada"</formula>
    </cfRule>
    <cfRule type="cellIs" dxfId="328" priority="300" stopIfTrue="1" operator="equal">
      <formula>"Abierta sin plan"</formula>
    </cfRule>
  </conditionalFormatting>
  <conditionalFormatting sqref="X506:X507">
    <cfRule type="cellIs" dxfId="327" priority="301" stopIfTrue="1" operator="equal">
      <formula>"Cerrada"</formula>
    </cfRule>
    <cfRule type="cellIs" dxfId="326" priority="302" stopIfTrue="1" operator="equal">
      <formula>"Abierta con plan"</formula>
    </cfRule>
    <cfRule type="cellIs" dxfId="325" priority="303" stopIfTrue="1" operator="equal">
      <formula>"Abierta sin plan"</formula>
    </cfRule>
    <cfRule type="cellIs" dxfId="324" priority="304" stopIfTrue="1" operator="equal">
      <formula>"Abierta con plan"</formula>
    </cfRule>
    <cfRule type="cellIs" dxfId="323" priority="305" stopIfTrue="1" operator="equal">
      <formula>"Cerrada"</formula>
    </cfRule>
    <cfRule type="cellIs" dxfId="322" priority="306" stopIfTrue="1" operator="equal">
      <formula>"Abierta sin plan"</formula>
    </cfRule>
  </conditionalFormatting>
  <conditionalFormatting sqref="W508:W512">
    <cfRule type="cellIs" dxfId="321" priority="292" stopIfTrue="1" operator="between">
      <formula>99</formula>
      <formula>100</formula>
    </cfRule>
    <cfRule type="cellIs" dxfId="320" priority="293" stopIfTrue="1" operator="between">
      <formula>81</formula>
      <formula>98</formula>
    </cfRule>
    <cfRule type="cellIs" dxfId="319" priority="294" stopIfTrue="1" operator="between">
      <formula>0</formula>
      <formula>80</formula>
    </cfRule>
  </conditionalFormatting>
  <conditionalFormatting sqref="W508:W512">
    <cfRule type="cellIs" dxfId="318" priority="289" operator="between">
      <formula>0.96</formula>
      <formula>1</formula>
    </cfRule>
    <cfRule type="cellIs" dxfId="317" priority="290" operator="between">
      <formula>0.61</formula>
      <formula>0.95</formula>
    </cfRule>
    <cfRule type="cellIs" dxfId="316" priority="291" operator="between">
      <formula>0</formula>
      <formula>0.6</formula>
    </cfRule>
  </conditionalFormatting>
  <conditionalFormatting sqref="X508:X512">
    <cfRule type="cellIs" dxfId="315" priority="277" stopIfTrue="1" operator="equal">
      <formula>"Cerrada"</formula>
    </cfRule>
    <cfRule type="cellIs" dxfId="314" priority="278" stopIfTrue="1" operator="equal">
      <formula>"Abierta con plan"</formula>
    </cfRule>
    <cfRule type="cellIs" dxfId="313" priority="279" stopIfTrue="1" operator="equal">
      <formula>"Abierta sin plan"</formula>
    </cfRule>
    <cfRule type="cellIs" dxfId="312" priority="280" stopIfTrue="1" operator="equal">
      <formula>"Abierta con plan"</formula>
    </cfRule>
    <cfRule type="cellIs" dxfId="311" priority="281" stopIfTrue="1" operator="equal">
      <formula>"Cerrada"</formula>
    </cfRule>
    <cfRule type="cellIs" dxfId="310" priority="282" stopIfTrue="1" operator="equal">
      <formula>"Abierta sin plan"</formula>
    </cfRule>
  </conditionalFormatting>
  <conditionalFormatting sqref="X508:X512">
    <cfRule type="cellIs" dxfId="309" priority="283" stopIfTrue="1" operator="equal">
      <formula>"Cerrada"</formula>
    </cfRule>
    <cfRule type="cellIs" dxfId="308" priority="284" stopIfTrue="1" operator="equal">
      <formula>"Abierta con plan"</formula>
    </cfRule>
    <cfRule type="cellIs" dxfId="307" priority="285" stopIfTrue="1" operator="equal">
      <formula>"Abierta sin plan"</formula>
    </cfRule>
    <cfRule type="cellIs" dxfId="306" priority="286" stopIfTrue="1" operator="equal">
      <formula>"Abierta con plan"</formula>
    </cfRule>
    <cfRule type="cellIs" dxfId="305" priority="287" stopIfTrue="1" operator="equal">
      <formula>"Cerrada"</formula>
    </cfRule>
    <cfRule type="cellIs" dxfId="304" priority="288" stopIfTrue="1" operator="equal">
      <formula>"Abierta sin plan"</formula>
    </cfRule>
  </conditionalFormatting>
  <conditionalFormatting sqref="W513">
    <cfRule type="cellIs" dxfId="303" priority="274" stopIfTrue="1" operator="between">
      <formula>99</formula>
      <formula>100</formula>
    </cfRule>
    <cfRule type="cellIs" dxfId="302" priority="275" stopIfTrue="1" operator="between">
      <formula>81</formula>
      <formula>98</formula>
    </cfRule>
    <cfRule type="cellIs" dxfId="301" priority="276" stopIfTrue="1" operator="between">
      <formula>0</formula>
      <formula>80</formula>
    </cfRule>
  </conditionalFormatting>
  <conditionalFormatting sqref="W513">
    <cfRule type="cellIs" dxfId="300" priority="271" operator="between">
      <formula>0.96</formula>
      <formula>1</formula>
    </cfRule>
    <cfRule type="cellIs" dxfId="299" priority="272" operator="between">
      <formula>0.61</formula>
      <formula>0.95</formula>
    </cfRule>
    <cfRule type="cellIs" dxfId="298" priority="273" operator="between">
      <formula>0</formula>
      <formula>0.6</formula>
    </cfRule>
  </conditionalFormatting>
  <conditionalFormatting sqref="X513">
    <cfRule type="cellIs" dxfId="297" priority="259" stopIfTrue="1" operator="equal">
      <formula>"Cerrada"</formula>
    </cfRule>
    <cfRule type="cellIs" dxfId="296" priority="260" stopIfTrue="1" operator="equal">
      <formula>"Abierta con plan"</formula>
    </cfRule>
    <cfRule type="cellIs" dxfId="295" priority="261" stopIfTrue="1" operator="equal">
      <formula>"Abierta sin plan"</formula>
    </cfRule>
    <cfRule type="cellIs" dxfId="294" priority="262" stopIfTrue="1" operator="equal">
      <formula>"Abierta con plan"</formula>
    </cfRule>
    <cfRule type="cellIs" dxfId="293" priority="263" stopIfTrue="1" operator="equal">
      <formula>"Cerrada"</formula>
    </cfRule>
    <cfRule type="cellIs" dxfId="292" priority="264" stopIfTrue="1" operator="equal">
      <formula>"Abierta sin plan"</formula>
    </cfRule>
  </conditionalFormatting>
  <conditionalFormatting sqref="X513">
    <cfRule type="cellIs" dxfId="291" priority="265" stopIfTrue="1" operator="equal">
      <formula>"Cerrada"</formula>
    </cfRule>
    <cfRule type="cellIs" dxfId="290" priority="266" stopIfTrue="1" operator="equal">
      <formula>"Abierta con plan"</formula>
    </cfRule>
    <cfRule type="cellIs" dxfId="289" priority="267" stopIfTrue="1" operator="equal">
      <formula>"Abierta sin plan"</formula>
    </cfRule>
    <cfRule type="cellIs" dxfId="288" priority="268" stopIfTrue="1" operator="equal">
      <formula>"Abierta con plan"</formula>
    </cfRule>
    <cfRule type="cellIs" dxfId="287" priority="269" stopIfTrue="1" operator="equal">
      <formula>"Cerrada"</formula>
    </cfRule>
    <cfRule type="cellIs" dxfId="286" priority="270" stopIfTrue="1" operator="equal">
      <formula>"Abierta sin plan"</formula>
    </cfRule>
  </conditionalFormatting>
  <conditionalFormatting sqref="W514">
    <cfRule type="cellIs" dxfId="285" priority="256" stopIfTrue="1" operator="between">
      <formula>99</formula>
      <formula>100</formula>
    </cfRule>
    <cfRule type="cellIs" dxfId="284" priority="257" stopIfTrue="1" operator="between">
      <formula>81</formula>
      <formula>98</formula>
    </cfRule>
    <cfRule type="cellIs" dxfId="283" priority="258" stopIfTrue="1" operator="between">
      <formula>0</formula>
      <formula>80</formula>
    </cfRule>
  </conditionalFormatting>
  <conditionalFormatting sqref="W514">
    <cfRule type="cellIs" dxfId="282" priority="253" operator="between">
      <formula>0.96</formula>
      <formula>1</formula>
    </cfRule>
    <cfRule type="cellIs" dxfId="281" priority="254" operator="between">
      <formula>0.61</formula>
      <formula>0.95</formula>
    </cfRule>
    <cfRule type="cellIs" dxfId="280" priority="255" operator="between">
      <formula>0</formula>
      <formula>0.6</formula>
    </cfRule>
  </conditionalFormatting>
  <conditionalFormatting sqref="X514">
    <cfRule type="cellIs" dxfId="279" priority="241" stopIfTrue="1" operator="equal">
      <formula>"Cerrada"</formula>
    </cfRule>
    <cfRule type="cellIs" dxfId="278" priority="242" stopIfTrue="1" operator="equal">
      <formula>"Abierta con plan"</formula>
    </cfRule>
    <cfRule type="cellIs" dxfId="277" priority="243" stopIfTrue="1" operator="equal">
      <formula>"Abierta sin plan"</formula>
    </cfRule>
    <cfRule type="cellIs" dxfId="276" priority="244" stopIfTrue="1" operator="equal">
      <formula>"Abierta con plan"</formula>
    </cfRule>
    <cfRule type="cellIs" dxfId="275" priority="245" stopIfTrue="1" operator="equal">
      <formula>"Cerrada"</formula>
    </cfRule>
    <cfRule type="cellIs" dxfId="274" priority="246" stopIfTrue="1" operator="equal">
      <formula>"Abierta sin plan"</formula>
    </cfRule>
  </conditionalFormatting>
  <conditionalFormatting sqref="X514">
    <cfRule type="cellIs" dxfId="273" priority="247" stopIfTrue="1" operator="equal">
      <formula>"Cerrada"</formula>
    </cfRule>
    <cfRule type="cellIs" dxfId="272" priority="248" stopIfTrue="1" operator="equal">
      <formula>"Abierta con plan"</formula>
    </cfRule>
    <cfRule type="cellIs" dxfId="271" priority="249" stopIfTrue="1" operator="equal">
      <formula>"Abierta sin plan"</formula>
    </cfRule>
    <cfRule type="cellIs" dxfId="270" priority="250" stopIfTrue="1" operator="equal">
      <formula>"Abierta con plan"</formula>
    </cfRule>
    <cfRule type="cellIs" dxfId="269" priority="251" stopIfTrue="1" operator="equal">
      <formula>"Cerrada"</formula>
    </cfRule>
    <cfRule type="cellIs" dxfId="268" priority="252" stopIfTrue="1" operator="equal">
      <formula>"Abierta sin plan"</formula>
    </cfRule>
  </conditionalFormatting>
  <conditionalFormatting sqref="W515">
    <cfRule type="cellIs" dxfId="267" priority="238" stopIfTrue="1" operator="between">
      <formula>99</formula>
      <formula>100</formula>
    </cfRule>
    <cfRule type="cellIs" dxfId="266" priority="239" stopIfTrue="1" operator="between">
      <formula>81</formula>
      <formula>98</formula>
    </cfRule>
    <cfRule type="cellIs" dxfId="265" priority="240" stopIfTrue="1" operator="between">
      <formula>0</formula>
      <formula>80</formula>
    </cfRule>
  </conditionalFormatting>
  <conditionalFormatting sqref="W515">
    <cfRule type="cellIs" dxfId="264" priority="235" operator="between">
      <formula>0.96</formula>
      <formula>1</formula>
    </cfRule>
    <cfRule type="cellIs" dxfId="263" priority="236" operator="between">
      <formula>0.61</formula>
      <formula>0.95</formula>
    </cfRule>
    <cfRule type="cellIs" dxfId="262" priority="237" operator="between">
      <formula>0</formula>
      <formula>0.6</formula>
    </cfRule>
  </conditionalFormatting>
  <conditionalFormatting sqref="X515">
    <cfRule type="cellIs" dxfId="261" priority="223" stopIfTrue="1" operator="equal">
      <formula>"Cerrada"</formula>
    </cfRule>
    <cfRule type="cellIs" dxfId="260" priority="224" stopIfTrue="1" operator="equal">
      <formula>"Abierta con plan"</formula>
    </cfRule>
    <cfRule type="cellIs" dxfId="259" priority="225" stopIfTrue="1" operator="equal">
      <formula>"Abierta sin plan"</formula>
    </cfRule>
    <cfRule type="cellIs" dxfId="258" priority="226" stopIfTrue="1" operator="equal">
      <formula>"Abierta con plan"</formula>
    </cfRule>
    <cfRule type="cellIs" dxfId="257" priority="227" stopIfTrue="1" operator="equal">
      <formula>"Cerrada"</formula>
    </cfRule>
    <cfRule type="cellIs" dxfId="256" priority="228" stopIfTrue="1" operator="equal">
      <formula>"Abierta sin plan"</formula>
    </cfRule>
  </conditionalFormatting>
  <conditionalFormatting sqref="X515">
    <cfRule type="cellIs" dxfId="255" priority="229" stopIfTrue="1" operator="equal">
      <formula>"Cerrada"</formula>
    </cfRule>
    <cfRule type="cellIs" dxfId="254" priority="230" stopIfTrue="1" operator="equal">
      <formula>"Abierta con plan"</formula>
    </cfRule>
    <cfRule type="cellIs" dxfId="253" priority="231" stopIfTrue="1" operator="equal">
      <formula>"Abierta sin plan"</formula>
    </cfRule>
    <cfRule type="cellIs" dxfId="252" priority="232" stopIfTrue="1" operator="equal">
      <formula>"Abierta con plan"</formula>
    </cfRule>
    <cfRule type="cellIs" dxfId="251" priority="233" stopIfTrue="1" operator="equal">
      <formula>"Cerrada"</formula>
    </cfRule>
    <cfRule type="cellIs" dxfId="250" priority="234" stopIfTrue="1" operator="equal">
      <formula>"Abierta sin plan"</formula>
    </cfRule>
  </conditionalFormatting>
  <conditionalFormatting sqref="W516">
    <cfRule type="cellIs" dxfId="249" priority="220" stopIfTrue="1" operator="between">
      <formula>99</formula>
      <formula>100</formula>
    </cfRule>
    <cfRule type="cellIs" dxfId="248" priority="221" stopIfTrue="1" operator="between">
      <formula>81</formula>
      <formula>98</formula>
    </cfRule>
    <cfRule type="cellIs" dxfId="247" priority="222" stopIfTrue="1" operator="between">
      <formula>0</formula>
      <formula>80</formula>
    </cfRule>
  </conditionalFormatting>
  <conditionalFormatting sqref="W516">
    <cfRule type="cellIs" dxfId="246" priority="217" operator="between">
      <formula>0.96</formula>
      <formula>1</formula>
    </cfRule>
    <cfRule type="cellIs" dxfId="245" priority="218" operator="between">
      <formula>0.61</formula>
      <formula>0.95</formula>
    </cfRule>
    <cfRule type="cellIs" dxfId="244" priority="219" operator="between">
      <formula>0</formula>
      <formula>0.6</formula>
    </cfRule>
  </conditionalFormatting>
  <conditionalFormatting sqref="X516">
    <cfRule type="cellIs" dxfId="243" priority="205" stopIfTrue="1" operator="equal">
      <formula>"Cerrada"</formula>
    </cfRule>
    <cfRule type="cellIs" dxfId="242" priority="206" stopIfTrue="1" operator="equal">
      <formula>"Abierta con plan"</formula>
    </cfRule>
    <cfRule type="cellIs" dxfId="241" priority="207" stopIfTrue="1" operator="equal">
      <formula>"Abierta sin plan"</formula>
    </cfRule>
    <cfRule type="cellIs" dxfId="240" priority="208" stopIfTrue="1" operator="equal">
      <formula>"Abierta con plan"</formula>
    </cfRule>
    <cfRule type="cellIs" dxfId="239" priority="209" stopIfTrue="1" operator="equal">
      <formula>"Cerrada"</formula>
    </cfRule>
    <cfRule type="cellIs" dxfId="238" priority="210" stopIfTrue="1" operator="equal">
      <formula>"Abierta sin plan"</formula>
    </cfRule>
  </conditionalFormatting>
  <conditionalFormatting sqref="X516">
    <cfRule type="cellIs" dxfId="237" priority="211" stopIfTrue="1" operator="equal">
      <formula>"Cerrada"</formula>
    </cfRule>
    <cfRule type="cellIs" dxfId="236" priority="212" stopIfTrue="1" operator="equal">
      <formula>"Abierta con plan"</formula>
    </cfRule>
    <cfRule type="cellIs" dxfId="235" priority="213" stopIfTrue="1" operator="equal">
      <formula>"Abierta sin plan"</formula>
    </cfRule>
    <cfRule type="cellIs" dxfId="234" priority="214" stopIfTrue="1" operator="equal">
      <formula>"Abierta con plan"</formula>
    </cfRule>
    <cfRule type="cellIs" dxfId="233" priority="215" stopIfTrue="1" operator="equal">
      <formula>"Cerrada"</formula>
    </cfRule>
    <cfRule type="cellIs" dxfId="232" priority="216" stopIfTrue="1" operator="equal">
      <formula>"Abierta sin plan"</formula>
    </cfRule>
  </conditionalFormatting>
  <conditionalFormatting sqref="W517">
    <cfRule type="cellIs" dxfId="231" priority="202" stopIfTrue="1" operator="between">
      <formula>99</formula>
      <formula>100</formula>
    </cfRule>
    <cfRule type="cellIs" dxfId="230" priority="203" stopIfTrue="1" operator="between">
      <formula>81</formula>
      <formula>98</formula>
    </cfRule>
    <cfRule type="cellIs" dxfId="229" priority="204" stopIfTrue="1" operator="between">
      <formula>0</formula>
      <formula>80</formula>
    </cfRule>
  </conditionalFormatting>
  <conditionalFormatting sqref="W517">
    <cfRule type="cellIs" dxfId="228" priority="199" operator="between">
      <formula>0.96</formula>
      <formula>1</formula>
    </cfRule>
    <cfRule type="cellIs" dxfId="227" priority="200" operator="between">
      <formula>0.61</formula>
      <formula>0.95</formula>
    </cfRule>
    <cfRule type="cellIs" dxfId="226" priority="201" operator="between">
      <formula>0</formula>
      <formula>0.6</formula>
    </cfRule>
  </conditionalFormatting>
  <conditionalFormatting sqref="X517">
    <cfRule type="cellIs" dxfId="225" priority="187" stopIfTrue="1" operator="equal">
      <formula>"Cerrada"</formula>
    </cfRule>
    <cfRule type="cellIs" dxfId="224" priority="188" stopIfTrue="1" operator="equal">
      <formula>"Abierta con plan"</formula>
    </cfRule>
    <cfRule type="cellIs" dxfId="223" priority="189" stopIfTrue="1" operator="equal">
      <formula>"Abierta sin plan"</formula>
    </cfRule>
    <cfRule type="cellIs" dxfId="222" priority="190" stopIfTrue="1" operator="equal">
      <formula>"Abierta con plan"</formula>
    </cfRule>
    <cfRule type="cellIs" dxfId="221" priority="191" stopIfTrue="1" operator="equal">
      <formula>"Cerrada"</formula>
    </cfRule>
    <cfRule type="cellIs" dxfId="220" priority="192" stopIfTrue="1" operator="equal">
      <formula>"Abierta sin plan"</formula>
    </cfRule>
  </conditionalFormatting>
  <conditionalFormatting sqref="X517">
    <cfRule type="cellIs" dxfId="219" priority="193" stopIfTrue="1" operator="equal">
      <formula>"Cerrada"</formula>
    </cfRule>
    <cfRule type="cellIs" dxfId="218" priority="194" stopIfTrue="1" operator="equal">
      <formula>"Abierta con plan"</formula>
    </cfRule>
    <cfRule type="cellIs" dxfId="217" priority="195" stopIfTrue="1" operator="equal">
      <formula>"Abierta sin plan"</formula>
    </cfRule>
    <cfRule type="cellIs" dxfId="216" priority="196" stopIfTrue="1" operator="equal">
      <formula>"Abierta con plan"</formula>
    </cfRule>
    <cfRule type="cellIs" dxfId="215" priority="197" stopIfTrue="1" operator="equal">
      <formula>"Cerrada"</formula>
    </cfRule>
    <cfRule type="cellIs" dxfId="214" priority="198" stopIfTrue="1" operator="equal">
      <formula>"Abierta sin plan"</formula>
    </cfRule>
  </conditionalFormatting>
  <conditionalFormatting sqref="X518">
    <cfRule type="cellIs" dxfId="213" priority="175" stopIfTrue="1" operator="equal">
      <formula>"Cerrada"</formula>
    </cfRule>
    <cfRule type="cellIs" dxfId="212" priority="176" stopIfTrue="1" operator="equal">
      <formula>"Abierta con plan"</formula>
    </cfRule>
    <cfRule type="cellIs" dxfId="211" priority="177" stopIfTrue="1" operator="equal">
      <formula>"Abierta sin plan"</formula>
    </cfRule>
    <cfRule type="cellIs" dxfId="210" priority="178" stopIfTrue="1" operator="equal">
      <formula>"Abierta con plan"</formula>
    </cfRule>
    <cfRule type="cellIs" dxfId="209" priority="179" stopIfTrue="1" operator="equal">
      <formula>"Cerrada"</formula>
    </cfRule>
    <cfRule type="cellIs" dxfId="208" priority="180" stopIfTrue="1" operator="equal">
      <formula>"Abierta sin plan"</formula>
    </cfRule>
  </conditionalFormatting>
  <conditionalFormatting sqref="X518">
    <cfRule type="cellIs" dxfId="207" priority="181" stopIfTrue="1" operator="equal">
      <formula>"Cerrada"</formula>
    </cfRule>
    <cfRule type="cellIs" dxfId="206" priority="182" stopIfTrue="1" operator="equal">
      <formula>"Abierta con plan"</formula>
    </cfRule>
    <cfRule type="cellIs" dxfId="205" priority="183" stopIfTrue="1" operator="equal">
      <formula>"Abierta sin plan"</formula>
    </cfRule>
    <cfRule type="cellIs" dxfId="204" priority="184" stopIfTrue="1" operator="equal">
      <formula>"Abierta con plan"</formula>
    </cfRule>
    <cfRule type="cellIs" dxfId="203" priority="185" stopIfTrue="1" operator="equal">
      <formula>"Cerrada"</formula>
    </cfRule>
    <cfRule type="cellIs" dxfId="202" priority="186" stopIfTrue="1" operator="equal">
      <formula>"Abierta sin plan"</formula>
    </cfRule>
  </conditionalFormatting>
  <conditionalFormatting sqref="W519">
    <cfRule type="cellIs" dxfId="201" priority="172" stopIfTrue="1" operator="between">
      <formula>99</formula>
      <formula>100</formula>
    </cfRule>
    <cfRule type="cellIs" dxfId="200" priority="173" stopIfTrue="1" operator="between">
      <formula>81</formula>
      <formula>98</formula>
    </cfRule>
    <cfRule type="cellIs" dxfId="199" priority="174" stopIfTrue="1" operator="between">
      <formula>0</formula>
      <formula>80</formula>
    </cfRule>
  </conditionalFormatting>
  <conditionalFormatting sqref="W519">
    <cfRule type="cellIs" dxfId="198" priority="169" operator="between">
      <formula>0.96</formula>
      <formula>1</formula>
    </cfRule>
    <cfRule type="cellIs" dxfId="197" priority="170" operator="between">
      <formula>0.61</formula>
      <formula>0.95</formula>
    </cfRule>
    <cfRule type="cellIs" dxfId="196" priority="171" operator="between">
      <formula>0</formula>
      <formula>0.6</formula>
    </cfRule>
  </conditionalFormatting>
  <conditionalFormatting sqref="X519">
    <cfRule type="cellIs" dxfId="195" priority="157" stopIfTrue="1" operator="equal">
      <formula>"Cerrada"</formula>
    </cfRule>
    <cfRule type="cellIs" dxfId="194" priority="158" stopIfTrue="1" operator="equal">
      <formula>"Abierta con plan"</formula>
    </cfRule>
    <cfRule type="cellIs" dxfId="193" priority="159" stopIfTrue="1" operator="equal">
      <formula>"Abierta sin plan"</formula>
    </cfRule>
    <cfRule type="cellIs" dxfId="192" priority="160" stopIfTrue="1" operator="equal">
      <formula>"Abierta con plan"</formula>
    </cfRule>
    <cfRule type="cellIs" dxfId="191" priority="161" stopIfTrue="1" operator="equal">
      <formula>"Cerrada"</formula>
    </cfRule>
    <cfRule type="cellIs" dxfId="190" priority="162" stopIfTrue="1" operator="equal">
      <formula>"Abierta sin plan"</formula>
    </cfRule>
  </conditionalFormatting>
  <conditionalFormatting sqref="X519">
    <cfRule type="cellIs" dxfId="189" priority="163" stopIfTrue="1" operator="equal">
      <formula>"Cerrada"</formula>
    </cfRule>
    <cfRule type="cellIs" dxfId="188" priority="164" stopIfTrue="1" operator="equal">
      <formula>"Abierta con plan"</formula>
    </cfRule>
    <cfRule type="cellIs" dxfId="187" priority="165" stopIfTrue="1" operator="equal">
      <formula>"Abierta sin plan"</formula>
    </cfRule>
    <cfRule type="cellIs" dxfId="186" priority="166" stopIfTrue="1" operator="equal">
      <formula>"Abierta con plan"</formula>
    </cfRule>
    <cfRule type="cellIs" dxfId="185" priority="167" stopIfTrue="1" operator="equal">
      <formula>"Cerrada"</formula>
    </cfRule>
    <cfRule type="cellIs" dxfId="184" priority="168" stopIfTrue="1" operator="equal">
      <formula>"Abierta sin plan"</formula>
    </cfRule>
  </conditionalFormatting>
  <conditionalFormatting sqref="W520:W533">
    <cfRule type="cellIs" dxfId="183" priority="154" stopIfTrue="1" operator="between">
      <formula>99</formula>
      <formula>100</formula>
    </cfRule>
    <cfRule type="cellIs" dxfId="182" priority="155" stopIfTrue="1" operator="between">
      <formula>81</formula>
      <formula>98</formula>
    </cfRule>
    <cfRule type="cellIs" dxfId="181" priority="156" stopIfTrue="1" operator="between">
      <formula>0</formula>
      <formula>80</formula>
    </cfRule>
  </conditionalFormatting>
  <conditionalFormatting sqref="W520:W533">
    <cfRule type="cellIs" dxfId="180" priority="151" operator="between">
      <formula>0.96</formula>
      <formula>1</formula>
    </cfRule>
    <cfRule type="cellIs" dxfId="179" priority="152" operator="between">
      <formula>0.61</formula>
      <formula>0.95</formula>
    </cfRule>
    <cfRule type="cellIs" dxfId="178" priority="153" operator="between">
      <formula>0</formula>
      <formula>0.6</formula>
    </cfRule>
  </conditionalFormatting>
  <conditionalFormatting sqref="X520:X533">
    <cfRule type="cellIs" dxfId="177" priority="139" stopIfTrue="1" operator="equal">
      <formula>"Cerrada"</formula>
    </cfRule>
    <cfRule type="cellIs" dxfId="176" priority="140" stopIfTrue="1" operator="equal">
      <formula>"Abierta con plan"</formula>
    </cfRule>
    <cfRule type="cellIs" dxfId="175" priority="141" stopIfTrue="1" operator="equal">
      <formula>"Abierta sin plan"</formula>
    </cfRule>
    <cfRule type="cellIs" dxfId="174" priority="142" stopIfTrue="1" operator="equal">
      <formula>"Abierta con plan"</formula>
    </cfRule>
    <cfRule type="cellIs" dxfId="173" priority="143" stopIfTrue="1" operator="equal">
      <formula>"Cerrada"</formula>
    </cfRule>
    <cfRule type="cellIs" dxfId="172" priority="144" stopIfTrue="1" operator="equal">
      <formula>"Abierta sin plan"</formula>
    </cfRule>
  </conditionalFormatting>
  <conditionalFormatting sqref="X520:X533">
    <cfRule type="cellIs" dxfId="171" priority="145" stopIfTrue="1" operator="equal">
      <formula>"Cerrada"</formula>
    </cfRule>
    <cfRule type="cellIs" dxfId="170" priority="146" stopIfTrue="1" operator="equal">
      <formula>"Abierta con plan"</formula>
    </cfRule>
    <cfRule type="cellIs" dxfId="169" priority="147" stopIfTrue="1" operator="equal">
      <formula>"Abierta sin plan"</formula>
    </cfRule>
    <cfRule type="cellIs" dxfId="168" priority="148" stopIfTrue="1" operator="equal">
      <formula>"Abierta con plan"</formula>
    </cfRule>
    <cfRule type="cellIs" dxfId="167" priority="149" stopIfTrue="1" operator="equal">
      <formula>"Cerrada"</formula>
    </cfRule>
    <cfRule type="cellIs" dxfId="166" priority="150" stopIfTrue="1" operator="equal">
      <formula>"Abierta sin plan"</formula>
    </cfRule>
  </conditionalFormatting>
  <conditionalFormatting sqref="X534">
    <cfRule type="cellIs" dxfId="165" priority="127" stopIfTrue="1" operator="equal">
      <formula>"Cerrada"</formula>
    </cfRule>
    <cfRule type="cellIs" dxfId="164" priority="128" stopIfTrue="1" operator="equal">
      <formula>"Abierta con plan"</formula>
    </cfRule>
    <cfRule type="cellIs" dxfId="163" priority="129" stopIfTrue="1" operator="equal">
      <formula>"Abierta sin plan"</formula>
    </cfRule>
    <cfRule type="cellIs" dxfId="162" priority="130" stopIfTrue="1" operator="equal">
      <formula>"Abierta con plan"</formula>
    </cfRule>
    <cfRule type="cellIs" dxfId="161" priority="131" stopIfTrue="1" operator="equal">
      <formula>"Cerrada"</formula>
    </cfRule>
    <cfRule type="cellIs" dxfId="160" priority="132" stopIfTrue="1" operator="equal">
      <formula>"Abierta sin plan"</formula>
    </cfRule>
  </conditionalFormatting>
  <conditionalFormatting sqref="X534">
    <cfRule type="cellIs" dxfId="159" priority="133" stopIfTrue="1" operator="equal">
      <formula>"Cerrada"</formula>
    </cfRule>
    <cfRule type="cellIs" dxfId="158" priority="134" stopIfTrue="1" operator="equal">
      <formula>"Abierta con plan"</formula>
    </cfRule>
    <cfRule type="cellIs" dxfId="157" priority="135" stopIfTrue="1" operator="equal">
      <formula>"Abierta sin plan"</formula>
    </cfRule>
    <cfRule type="cellIs" dxfId="156" priority="136" stopIfTrue="1" operator="equal">
      <formula>"Abierta con plan"</formula>
    </cfRule>
    <cfRule type="cellIs" dxfId="155" priority="137" stopIfTrue="1" operator="equal">
      <formula>"Cerrada"</formula>
    </cfRule>
    <cfRule type="cellIs" dxfId="154" priority="138" stopIfTrue="1" operator="equal">
      <formula>"Abierta sin plan"</formula>
    </cfRule>
  </conditionalFormatting>
  <conditionalFormatting sqref="W535:W536">
    <cfRule type="cellIs" dxfId="153" priority="124" stopIfTrue="1" operator="between">
      <formula>99</formula>
      <formula>100</formula>
    </cfRule>
    <cfRule type="cellIs" dxfId="152" priority="125" stopIfTrue="1" operator="between">
      <formula>81</formula>
      <formula>98</formula>
    </cfRule>
    <cfRule type="cellIs" dxfId="151" priority="126" stopIfTrue="1" operator="between">
      <formula>0</formula>
      <formula>80</formula>
    </cfRule>
  </conditionalFormatting>
  <conditionalFormatting sqref="W535:W536">
    <cfRule type="cellIs" dxfId="150" priority="121" operator="between">
      <formula>0.96</formula>
      <formula>1</formula>
    </cfRule>
    <cfRule type="cellIs" dxfId="149" priority="122" operator="between">
      <formula>0.61</formula>
      <formula>0.95</formula>
    </cfRule>
    <cfRule type="cellIs" dxfId="148" priority="123" operator="between">
      <formula>0</formula>
      <formula>0.6</formula>
    </cfRule>
  </conditionalFormatting>
  <conditionalFormatting sqref="X535:X536">
    <cfRule type="cellIs" dxfId="147" priority="109" stopIfTrue="1" operator="equal">
      <formula>"Cerrada"</formula>
    </cfRule>
    <cfRule type="cellIs" dxfId="146" priority="110" stopIfTrue="1" operator="equal">
      <formula>"Abierta con plan"</formula>
    </cfRule>
    <cfRule type="cellIs" dxfId="145" priority="111" stopIfTrue="1" operator="equal">
      <formula>"Abierta sin plan"</formula>
    </cfRule>
    <cfRule type="cellIs" dxfId="144" priority="112" stopIfTrue="1" operator="equal">
      <formula>"Abierta con plan"</formula>
    </cfRule>
    <cfRule type="cellIs" dxfId="143" priority="113" stopIfTrue="1" operator="equal">
      <formula>"Cerrada"</formula>
    </cfRule>
    <cfRule type="cellIs" dxfId="142" priority="114" stopIfTrue="1" operator="equal">
      <formula>"Abierta sin plan"</formula>
    </cfRule>
  </conditionalFormatting>
  <conditionalFormatting sqref="X535:X536">
    <cfRule type="cellIs" dxfId="141" priority="115" stopIfTrue="1" operator="equal">
      <formula>"Cerrada"</formula>
    </cfRule>
    <cfRule type="cellIs" dxfId="140" priority="116" stopIfTrue="1" operator="equal">
      <formula>"Abierta con plan"</formula>
    </cfRule>
    <cfRule type="cellIs" dxfId="139" priority="117" stopIfTrue="1" operator="equal">
      <formula>"Abierta sin plan"</formula>
    </cfRule>
    <cfRule type="cellIs" dxfId="138" priority="118" stopIfTrue="1" operator="equal">
      <formula>"Abierta con plan"</formula>
    </cfRule>
    <cfRule type="cellIs" dxfId="137" priority="119" stopIfTrue="1" operator="equal">
      <formula>"Cerrada"</formula>
    </cfRule>
    <cfRule type="cellIs" dxfId="136" priority="120" stopIfTrue="1" operator="equal">
      <formula>"Abierta sin plan"</formula>
    </cfRule>
  </conditionalFormatting>
  <conditionalFormatting sqref="X233">
    <cfRule type="cellIs" dxfId="135" priority="103" stopIfTrue="1" operator="equal">
      <formula>"Cerrada"</formula>
    </cfRule>
    <cfRule type="cellIs" dxfId="134" priority="104" stopIfTrue="1" operator="equal">
      <formula>"Abierta con plan"</formula>
    </cfRule>
    <cfRule type="cellIs" dxfId="133" priority="105" stopIfTrue="1" operator="equal">
      <formula>"Abierta sin plan"</formula>
    </cfRule>
    <cfRule type="cellIs" dxfId="132" priority="106" stopIfTrue="1" operator="equal">
      <formula>"Abierta con plan"</formula>
    </cfRule>
    <cfRule type="cellIs" dxfId="131" priority="107" stopIfTrue="1" operator="equal">
      <formula>"Cerrada"</formula>
    </cfRule>
    <cfRule type="cellIs" dxfId="130" priority="108" stopIfTrue="1" operator="equal">
      <formula>"Abierta sin plan"</formula>
    </cfRule>
  </conditionalFormatting>
  <conditionalFormatting sqref="X235">
    <cfRule type="cellIs" dxfId="129" priority="97" stopIfTrue="1" operator="equal">
      <formula>"Cerrada"</formula>
    </cfRule>
    <cfRule type="cellIs" dxfId="128" priority="98" stopIfTrue="1" operator="equal">
      <formula>"Abierta con plan"</formula>
    </cfRule>
    <cfRule type="cellIs" dxfId="127" priority="99" stopIfTrue="1" operator="equal">
      <formula>"Abierta sin plan"</formula>
    </cfRule>
    <cfRule type="cellIs" dxfId="126" priority="100" stopIfTrue="1" operator="equal">
      <formula>"Abierta con plan"</formula>
    </cfRule>
    <cfRule type="cellIs" dxfId="125" priority="101" stopIfTrue="1" operator="equal">
      <formula>"Cerrada"</formula>
    </cfRule>
    <cfRule type="cellIs" dxfId="124" priority="102" stopIfTrue="1" operator="equal">
      <formula>"Abierta sin plan"</formula>
    </cfRule>
  </conditionalFormatting>
  <conditionalFormatting sqref="X236">
    <cfRule type="cellIs" dxfId="123" priority="91" stopIfTrue="1" operator="equal">
      <formula>"Cerrada"</formula>
    </cfRule>
    <cfRule type="cellIs" dxfId="122" priority="92" stopIfTrue="1" operator="equal">
      <formula>"Abierta con plan"</formula>
    </cfRule>
    <cfRule type="cellIs" dxfId="121" priority="93" stopIfTrue="1" operator="equal">
      <formula>"Abierta sin plan"</formula>
    </cfRule>
    <cfRule type="cellIs" dxfId="120" priority="94" stopIfTrue="1" operator="equal">
      <formula>"Abierta con plan"</formula>
    </cfRule>
    <cfRule type="cellIs" dxfId="119" priority="95" stopIfTrue="1" operator="equal">
      <formula>"Cerrada"</formula>
    </cfRule>
    <cfRule type="cellIs" dxfId="118" priority="96" stopIfTrue="1" operator="equal">
      <formula>"Abierta sin plan"</formula>
    </cfRule>
  </conditionalFormatting>
  <conditionalFormatting sqref="X300">
    <cfRule type="cellIs" dxfId="117" priority="85" stopIfTrue="1" operator="equal">
      <formula>"Cerrada"</formula>
    </cfRule>
    <cfRule type="cellIs" dxfId="116" priority="86" stopIfTrue="1" operator="equal">
      <formula>"Abierta con plan"</formula>
    </cfRule>
    <cfRule type="cellIs" dxfId="115" priority="87" stopIfTrue="1" operator="equal">
      <formula>"Abierta sin plan"</formula>
    </cfRule>
    <cfRule type="cellIs" dxfId="114" priority="88" stopIfTrue="1" operator="equal">
      <formula>"Abierta con plan"</formula>
    </cfRule>
    <cfRule type="cellIs" dxfId="113" priority="89" stopIfTrue="1" operator="equal">
      <formula>"Cerrada"</formula>
    </cfRule>
    <cfRule type="cellIs" dxfId="112" priority="90" stopIfTrue="1" operator="equal">
      <formula>"Abierta sin plan"</formula>
    </cfRule>
  </conditionalFormatting>
  <conditionalFormatting sqref="X300">
    <cfRule type="cellIs" dxfId="111" priority="79" stopIfTrue="1" operator="equal">
      <formula>"Cerrada"</formula>
    </cfRule>
    <cfRule type="cellIs" dxfId="110" priority="80" stopIfTrue="1" operator="equal">
      <formula>"Abierta con plan"</formula>
    </cfRule>
    <cfRule type="cellIs" dxfId="109" priority="81" stopIfTrue="1" operator="equal">
      <formula>"Abierta sin plan"</formula>
    </cfRule>
    <cfRule type="cellIs" dxfId="108" priority="82" stopIfTrue="1" operator="equal">
      <formula>"Abierta con plan"</formula>
    </cfRule>
    <cfRule type="cellIs" dxfId="107" priority="83" stopIfTrue="1" operator="equal">
      <formula>"Cerrada"</formula>
    </cfRule>
    <cfRule type="cellIs" dxfId="106" priority="84" stopIfTrue="1" operator="equal">
      <formula>"Abierta sin plan"</formula>
    </cfRule>
  </conditionalFormatting>
  <conditionalFormatting sqref="X301">
    <cfRule type="cellIs" dxfId="105" priority="73" stopIfTrue="1" operator="equal">
      <formula>"Cerrada"</formula>
    </cfRule>
    <cfRule type="cellIs" dxfId="104" priority="74" stopIfTrue="1" operator="equal">
      <formula>"Abierta con plan"</formula>
    </cfRule>
    <cfRule type="cellIs" dxfId="103" priority="75" stopIfTrue="1" operator="equal">
      <formula>"Abierta sin plan"</formula>
    </cfRule>
    <cfRule type="cellIs" dxfId="102" priority="76" stopIfTrue="1" operator="equal">
      <formula>"Abierta con plan"</formula>
    </cfRule>
    <cfRule type="cellIs" dxfId="101" priority="77" stopIfTrue="1" operator="equal">
      <formula>"Cerrada"</formula>
    </cfRule>
    <cfRule type="cellIs" dxfId="100" priority="78" stopIfTrue="1" operator="equal">
      <formula>"Abierta sin plan"</formula>
    </cfRule>
  </conditionalFormatting>
  <conditionalFormatting sqref="X301">
    <cfRule type="cellIs" dxfId="99" priority="67" stopIfTrue="1" operator="equal">
      <formula>"Cerrada"</formula>
    </cfRule>
    <cfRule type="cellIs" dxfId="98" priority="68" stopIfTrue="1" operator="equal">
      <formula>"Abierta con plan"</formula>
    </cfRule>
    <cfRule type="cellIs" dxfId="97" priority="69" stopIfTrue="1" operator="equal">
      <formula>"Abierta sin plan"</formula>
    </cfRule>
    <cfRule type="cellIs" dxfId="96" priority="70" stopIfTrue="1" operator="equal">
      <formula>"Abierta con plan"</formula>
    </cfRule>
    <cfRule type="cellIs" dxfId="95" priority="71" stopIfTrue="1" operator="equal">
      <formula>"Cerrada"</formula>
    </cfRule>
    <cfRule type="cellIs" dxfId="94" priority="72" stopIfTrue="1" operator="equal">
      <formula>"Abierta sin plan"</formula>
    </cfRule>
  </conditionalFormatting>
  <conditionalFormatting sqref="X97">
    <cfRule type="cellIs" dxfId="93" priority="61" stopIfTrue="1" operator="equal">
      <formula>"Cerrada"</formula>
    </cfRule>
    <cfRule type="cellIs" dxfId="92" priority="62" stopIfTrue="1" operator="equal">
      <formula>"Abierta con plan"</formula>
    </cfRule>
    <cfRule type="cellIs" dxfId="91" priority="63" stopIfTrue="1" operator="equal">
      <formula>"Abierta sin plan"</formula>
    </cfRule>
    <cfRule type="cellIs" dxfId="90" priority="64" stopIfTrue="1" operator="equal">
      <formula>"Abierta con plan"</formula>
    </cfRule>
    <cfRule type="cellIs" dxfId="89" priority="65" stopIfTrue="1" operator="equal">
      <formula>"Cerrada"</formula>
    </cfRule>
    <cfRule type="cellIs" dxfId="88" priority="66" stopIfTrue="1" operator="equal">
      <formula>"Abierta sin plan"</formula>
    </cfRule>
  </conditionalFormatting>
  <conditionalFormatting sqref="W97">
    <cfRule type="cellIs" dxfId="87" priority="58" stopIfTrue="1" operator="between">
      <formula>99</formula>
      <formula>100</formula>
    </cfRule>
    <cfRule type="cellIs" dxfId="86" priority="59" stopIfTrue="1" operator="between">
      <formula>81</formula>
      <formula>98</formula>
    </cfRule>
    <cfRule type="cellIs" dxfId="85" priority="60" stopIfTrue="1" operator="between">
      <formula>0</formula>
      <formula>80</formula>
    </cfRule>
  </conditionalFormatting>
  <conditionalFormatting sqref="W97">
    <cfRule type="cellIs" dxfId="84" priority="55" operator="between">
      <formula>0.96</formula>
      <formula>1</formula>
    </cfRule>
    <cfRule type="cellIs" dxfId="83" priority="56" operator="between">
      <formula>0.61</formula>
      <formula>0.95</formula>
    </cfRule>
    <cfRule type="cellIs" dxfId="82" priority="57" operator="between">
      <formula>0</formula>
      <formula>0.6</formula>
    </cfRule>
  </conditionalFormatting>
  <conditionalFormatting sqref="X81">
    <cfRule type="cellIs" dxfId="81" priority="49" stopIfTrue="1" operator="equal">
      <formula>"Cerrada"</formula>
    </cfRule>
    <cfRule type="cellIs" dxfId="80" priority="50" stopIfTrue="1" operator="equal">
      <formula>"Abierta con plan"</formula>
    </cfRule>
    <cfRule type="cellIs" dxfId="79" priority="51" stopIfTrue="1" operator="equal">
      <formula>"Abierta sin plan"</formula>
    </cfRule>
    <cfRule type="cellIs" dxfId="78" priority="52" stopIfTrue="1" operator="equal">
      <formula>"Abierta con plan"</formula>
    </cfRule>
    <cfRule type="cellIs" dxfId="77" priority="53" stopIfTrue="1" operator="equal">
      <formula>"Cerrada"</formula>
    </cfRule>
    <cfRule type="cellIs" dxfId="76" priority="54" stopIfTrue="1" operator="equal">
      <formula>"Abierta sin plan"</formula>
    </cfRule>
  </conditionalFormatting>
  <conditionalFormatting sqref="W81">
    <cfRule type="cellIs" dxfId="75" priority="46" stopIfTrue="1" operator="between">
      <formula>99</formula>
      <formula>100</formula>
    </cfRule>
    <cfRule type="cellIs" dxfId="74" priority="47" stopIfTrue="1" operator="between">
      <formula>81</formula>
      <formula>98</formula>
    </cfRule>
    <cfRule type="cellIs" dxfId="73" priority="48" stopIfTrue="1" operator="between">
      <formula>0</formula>
      <formula>80</formula>
    </cfRule>
  </conditionalFormatting>
  <conditionalFormatting sqref="W81">
    <cfRule type="cellIs" dxfId="72" priority="43" operator="between">
      <formula>0.96</formula>
      <formula>1</formula>
    </cfRule>
    <cfRule type="cellIs" dxfId="71" priority="44" operator="between">
      <formula>0.61</formula>
      <formula>0.95</formula>
    </cfRule>
    <cfRule type="cellIs" dxfId="70" priority="45" operator="between">
      <formula>0</formula>
      <formula>0.6</formula>
    </cfRule>
  </conditionalFormatting>
  <conditionalFormatting sqref="X306:X315">
    <cfRule type="cellIs" dxfId="69" priority="37" stopIfTrue="1" operator="equal">
      <formula>"Cerrada"</formula>
    </cfRule>
    <cfRule type="cellIs" dxfId="68" priority="38" stopIfTrue="1" operator="equal">
      <formula>"Abierta con plan"</formula>
    </cfRule>
    <cfRule type="cellIs" dxfId="67" priority="39" stopIfTrue="1" operator="equal">
      <formula>"Abierta sin plan"</formula>
    </cfRule>
    <cfRule type="cellIs" dxfId="66" priority="40" stopIfTrue="1" operator="equal">
      <formula>"Abierta con plan"</formula>
    </cfRule>
    <cfRule type="cellIs" dxfId="65" priority="41" stopIfTrue="1" operator="equal">
      <formula>"Cerrada"</formula>
    </cfRule>
    <cfRule type="cellIs" dxfId="64" priority="42" stopIfTrue="1" operator="equal">
      <formula>"Abierta sin plan"</formula>
    </cfRule>
  </conditionalFormatting>
  <conditionalFormatting sqref="W306:W315">
    <cfRule type="cellIs" dxfId="63" priority="34" stopIfTrue="1" operator="between">
      <formula>99</formula>
      <formula>100</formula>
    </cfRule>
    <cfRule type="cellIs" dxfId="62" priority="35" stopIfTrue="1" operator="between">
      <formula>81</formula>
      <formula>98</formula>
    </cfRule>
    <cfRule type="cellIs" dxfId="61" priority="36" stopIfTrue="1" operator="between">
      <formula>0</formula>
      <formula>80</formula>
    </cfRule>
  </conditionalFormatting>
  <conditionalFormatting sqref="W306:W315">
    <cfRule type="cellIs" dxfId="60" priority="31" operator="between">
      <formula>0.96</formula>
      <formula>1</formula>
    </cfRule>
    <cfRule type="cellIs" dxfId="59" priority="32" operator="between">
      <formula>0.61</formula>
      <formula>0.95</formula>
    </cfRule>
    <cfRule type="cellIs" dxfId="58" priority="33" operator="between">
      <formula>0</formula>
      <formula>0.6</formula>
    </cfRule>
  </conditionalFormatting>
  <conditionalFormatting sqref="X306:X315">
    <cfRule type="cellIs" dxfId="57" priority="25" stopIfTrue="1" operator="equal">
      <formula>"Cerrada"</formula>
    </cfRule>
    <cfRule type="cellIs" dxfId="56" priority="26" stopIfTrue="1" operator="equal">
      <formula>"Abierta con plan"</formula>
    </cfRule>
    <cfRule type="cellIs" dxfId="55" priority="27" stopIfTrue="1" operator="equal">
      <formula>"Abierta sin plan"</formula>
    </cfRule>
    <cfRule type="cellIs" dxfId="54" priority="28" stopIfTrue="1" operator="equal">
      <formula>"Abierta con plan"</formula>
    </cfRule>
    <cfRule type="cellIs" dxfId="53" priority="29" stopIfTrue="1" operator="equal">
      <formula>"Cerrada"</formula>
    </cfRule>
    <cfRule type="cellIs" dxfId="52" priority="30" stopIfTrue="1" operator="equal">
      <formula>"Abierta sin plan"</formula>
    </cfRule>
  </conditionalFormatting>
  <conditionalFormatting sqref="X317">
    <cfRule type="cellIs" dxfId="51" priority="19" stopIfTrue="1" operator="equal">
      <formula>"Cerrada"</formula>
    </cfRule>
    <cfRule type="cellIs" dxfId="50" priority="20" stopIfTrue="1" operator="equal">
      <formula>"Abierta con plan"</formula>
    </cfRule>
    <cfRule type="cellIs" dxfId="49" priority="21" stopIfTrue="1" operator="equal">
      <formula>"Abierta sin plan"</formula>
    </cfRule>
    <cfRule type="cellIs" dxfId="48" priority="22" stopIfTrue="1" operator="equal">
      <formula>"Abierta con plan"</formula>
    </cfRule>
    <cfRule type="cellIs" dxfId="47" priority="23" stopIfTrue="1" operator="equal">
      <formula>"Cerrada"</formula>
    </cfRule>
    <cfRule type="cellIs" dxfId="46" priority="24" stopIfTrue="1" operator="equal">
      <formula>"Abierta sin plan"</formula>
    </cfRule>
  </conditionalFormatting>
  <conditionalFormatting sqref="X317">
    <cfRule type="cellIs" dxfId="45" priority="13" stopIfTrue="1" operator="equal">
      <formula>"Cerrada"</formula>
    </cfRule>
    <cfRule type="cellIs" dxfId="44" priority="14" stopIfTrue="1" operator="equal">
      <formula>"Abierta con plan"</formula>
    </cfRule>
    <cfRule type="cellIs" dxfId="43" priority="15" stopIfTrue="1" operator="equal">
      <formula>"Abierta sin plan"</formula>
    </cfRule>
    <cfRule type="cellIs" dxfId="42" priority="16" stopIfTrue="1" operator="equal">
      <formula>"Abierta con plan"</formula>
    </cfRule>
    <cfRule type="cellIs" dxfId="41" priority="17" stopIfTrue="1" operator="equal">
      <formula>"Cerrada"</formula>
    </cfRule>
    <cfRule type="cellIs" dxfId="40" priority="18" stopIfTrue="1" operator="equal">
      <formula>"Abierta sin plan"</formula>
    </cfRule>
  </conditionalFormatting>
  <conditionalFormatting sqref="X318:X319">
    <cfRule type="cellIs" dxfId="39" priority="7" stopIfTrue="1" operator="equal">
      <formula>"Cerrada"</formula>
    </cfRule>
    <cfRule type="cellIs" dxfId="38" priority="8" stopIfTrue="1" operator="equal">
      <formula>"Abierta con plan"</formula>
    </cfRule>
    <cfRule type="cellIs" dxfId="37" priority="9" stopIfTrue="1" operator="equal">
      <formula>"Abierta sin plan"</formula>
    </cfRule>
    <cfRule type="cellIs" dxfId="36" priority="10" stopIfTrue="1" operator="equal">
      <formula>"Abierta con plan"</formula>
    </cfRule>
    <cfRule type="cellIs" dxfId="35" priority="11" stopIfTrue="1" operator="equal">
      <formula>"Cerrada"</formula>
    </cfRule>
    <cfRule type="cellIs" dxfId="34" priority="12" stopIfTrue="1" operator="equal">
      <formula>"Abierta sin plan"</formula>
    </cfRule>
  </conditionalFormatting>
  <conditionalFormatting sqref="X318:X319">
    <cfRule type="cellIs" dxfId="33" priority="1" stopIfTrue="1" operator="equal">
      <formula>"Cerrada"</formula>
    </cfRule>
    <cfRule type="cellIs" dxfId="32" priority="2" stopIfTrue="1" operator="equal">
      <formula>"Abierta con plan"</formula>
    </cfRule>
    <cfRule type="cellIs" dxfId="31" priority="3" stopIfTrue="1" operator="equal">
      <formula>"Abierta sin plan"</formula>
    </cfRule>
    <cfRule type="cellIs" dxfId="30" priority="4" stopIfTrue="1" operator="equal">
      <formula>"Abierta con plan"</formula>
    </cfRule>
    <cfRule type="cellIs" dxfId="29" priority="5" stopIfTrue="1" operator="equal">
      <formula>"Cerrada"</formula>
    </cfRule>
    <cfRule type="cellIs" dxfId="28" priority="6" stopIfTrue="1" operator="equal">
      <formula>"Abierta sin plan"</formula>
    </cfRule>
  </conditionalFormatting>
  <dataValidations count="7">
    <dataValidation type="list" allowBlank="1" showInputMessage="1" showErrorMessage="1" sqref="O430 Q444:Q448 O438:O543 Q450:Q543 Q6:Q440">
      <formula1>ACCION1</formula1>
    </dataValidation>
    <dataValidation type="list" allowBlank="1" showInputMessage="1" showErrorMessage="1" sqref="G6:G543">
      <formula1>vicepresidencias</formula1>
    </dataValidation>
    <dataValidation type="list" allowBlank="1" showInputMessage="1" showErrorMessage="1" sqref="X6:X543">
      <formula1>ESTADO</formula1>
    </dataValidation>
    <dataValidation type="list" allowBlank="1" showInputMessage="1" showErrorMessage="1" sqref="M6:M440">
      <formula1>TIPOI</formula1>
    </dataValidation>
    <dataValidation type="list" allowBlank="1" showInputMessage="1" showErrorMessage="1" sqref="F6:F543">
      <formula1>PROCESO</formula1>
    </dataValidation>
    <dataValidation type="list" allowBlank="1" showInputMessage="1" showErrorMessage="1" sqref="I6:I543">
      <formula1>AUDITOR</formula1>
    </dataValidation>
    <dataValidation type="list" allowBlank="1" showInputMessage="1" showErrorMessage="1" sqref="AB6:AB543">
      <formula1>tipo</formula1>
    </dataValidation>
  </dataValidations>
  <printOptions horizontalCentered="1" verticalCentered="1"/>
  <pageMargins left="0.51181102362204722" right="0.19685039370078741" top="1.7716535433070868" bottom="0.39370078740157483" header="0" footer="0"/>
  <pageSetup scale="10" orientation="landscape" r:id="rId1"/>
  <headerFooter alignWithMargins="0">
    <oddHeader>&amp;F</oddHeader>
    <oddFooter>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showGridLines="0" workbookViewId="0"/>
  </sheetViews>
  <sheetFormatPr baseColWidth="10" defaultRowHeight="12.75" x14ac:dyDescent="0.2"/>
  <cols>
    <col min="1" max="1" width="16.5703125" customWidth="1"/>
    <col min="2" max="2" width="21.28515625" customWidth="1"/>
    <col min="3" max="4" width="19" customWidth="1"/>
    <col min="5" max="5" width="15.7109375" customWidth="1"/>
    <col min="6" max="6" width="13.140625" customWidth="1"/>
    <col min="7" max="7" width="8" customWidth="1"/>
  </cols>
  <sheetData>
    <row r="2" spans="2:13" ht="51.75" customHeight="1" x14ac:dyDescent="0.2">
      <c r="B2" s="161" t="s">
        <v>522</v>
      </c>
      <c r="C2" s="161"/>
      <c r="D2" s="161"/>
      <c r="E2" s="161"/>
      <c r="F2" s="161"/>
      <c r="G2" s="161"/>
      <c r="H2" s="161"/>
      <c r="I2" s="161"/>
      <c r="J2" s="161"/>
      <c r="K2" s="161"/>
      <c r="L2" s="161"/>
      <c r="M2" s="161"/>
    </row>
    <row r="5" spans="2:13" ht="13.5" thickBot="1" x14ac:dyDescent="0.25"/>
    <row r="6" spans="2:13" ht="28.5" customHeight="1" thickBot="1" x14ac:dyDescent="0.25">
      <c r="B6" s="10"/>
      <c r="C6" s="112" t="s">
        <v>303</v>
      </c>
      <c r="D6" s="113" t="s">
        <v>302</v>
      </c>
      <c r="E6" s="114" t="s">
        <v>274</v>
      </c>
    </row>
    <row r="7" spans="2:13" ht="25.5" customHeight="1" thickBot="1" x14ac:dyDescent="0.25">
      <c r="B7" s="55" t="s">
        <v>307</v>
      </c>
      <c r="C7" s="56">
        <v>19</v>
      </c>
      <c r="D7" s="49">
        <v>76</v>
      </c>
      <c r="E7" s="50">
        <v>18</v>
      </c>
    </row>
    <row r="8" spans="2:13" ht="13.5" thickBot="1" x14ac:dyDescent="0.25">
      <c r="D8" s="40" t="s">
        <v>225</v>
      </c>
      <c r="E8" s="41">
        <f>SUM(C7:E7)</f>
        <v>113</v>
      </c>
    </row>
    <row r="10" spans="2:13" ht="13.5" thickBot="1" x14ac:dyDescent="0.25"/>
    <row r="11" spans="2:13" ht="31.5" customHeight="1" x14ac:dyDescent="0.2">
      <c r="B11" s="48" t="s">
        <v>308</v>
      </c>
      <c r="C11" s="53">
        <f>C7+D7</f>
        <v>95</v>
      </c>
    </row>
    <row r="12" spans="2:13" ht="27" customHeight="1" thickBot="1" x14ac:dyDescent="0.25">
      <c r="B12" s="52" t="s">
        <v>309</v>
      </c>
      <c r="C12" s="54">
        <f>E7</f>
        <v>18</v>
      </c>
    </row>
    <row r="16" spans="2:13" x14ac:dyDescent="0.2">
      <c r="F16" s="78"/>
    </row>
    <row r="18" spans="1:2" ht="25.5" customHeight="1" x14ac:dyDescent="0.2">
      <c r="A18" s="162" t="s">
        <v>1061</v>
      </c>
      <c r="B18" s="163"/>
    </row>
    <row r="40" spans="8:8" ht="15" x14ac:dyDescent="0.2">
      <c r="H40" s="11"/>
    </row>
  </sheetData>
  <mergeCells count="2">
    <mergeCell ref="B2:M2"/>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showGridLines="0" workbookViewId="0"/>
  </sheetViews>
  <sheetFormatPr baseColWidth="10" defaultRowHeight="12.75" x14ac:dyDescent="0.2"/>
  <cols>
    <col min="1" max="1" width="16.5703125" customWidth="1"/>
    <col min="2" max="2" width="22.42578125" customWidth="1"/>
    <col min="3" max="3" width="15.28515625" customWidth="1"/>
    <col min="4" max="4" width="16.42578125" customWidth="1"/>
    <col min="5" max="5" width="19" customWidth="1"/>
    <col min="6" max="6" width="13.140625" customWidth="1"/>
    <col min="7" max="7" width="8" customWidth="1"/>
  </cols>
  <sheetData>
    <row r="2" spans="2:13" ht="51.75" customHeight="1" x14ac:dyDescent="0.2">
      <c r="B2" s="161" t="s">
        <v>398</v>
      </c>
      <c r="C2" s="161"/>
      <c r="D2" s="161"/>
      <c r="E2" s="161"/>
      <c r="F2" s="161"/>
      <c r="G2" s="161"/>
      <c r="H2" s="161"/>
      <c r="I2" s="161"/>
      <c r="J2" s="161"/>
      <c r="K2" s="161"/>
      <c r="L2" s="161"/>
      <c r="M2" s="161"/>
    </row>
    <row r="5" spans="2:13" ht="13.5" thickBot="1" x14ac:dyDescent="0.25"/>
    <row r="6" spans="2:13" ht="28.5" customHeight="1" thickBot="1" x14ac:dyDescent="0.25">
      <c r="B6" s="10"/>
      <c r="C6" s="112" t="s">
        <v>303</v>
      </c>
      <c r="D6" s="113" t="s">
        <v>302</v>
      </c>
      <c r="E6" s="114" t="s">
        <v>274</v>
      </c>
    </row>
    <row r="7" spans="2:13" ht="25.5" customHeight="1" thickBot="1" x14ac:dyDescent="0.25">
      <c r="B7" s="51" t="s">
        <v>306</v>
      </c>
      <c r="C7" s="56">
        <v>51</v>
      </c>
      <c r="D7" s="49">
        <v>107</v>
      </c>
      <c r="E7" s="50">
        <v>43</v>
      </c>
    </row>
    <row r="8" spans="2:13" ht="13.5" thickBot="1" x14ac:dyDescent="0.25">
      <c r="D8" s="40" t="s">
        <v>225</v>
      </c>
      <c r="E8" s="41">
        <f>SUM(C7:E7)</f>
        <v>201</v>
      </c>
    </row>
    <row r="10" spans="2:13" ht="13.5" thickBot="1" x14ac:dyDescent="0.25"/>
    <row r="11" spans="2:13" ht="20.25" customHeight="1" x14ac:dyDescent="0.2">
      <c r="B11" s="48" t="s">
        <v>308</v>
      </c>
      <c r="C11" s="53">
        <f>C7+D7</f>
        <v>158</v>
      </c>
    </row>
    <row r="12" spans="2:13" ht="20.25" customHeight="1" thickBot="1" x14ac:dyDescent="0.25">
      <c r="B12" s="52" t="s">
        <v>309</v>
      </c>
      <c r="C12" s="54">
        <f>E7</f>
        <v>43</v>
      </c>
    </row>
    <row r="18" spans="1:6" ht="25.5" customHeight="1" x14ac:dyDescent="0.2">
      <c r="A18" s="162" t="s">
        <v>1061</v>
      </c>
      <c r="B18" s="163"/>
    </row>
    <row r="23" spans="1:6" x14ac:dyDescent="0.2">
      <c r="F23" s="78"/>
    </row>
    <row r="40" spans="8:8" ht="15" x14ac:dyDescent="0.2">
      <c r="H40" s="11"/>
    </row>
  </sheetData>
  <mergeCells count="2">
    <mergeCell ref="A18:B18"/>
    <mergeCell ref="B2:M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zoomScale="80" zoomScaleNormal="80" workbookViewId="0"/>
  </sheetViews>
  <sheetFormatPr baseColWidth="10" defaultRowHeight="12.75" x14ac:dyDescent="0.2"/>
  <cols>
    <col min="1" max="1" width="36" customWidth="1"/>
    <col min="2" max="2" width="21.28515625" customWidth="1"/>
    <col min="3" max="5" width="16.140625" customWidth="1"/>
    <col min="6" max="6" width="13.140625" customWidth="1"/>
    <col min="7" max="7" width="8" customWidth="1"/>
  </cols>
  <sheetData>
    <row r="1" spans="2:16" x14ac:dyDescent="0.2">
      <c r="H1" s="22"/>
    </row>
    <row r="4" spans="2:16" ht="47.25" customHeight="1" x14ac:dyDescent="0.2">
      <c r="B4" s="164" t="s">
        <v>1062</v>
      </c>
      <c r="C4" s="165"/>
      <c r="D4" s="165"/>
      <c r="E4" s="165"/>
      <c r="F4" s="165"/>
      <c r="G4" s="165"/>
      <c r="H4" s="165"/>
    </row>
    <row r="5" spans="2:16" ht="15" customHeight="1" x14ac:dyDescent="0.2"/>
    <row r="13" spans="2:16" x14ac:dyDescent="0.2">
      <c r="P13" s="86"/>
    </row>
    <row r="14" spans="2:16" x14ac:dyDescent="0.2">
      <c r="P14" s="86"/>
    </row>
    <row r="15" spans="2:16" x14ac:dyDescent="0.2">
      <c r="K15" s="97"/>
      <c r="P15" s="86"/>
    </row>
    <row r="16" spans="2:16" x14ac:dyDescent="0.2">
      <c r="K16" s="97"/>
      <c r="P16" s="86"/>
    </row>
    <row r="17" spans="11:16" x14ac:dyDescent="0.2">
      <c r="K17" s="12"/>
    </row>
    <row r="20" spans="11:16" x14ac:dyDescent="0.2">
      <c r="P20" s="84"/>
    </row>
    <row r="21" spans="11:16" x14ac:dyDescent="0.2">
      <c r="P21" s="85"/>
    </row>
    <row r="22" spans="11:16" x14ac:dyDescent="0.2">
      <c r="K22" s="70"/>
    </row>
    <row r="39" spans="1:8" ht="15" x14ac:dyDescent="0.2">
      <c r="A39" s="162" t="s">
        <v>1061</v>
      </c>
      <c r="B39" s="163"/>
      <c r="H39" s="11"/>
    </row>
  </sheetData>
  <mergeCells count="2">
    <mergeCell ref="B4:H4"/>
    <mergeCell ref="A39:B3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showGridLines="0" topLeftCell="A22" workbookViewId="0">
      <pane ySplit="4" topLeftCell="A26" activePane="bottomLeft" state="frozen"/>
      <selection activeCell="A22" sqref="A22"/>
      <selection pane="bottomLeft"/>
    </sheetView>
  </sheetViews>
  <sheetFormatPr baseColWidth="10" defaultRowHeight="12.75" x14ac:dyDescent="0.2"/>
  <cols>
    <col min="1" max="1" width="17.140625" customWidth="1"/>
    <col min="2" max="2" width="50.140625" customWidth="1"/>
    <col min="3" max="5" width="16.140625" customWidth="1"/>
    <col min="6" max="7" width="13.140625" customWidth="1"/>
    <col min="9" max="9" width="20" customWidth="1"/>
    <col min="15" max="15" width="11" customWidth="1"/>
  </cols>
  <sheetData>
    <row r="1" spans="2:15" x14ac:dyDescent="0.2">
      <c r="I1" s="22"/>
      <c r="J1" s="22"/>
      <c r="K1" s="22"/>
      <c r="L1" s="22"/>
      <c r="M1" s="22"/>
      <c r="N1" s="22"/>
      <c r="O1" s="22"/>
    </row>
    <row r="3" spans="2:15" x14ac:dyDescent="0.2">
      <c r="B3" s="24" t="s">
        <v>304</v>
      </c>
      <c r="C3" t="s">
        <v>282</v>
      </c>
    </row>
    <row r="4" spans="2:15" x14ac:dyDescent="0.2">
      <c r="H4" s="22"/>
    </row>
    <row r="5" spans="2:15" x14ac:dyDescent="0.2">
      <c r="B5" s="24" t="s">
        <v>273</v>
      </c>
      <c r="C5" s="24" t="s">
        <v>111</v>
      </c>
    </row>
    <row r="6" spans="2:15" x14ac:dyDescent="0.2">
      <c r="B6" s="24" t="s">
        <v>9</v>
      </c>
      <c r="C6" s="25" t="s">
        <v>219</v>
      </c>
      <c r="D6" s="25" t="s">
        <v>218</v>
      </c>
      <c r="E6" s="25" t="s">
        <v>217</v>
      </c>
      <c r="F6" s="25" t="s">
        <v>54</v>
      </c>
    </row>
    <row r="7" spans="2:15" x14ac:dyDescent="0.2">
      <c r="B7" t="s">
        <v>89</v>
      </c>
      <c r="C7" s="27">
        <v>1</v>
      </c>
      <c r="D7" s="27"/>
      <c r="E7" s="27">
        <v>1</v>
      </c>
      <c r="F7" s="27">
        <v>2</v>
      </c>
    </row>
    <row r="8" spans="2:15" x14ac:dyDescent="0.2">
      <c r="B8" t="s">
        <v>90</v>
      </c>
      <c r="C8" s="27">
        <v>16</v>
      </c>
      <c r="D8" s="27">
        <v>12</v>
      </c>
      <c r="E8" s="27">
        <v>3</v>
      </c>
      <c r="F8" s="27">
        <v>31</v>
      </c>
    </row>
    <row r="9" spans="2:15" x14ac:dyDescent="0.2">
      <c r="B9" t="s">
        <v>130</v>
      </c>
      <c r="C9" s="27">
        <v>18</v>
      </c>
      <c r="D9" s="27">
        <v>19</v>
      </c>
      <c r="E9" s="27">
        <v>20</v>
      </c>
      <c r="F9" s="27">
        <v>57</v>
      </c>
    </row>
    <row r="10" spans="2:15" x14ac:dyDescent="0.2">
      <c r="B10" t="s">
        <v>77</v>
      </c>
      <c r="C10" s="27">
        <v>6</v>
      </c>
      <c r="D10" s="27">
        <v>4</v>
      </c>
      <c r="E10" s="27">
        <v>12</v>
      </c>
      <c r="F10" s="27">
        <v>22</v>
      </c>
    </row>
    <row r="11" spans="2:15" x14ac:dyDescent="0.2">
      <c r="B11" t="s">
        <v>76</v>
      </c>
      <c r="C11" s="27">
        <v>37</v>
      </c>
      <c r="D11" s="27">
        <v>2</v>
      </c>
      <c r="E11" s="27">
        <v>6</v>
      </c>
      <c r="F11" s="27">
        <v>45</v>
      </c>
    </row>
    <row r="12" spans="2:15" x14ac:dyDescent="0.2">
      <c r="B12" t="s">
        <v>55</v>
      </c>
      <c r="C12" s="27">
        <v>59</v>
      </c>
      <c r="D12" s="27">
        <v>12</v>
      </c>
      <c r="E12" s="27">
        <v>13</v>
      </c>
      <c r="F12" s="27">
        <v>84</v>
      </c>
    </row>
    <row r="13" spans="2:15" x14ac:dyDescent="0.2">
      <c r="B13" t="s">
        <v>196</v>
      </c>
      <c r="C13" s="27">
        <v>28</v>
      </c>
      <c r="D13" s="27">
        <v>5</v>
      </c>
      <c r="E13" s="27">
        <v>2</v>
      </c>
      <c r="F13" s="27">
        <v>35</v>
      </c>
    </row>
    <row r="14" spans="2:15" x14ac:dyDescent="0.2">
      <c r="B14" t="s">
        <v>238</v>
      </c>
      <c r="C14" s="27">
        <v>18</v>
      </c>
      <c r="D14" s="27">
        <v>16</v>
      </c>
      <c r="E14" s="27">
        <v>4</v>
      </c>
      <c r="F14" s="27">
        <v>38</v>
      </c>
    </row>
    <row r="15" spans="2:15" x14ac:dyDescent="0.2">
      <c r="B15" t="s">
        <v>54</v>
      </c>
      <c r="C15" s="27">
        <v>183</v>
      </c>
      <c r="D15" s="27">
        <v>70</v>
      </c>
      <c r="E15" s="27">
        <v>61</v>
      </c>
      <c r="F15" s="27">
        <v>314</v>
      </c>
    </row>
    <row r="16" spans="2:15" ht="16.5" customHeight="1" x14ac:dyDescent="0.2"/>
    <row r="17" spans="2:13" x14ac:dyDescent="0.2">
      <c r="I17" s="22"/>
      <c r="J17" s="22"/>
      <c r="K17" s="22"/>
      <c r="L17" s="17"/>
      <c r="M17" s="17"/>
    </row>
    <row r="18" spans="2:13" x14ac:dyDescent="0.2">
      <c r="I18" s="22"/>
      <c r="J18" s="22"/>
      <c r="K18" s="22"/>
      <c r="L18" s="17"/>
      <c r="M18" s="17"/>
    </row>
    <row r="19" spans="2:13" x14ac:dyDescent="0.2">
      <c r="C19" s="26"/>
      <c r="D19" s="26"/>
      <c r="E19" s="26"/>
      <c r="F19" s="26"/>
      <c r="I19" s="22"/>
      <c r="J19" s="22"/>
      <c r="K19" s="22"/>
      <c r="L19" s="17"/>
      <c r="M19" s="17"/>
    </row>
    <row r="20" spans="2:13" x14ac:dyDescent="0.2">
      <c r="C20" s="26"/>
      <c r="D20" s="26"/>
      <c r="E20" s="26"/>
      <c r="F20" s="26"/>
      <c r="I20" s="22"/>
      <c r="J20" s="22"/>
      <c r="K20" s="22"/>
      <c r="L20" s="17"/>
      <c r="M20" s="17"/>
    </row>
    <row r="21" spans="2:13" x14ac:dyDescent="0.2">
      <c r="C21" s="26"/>
      <c r="D21" s="26"/>
      <c r="E21" s="26"/>
      <c r="F21" s="26"/>
      <c r="I21" s="22"/>
      <c r="J21" s="22"/>
      <c r="K21" s="22"/>
      <c r="L21" s="17"/>
      <c r="M21" s="17"/>
    </row>
    <row r="22" spans="2:13" x14ac:dyDescent="0.2">
      <c r="I22" s="22"/>
      <c r="J22" s="22"/>
      <c r="K22" s="22"/>
      <c r="L22" s="17"/>
      <c r="M22" s="17"/>
    </row>
    <row r="23" spans="2:13" x14ac:dyDescent="0.2">
      <c r="I23" s="22"/>
      <c r="J23" s="22"/>
      <c r="K23" s="22"/>
      <c r="L23" s="70" t="s">
        <v>1061</v>
      </c>
      <c r="M23" s="17"/>
    </row>
    <row r="24" spans="2:13" ht="46.5" customHeight="1" x14ac:dyDescent="0.2">
      <c r="B24" s="164" t="s">
        <v>435</v>
      </c>
      <c r="C24" s="164"/>
      <c r="D24" s="164"/>
      <c r="E24" s="164"/>
      <c r="F24" s="164"/>
      <c r="G24" s="164"/>
      <c r="H24" s="164"/>
      <c r="I24" s="164"/>
      <c r="J24" s="164"/>
      <c r="K24" s="164"/>
      <c r="L24" s="164"/>
    </row>
    <row r="27" spans="2:13" ht="13.5" thickBot="1" x14ac:dyDescent="0.25"/>
    <row r="28" spans="2:13" ht="27.75" customHeight="1" thickBot="1" x14ac:dyDescent="0.25">
      <c r="B28" s="46" t="s">
        <v>305</v>
      </c>
      <c r="C28" s="112" t="s">
        <v>303</v>
      </c>
      <c r="D28" s="113" t="s">
        <v>302</v>
      </c>
      <c r="E28" s="114" t="s">
        <v>309</v>
      </c>
    </row>
    <row r="29" spans="2:13" x14ac:dyDescent="0.2">
      <c r="B29" t="s">
        <v>89</v>
      </c>
      <c r="C29" s="42"/>
      <c r="D29" s="42">
        <v>1</v>
      </c>
      <c r="E29" s="42">
        <v>1</v>
      </c>
    </row>
    <row r="30" spans="2:13" x14ac:dyDescent="0.2">
      <c r="B30" t="s">
        <v>90</v>
      </c>
      <c r="C30" s="42">
        <v>12</v>
      </c>
      <c r="D30" s="42">
        <v>16</v>
      </c>
      <c r="E30" s="42">
        <v>3</v>
      </c>
    </row>
    <row r="31" spans="2:13" x14ac:dyDescent="0.2">
      <c r="B31" t="s">
        <v>130</v>
      </c>
      <c r="C31" s="42">
        <v>19</v>
      </c>
      <c r="D31" s="42">
        <v>18</v>
      </c>
      <c r="E31" s="42">
        <v>20</v>
      </c>
    </row>
    <row r="32" spans="2:13" x14ac:dyDescent="0.2">
      <c r="B32" t="s">
        <v>77</v>
      </c>
      <c r="C32" s="42">
        <v>4</v>
      </c>
      <c r="D32" s="42">
        <v>6</v>
      </c>
      <c r="E32" s="42">
        <v>12</v>
      </c>
    </row>
    <row r="33" spans="2:13" x14ac:dyDescent="0.2">
      <c r="B33" t="s">
        <v>76</v>
      </c>
      <c r="C33" s="42">
        <v>2</v>
      </c>
      <c r="D33" s="42">
        <v>37</v>
      </c>
      <c r="E33" s="42">
        <v>6</v>
      </c>
    </row>
    <row r="34" spans="2:13" x14ac:dyDescent="0.2">
      <c r="B34" t="s">
        <v>55</v>
      </c>
      <c r="C34" s="42">
        <v>12</v>
      </c>
      <c r="D34" s="42">
        <v>59</v>
      </c>
      <c r="E34" s="42">
        <v>13</v>
      </c>
    </row>
    <row r="35" spans="2:13" x14ac:dyDescent="0.2">
      <c r="B35" t="s">
        <v>196</v>
      </c>
      <c r="C35" s="42">
        <v>5</v>
      </c>
      <c r="D35" s="42">
        <v>28</v>
      </c>
      <c r="E35" s="42">
        <v>2</v>
      </c>
    </row>
    <row r="36" spans="2:13" ht="13.5" thickBot="1" x14ac:dyDescent="0.25">
      <c r="B36" t="s">
        <v>238</v>
      </c>
      <c r="C36" s="42">
        <v>16</v>
      </c>
      <c r="D36" s="42">
        <v>18</v>
      </c>
      <c r="E36" s="42">
        <v>4</v>
      </c>
    </row>
    <row r="37" spans="2:13" ht="15.75" thickBot="1" x14ac:dyDescent="0.25">
      <c r="B37" s="45" t="s">
        <v>225</v>
      </c>
      <c r="C37" s="112">
        <f>SUBTOTAL(109,C29:C36)</f>
        <v>70</v>
      </c>
      <c r="D37" s="113">
        <f>SUBTOTAL(109,D29:D36)</f>
        <v>183</v>
      </c>
      <c r="E37" s="114">
        <f>SUBTOTAL(109,E29:E36)</f>
        <v>61</v>
      </c>
    </row>
    <row r="38" spans="2:13" ht="13.5" thickBot="1" x14ac:dyDescent="0.25">
      <c r="C38" s="13"/>
      <c r="D38" s="43" t="s">
        <v>225</v>
      </c>
      <c r="E38" s="44">
        <f>SUM(C37:E37)</f>
        <v>314</v>
      </c>
    </row>
    <row r="40" spans="2:13" ht="28.5" customHeight="1" x14ac:dyDescent="0.2"/>
    <row r="47" spans="2:13" x14ac:dyDescent="0.2">
      <c r="K47" s="70"/>
      <c r="L47" s="70"/>
      <c r="M47" s="70"/>
    </row>
    <row r="67" spans="8:8" ht="15" x14ac:dyDescent="0.2">
      <c r="H67" s="11"/>
    </row>
  </sheetData>
  <mergeCells count="1">
    <mergeCell ref="B24:L24"/>
  </mergeCells>
  <pageMargins left="0.7" right="0.7" top="0.75" bottom="0.75" header="0.3" footer="0.3"/>
  <pageSetup orientation="portrait" r:id="rId2"/>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02"/>
  <sheetViews>
    <sheetView showGridLines="0" workbookViewId="0">
      <pane ySplit="9" topLeftCell="A10" activePane="bottomLeft" state="frozen"/>
      <selection pane="bottomLeft"/>
    </sheetView>
  </sheetViews>
  <sheetFormatPr baseColWidth="10" defaultRowHeight="12.75" x14ac:dyDescent="0.2"/>
  <cols>
    <col min="1" max="1" width="11.85546875" customWidth="1"/>
    <col min="2" max="2" width="55.7109375" customWidth="1"/>
    <col min="3" max="3" width="126.140625" customWidth="1"/>
    <col min="4" max="6" width="16.140625" customWidth="1"/>
    <col min="7" max="7" width="13.140625" customWidth="1"/>
    <col min="8" max="8" width="8" customWidth="1"/>
  </cols>
  <sheetData>
    <row r="2" spans="1:15" ht="23.25" customHeight="1" x14ac:dyDescent="0.2">
      <c r="A2" s="164" t="s">
        <v>310</v>
      </c>
      <c r="B2" s="164"/>
      <c r="C2" s="164"/>
      <c r="D2" s="164"/>
      <c r="E2" s="164"/>
      <c r="F2" s="164"/>
      <c r="G2" s="164"/>
      <c r="H2" s="57"/>
      <c r="I2" s="57"/>
      <c r="J2" s="57"/>
      <c r="K2" s="57"/>
      <c r="L2" s="57"/>
    </row>
    <row r="4" spans="1:15" x14ac:dyDescent="0.2">
      <c r="B4" s="24" t="s">
        <v>304</v>
      </c>
      <c r="C4" t="s">
        <v>282</v>
      </c>
      <c r="I4" s="22"/>
      <c r="J4" s="22"/>
      <c r="K4" s="22"/>
      <c r="L4" s="22"/>
      <c r="M4" s="22"/>
      <c r="N4" s="22"/>
      <c r="O4" s="22"/>
    </row>
    <row r="5" spans="1:15" x14ac:dyDescent="0.2">
      <c r="B5" s="24" t="s">
        <v>11</v>
      </c>
      <c r="C5" t="s">
        <v>282</v>
      </c>
      <c r="F5" s="58" t="s">
        <v>1061</v>
      </c>
    </row>
    <row r="6" spans="1:15" x14ac:dyDescent="0.2">
      <c r="B6" s="24" t="s">
        <v>136</v>
      </c>
      <c r="C6" t="s">
        <v>282</v>
      </c>
    </row>
    <row r="7" spans="1:15" x14ac:dyDescent="0.2">
      <c r="H7" s="22"/>
    </row>
    <row r="8" spans="1:15" x14ac:dyDescent="0.2">
      <c r="B8" s="24" t="s">
        <v>273</v>
      </c>
      <c r="D8" s="24" t="s">
        <v>111</v>
      </c>
    </row>
    <row r="9" spans="1:15" x14ac:dyDescent="0.2">
      <c r="B9" s="24" t="s">
        <v>9</v>
      </c>
      <c r="C9" s="24" t="s">
        <v>64</v>
      </c>
      <c r="D9" s="25" t="s">
        <v>219</v>
      </c>
      <c r="E9" s="25" t="s">
        <v>218</v>
      </c>
      <c r="F9" s="25" t="s">
        <v>217</v>
      </c>
      <c r="G9" s="25" t="s">
        <v>54</v>
      </c>
    </row>
    <row r="10" spans="1:15" x14ac:dyDescent="0.2">
      <c r="B10" t="s">
        <v>89</v>
      </c>
      <c r="C10" t="s">
        <v>541</v>
      </c>
      <c r="D10" s="27">
        <v>1</v>
      </c>
      <c r="E10" s="27"/>
      <c r="F10" s="27">
        <v>1</v>
      </c>
      <c r="G10" s="27">
        <v>2</v>
      </c>
    </row>
    <row r="11" spans="1:15" x14ac:dyDescent="0.2">
      <c r="B11" t="s">
        <v>174</v>
      </c>
      <c r="D11" s="27">
        <v>1</v>
      </c>
      <c r="E11" s="27"/>
      <c r="F11" s="27">
        <v>1</v>
      </c>
      <c r="G11" s="27">
        <v>2</v>
      </c>
    </row>
    <row r="12" spans="1:15" x14ac:dyDescent="0.2">
      <c r="B12" t="s">
        <v>90</v>
      </c>
      <c r="C12" s="15" t="s">
        <v>5</v>
      </c>
      <c r="D12" s="80">
        <v>1</v>
      </c>
      <c r="E12" s="80"/>
      <c r="F12" s="80"/>
      <c r="G12" s="27">
        <v>1</v>
      </c>
    </row>
    <row r="13" spans="1:15" x14ac:dyDescent="0.2">
      <c r="C13" t="s">
        <v>195</v>
      </c>
      <c r="D13" s="27"/>
      <c r="E13" s="27">
        <v>10</v>
      </c>
      <c r="F13" s="27"/>
      <c r="G13" s="27">
        <v>10</v>
      </c>
    </row>
    <row r="14" spans="1:15" x14ac:dyDescent="0.2">
      <c r="C14" t="s">
        <v>121</v>
      </c>
      <c r="D14" s="27">
        <v>1</v>
      </c>
      <c r="E14" s="27"/>
      <c r="F14" s="27"/>
      <c r="G14" s="27">
        <v>1</v>
      </c>
    </row>
    <row r="15" spans="1:15" x14ac:dyDescent="0.2">
      <c r="C15" t="s">
        <v>131</v>
      </c>
      <c r="D15" s="27">
        <v>2</v>
      </c>
      <c r="E15" s="27"/>
      <c r="F15" s="27"/>
      <c r="G15" s="27">
        <v>2</v>
      </c>
    </row>
    <row r="16" spans="1:15" x14ac:dyDescent="0.2">
      <c r="C16" t="s">
        <v>521</v>
      </c>
      <c r="D16" s="27">
        <v>1</v>
      </c>
      <c r="E16" s="27">
        <v>1</v>
      </c>
      <c r="F16" s="27">
        <v>2</v>
      </c>
      <c r="G16" s="27">
        <v>4</v>
      </c>
    </row>
    <row r="17" spans="2:7" x14ac:dyDescent="0.2">
      <c r="C17" t="s">
        <v>565</v>
      </c>
      <c r="D17" s="27">
        <v>1</v>
      </c>
      <c r="E17" s="27"/>
      <c r="F17" s="27"/>
      <c r="G17" s="27">
        <v>1</v>
      </c>
    </row>
    <row r="18" spans="2:7" x14ac:dyDescent="0.2">
      <c r="C18" t="s">
        <v>569</v>
      </c>
      <c r="D18" s="27"/>
      <c r="E18" s="27">
        <v>1</v>
      </c>
      <c r="F18" s="27"/>
      <c r="G18" s="27">
        <v>1</v>
      </c>
    </row>
    <row r="19" spans="2:7" x14ac:dyDescent="0.2">
      <c r="C19" t="s">
        <v>734</v>
      </c>
      <c r="D19" s="27">
        <v>8</v>
      </c>
      <c r="E19" s="27"/>
      <c r="F19" s="27"/>
      <c r="G19" s="27">
        <v>8</v>
      </c>
    </row>
    <row r="20" spans="2:7" x14ac:dyDescent="0.2">
      <c r="C20" t="s">
        <v>784</v>
      </c>
      <c r="D20" s="27">
        <v>2</v>
      </c>
      <c r="E20" s="27"/>
      <c r="F20" s="27">
        <v>1</v>
      </c>
      <c r="G20" s="27">
        <v>3</v>
      </c>
    </row>
    <row r="21" spans="2:7" x14ac:dyDescent="0.2">
      <c r="B21" t="s">
        <v>129</v>
      </c>
      <c r="D21" s="27">
        <v>16</v>
      </c>
      <c r="E21" s="27">
        <v>12</v>
      </c>
      <c r="F21" s="27">
        <v>3</v>
      </c>
      <c r="G21" s="27">
        <v>31</v>
      </c>
    </row>
    <row r="22" spans="2:7" x14ac:dyDescent="0.2">
      <c r="B22" t="s">
        <v>130</v>
      </c>
      <c r="C22" t="s">
        <v>534</v>
      </c>
      <c r="D22" s="27">
        <v>11</v>
      </c>
      <c r="E22" s="27">
        <v>7</v>
      </c>
      <c r="F22" s="27">
        <v>4</v>
      </c>
      <c r="G22" s="27">
        <v>22</v>
      </c>
    </row>
    <row r="23" spans="2:7" x14ac:dyDescent="0.2">
      <c r="C23" t="s">
        <v>533</v>
      </c>
      <c r="D23" s="27">
        <v>2</v>
      </c>
      <c r="E23" s="27">
        <v>4</v>
      </c>
      <c r="F23" s="27">
        <v>12</v>
      </c>
      <c r="G23" s="27">
        <v>18</v>
      </c>
    </row>
    <row r="24" spans="2:7" x14ac:dyDescent="0.2">
      <c r="C24" t="s">
        <v>532</v>
      </c>
      <c r="D24" s="27">
        <v>5</v>
      </c>
      <c r="E24" s="27">
        <v>7</v>
      </c>
      <c r="F24" s="27">
        <v>4</v>
      </c>
      <c r="G24" s="27">
        <v>16</v>
      </c>
    </row>
    <row r="25" spans="2:7" x14ac:dyDescent="0.2">
      <c r="C25" t="s">
        <v>699</v>
      </c>
      <c r="D25" s="27"/>
      <c r="E25" s="27">
        <v>1</v>
      </c>
      <c r="F25" s="27"/>
      <c r="G25" s="27">
        <v>1</v>
      </c>
    </row>
    <row r="26" spans="2:7" x14ac:dyDescent="0.2">
      <c r="B26" t="s">
        <v>175</v>
      </c>
      <c r="D26" s="27">
        <v>18</v>
      </c>
      <c r="E26" s="27">
        <v>19</v>
      </c>
      <c r="F26" s="27">
        <v>20</v>
      </c>
      <c r="G26" s="27">
        <v>57</v>
      </c>
    </row>
    <row r="27" spans="2:7" x14ac:dyDescent="0.2">
      <c r="B27" t="s">
        <v>77</v>
      </c>
      <c r="C27" t="s">
        <v>178</v>
      </c>
      <c r="D27" s="27"/>
      <c r="E27" s="27"/>
      <c r="F27" s="27">
        <v>1</v>
      </c>
      <c r="G27" s="27">
        <v>1</v>
      </c>
    </row>
    <row r="28" spans="2:7" x14ac:dyDescent="0.2">
      <c r="C28" t="s">
        <v>29</v>
      </c>
      <c r="D28" s="27">
        <v>4</v>
      </c>
      <c r="E28" s="27">
        <v>4</v>
      </c>
      <c r="F28" s="27"/>
      <c r="G28" s="27">
        <v>8</v>
      </c>
    </row>
    <row r="29" spans="2:7" x14ac:dyDescent="0.2">
      <c r="C29" t="s">
        <v>553</v>
      </c>
      <c r="D29" s="27"/>
      <c r="E29" s="27"/>
      <c r="F29" s="27">
        <v>1</v>
      </c>
      <c r="G29" s="27">
        <v>1</v>
      </c>
    </row>
    <row r="30" spans="2:7" x14ac:dyDescent="0.2">
      <c r="C30" t="s">
        <v>565</v>
      </c>
      <c r="D30" s="27"/>
      <c r="E30" s="27"/>
      <c r="F30" s="27">
        <v>2</v>
      </c>
      <c r="G30" s="27">
        <v>2</v>
      </c>
    </row>
    <row r="31" spans="2:7" x14ac:dyDescent="0.2">
      <c r="C31" t="s">
        <v>572</v>
      </c>
      <c r="D31" s="27"/>
      <c r="E31" s="27"/>
      <c r="F31" s="27">
        <v>1</v>
      </c>
      <c r="G31" s="27">
        <v>1</v>
      </c>
    </row>
    <row r="32" spans="2:7" x14ac:dyDescent="0.2">
      <c r="C32" t="s">
        <v>604</v>
      </c>
      <c r="D32" s="27"/>
      <c r="E32" s="27"/>
      <c r="F32" s="27">
        <v>1</v>
      </c>
      <c r="G32" s="27">
        <v>1</v>
      </c>
    </row>
    <row r="33" spans="2:7" x14ac:dyDescent="0.2">
      <c r="C33" t="s">
        <v>664</v>
      </c>
      <c r="D33" s="27"/>
      <c r="E33" s="27"/>
      <c r="F33" s="27">
        <v>1</v>
      </c>
      <c r="G33" s="27">
        <v>1</v>
      </c>
    </row>
    <row r="34" spans="2:7" x14ac:dyDescent="0.2">
      <c r="C34" t="s">
        <v>697</v>
      </c>
      <c r="D34" s="27"/>
      <c r="E34" s="27"/>
      <c r="F34" s="27">
        <v>3</v>
      </c>
      <c r="G34" s="27">
        <v>3</v>
      </c>
    </row>
    <row r="35" spans="2:7" x14ac:dyDescent="0.2">
      <c r="C35" t="s">
        <v>784</v>
      </c>
      <c r="D35" s="27"/>
      <c r="E35" s="27"/>
      <c r="F35" s="27">
        <v>2</v>
      </c>
      <c r="G35" s="27">
        <v>2</v>
      </c>
    </row>
    <row r="36" spans="2:7" x14ac:dyDescent="0.2">
      <c r="C36" t="s">
        <v>820</v>
      </c>
      <c r="D36" s="27">
        <v>2</v>
      </c>
      <c r="E36" s="27"/>
      <c r="F36" s="27"/>
      <c r="G36" s="27">
        <v>2</v>
      </c>
    </row>
    <row r="37" spans="2:7" x14ac:dyDescent="0.2">
      <c r="B37" t="s">
        <v>176</v>
      </c>
      <c r="D37" s="27">
        <v>6</v>
      </c>
      <c r="E37" s="27">
        <v>4</v>
      </c>
      <c r="F37" s="27">
        <v>12</v>
      </c>
      <c r="G37" s="27">
        <v>22</v>
      </c>
    </row>
    <row r="38" spans="2:7" x14ac:dyDescent="0.2">
      <c r="B38" t="s">
        <v>76</v>
      </c>
      <c r="C38" t="s">
        <v>535</v>
      </c>
      <c r="D38" s="27">
        <v>18</v>
      </c>
      <c r="E38" s="27"/>
      <c r="F38" s="27">
        <v>2</v>
      </c>
      <c r="G38" s="27">
        <v>20</v>
      </c>
    </row>
    <row r="39" spans="2:7" x14ac:dyDescent="0.2">
      <c r="C39" t="s">
        <v>536</v>
      </c>
      <c r="D39" s="27">
        <v>11</v>
      </c>
      <c r="E39" s="27"/>
      <c r="F39" s="27"/>
      <c r="G39" s="27">
        <v>11</v>
      </c>
    </row>
    <row r="40" spans="2:7" x14ac:dyDescent="0.2">
      <c r="C40" t="s">
        <v>545</v>
      </c>
      <c r="D40" s="27">
        <v>2</v>
      </c>
      <c r="E40" s="27">
        <v>1</v>
      </c>
      <c r="F40" s="27">
        <v>1</v>
      </c>
      <c r="G40" s="27">
        <v>4</v>
      </c>
    </row>
    <row r="41" spans="2:7" x14ac:dyDescent="0.2">
      <c r="C41" t="s">
        <v>537</v>
      </c>
      <c r="D41" s="27">
        <v>3</v>
      </c>
      <c r="E41" s="27">
        <v>1</v>
      </c>
      <c r="F41" s="27">
        <v>3</v>
      </c>
      <c r="G41" s="27">
        <v>7</v>
      </c>
    </row>
    <row r="42" spans="2:7" x14ac:dyDescent="0.2">
      <c r="C42" t="s">
        <v>836</v>
      </c>
      <c r="D42" s="27">
        <v>3</v>
      </c>
      <c r="E42" s="27"/>
      <c r="F42" s="27"/>
      <c r="G42" s="27">
        <v>3</v>
      </c>
    </row>
    <row r="43" spans="2:7" x14ac:dyDescent="0.2">
      <c r="B43" t="s">
        <v>177</v>
      </c>
      <c r="D43" s="27">
        <v>37</v>
      </c>
      <c r="E43" s="27">
        <v>2</v>
      </c>
      <c r="F43" s="27">
        <v>6</v>
      </c>
      <c r="G43" s="27">
        <v>45</v>
      </c>
    </row>
    <row r="44" spans="2:7" x14ac:dyDescent="0.2">
      <c r="B44" t="s">
        <v>55</v>
      </c>
      <c r="C44" t="s">
        <v>245</v>
      </c>
      <c r="D44" s="27">
        <v>1</v>
      </c>
      <c r="E44" s="27"/>
      <c r="F44" s="27"/>
      <c r="G44" s="27">
        <v>1</v>
      </c>
    </row>
    <row r="45" spans="2:7" x14ac:dyDescent="0.2">
      <c r="C45" t="s">
        <v>128</v>
      </c>
      <c r="D45" s="27">
        <v>8</v>
      </c>
      <c r="E45" s="27"/>
      <c r="F45" s="27"/>
      <c r="G45" s="27">
        <v>8</v>
      </c>
    </row>
    <row r="46" spans="2:7" x14ac:dyDescent="0.2">
      <c r="C46" t="s">
        <v>27</v>
      </c>
      <c r="D46" s="27">
        <v>1</v>
      </c>
      <c r="E46" s="27"/>
      <c r="F46" s="27"/>
      <c r="G46" s="27">
        <v>1</v>
      </c>
    </row>
    <row r="47" spans="2:7" x14ac:dyDescent="0.2">
      <c r="C47" t="s">
        <v>35</v>
      </c>
      <c r="D47" s="27">
        <v>2</v>
      </c>
      <c r="E47" s="27"/>
      <c r="F47" s="27"/>
      <c r="G47" s="27">
        <v>2</v>
      </c>
    </row>
    <row r="48" spans="2:7" x14ac:dyDescent="0.2">
      <c r="C48" t="s">
        <v>4</v>
      </c>
      <c r="D48" s="27">
        <v>10</v>
      </c>
      <c r="E48" s="27"/>
      <c r="F48" s="27"/>
      <c r="G48" s="27">
        <v>10</v>
      </c>
    </row>
    <row r="49" spans="3:7" x14ac:dyDescent="0.2">
      <c r="C49" t="s">
        <v>195</v>
      </c>
      <c r="D49" s="27">
        <v>1</v>
      </c>
      <c r="E49" s="27"/>
      <c r="F49" s="27"/>
      <c r="G49" s="27">
        <v>1</v>
      </c>
    </row>
    <row r="50" spans="3:7" x14ac:dyDescent="0.2">
      <c r="C50" t="s">
        <v>203</v>
      </c>
      <c r="D50" s="27">
        <v>1</v>
      </c>
      <c r="E50" s="27"/>
      <c r="F50" s="27"/>
      <c r="G50" s="27">
        <v>1</v>
      </c>
    </row>
    <row r="51" spans="3:7" x14ac:dyDescent="0.2">
      <c r="C51" t="s">
        <v>87</v>
      </c>
      <c r="D51" s="27">
        <v>2</v>
      </c>
      <c r="E51" s="27">
        <v>4</v>
      </c>
      <c r="F51" s="27"/>
      <c r="G51" s="27">
        <v>6</v>
      </c>
    </row>
    <row r="52" spans="3:7" x14ac:dyDescent="0.2">
      <c r="C52" t="s">
        <v>61</v>
      </c>
      <c r="D52" s="27">
        <v>1</v>
      </c>
      <c r="E52" s="27"/>
      <c r="F52" s="27"/>
      <c r="G52" s="27">
        <v>1</v>
      </c>
    </row>
    <row r="53" spans="3:7" x14ac:dyDescent="0.2">
      <c r="C53" t="s">
        <v>24</v>
      </c>
      <c r="D53" s="27">
        <v>2</v>
      </c>
      <c r="E53" s="27">
        <v>1</v>
      </c>
      <c r="F53" s="27">
        <v>5</v>
      </c>
      <c r="G53" s="27">
        <v>8</v>
      </c>
    </row>
    <row r="54" spans="3:7" x14ac:dyDescent="0.2">
      <c r="C54" t="s">
        <v>503</v>
      </c>
      <c r="D54" s="27">
        <v>2</v>
      </c>
      <c r="E54" s="27"/>
      <c r="F54" s="27"/>
      <c r="G54" s="27">
        <v>2</v>
      </c>
    </row>
    <row r="55" spans="3:7" x14ac:dyDescent="0.2">
      <c r="C55" t="s">
        <v>543</v>
      </c>
      <c r="D55" s="27">
        <v>1</v>
      </c>
      <c r="E55" s="27"/>
      <c r="F55" s="27"/>
      <c r="G55" s="27">
        <v>1</v>
      </c>
    </row>
    <row r="56" spans="3:7" x14ac:dyDescent="0.2">
      <c r="C56" t="s">
        <v>540</v>
      </c>
      <c r="D56" s="27"/>
      <c r="E56" s="27">
        <v>3</v>
      </c>
      <c r="F56" s="27">
        <v>1</v>
      </c>
      <c r="G56" s="27">
        <v>4</v>
      </c>
    </row>
    <row r="57" spans="3:7" x14ac:dyDescent="0.2">
      <c r="C57" t="s">
        <v>555</v>
      </c>
      <c r="D57" s="27">
        <v>7</v>
      </c>
      <c r="E57" s="27"/>
      <c r="F57" s="27"/>
      <c r="G57" s="27">
        <v>7</v>
      </c>
    </row>
    <row r="58" spans="3:7" x14ac:dyDescent="0.2">
      <c r="C58" t="s">
        <v>565</v>
      </c>
      <c r="D58" s="27">
        <v>1</v>
      </c>
      <c r="E58" s="27"/>
      <c r="F58" s="27"/>
      <c r="G58" s="27">
        <v>1</v>
      </c>
    </row>
    <row r="59" spans="3:7" x14ac:dyDescent="0.2">
      <c r="C59" t="s">
        <v>614</v>
      </c>
      <c r="D59" s="27">
        <v>1</v>
      </c>
      <c r="E59" s="27"/>
      <c r="F59" s="27">
        <v>3</v>
      </c>
      <c r="G59" s="27">
        <v>4</v>
      </c>
    </row>
    <row r="60" spans="3:7" x14ac:dyDescent="0.2">
      <c r="C60" t="s">
        <v>6</v>
      </c>
      <c r="D60" s="27">
        <v>2</v>
      </c>
      <c r="E60" s="27"/>
      <c r="F60" s="27"/>
      <c r="G60" s="27">
        <v>2</v>
      </c>
    </row>
    <row r="61" spans="3:7" x14ac:dyDescent="0.2">
      <c r="C61" t="s">
        <v>636</v>
      </c>
      <c r="D61" s="27">
        <v>2</v>
      </c>
      <c r="E61" s="27"/>
      <c r="F61" s="27"/>
      <c r="G61" s="27">
        <v>2</v>
      </c>
    </row>
    <row r="62" spans="3:7" x14ac:dyDescent="0.2">
      <c r="C62" t="s">
        <v>668</v>
      </c>
      <c r="D62" s="27">
        <v>3</v>
      </c>
      <c r="E62" s="27"/>
      <c r="F62" s="27"/>
      <c r="G62" s="27">
        <v>3</v>
      </c>
    </row>
    <row r="63" spans="3:7" x14ac:dyDescent="0.2">
      <c r="C63" t="s">
        <v>670</v>
      </c>
      <c r="D63" s="27">
        <v>1</v>
      </c>
      <c r="E63" s="27"/>
      <c r="F63" s="27"/>
      <c r="G63" s="27">
        <v>1</v>
      </c>
    </row>
    <row r="64" spans="3:7" x14ac:dyDescent="0.2">
      <c r="C64" t="s">
        <v>697</v>
      </c>
      <c r="D64" s="27">
        <v>1</v>
      </c>
      <c r="E64" s="27"/>
      <c r="F64" s="27"/>
      <c r="G64" s="27">
        <v>1</v>
      </c>
    </row>
    <row r="65" spans="2:7" x14ac:dyDescent="0.2">
      <c r="C65" t="s">
        <v>700</v>
      </c>
      <c r="D65" s="27">
        <v>1</v>
      </c>
      <c r="E65" s="27"/>
      <c r="F65" s="27"/>
      <c r="G65" s="27">
        <v>1</v>
      </c>
    </row>
    <row r="66" spans="2:7" x14ac:dyDescent="0.2">
      <c r="C66" t="s">
        <v>742</v>
      </c>
      <c r="D66" s="27">
        <v>3</v>
      </c>
      <c r="E66" s="27">
        <v>1</v>
      </c>
      <c r="F66" s="27">
        <v>2</v>
      </c>
      <c r="G66" s="27">
        <v>6</v>
      </c>
    </row>
    <row r="67" spans="2:7" x14ac:dyDescent="0.2">
      <c r="C67" t="s">
        <v>820</v>
      </c>
      <c r="D67" s="27"/>
      <c r="E67" s="27"/>
      <c r="F67" s="27">
        <v>1</v>
      </c>
      <c r="G67" s="27">
        <v>1</v>
      </c>
    </row>
    <row r="68" spans="2:7" x14ac:dyDescent="0.2">
      <c r="C68" t="s">
        <v>825</v>
      </c>
      <c r="D68" s="27">
        <v>4</v>
      </c>
      <c r="E68" s="27"/>
      <c r="F68" s="27"/>
      <c r="G68" s="27">
        <v>4</v>
      </c>
    </row>
    <row r="69" spans="2:7" x14ac:dyDescent="0.2">
      <c r="C69" t="s">
        <v>832</v>
      </c>
      <c r="D69" s="27">
        <v>1</v>
      </c>
      <c r="E69" s="27">
        <v>2</v>
      </c>
      <c r="F69" s="27"/>
      <c r="G69" s="27">
        <v>3</v>
      </c>
    </row>
    <row r="70" spans="2:7" x14ac:dyDescent="0.2">
      <c r="C70" t="s">
        <v>281</v>
      </c>
      <c r="D70" s="27"/>
      <c r="E70" s="27"/>
      <c r="F70" s="27">
        <v>1</v>
      </c>
      <c r="G70" s="27">
        <v>1</v>
      </c>
    </row>
    <row r="71" spans="2:7" x14ac:dyDescent="0.2">
      <c r="C71" t="s">
        <v>1053</v>
      </c>
      <c r="D71" s="27"/>
      <c r="E71" s="27">
        <v>1</v>
      </c>
      <c r="F71" s="27"/>
      <c r="G71" s="27">
        <v>1</v>
      </c>
    </row>
    <row r="72" spans="2:7" x14ac:dyDescent="0.2">
      <c r="B72" t="s">
        <v>127</v>
      </c>
      <c r="D72" s="27">
        <v>59</v>
      </c>
      <c r="E72" s="27">
        <v>12</v>
      </c>
      <c r="F72" s="27">
        <v>13</v>
      </c>
      <c r="G72" s="27">
        <v>84</v>
      </c>
    </row>
    <row r="73" spans="2:7" x14ac:dyDescent="0.2">
      <c r="B73" t="s">
        <v>196</v>
      </c>
      <c r="C73" t="s">
        <v>245</v>
      </c>
      <c r="D73" s="27">
        <v>1</v>
      </c>
      <c r="E73" s="27"/>
      <c r="F73" s="27"/>
      <c r="G73" s="27">
        <v>1</v>
      </c>
    </row>
    <row r="74" spans="2:7" x14ac:dyDescent="0.2">
      <c r="C74" t="s">
        <v>207</v>
      </c>
      <c r="D74" s="27">
        <v>1</v>
      </c>
      <c r="E74" s="27"/>
      <c r="F74" s="27"/>
      <c r="G74" s="27">
        <v>1</v>
      </c>
    </row>
    <row r="75" spans="2:7" x14ac:dyDescent="0.2">
      <c r="C75" t="s">
        <v>538</v>
      </c>
      <c r="D75" s="27">
        <v>15</v>
      </c>
      <c r="E75" s="27">
        <v>1</v>
      </c>
      <c r="F75" s="27">
        <v>1</v>
      </c>
      <c r="G75" s="27">
        <v>17</v>
      </c>
    </row>
    <row r="76" spans="2:7" x14ac:dyDescent="0.2">
      <c r="C76" t="s">
        <v>544</v>
      </c>
      <c r="D76" s="27">
        <v>3</v>
      </c>
      <c r="E76" s="27"/>
      <c r="F76" s="27"/>
      <c r="G76" s="27">
        <v>3</v>
      </c>
    </row>
    <row r="77" spans="2:7" x14ac:dyDescent="0.2">
      <c r="C77" t="s">
        <v>542</v>
      </c>
      <c r="D77" s="27">
        <v>5</v>
      </c>
      <c r="E77" s="27">
        <v>3</v>
      </c>
      <c r="F77" s="27">
        <v>1</v>
      </c>
      <c r="G77" s="27">
        <v>9</v>
      </c>
    </row>
    <row r="78" spans="2:7" x14ac:dyDescent="0.2">
      <c r="C78" t="s">
        <v>546</v>
      </c>
      <c r="D78" s="27">
        <v>1</v>
      </c>
      <c r="E78" s="27"/>
      <c r="F78" s="27"/>
      <c r="G78" s="27">
        <v>1</v>
      </c>
    </row>
    <row r="79" spans="2:7" x14ac:dyDescent="0.2">
      <c r="C79" t="s">
        <v>700</v>
      </c>
      <c r="D79" s="27"/>
      <c r="E79" s="27">
        <v>1</v>
      </c>
      <c r="F79" s="27"/>
      <c r="G79" s="27">
        <v>1</v>
      </c>
    </row>
    <row r="80" spans="2:7" x14ac:dyDescent="0.2">
      <c r="C80" t="s">
        <v>789</v>
      </c>
      <c r="D80" s="27">
        <v>1</v>
      </c>
      <c r="E80" s="27"/>
      <c r="F80" s="27"/>
      <c r="G80" s="27">
        <v>1</v>
      </c>
    </row>
    <row r="81" spans="2:7" x14ac:dyDescent="0.2">
      <c r="C81" t="s">
        <v>867</v>
      </c>
      <c r="D81" s="27">
        <v>1</v>
      </c>
      <c r="E81" s="27"/>
      <c r="F81" s="27"/>
      <c r="G81" s="27">
        <v>1</v>
      </c>
    </row>
    <row r="82" spans="2:7" x14ac:dyDescent="0.2">
      <c r="B82" t="s">
        <v>215</v>
      </c>
      <c r="D82" s="27">
        <v>28</v>
      </c>
      <c r="E82" s="27">
        <v>5</v>
      </c>
      <c r="F82" s="27">
        <v>2</v>
      </c>
      <c r="G82" s="27">
        <v>35</v>
      </c>
    </row>
    <row r="83" spans="2:7" x14ac:dyDescent="0.2">
      <c r="B83" t="s">
        <v>238</v>
      </c>
      <c r="C83" t="s">
        <v>272</v>
      </c>
      <c r="D83" s="27">
        <v>1</v>
      </c>
      <c r="E83" s="27"/>
      <c r="F83" s="27"/>
      <c r="G83" s="27">
        <v>1</v>
      </c>
    </row>
    <row r="84" spans="2:7" x14ac:dyDescent="0.2">
      <c r="C84" t="s">
        <v>238</v>
      </c>
      <c r="D84" s="27">
        <v>4</v>
      </c>
      <c r="E84" s="27">
        <v>1</v>
      </c>
      <c r="F84" s="27"/>
      <c r="G84" s="27">
        <v>5</v>
      </c>
    </row>
    <row r="85" spans="2:7" x14ac:dyDescent="0.2">
      <c r="C85" t="s">
        <v>374</v>
      </c>
      <c r="D85" s="27"/>
      <c r="E85" s="27">
        <v>1</v>
      </c>
      <c r="F85" s="27"/>
      <c r="G85" s="27">
        <v>1</v>
      </c>
    </row>
    <row r="86" spans="2:7" x14ac:dyDescent="0.2">
      <c r="C86" t="s">
        <v>433</v>
      </c>
      <c r="D86" s="27">
        <v>2</v>
      </c>
      <c r="E86" s="27">
        <v>1</v>
      </c>
      <c r="F86" s="27"/>
      <c r="G86" s="27">
        <v>3</v>
      </c>
    </row>
    <row r="87" spans="2:7" x14ac:dyDescent="0.2">
      <c r="C87" t="s">
        <v>448</v>
      </c>
      <c r="D87" s="27"/>
      <c r="E87" s="27">
        <v>2</v>
      </c>
      <c r="F87" s="27"/>
      <c r="G87" s="27">
        <v>2</v>
      </c>
    </row>
    <row r="88" spans="2:7" x14ac:dyDescent="0.2">
      <c r="C88" t="s">
        <v>515</v>
      </c>
      <c r="D88" s="27"/>
      <c r="E88" s="27">
        <v>2</v>
      </c>
      <c r="F88" s="27"/>
      <c r="G88" s="27">
        <v>2</v>
      </c>
    </row>
    <row r="89" spans="2:7" x14ac:dyDescent="0.2">
      <c r="C89" t="s">
        <v>545</v>
      </c>
      <c r="D89" s="27">
        <v>7</v>
      </c>
      <c r="E89" s="27"/>
      <c r="F89" s="27"/>
      <c r="G89" s="27">
        <v>7</v>
      </c>
    </row>
    <row r="90" spans="2:7" x14ac:dyDescent="0.2">
      <c r="C90" t="s">
        <v>524</v>
      </c>
      <c r="D90" s="27">
        <v>1</v>
      </c>
      <c r="E90" s="27"/>
      <c r="F90" s="27"/>
      <c r="G90" s="27">
        <v>1</v>
      </c>
    </row>
    <row r="91" spans="2:7" x14ac:dyDescent="0.2">
      <c r="C91" t="s">
        <v>539</v>
      </c>
      <c r="D91" s="27">
        <v>1</v>
      </c>
      <c r="E91" s="27"/>
      <c r="F91" s="27"/>
      <c r="G91" s="27">
        <v>1</v>
      </c>
    </row>
    <row r="92" spans="2:7" x14ac:dyDescent="0.2">
      <c r="C92" t="s">
        <v>575</v>
      </c>
      <c r="D92" s="27">
        <v>1</v>
      </c>
      <c r="E92" s="27"/>
      <c r="F92" s="27">
        <v>1</v>
      </c>
      <c r="G92" s="27">
        <v>2</v>
      </c>
    </row>
    <row r="93" spans="2:7" x14ac:dyDescent="0.2">
      <c r="C93" t="s">
        <v>528</v>
      </c>
      <c r="D93" s="27">
        <v>1</v>
      </c>
      <c r="E93" s="27"/>
      <c r="F93" s="27"/>
      <c r="G93" s="27">
        <v>1</v>
      </c>
    </row>
    <row r="94" spans="2:7" x14ac:dyDescent="0.2">
      <c r="C94" t="s">
        <v>688</v>
      </c>
      <c r="D94" s="27"/>
      <c r="E94" s="27">
        <v>2</v>
      </c>
      <c r="F94" s="27"/>
      <c r="G94" s="27">
        <v>2</v>
      </c>
    </row>
    <row r="95" spans="2:7" x14ac:dyDescent="0.2">
      <c r="C95" t="s">
        <v>698</v>
      </c>
      <c r="D95" s="27"/>
      <c r="E95" s="27">
        <v>2</v>
      </c>
      <c r="F95" s="27"/>
      <c r="G95" s="27">
        <v>2</v>
      </c>
    </row>
    <row r="96" spans="2:7" x14ac:dyDescent="0.2">
      <c r="C96" t="s">
        <v>699</v>
      </c>
      <c r="D96" s="27"/>
      <c r="E96" s="27">
        <v>3</v>
      </c>
      <c r="F96" s="27">
        <v>1</v>
      </c>
      <c r="G96" s="27">
        <v>4</v>
      </c>
    </row>
    <row r="97" spans="2:7" x14ac:dyDescent="0.2">
      <c r="C97" t="s">
        <v>756</v>
      </c>
      <c r="D97" s="27"/>
      <c r="E97" s="27"/>
      <c r="F97" s="27">
        <v>1</v>
      </c>
      <c r="G97" s="27">
        <v>1</v>
      </c>
    </row>
    <row r="98" spans="2:7" x14ac:dyDescent="0.2">
      <c r="C98" t="s">
        <v>757</v>
      </c>
      <c r="D98" s="27"/>
      <c r="E98" s="27">
        <v>1</v>
      </c>
      <c r="F98" s="27"/>
      <c r="G98" s="27">
        <v>1</v>
      </c>
    </row>
    <row r="99" spans="2:7" x14ac:dyDescent="0.2">
      <c r="C99" t="s">
        <v>791</v>
      </c>
      <c r="D99" s="27"/>
      <c r="E99" s="27">
        <v>1</v>
      </c>
      <c r="F99" s="27"/>
      <c r="G99" s="27">
        <v>1</v>
      </c>
    </row>
    <row r="100" spans="2:7" x14ac:dyDescent="0.2">
      <c r="C100" t="s">
        <v>281</v>
      </c>
      <c r="D100" s="27"/>
      <c r="E100" s="27"/>
      <c r="F100" s="27">
        <v>1</v>
      </c>
      <c r="G100" s="27">
        <v>1</v>
      </c>
    </row>
    <row r="101" spans="2:7" x14ac:dyDescent="0.2">
      <c r="B101" t="s">
        <v>250</v>
      </c>
      <c r="D101" s="27">
        <v>18</v>
      </c>
      <c r="E101" s="27">
        <v>16</v>
      </c>
      <c r="F101" s="27">
        <v>4</v>
      </c>
      <c r="G101" s="27">
        <v>38</v>
      </c>
    </row>
    <row r="102" spans="2:7" x14ac:dyDescent="0.2">
      <c r="B102" t="s">
        <v>54</v>
      </c>
      <c r="D102" s="27">
        <v>183</v>
      </c>
      <c r="E102" s="27">
        <v>70</v>
      </c>
      <c r="F102" s="27">
        <v>61</v>
      </c>
      <c r="G102" s="27">
        <v>314</v>
      </c>
    </row>
  </sheetData>
  <mergeCells count="1">
    <mergeCell ref="A2:G2"/>
  </mergeCell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9"/>
  <sheetViews>
    <sheetView showGridLines="0" topLeftCell="A28" workbookViewId="0">
      <pane ySplit="2" topLeftCell="A39" activePane="bottomLeft" state="frozen"/>
      <selection activeCell="A28" sqref="A28"/>
      <selection pane="bottomLeft" activeCell="C19" sqref="C19"/>
    </sheetView>
  </sheetViews>
  <sheetFormatPr baseColWidth="10" defaultRowHeight="12.75" x14ac:dyDescent="0.2"/>
  <cols>
    <col min="2" max="2" width="28.7109375" bestFit="1" customWidth="1"/>
    <col min="3" max="3" width="21.42578125" customWidth="1"/>
    <col min="4" max="4" width="13.85546875" customWidth="1"/>
    <col min="5" max="5" width="7.42578125" customWidth="1"/>
    <col min="6" max="6" width="11.5703125" customWidth="1"/>
  </cols>
  <sheetData>
    <row r="3" spans="2:6" x14ac:dyDescent="0.2">
      <c r="B3" s="24" t="s">
        <v>284</v>
      </c>
      <c r="C3" s="24" t="s">
        <v>868</v>
      </c>
    </row>
    <row r="4" spans="2:6" x14ac:dyDescent="0.2">
      <c r="B4" s="24" t="s">
        <v>436</v>
      </c>
      <c r="C4" t="s">
        <v>219</v>
      </c>
      <c r="D4" t="s">
        <v>218</v>
      </c>
      <c r="E4" t="s">
        <v>217</v>
      </c>
      <c r="F4" t="s">
        <v>54</v>
      </c>
    </row>
    <row r="5" spans="2:6" x14ac:dyDescent="0.2">
      <c r="B5" s="47" t="s">
        <v>57</v>
      </c>
      <c r="C5" s="27">
        <v>2</v>
      </c>
      <c r="D5" s="27"/>
      <c r="E5" s="27"/>
      <c r="F5" s="27">
        <v>2</v>
      </c>
    </row>
    <row r="6" spans="2:6" x14ac:dyDescent="0.2">
      <c r="B6" s="47" t="s">
        <v>785</v>
      </c>
      <c r="C6" s="27">
        <v>6</v>
      </c>
      <c r="D6" s="27">
        <v>11</v>
      </c>
      <c r="E6" s="27">
        <v>3</v>
      </c>
      <c r="F6" s="27">
        <v>20</v>
      </c>
    </row>
    <row r="7" spans="2:6" x14ac:dyDescent="0.2">
      <c r="B7" s="47" t="s">
        <v>315</v>
      </c>
      <c r="C7" s="27">
        <v>10</v>
      </c>
      <c r="D7" s="27"/>
      <c r="E7" s="27"/>
      <c r="F7" s="27">
        <v>10</v>
      </c>
    </row>
    <row r="8" spans="2:6" x14ac:dyDescent="0.2">
      <c r="B8" s="47" t="s">
        <v>419</v>
      </c>
      <c r="C8" s="27">
        <v>25</v>
      </c>
      <c r="D8" s="27">
        <v>5</v>
      </c>
      <c r="E8" s="27">
        <v>5</v>
      </c>
      <c r="F8" s="27">
        <v>35</v>
      </c>
    </row>
    <row r="9" spans="2:6" x14ac:dyDescent="0.2">
      <c r="B9" s="47" t="s">
        <v>324</v>
      </c>
      <c r="C9" s="27">
        <v>22</v>
      </c>
      <c r="D9" s="27">
        <v>4</v>
      </c>
      <c r="E9" s="27">
        <v>2</v>
      </c>
      <c r="F9" s="27">
        <v>28</v>
      </c>
    </row>
    <row r="10" spans="2:6" x14ac:dyDescent="0.2">
      <c r="B10" s="47" t="s">
        <v>318</v>
      </c>
      <c r="C10" s="27">
        <v>4</v>
      </c>
      <c r="D10" s="27"/>
      <c r="E10" s="27"/>
      <c r="F10" s="27">
        <v>4</v>
      </c>
    </row>
    <row r="11" spans="2:6" x14ac:dyDescent="0.2">
      <c r="B11" s="47" t="s">
        <v>319</v>
      </c>
      <c r="C11" s="27">
        <v>31</v>
      </c>
      <c r="D11" s="27">
        <v>1</v>
      </c>
      <c r="E11" s="27">
        <v>9</v>
      </c>
      <c r="F11" s="27">
        <v>41</v>
      </c>
    </row>
    <row r="12" spans="2:6" x14ac:dyDescent="0.2">
      <c r="B12" s="47" t="s">
        <v>0</v>
      </c>
      <c r="C12" s="27">
        <v>2</v>
      </c>
      <c r="D12" s="27"/>
      <c r="E12" s="27"/>
      <c r="F12" s="27">
        <v>2</v>
      </c>
    </row>
    <row r="13" spans="2:6" x14ac:dyDescent="0.2">
      <c r="B13" s="47" t="s">
        <v>194</v>
      </c>
      <c r="C13" s="27">
        <v>5</v>
      </c>
      <c r="D13" s="27"/>
      <c r="E13" s="27"/>
      <c r="F13" s="27">
        <v>5</v>
      </c>
    </row>
    <row r="14" spans="2:6" x14ac:dyDescent="0.2">
      <c r="B14" s="47" t="s">
        <v>320</v>
      </c>
      <c r="C14" s="27">
        <v>4</v>
      </c>
      <c r="D14" s="27"/>
      <c r="E14" s="27">
        <v>3</v>
      </c>
      <c r="F14" s="27">
        <v>7</v>
      </c>
    </row>
    <row r="15" spans="2:6" x14ac:dyDescent="0.2">
      <c r="B15" s="47" t="s">
        <v>3</v>
      </c>
      <c r="C15" s="27">
        <v>1</v>
      </c>
      <c r="D15" s="27"/>
      <c r="E15" s="27"/>
      <c r="F15" s="27">
        <v>1</v>
      </c>
    </row>
    <row r="16" spans="2:6" x14ac:dyDescent="0.2">
      <c r="B16" s="47" t="s">
        <v>317</v>
      </c>
      <c r="C16" s="27">
        <v>4</v>
      </c>
      <c r="D16" s="27">
        <v>7</v>
      </c>
      <c r="E16" s="27"/>
      <c r="F16" s="27">
        <v>11</v>
      </c>
    </row>
    <row r="17" spans="1:13" x14ac:dyDescent="0.2">
      <c r="B17" s="47" t="s">
        <v>22</v>
      </c>
      <c r="C17" s="27">
        <v>1</v>
      </c>
      <c r="D17" s="27">
        <v>4</v>
      </c>
      <c r="E17" s="27">
        <v>2</v>
      </c>
      <c r="F17" s="27">
        <v>7</v>
      </c>
    </row>
    <row r="18" spans="1:13" x14ac:dyDescent="0.2">
      <c r="B18" s="47" t="s">
        <v>316</v>
      </c>
      <c r="C18" s="27">
        <v>8</v>
      </c>
      <c r="D18" s="27">
        <v>17</v>
      </c>
      <c r="E18" s="27">
        <v>18</v>
      </c>
      <c r="F18" s="27">
        <v>43</v>
      </c>
    </row>
    <row r="19" spans="1:13" x14ac:dyDescent="0.2">
      <c r="B19" s="47" t="s">
        <v>321</v>
      </c>
      <c r="C19" s="27">
        <v>4</v>
      </c>
      <c r="D19" s="27">
        <v>17</v>
      </c>
      <c r="E19" s="27">
        <v>10</v>
      </c>
      <c r="F19" s="27">
        <v>31</v>
      </c>
    </row>
    <row r="20" spans="1:13" x14ac:dyDescent="0.2">
      <c r="B20" s="47" t="s">
        <v>278</v>
      </c>
      <c r="C20" s="27">
        <v>29</v>
      </c>
      <c r="D20" s="27">
        <v>1</v>
      </c>
      <c r="E20" s="27"/>
      <c r="F20" s="27">
        <v>30</v>
      </c>
    </row>
    <row r="21" spans="1:13" x14ac:dyDescent="0.2">
      <c r="B21" s="47" t="s">
        <v>95</v>
      </c>
      <c r="C21" s="27">
        <v>7</v>
      </c>
      <c r="D21" s="27"/>
      <c r="E21" s="27"/>
      <c r="F21" s="27">
        <v>7</v>
      </c>
    </row>
    <row r="22" spans="1:13" x14ac:dyDescent="0.2">
      <c r="B22" s="47" t="s">
        <v>119</v>
      </c>
      <c r="C22" s="27">
        <v>3</v>
      </c>
      <c r="D22" s="27"/>
      <c r="E22" s="27"/>
      <c r="F22" s="27">
        <v>3</v>
      </c>
    </row>
    <row r="23" spans="1:13" x14ac:dyDescent="0.2">
      <c r="B23" s="47" t="s">
        <v>113</v>
      </c>
      <c r="C23" s="27">
        <v>1</v>
      </c>
      <c r="D23" s="27"/>
      <c r="E23" s="27"/>
      <c r="F23" s="27">
        <v>1</v>
      </c>
    </row>
    <row r="24" spans="1:13" x14ac:dyDescent="0.2">
      <c r="B24" s="47" t="s">
        <v>179</v>
      </c>
      <c r="C24" s="27">
        <v>1</v>
      </c>
      <c r="D24" s="27"/>
      <c r="E24" s="27"/>
      <c r="F24" s="27">
        <v>1</v>
      </c>
    </row>
    <row r="25" spans="1:13" x14ac:dyDescent="0.2">
      <c r="B25" s="47" t="s">
        <v>323</v>
      </c>
      <c r="C25" s="27">
        <v>13</v>
      </c>
      <c r="D25" s="27">
        <v>3</v>
      </c>
      <c r="E25" s="27">
        <v>9</v>
      </c>
      <c r="F25" s="27">
        <v>25</v>
      </c>
    </row>
    <row r="26" spans="1:13" x14ac:dyDescent="0.2">
      <c r="B26" s="47" t="s">
        <v>54</v>
      </c>
      <c r="C26" s="27">
        <v>183</v>
      </c>
      <c r="D26" s="27">
        <v>70</v>
      </c>
      <c r="E26" s="27">
        <v>61</v>
      </c>
      <c r="F26" s="27">
        <v>314</v>
      </c>
    </row>
    <row r="29" spans="1:13" ht="60" customHeight="1" x14ac:dyDescent="0.2">
      <c r="A29" s="161" t="s">
        <v>1032</v>
      </c>
      <c r="B29" s="161"/>
      <c r="C29" s="161"/>
      <c r="D29" s="161"/>
      <c r="E29" s="161"/>
      <c r="F29" s="161"/>
      <c r="G29" s="161"/>
      <c r="H29" s="161"/>
      <c r="I29" s="161"/>
      <c r="J29" s="161"/>
      <c r="K29" s="161"/>
      <c r="L29" s="161"/>
      <c r="M29" s="161"/>
    </row>
  </sheetData>
  <mergeCells count="1">
    <mergeCell ref="A29:M29"/>
  </mergeCell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opLeftCell="E1" workbookViewId="0">
      <selection activeCell="G1" sqref="G1:G12"/>
    </sheetView>
  </sheetViews>
  <sheetFormatPr baseColWidth="10" defaultRowHeight="12.75" x14ac:dyDescent="0.2"/>
  <cols>
    <col min="1" max="1" width="18.85546875" customWidth="1"/>
    <col min="3" max="3" width="11.42578125" customWidth="1"/>
    <col min="4" max="4" width="57.28515625" customWidth="1"/>
    <col min="5" max="5" width="37.5703125" customWidth="1"/>
    <col min="6" max="6" width="15.7109375" customWidth="1"/>
    <col min="7" max="7" width="93.42578125" bestFit="1" customWidth="1"/>
  </cols>
  <sheetData>
    <row r="1" spans="1:8" x14ac:dyDescent="0.2">
      <c r="A1" s="22" t="s">
        <v>286</v>
      </c>
      <c r="B1" s="23" t="s">
        <v>224</v>
      </c>
      <c r="C1" s="22" t="s">
        <v>1</v>
      </c>
      <c r="D1" t="s">
        <v>89</v>
      </c>
      <c r="E1" t="s">
        <v>57</v>
      </c>
      <c r="F1" t="s">
        <v>217</v>
      </c>
      <c r="G1" s="22" t="s">
        <v>384</v>
      </c>
      <c r="H1" s="70" t="s">
        <v>736</v>
      </c>
    </row>
    <row r="2" spans="1:8" x14ac:dyDescent="0.2">
      <c r="A2" s="22" t="s">
        <v>287</v>
      </c>
      <c r="B2" s="23" t="s">
        <v>144</v>
      </c>
      <c r="C2" s="22" t="s">
        <v>2</v>
      </c>
      <c r="D2" t="s">
        <v>90</v>
      </c>
      <c r="E2" t="s">
        <v>93</v>
      </c>
      <c r="F2" t="s">
        <v>219</v>
      </c>
      <c r="G2" s="22" t="s">
        <v>385</v>
      </c>
      <c r="H2" s="70" t="s">
        <v>737</v>
      </c>
    </row>
    <row r="3" spans="1:8" x14ac:dyDescent="0.2">
      <c r="A3" s="22" t="s">
        <v>406</v>
      </c>
      <c r="B3" s="23" t="s">
        <v>143</v>
      </c>
      <c r="C3" s="22" t="s">
        <v>73</v>
      </c>
      <c r="D3" t="s">
        <v>130</v>
      </c>
      <c r="E3" t="s">
        <v>785</v>
      </c>
      <c r="F3" t="s">
        <v>218</v>
      </c>
      <c r="G3" s="22" t="s">
        <v>56</v>
      </c>
    </row>
    <row r="4" spans="1:8" x14ac:dyDescent="0.2">
      <c r="C4" s="22" t="s">
        <v>114</v>
      </c>
      <c r="D4" t="s">
        <v>77</v>
      </c>
      <c r="E4" t="s">
        <v>315</v>
      </c>
      <c r="G4" s="22" t="s">
        <v>390</v>
      </c>
    </row>
    <row r="5" spans="1:8" x14ac:dyDescent="0.2">
      <c r="D5" t="s">
        <v>76</v>
      </c>
      <c r="E5" s="22" t="s">
        <v>419</v>
      </c>
      <c r="G5" s="22" t="s">
        <v>216</v>
      </c>
    </row>
    <row r="6" spans="1:8" x14ac:dyDescent="0.2">
      <c r="D6" t="s">
        <v>55</v>
      </c>
      <c r="E6" t="s">
        <v>324</v>
      </c>
      <c r="G6" s="22" t="s">
        <v>386</v>
      </c>
    </row>
    <row r="7" spans="1:8" x14ac:dyDescent="0.2">
      <c r="D7" t="s">
        <v>196</v>
      </c>
      <c r="E7" t="s">
        <v>318</v>
      </c>
      <c r="G7" s="22" t="s">
        <v>387</v>
      </c>
    </row>
    <row r="8" spans="1:8" x14ac:dyDescent="0.2">
      <c r="D8" t="s">
        <v>238</v>
      </c>
      <c r="E8" t="s">
        <v>319</v>
      </c>
      <c r="G8" s="22" t="s">
        <v>44</v>
      </c>
    </row>
    <row r="9" spans="1:8" x14ac:dyDescent="0.2">
      <c r="A9" s="22" t="s">
        <v>291</v>
      </c>
      <c r="E9" t="s">
        <v>0</v>
      </c>
      <c r="G9" s="22" t="s">
        <v>388</v>
      </c>
    </row>
    <row r="10" spans="1:8" x14ac:dyDescent="0.2">
      <c r="A10" s="22" t="s">
        <v>292</v>
      </c>
      <c r="E10" t="s">
        <v>314</v>
      </c>
      <c r="G10" s="22" t="s">
        <v>389</v>
      </c>
    </row>
    <row r="11" spans="1:8" x14ac:dyDescent="0.2">
      <c r="A11" s="22" t="s">
        <v>293</v>
      </c>
      <c r="E11" t="s">
        <v>194</v>
      </c>
      <c r="G11" s="22" t="s">
        <v>432</v>
      </c>
    </row>
    <row r="12" spans="1:8" x14ac:dyDescent="0.2">
      <c r="E12" t="s">
        <v>320</v>
      </c>
      <c r="G12" s="22" t="s">
        <v>434</v>
      </c>
    </row>
    <row r="13" spans="1:8" x14ac:dyDescent="0.2">
      <c r="E13" t="s">
        <v>3</v>
      </c>
    </row>
    <row r="14" spans="1:8" x14ac:dyDescent="0.2">
      <c r="E14" t="s">
        <v>317</v>
      </c>
    </row>
    <row r="15" spans="1:8" x14ac:dyDescent="0.2">
      <c r="E15" t="s">
        <v>22</v>
      </c>
    </row>
    <row r="16" spans="1:8" ht="15" x14ac:dyDescent="0.25">
      <c r="A16" s="66" t="s">
        <v>407</v>
      </c>
      <c r="E16" t="s">
        <v>316</v>
      </c>
    </row>
    <row r="17" spans="1:5" ht="15" x14ac:dyDescent="0.25">
      <c r="A17" s="67" t="s">
        <v>408</v>
      </c>
      <c r="E17" t="s">
        <v>325</v>
      </c>
    </row>
    <row r="18" spans="1:5" ht="15" x14ac:dyDescent="0.25">
      <c r="A18" s="68" t="s">
        <v>409</v>
      </c>
      <c r="E18" t="s">
        <v>321</v>
      </c>
    </row>
    <row r="19" spans="1:5" x14ac:dyDescent="0.2">
      <c r="E19" t="s">
        <v>278</v>
      </c>
    </row>
    <row r="20" spans="1:5" x14ac:dyDescent="0.2">
      <c r="E20" t="s">
        <v>95</v>
      </c>
    </row>
    <row r="21" spans="1:5" x14ac:dyDescent="0.2">
      <c r="E21" t="s">
        <v>119</v>
      </c>
    </row>
    <row r="22" spans="1:5" x14ac:dyDescent="0.2">
      <c r="E22" t="s">
        <v>23</v>
      </c>
    </row>
    <row r="23" spans="1:5" x14ac:dyDescent="0.2">
      <c r="E23" t="s">
        <v>322</v>
      </c>
    </row>
    <row r="24" spans="1:5" x14ac:dyDescent="0.2">
      <c r="E24" t="s">
        <v>113</v>
      </c>
    </row>
    <row r="25" spans="1:5" x14ac:dyDescent="0.2">
      <c r="E25" t="s">
        <v>179</v>
      </c>
    </row>
    <row r="26" spans="1:5" x14ac:dyDescent="0.2">
      <c r="E26" t="s">
        <v>323</v>
      </c>
    </row>
  </sheetData>
  <sortState ref="E1:E26">
    <sortCondition ref="E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vt:i4>
      </vt:variant>
    </vt:vector>
  </HeadingPairs>
  <TitlesOfParts>
    <vt:vector size="22" baseType="lpstr">
      <vt:lpstr>INICIO</vt:lpstr>
      <vt:lpstr>PLAN DE MEJORAMIENTO- AP-AC</vt:lpstr>
      <vt:lpstr>PMP TECNICO</vt:lpstr>
      <vt:lpstr>PMP ORGANIZA</vt:lpstr>
      <vt:lpstr>ESTADO DEL PMP</vt:lpstr>
      <vt:lpstr>X AREAS</vt:lpstr>
      <vt:lpstr>X PROYECTOS</vt:lpstr>
      <vt:lpstr>NC X AUDITOR</vt:lpstr>
      <vt:lpstr>LISTA</vt:lpstr>
      <vt:lpstr>notas</vt:lpstr>
      <vt:lpstr>'PLAN DE MEJORAMIENTO- AP-AC'!_Toc443982796</vt:lpstr>
      <vt:lpstr>ACCION</vt:lpstr>
      <vt:lpstr>ACCION1</vt:lpstr>
      <vt:lpstr>'PLAN DE MEJORAMIENTO- AP-AC'!Área_de_impresión</vt:lpstr>
      <vt:lpstr>AUDITOR</vt:lpstr>
      <vt:lpstr>ESTADO</vt:lpstr>
      <vt:lpstr>PROCESO</vt:lpstr>
      <vt:lpstr>procesos</vt:lpstr>
      <vt:lpstr>tipo</vt:lpstr>
      <vt:lpstr>TIPOI</vt:lpstr>
      <vt:lpstr>'PLAN DE MEJORAMIENTO- AP-AC'!Títulos_a_imprimir</vt:lpstr>
      <vt:lpstr>vicepresidencias</vt:lpstr>
    </vt:vector>
  </TitlesOfParts>
  <Company>Jardin Botanico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Norato</dc:creator>
  <cp:lastModifiedBy>Juan Diego Toro Bautista</cp:lastModifiedBy>
  <cp:lastPrinted>2016-08-02T14:05:39Z</cp:lastPrinted>
  <dcterms:created xsi:type="dcterms:W3CDTF">2008-06-09T16:28:37Z</dcterms:created>
  <dcterms:modified xsi:type="dcterms:W3CDTF">2018-03-13T19:41:34Z</dcterms:modified>
</cp:coreProperties>
</file>