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Plan de Acción" sheetId="1" r:id="rId1"/>
    <sheet name="Plan C" sheetId="2" state="hidden" r:id="rId2"/>
    <sheet name="cuadros" sheetId="3" state="hidden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<sst xmlns="http://schemas.openxmlformats.org/spreadsheetml/2006/main" count="641" uniqueCount="250">
  <si>
    <t>Ruta Caribe</t>
  </si>
  <si>
    <t>Oficina de Comunicaciones</t>
  </si>
  <si>
    <t>ACTIVIDAD</t>
  </si>
  <si>
    <t>GRUPO INTERNO DE TRABAJO PORTUARIO</t>
  </si>
  <si>
    <t>OFICINA DE COMUNICACIONES</t>
  </si>
  <si>
    <t>Mantenimiento rutinario</t>
  </si>
  <si>
    <t>Informe de gestion de seguimiento a los contratos de concesión</t>
  </si>
  <si>
    <t>Informe de gestion de seguimiento a los proyectos a estructurar</t>
  </si>
  <si>
    <t>Revision de metodologias, politicas y normatividad de riesgos en cocnesiones</t>
  </si>
  <si>
    <t>GRUPO INTERNO DE TRABAJO CARRETERO</t>
  </si>
  <si>
    <t>VICEPRESIDENCIA ADMINISTRATIVA Y FINANCIERA</t>
  </si>
  <si>
    <t>UNIDAD DE MEDIDA</t>
  </si>
  <si>
    <t>META AÑO</t>
  </si>
  <si>
    <t>OFICINA DE CONTROL INTERNO</t>
  </si>
  <si>
    <t>Meta</t>
  </si>
  <si>
    <t>Proyecto</t>
  </si>
  <si>
    <t>VICEPRESIDENCIA DE PLANEACIÓN, RIESGOS Y ENTORNO</t>
  </si>
  <si>
    <t>VICEPRESIDENCIA JURÍDICA</t>
  </si>
  <si>
    <t>Trim 1</t>
  </si>
  <si>
    <t>Trim 2</t>
  </si>
  <si>
    <t>Trim 3</t>
  </si>
  <si>
    <t>Trim 4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</si>
  <si>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</si>
  <si>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</si>
  <si>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</si>
  <si>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</si>
  <si>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</si>
  <si>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</si>
  <si>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</si>
  <si>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</si>
  <si>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</si>
  <si>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</si>
  <si>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</si>
  <si>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</si>
  <si>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GRUPO INTERNO DE TRABAJO FÉRREO</t>
  </si>
  <si>
    <t>GRUPO INTERNO DE TRABAJO AEROPORTUARIO</t>
  </si>
  <si>
    <t>VICEPRESIDENCIA DE GESTIÓN CONTRACTUAL Y EJECUTIVA</t>
  </si>
  <si>
    <t>Construcción calzada sencilla</t>
  </si>
  <si>
    <t xml:space="preserve"> </t>
  </si>
  <si>
    <t>VICEPRESIDENCIA DE ESTRUCTURACIÓN</t>
  </si>
  <si>
    <t xml:space="preserve">2.6. Mantener la articulación de las interventorías a los fines esenciales de la Agencia Nacional de Infraestructura-ANI. 
</t>
  </si>
  <si>
    <t>AGENCIA NACIONAL DE INFRAESTRUCTURA</t>
  </si>
  <si>
    <t>Febrero</t>
  </si>
  <si>
    <t>Marzo</t>
  </si>
  <si>
    <t>Junio</t>
  </si>
  <si>
    <t>Septiembre</t>
  </si>
  <si>
    <t>Total</t>
  </si>
  <si>
    <t>inversiones privadas modo carretero</t>
  </si>
  <si>
    <t>inversiones privadas modos férreo, portuario y aeroportuario</t>
  </si>
  <si>
    <t>Monitorear el Transporte de Pasajeros</t>
  </si>
  <si>
    <t>Monitorear la Movilización de Carga NO carbon</t>
  </si>
  <si>
    <t>Monitorear la Movilización de Carbon</t>
  </si>
  <si>
    <t>Pasajeros Año</t>
  </si>
  <si>
    <t>Ton/año</t>
  </si>
  <si>
    <t xml:space="preserve">Revisar cumplimiento valor plan de inversiones </t>
  </si>
  <si>
    <t>Realizar el inventario de los puertos para aquellas concesiones que tienen interventoría</t>
  </si>
  <si>
    <t>PLAN DE ACCION 2017</t>
  </si>
  <si>
    <t>Objetivo Estrategico</t>
  </si>
  <si>
    <t>Foco Estrategico</t>
  </si>
  <si>
    <t>Política Desarrollo Administrativo</t>
  </si>
  <si>
    <t>Kilometros de Mejoramiento en vías concesionadas</t>
  </si>
  <si>
    <t>Kilometros de nuevas calzadas construidas en vías concesionadas</t>
  </si>
  <si>
    <t>Km Calzada Sencilla</t>
  </si>
  <si>
    <t>Km Mejorados</t>
  </si>
  <si>
    <t>Puente Vehicular construido</t>
  </si>
  <si>
    <t>Puente Peatonal Construido</t>
  </si>
  <si>
    <t>2. Gestionar el desarrollo adecuado de los contratos de concesión en ejecución</t>
  </si>
  <si>
    <t>2.2 Terminar en tiempo y calidad  las obras y planes de inversión programados</t>
  </si>
  <si>
    <t>Construcción de Puentes Vehiculares</t>
  </si>
  <si>
    <t>Construcción de Puentes Peatonales</t>
  </si>
  <si>
    <t>2.3. Desarrollar e implementar herramientas, metodologías y sistemas para el  control y seguimiento integral  y eficiente de los proyectos.</t>
  </si>
  <si>
    <t>Realizar Reporte por contrato identificando los principales avances de cada proyecto</t>
  </si>
  <si>
    <t>1. Desarrollar infraestructura de transporte  generadora de conectividad, servicios de calidad, empleo y crecimiento sostenible, con responsabilidad social</t>
  </si>
  <si>
    <t>1.3. Adjudicar proyectos APP de iniciativa privada que permitan la reactivación efectiva de la intermodalidad en Colombia</t>
  </si>
  <si>
    <t>1.6. Asesorar otros sectores y entes territoriales en la estructuración y contratación de proyectos de infraestructura</t>
  </si>
  <si>
    <t>3.  Generar confianza en los ciudadanos, Estado, inversionistas, y usuarios de la infraestructura</t>
  </si>
  <si>
    <t xml:space="preserve">3.4. Desarrollar herramientas para divulgación oportuna de información confiable y relevante.
</t>
  </si>
  <si>
    <t>4. Fortalecer la gestión y toma de decisiones oportunas, basados en el trabajo en equipo</t>
  </si>
  <si>
    <t xml:space="preserve">4.2. Promover la administración digital de la Agencia Nacional de Infraestructura  
</t>
  </si>
  <si>
    <t>3.1. Fortalecer las estrategias y herramientas que garanticen transparencia y confiabilidad en todas las gestiones de la entidad.</t>
  </si>
  <si>
    <t>2.5. Fortalecer estrategias y herramientas que garanticen una adecuada gestión de riesgos de la entidad.</t>
  </si>
  <si>
    <t xml:space="preserve">3.5. Desarrollar procesos efectivos para la gestión predial, social y ambiental.
</t>
  </si>
  <si>
    <t>4.4. Implementar estrategias y herramientas de gestión del conocimiento para el fortalecer la toma de decisiones.</t>
  </si>
  <si>
    <t>3.3. Mantener una comunicación,  interacción y gestión efectiva con las demás entidades públicas.</t>
  </si>
  <si>
    <t xml:space="preserve">3.2. Implementar mecanismos periódicos y participativos de rendición de cuentas.
</t>
  </si>
  <si>
    <t>4.4. Implementar estrategias y herramientas de gestión del conocimiento para el fortalecer la toma de decisiones</t>
  </si>
  <si>
    <t xml:space="preserve">4.3. Fortalecer y mantener el Sistema Integrado de Gestión </t>
  </si>
  <si>
    <t>2.4. Estandarizar los criterios y mecanismos legales para la resolución de conflictos</t>
  </si>
  <si>
    <t xml:space="preserve">4.1. Desarrollar estrategias y mecanismos de trabajo en equipo </t>
  </si>
  <si>
    <t>Talento Humano</t>
  </si>
  <si>
    <t>Eficiencia Administrativa</t>
  </si>
  <si>
    <t>Gestión Financiera</t>
  </si>
  <si>
    <t>Transparencia, Participación y Servicio al Ciudadano</t>
  </si>
  <si>
    <t>Gestión Misional y de Gobierno</t>
  </si>
  <si>
    <r>
      <t>4.2. P</t>
    </r>
    <r>
      <rPr>
        <sz val="10"/>
        <rFont val="Calibri"/>
        <family val="2"/>
      </rPr>
      <t>romover la a</t>
    </r>
    <r>
      <rPr>
        <sz val="10"/>
        <rFont val="Calibri"/>
        <family val="2"/>
      </rPr>
      <t>dministración digital de la Agencia Nacional de Infraestructura</t>
    </r>
  </si>
  <si>
    <t>2.1 Gestionar adecuadamente la etapa de preconstrucción de los proyectos</t>
  </si>
  <si>
    <t>Indicador Sinergia</t>
  </si>
  <si>
    <t>X</t>
  </si>
  <si>
    <t>Nvas Calzadas</t>
  </si>
  <si>
    <t>Bogotá Villavicencio</t>
  </si>
  <si>
    <t>Rutas del Sol II</t>
  </si>
  <si>
    <t>Ruta del Sol III</t>
  </si>
  <si>
    <t>Tranv de las Americas</t>
  </si>
  <si>
    <t>Rio de Oro - Gamarra</t>
  </si>
  <si>
    <t>Girardot - Pto Salgar</t>
  </si>
  <si>
    <t>Circunvalar de la Prosperidad</t>
  </si>
  <si>
    <t>Conexión Pacífico 2</t>
  </si>
  <si>
    <t>Conexión Pacífico 3</t>
  </si>
  <si>
    <t>Malla Vial del Valle del Cauca</t>
  </si>
  <si>
    <t>Córdoba - Sucre</t>
  </si>
  <si>
    <t>Fontibón - Facatativá - Los Alpes</t>
  </si>
  <si>
    <t>Transv de las Américas</t>
  </si>
  <si>
    <t>Perimetral del Oriente</t>
  </si>
  <si>
    <t>Bucaramanga - Bmeja - Yondó</t>
  </si>
  <si>
    <t>Rumichaca - Pasto</t>
  </si>
  <si>
    <t>Autopista Mar 2</t>
  </si>
  <si>
    <t>Ip Neiva - Girardot</t>
  </si>
  <si>
    <t>Ruta del sol III</t>
  </si>
  <si>
    <t>Autopista Mar 1</t>
  </si>
  <si>
    <t>Transv del Sisga</t>
  </si>
  <si>
    <t>Ip Cesar - Guajira</t>
  </si>
  <si>
    <t>Ip Vías del Nus</t>
  </si>
  <si>
    <t>Puentes Vehiculares</t>
  </si>
  <si>
    <t>Malla vial del Meta</t>
  </si>
  <si>
    <t>Devinorte</t>
  </si>
  <si>
    <t>Villavicencio - Yopal</t>
  </si>
  <si>
    <t>1. Desarrollar infraestructura de transporte  generadora de conectividad, servicios de calidad, empleo y crecimiento sostenible</t>
  </si>
  <si>
    <t>1.5. Garantizar sinergia, aprendizaje y transición entre los proyectos existentes y los nuevos proyectos.</t>
  </si>
  <si>
    <t>Mejoramiento</t>
  </si>
  <si>
    <t>Popayan - Santander de Quilichao</t>
  </si>
  <si>
    <t>Proyectos 4G adjudicados</t>
  </si>
  <si>
    <t>Ruta Caribe 2</t>
  </si>
  <si>
    <t>Fecha Adjudicación</t>
  </si>
  <si>
    <t>Cerritos - La Virginia</t>
  </si>
  <si>
    <t>Villeta - Guaduas</t>
  </si>
  <si>
    <t>Pasto -Chachaguí - El Manzano</t>
  </si>
  <si>
    <t>Cucuta - Pamplona</t>
  </si>
  <si>
    <t>Presidencia</t>
  </si>
  <si>
    <t>Sol II</t>
  </si>
  <si>
    <t>Bucaramanga -Pamplona</t>
  </si>
  <si>
    <t>Neiva Santana Mocoa</t>
  </si>
  <si>
    <t>Ip Cambao - Manizales</t>
  </si>
  <si>
    <t>Malla Vial del Meta</t>
  </si>
  <si>
    <t xml:space="preserve"> Meta 2017 </t>
  </si>
  <si>
    <t>Meta Inicial</t>
  </si>
  <si>
    <t>Meta final</t>
  </si>
  <si>
    <t>CIERRE</t>
  </si>
  <si>
    <t>Ruta del sol II</t>
  </si>
  <si>
    <t>Rio de Oro - Agua clara - Gamarra</t>
  </si>
  <si>
    <t>Devimed</t>
  </si>
  <si>
    <t>Armenia - Pereira -Manizales</t>
  </si>
  <si>
    <t>Ip Neiva – Girardot</t>
  </si>
  <si>
    <t>Bucaramanga –Pamplona</t>
  </si>
  <si>
    <t>Neiva – Santana – Mocoa</t>
  </si>
  <si>
    <t>Cambao – Manizales</t>
  </si>
  <si>
    <t xml:space="preserve"> Total </t>
  </si>
  <si>
    <t>1.4. Desarrollar e implementar el PMT en sus diferentes componentes, articulando a este los proyectos de la Entidad.</t>
  </si>
  <si>
    <t>1.1. Finalizar la Estructuración y adjudicación de los proyectos restantes del programa 4G de INICIATIVA PUBLICA.</t>
  </si>
  <si>
    <t>1.2. Realizar la adjudicación de proyectos del programa de 4G de INICIATIVA PRIVADA.</t>
  </si>
  <si>
    <t xml:space="preserve">2.1. Gestionar adecuadamente la etapa de pre-construcción de los proyectos para su terminación oportuna, garantizando el uso eficiente de recursos. </t>
  </si>
  <si>
    <t>2.2. Terminar en tiempo y calidad  las obras y planes de inversión programados, logrando el cumplimiento de las  metas del PND.</t>
  </si>
  <si>
    <t>2.2. Terminar en tiempo y calidad  las obras y planes de inversión programados, logrando el cumplimiento de las  metas del PND</t>
  </si>
  <si>
    <t>3.2. Implementar mecanismos periódicos y participativos de rendición de cuentas.</t>
  </si>
  <si>
    <t>3.3. Mantener una comunicación, interacción y gestión efectiva con las demás Entidades Públicas</t>
  </si>
  <si>
    <t>3.4. Desarrollar herramientas para la divulgación oportuna de información confiable y relevante</t>
  </si>
  <si>
    <t>3.6. Adelantar acciones para generar reconocimiento, favorabilidad y seguimiento por formadores de opinión.</t>
  </si>
  <si>
    <t>4.2. Promover la administración digital de la Agencia Nacional de Infraestructura</t>
  </si>
  <si>
    <t>4. Fortalecer la gestión y toma de decisiones oportunas, basados en el trabajo en equipo que permita la consolidación de una Agencia competitiva con solidez técnica y ética.</t>
  </si>
  <si>
    <t xml:space="preserve">4.2. Promover la administración digital de la Agencia Nacional de Infraestructura. </t>
  </si>
  <si>
    <t>4.4. Implementar estrategias y herramientas de gestión del conocimiento para fortalecer la toma de decisiones.</t>
  </si>
  <si>
    <t>4.5. Gestionar la consecución, ejecución y control de los recursos físicos y financieros de manera  oportuna y eficiente, que permita el adecuado funcionamiento de la Entidad y  desarrollo de los proyectos a su cargo.</t>
  </si>
  <si>
    <t>Dependencia</t>
  </si>
  <si>
    <t>1.7. Generar nuevas fuentes de recursos propios para el desarrollo de los proyectos y operación de la ANI.</t>
  </si>
  <si>
    <t>Objetivo Estratégico</t>
  </si>
  <si>
    <t>Pasto Rumichaca</t>
  </si>
  <si>
    <t>Puentes Peatonales</t>
  </si>
  <si>
    <t>Cirvunv prosperidad</t>
  </si>
  <si>
    <t>Ruta del sol I</t>
  </si>
  <si>
    <t>Avance</t>
  </si>
  <si>
    <t>PLAN DE ACCION VIGENCIA  2018</t>
  </si>
  <si>
    <t>1.1.Estructurar y adjudicar proyectos de INICIATIVA PÚBLICA</t>
  </si>
  <si>
    <t>Estructurar los proyectos Ruta del Sol I, Nueva Malla Víal del Valle del Cauca y Puerto Salgar - San Roque</t>
  </si>
  <si>
    <t>Vicepresidencia de Estructuración</t>
  </si>
  <si>
    <t>Estructurar la operación y mantenimiento de los aeropuertos a entregar por la AEROCIVIL</t>
  </si>
  <si>
    <t>Estructurar el CAEB Complejo de Actividades Económicas de Buenaventura</t>
  </si>
  <si>
    <t>1.2. Aprobar y Adjudicar proyectos de INICIATIVA PRIVADA</t>
  </si>
  <si>
    <t>1.3.Desarrollar e Implementar el PMT</t>
  </si>
  <si>
    <t>Elaborar convenios tipo para el desarrollo de acuerdos de infraestructura de accesos a las ciudades</t>
  </si>
  <si>
    <t>Documento</t>
  </si>
  <si>
    <t>Elaborar un manual de especificaciones técnicas para la construcción de accesos urbanos</t>
  </si>
  <si>
    <t>Evaluar la viabilidad de la creación de un fondo que permita el uso del valor residual de concesiones como fuente de pago para futuros proyectos  de infraestructura</t>
  </si>
  <si>
    <t>Vicepresidencias de Gestión Contractual y Ejecutiva</t>
  </si>
  <si>
    <t>Acta</t>
  </si>
  <si>
    <t>2.2 Garantizar la ejecución de obras y planes de inversión</t>
  </si>
  <si>
    <t>Km</t>
  </si>
  <si>
    <t>Ejecutar inversión privada - Proyectos modo carretero</t>
  </si>
  <si>
    <t>billones $</t>
  </si>
  <si>
    <t>Ejecutar inversión privada - Proyectos otros modos</t>
  </si>
  <si>
    <t>Poner en servicio la infraestructura aeroportuaria (Aeropuerto de Bmanga, Aeropuerto de Quibdó, Calles de Salida CODAD, Terminal de carga de Rionegro, Edificio Administrativo Bquilla)</t>
  </si>
  <si>
    <t>Unidad</t>
  </si>
  <si>
    <t>2.3 Desarrollar e implementar herramientas, metodologías y sistemas para el control y seguimiento integral y eficiente de los proyectos</t>
  </si>
  <si>
    <t>Implementar la primera fase de la plataforma Super Visor</t>
  </si>
  <si>
    <t>Monitorear y hacer seguimiento a los proyectos a través de PINES</t>
  </si>
  <si>
    <t>Fase</t>
  </si>
  <si>
    <t>informe</t>
  </si>
  <si>
    <t>2.4.Fortalecer estrategias y herramientas que garanticen una adecuada gestión de riesgos de la entidads</t>
  </si>
  <si>
    <t xml:space="preserve">Integrar los riesgos institucionales al sistema de gestión de calidad </t>
  </si>
  <si>
    <t>Vicepresidencia de Planeación, Riesgos y Entorno</t>
  </si>
  <si>
    <t>Foco 2. Gestionar el desarrollo adecuado de los contratos de concesión en ejecución</t>
  </si>
  <si>
    <t>Foco 1. Desarrollar infraestructura de transporte</t>
  </si>
  <si>
    <t>Foco 3.  Generar confianza en los ciudadanos, estado, inversionistas, y usuarios de la infraestructura</t>
  </si>
  <si>
    <t>3.1. Fortalecer las estrategias y herramientas que garanticen transparencia y confiabilidad en todas las gestiones de la entidad</t>
  </si>
  <si>
    <t>Vicepresidencia Adminsitrativa y Financiera</t>
  </si>
  <si>
    <t>Fortalecer la cultura de la transparencia a través de la divulgación de información actualizada de los proyectos en la página web (Infraestructura abierta)</t>
  </si>
  <si>
    <t>Página</t>
  </si>
  <si>
    <t>Campaña</t>
  </si>
  <si>
    <t>Divulgar avances y logros a públicos de interés (Gremios, Gobierno, etc)</t>
  </si>
  <si>
    <t>Eventos</t>
  </si>
  <si>
    <t>3.2. Mantener una comunicación, interacción y gestión efectiva con las demás Entidades Públicas</t>
  </si>
  <si>
    <t>Contribuir y acompañar las diferentes propuestas de reglamentación de la Ley 1882 de 2018 (Ley de Infraestructura)</t>
  </si>
  <si>
    <t>Informe</t>
  </si>
  <si>
    <t>Foco 4. Fortalecer la gestión institucional</t>
  </si>
  <si>
    <t>4.1 Promover la administración digital de la ANI</t>
  </si>
  <si>
    <t>Implementar el manejo en línea de situaciones administrativas laborales</t>
  </si>
  <si>
    <t>trámite</t>
  </si>
  <si>
    <t>4,2 Fortalecer y mantener el Sistema Integrado de Gestión</t>
  </si>
  <si>
    <t>Certificar a la Entidad en la Norma ISO 9001:2015</t>
  </si>
  <si>
    <t>Certificado</t>
  </si>
  <si>
    <t>Finalizar la estructuración del Aeropuerto El Dorado II</t>
  </si>
  <si>
    <t>Adjudicar 2 proyectos bajo el esquema 4G (ALO Sur y Accesos Norte II)</t>
  </si>
  <si>
    <t>1.4. Generar nuevas fuentes de recursos propios para el desarrollo de los proyectos y operación de la ANI</t>
  </si>
  <si>
    <t>Formular el esquema de Gobierno Corporativo de la Agencia</t>
  </si>
  <si>
    <t>Explorar otras fuentes de financiación para el desarrollo de proyectos (Obras por valorización)</t>
  </si>
  <si>
    <t xml:space="preserve">Fortalecer la cultura de la transparencia a través del diseño e implementación de herramientas que permitan la adopción de la política institucional de transparencia
</t>
  </si>
  <si>
    <t>Enero</t>
  </si>
  <si>
    <t>Abril</t>
  </si>
  <si>
    <t>Mayo</t>
  </si>
  <si>
    <t>Julio</t>
  </si>
  <si>
    <t>Agosto</t>
  </si>
  <si>
    <t>Octubre</t>
  </si>
  <si>
    <t>Noviembre</t>
  </si>
  <si>
    <t>Diciembre</t>
  </si>
  <si>
    <t>Vicepresidencia Ejecutiva</t>
  </si>
  <si>
    <t>Vicepresidencia de Gestión Contractual</t>
  </si>
  <si>
    <r>
      <t>Mejorar y rehabilitar vías concesionadas  -</t>
    </r>
    <r>
      <rPr>
        <b/>
        <sz val="10"/>
        <color indexed="8"/>
        <rFont val="Arial Narrow"/>
        <family val="2"/>
      </rPr>
      <t xml:space="preserve"> Vicepresidencia de Gestión Contractual</t>
    </r>
  </si>
  <si>
    <r>
      <t xml:space="preserve">Construir nuevos Kilómetros de Calzada - </t>
    </r>
    <r>
      <rPr>
        <b/>
        <sz val="10"/>
        <color indexed="8"/>
        <rFont val="Arial Narrow"/>
        <family val="2"/>
      </rPr>
      <t>Vicepresidencia de Gestión Contractual</t>
    </r>
  </si>
  <si>
    <r>
      <t xml:space="preserve">Construir nuevos Kilómetros de Calzada - </t>
    </r>
    <r>
      <rPr>
        <b/>
        <sz val="10"/>
        <color indexed="8"/>
        <rFont val="Arial Narrow"/>
        <family val="2"/>
      </rPr>
      <t>Vicepresidencia Ejecutiva</t>
    </r>
  </si>
  <si>
    <t>Actualizado a 22/02/18</t>
  </si>
  <si>
    <t>Suscribir actas de inicio de construcción de proyectos 4G ( Bmanga -Pamplona, Accesos Norte 1, )</t>
  </si>
  <si>
    <t>Suscribir actas de inicio de construcción de proyectos 4G (Puerta del Hierro,  Cúcuta - Pamplona, Tercer Carril, Pacífico I y Mulaló - Loboguerrero)</t>
  </si>
</sst>
</file>

<file path=xl/styles.xml><?xml version="1.0" encoding="utf-8"?>
<styleSheet xmlns="http://schemas.openxmlformats.org/spreadsheetml/2006/main">
  <numFmts count="5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[Red]\(&quot;$&quot;\ #,##0\)"/>
    <numFmt numFmtId="171" formatCode="&quot;$&quot;\ #,##0.00_);[Red]\(&quot;$&quot;\ #,##0.00\)"/>
    <numFmt numFmtId="172" formatCode="_(&quot;$&quot;\ * #,##0_);_(&quot;$&quot;\ * \(#,##0\);_(&quot;$&quot;\ * &quot;-&quot;_);_(@_)"/>
    <numFmt numFmtId="173" formatCode="_(* #,##0_);_(* \(#,##0\);_(* &quot;-&quot;_);_(@_)"/>
    <numFmt numFmtId="174" formatCode="_(&quot;$&quot;\ * #,##0.00_);_(&quot;$&quot;\ * \(#,##0.00\);_(&quot;$&quot;\ * &quot;-&quot;??_);_(@_)"/>
    <numFmt numFmtId="175" formatCode="_(* #,##0.00_);_(* \(#,##0.00\);_(* &quot;-&quot;??_);_(@_)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(&quot;$&quot;\ * #,##0_);_(&quot;$&quot;\ * \(#,##0\);_(&quot;$&quot;\ * &quot;-&quot;??_);_(@_)"/>
    <numFmt numFmtId="179" formatCode="_(* #,##0_);_(* \(#,##0\);_(* &quot;-&quot;??_);_(@_)"/>
    <numFmt numFmtId="180" formatCode="_ * #,##0.00_ ;_ * \-#,##0.00_ ;_ * &quot;-&quot;??_ ;_ @_ "/>
    <numFmt numFmtId="181" formatCode="#,##0.0"/>
    <numFmt numFmtId="182" formatCode="0.0"/>
    <numFmt numFmtId="183" formatCode="_ [$€-2]\ * #,##0.00_ ;_ [$€-2]\ * \-#,##0.00_ ;_ [$€-2]\ * &quot;-&quot;??_ "/>
    <numFmt numFmtId="184" formatCode="#,##0_ ;[Red]\-#,##0\ "/>
    <numFmt numFmtId="185" formatCode="\$#,##0.00\ ;\(\$#,##0.00\)"/>
    <numFmt numFmtId="186" formatCode="#,##0.0_);\(#,##0.0\)"/>
    <numFmt numFmtId="187" formatCode="#,##0_);\(#,##0\);&quot;-&quot;"/>
    <numFmt numFmtId="188" formatCode="#,##0.00_);\(#,##0.00\);&quot;-&quot;"/>
    <numFmt numFmtId="189" formatCode="#,##0.0_);\(#,##0.0\);&quot;-&quot;"/>
    <numFmt numFmtId="190" formatCode="_(&quot;C$&quot;* #,##0.00_);_(&quot;C$&quot;* \(#,##0.00\);_(&quot;C$&quot;* &quot;-&quot;??_);_(@_)"/>
    <numFmt numFmtId="191" formatCode="#,##0.000_);\(#,##0.000\);&quot;-&quot;"/>
    <numFmt numFmtId="192" formatCode="#,##0.000_);\(#,##0.000\)"/>
    <numFmt numFmtId="193" formatCode="0.00000"/>
    <numFmt numFmtId="194" formatCode="0.0000"/>
    <numFmt numFmtId="195" formatCode="0.000"/>
    <numFmt numFmtId="196" formatCode="0.00000000"/>
    <numFmt numFmtId="197" formatCode="0.0000000"/>
    <numFmt numFmtId="198" formatCode="0.000000"/>
    <numFmt numFmtId="199" formatCode="#,##0.00_ ;\-#,##0.00\ "/>
    <numFmt numFmtId="200" formatCode="#,##0.0;\-#,##0.0"/>
    <numFmt numFmtId="201" formatCode="#,##0.0000_);\(#,##0.0000\);&quot;-&quot;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.0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24"/>
      <name val="MS Sans Serif"/>
      <family val="2"/>
    </font>
    <font>
      <sz val="11"/>
      <color indexed="8"/>
      <name val="Times New Roman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name val="Calibri"/>
      <family val="2"/>
    </font>
    <font>
      <sz val="18"/>
      <name val="Arial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sz val="15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1"/>
      <color indexed="62"/>
      <name val="Candara"/>
      <family val="2"/>
    </font>
    <font>
      <sz val="12"/>
      <color indexed="62"/>
      <name val="Candara"/>
      <family val="2"/>
    </font>
    <font>
      <sz val="14"/>
      <color indexed="62"/>
      <name val="Candara"/>
      <family val="2"/>
    </font>
    <font>
      <b/>
      <sz val="12"/>
      <color indexed="62"/>
      <name val="Candara"/>
      <family val="2"/>
    </font>
    <font>
      <b/>
      <sz val="14"/>
      <color indexed="62"/>
      <name val="Candara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14"/>
      <color indexed="8"/>
      <name val="Arial Narrow"/>
      <family val="2"/>
    </font>
    <font>
      <b/>
      <sz val="18"/>
      <color indexed="62"/>
      <name val="Arial Narrow"/>
      <family val="2"/>
    </font>
    <font>
      <b/>
      <sz val="16"/>
      <color indexed="8"/>
      <name val="Arial Narrow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386295"/>
      <name val="Candara"/>
      <family val="2"/>
    </font>
    <font>
      <sz val="12"/>
      <color rgb="FF386295"/>
      <name val="Candara"/>
      <family val="2"/>
    </font>
    <font>
      <sz val="14"/>
      <color rgb="FF386295"/>
      <name val="Candara"/>
      <family val="2"/>
    </font>
    <font>
      <b/>
      <sz val="12"/>
      <color rgb="FF386295"/>
      <name val="Candara"/>
      <family val="2"/>
    </font>
    <font>
      <b/>
      <sz val="14"/>
      <color rgb="FF386295"/>
      <name val="Candara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8"/>
      <color theme="4" tint="-0.24997000396251678"/>
      <name val="Arial Narrow"/>
      <family val="2"/>
    </font>
    <font>
      <b/>
      <sz val="16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Calibri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8" fillId="25" borderId="0" applyNumberFormat="0" applyBorder="0" applyAlignment="0" applyProtection="0"/>
    <xf numFmtId="0" fontId="49" fillId="26" borderId="0" applyNumberFormat="0" applyBorder="0" applyAlignment="0" applyProtection="0"/>
    <xf numFmtId="0" fontId="8" fillId="17" borderId="0" applyNumberFormat="0" applyBorder="0" applyAlignment="0" applyProtection="0"/>
    <xf numFmtId="0" fontId="49" fillId="27" borderId="0" applyNumberFormat="0" applyBorder="0" applyAlignment="0" applyProtection="0"/>
    <xf numFmtId="0" fontId="8" fillId="19" borderId="0" applyNumberFormat="0" applyBorder="0" applyAlignment="0" applyProtection="0"/>
    <xf numFmtId="0" fontId="49" fillId="28" borderId="0" applyNumberFormat="0" applyBorder="0" applyAlignment="0" applyProtection="0"/>
    <xf numFmtId="0" fontId="8" fillId="29" borderId="0" applyNumberFormat="0" applyBorder="0" applyAlignment="0" applyProtection="0"/>
    <xf numFmtId="0" fontId="49" fillId="30" borderId="0" applyNumberFormat="0" applyBorder="0" applyAlignment="0" applyProtection="0"/>
    <xf numFmtId="0" fontId="8" fillId="31" borderId="0" applyNumberFormat="0" applyBorder="0" applyAlignment="0" applyProtection="0"/>
    <xf numFmtId="0" fontId="49" fillId="32" borderId="0" applyNumberFormat="0" applyBorder="0" applyAlignment="0" applyProtection="0"/>
    <xf numFmtId="0" fontId="8" fillId="33" borderId="0" applyNumberFormat="0" applyBorder="0" applyAlignment="0" applyProtection="0"/>
    <xf numFmtId="0" fontId="9" fillId="7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1" applyNumberFormat="0" applyAlignment="0" applyProtection="0"/>
    <xf numFmtId="0" fontId="10" fillId="36" borderId="2" applyNumberFormat="0" applyAlignment="0" applyProtection="0"/>
    <xf numFmtId="0" fontId="52" fillId="37" borderId="3" applyNumberFormat="0" applyAlignment="0" applyProtection="0"/>
    <xf numFmtId="0" fontId="11" fillId="38" borderId="4" applyNumberFormat="0" applyAlignment="0" applyProtection="0"/>
    <xf numFmtId="0" fontId="53" fillId="0" borderId="5" applyNumberFormat="0" applyFill="0" applyAlignment="0" applyProtection="0"/>
    <xf numFmtId="0" fontId="12" fillId="0" borderId="6" applyNumberFormat="0" applyFill="0" applyAlignment="0" applyProtection="0"/>
    <xf numFmtId="3" fontId="3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8" fillId="40" borderId="0" applyNumberFormat="0" applyBorder="0" applyAlignment="0" applyProtection="0"/>
    <xf numFmtId="0" fontId="49" fillId="41" borderId="0" applyNumberFormat="0" applyBorder="0" applyAlignment="0" applyProtection="0"/>
    <xf numFmtId="0" fontId="8" fillId="42" borderId="0" applyNumberFormat="0" applyBorder="0" applyAlignment="0" applyProtection="0"/>
    <xf numFmtId="0" fontId="49" fillId="43" borderId="0" applyNumberFormat="0" applyBorder="0" applyAlignment="0" applyProtection="0"/>
    <xf numFmtId="0" fontId="8" fillId="44" borderId="0" applyNumberFormat="0" applyBorder="0" applyAlignment="0" applyProtection="0"/>
    <xf numFmtId="0" fontId="49" fillId="45" borderId="0" applyNumberFormat="0" applyBorder="0" applyAlignment="0" applyProtection="0"/>
    <xf numFmtId="0" fontId="8" fillId="29" borderId="0" applyNumberFormat="0" applyBorder="0" applyAlignment="0" applyProtection="0"/>
    <xf numFmtId="0" fontId="49" fillId="46" borderId="0" applyNumberFormat="0" applyBorder="0" applyAlignment="0" applyProtection="0"/>
    <xf numFmtId="0" fontId="8" fillId="31" borderId="0" applyNumberFormat="0" applyBorder="0" applyAlignment="0" applyProtection="0"/>
    <xf numFmtId="0" fontId="49" fillId="47" borderId="0" applyNumberFormat="0" applyBorder="0" applyAlignment="0" applyProtection="0"/>
    <xf numFmtId="0" fontId="8" fillId="48" borderId="0" applyNumberFormat="0" applyBorder="0" applyAlignment="0" applyProtection="0"/>
    <xf numFmtId="0" fontId="56" fillId="49" borderId="1" applyNumberFormat="0" applyAlignment="0" applyProtection="0"/>
    <xf numFmtId="0" fontId="14" fillId="13" borderId="2" applyNumberFormat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0" borderId="0" applyNumberFormat="0" applyBorder="0" applyAlignment="0" applyProtection="0"/>
    <xf numFmtId="0" fontId="15" fillId="5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7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0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53" borderId="8" applyNumberFormat="0" applyFont="0" applyAlignment="0" applyProtection="0"/>
    <xf numFmtId="0" fontId="2" fillId="54" borderId="9" applyNumberFormat="0" applyFont="0" applyAlignment="0" applyProtection="0"/>
    <xf numFmtId="0" fontId="2" fillId="54" borderId="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35" borderId="10" applyNumberFormat="0" applyAlignment="0" applyProtection="0"/>
    <xf numFmtId="0" fontId="17" fillId="36" borderId="11" applyNumberFormat="0" applyAlignment="0" applyProtection="0"/>
    <xf numFmtId="0" fontId="2" fillId="0" borderId="0" applyNumberFormat="0">
      <alignment/>
      <protection/>
    </xf>
    <xf numFmtId="0" fontId="2" fillId="0" borderId="0" applyNumberFormat="0">
      <alignment/>
      <protection/>
    </xf>
    <xf numFmtId="0" fontId="6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2" applyNumberFormat="0" applyFill="0" applyAlignment="0" applyProtection="0"/>
    <xf numFmtId="0" fontId="21" fillId="0" borderId="13" applyNumberFormat="0" applyFill="0" applyAlignment="0" applyProtection="0"/>
    <xf numFmtId="0" fontId="55" fillId="0" borderId="14" applyNumberFormat="0" applyFill="0" applyAlignment="0" applyProtection="0"/>
    <xf numFmtId="0" fontId="13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67" fillId="0" borderId="16" applyNumberFormat="0" applyFill="0" applyAlignment="0" applyProtection="0"/>
    <xf numFmtId="0" fontId="22" fillId="0" borderId="17" applyNumberFormat="0" applyFill="0" applyAlignment="0" applyProtection="0"/>
    <xf numFmtId="0" fontId="5" fillId="0" borderId="0" applyProtection="0">
      <alignment/>
    </xf>
    <xf numFmtId="0" fontId="5" fillId="0" borderId="0" applyProtection="0">
      <alignment/>
    </xf>
    <xf numFmtId="185" fontId="5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5" fillId="0" borderId="18" applyProtection="0">
      <alignment/>
    </xf>
    <xf numFmtId="0" fontId="5" fillId="0" borderId="18" applyProtection="0">
      <alignment/>
    </xf>
    <xf numFmtId="0" fontId="5" fillId="0" borderId="0">
      <alignment/>
      <protection/>
    </xf>
    <xf numFmtId="10" fontId="5" fillId="0" borderId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2" fontId="5" fillId="0" borderId="0" applyProtection="0">
      <alignment/>
    </xf>
    <xf numFmtId="2" fontId="5" fillId="0" borderId="0" applyProtection="0">
      <alignment/>
    </xf>
    <xf numFmtId="4" fontId="5" fillId="0" borderId="0" applyProtection="0">
      <alignment/>
    </xf>
  </cellStyleXfs>
  <cellXfs count="162">
    <xf numFmtId="0" fontId="0" fillId="0" borderId="0" xfId="0" applyFont="1" applyAlignment="1">
      <alignment/>
    </xf>
    <xf numFmtId="0" fontId="68" fillId="0" borderId="0" xfId="0" applyFont="1" applyAlignment="1">
      <alignment vertical="center" wrapText="1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0" fillId="26" borderId="19" xfId="0" applyFont="1" applyFill="1" applyBorder="1" applyAlignment="1">
      <alignment vertical="center"/>
    </xf>
    <xf numFmtId="0" fontId="70" fillId="26" borderId="0" xfId="0" applyFont="1" applyFill="1" applyAlignment="1">
      <alignment vertical="center"/>
    </xf>
    <xf numFmtId="0" fontId="70" fillId="26" borderId="19" xfId="0" applyFont="1" applyFill="1" applyBorder="1" applyAlignment="1">
      <alignment vertical="center" wrapText="1"/>
    </xf>
    <xf numFmtId="0" fontId="70" fillId="0" borderId="0" xfId="0" applyFont="1" applyFill="1" applyAlignment="1">
      <alignment vertical="center"/>
    </xf>
    <xf numFmtId="0" fontId="71" fillId="0" borderId="0" xfId="0" applyFont="1" applyAlignment="1">
      <alignment vertical="center"/>
    </xf>
    <xf numFmtId="15" fontId="70" fillId="0" borderId="0" xfId="0" applyNumberFormat="1" applyFont="1" applyAlignment="1">
      <alignment vertical="center"/>
    </xf>
    <xf numFmtId="0" fontId="71" fillId="55" borderId="19" xfId="0" applyFont="1" applyFill="1" applyBorder="1" applyAlignment="1">
      <alignment horizontal="center" vertical="center"/>
    </xf>
    <xf numFmtId="0" fontId="71" fillId="55" borderId="19" xfId="0" applyFont="1" applyFill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20" xfId="0" applyFont="1" applyBorder="1" applyAlignment="1">
      <alignment horizontal="center" vertical="center"/>
    </xf>
    <xf numFmtId="37" fontId="68" fillId="0" borderId="20" xfId="0" applyNumberFormat="1" applyFont="1" applyFill="1" applyBorder="1" applyAlignment="1">
      <alignment horizontal="center" vertical="center"/>
    </xf>
    <xf numFmtId="37" fontId="68" fillId="0" borderId="21" xfId="0" applyNumberFormat="1" applyFont="1" applyFill="1" applyBorder="1" applyAlignment="1">
      <alignment horizontal="center" vertical="center"/>
    </xf>
    <xf numFmtId="0" fontId="68" fillId="0" borderId="20" xfId="0" applyFont="1" applyBorder="1" applyAlignment="1">
      <alignment vertical="center" wrapText="1"/>
    </xf>
    <xf numFmtId="0" fontId="68" fillId="0" borderId="21" xfId="0" applyFont="1" applyBorder="1" applyAlignment="1">
      <alignment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19" xfId="0" applyFont="1" applyBorder="1" applyAlignment="1">
      <alignment vertical="center"/>
    </xf>
    <xf numFmtId="0" fontId="68" fillId="0" borderId="20" xfId="0" applyFont="1" applyBorder="1" applyAlignment="1">
      <alignment horizontal="center" vertical="center" wrapText="1"/>
    </xf>
    <xf numFmtId="39" fontId="68" fillId="0" borderId="21" xfId="0" applyNumberFormat="1" applyFont="1" applyFill="1" applyBorder="1" applyAlignment="1">
      <alignment horizontal="right" vertical="center"/>
    </xf>
    <xf numFmtId="37" fontId="68" fillId="0" borderId="21" xfId="0" applyNumberFormat="1" applyFont="1" applyFill="1" applyBorder="1" applyAlignment="1">
      <alignment horizontal="right" vertical="center"/>
    </xf>
    <xf numFmtId="0" fontId="71" fillId="0" borderId="0" xfId="0" applyFont="1" applyAlignment="1">
      <alignment horizontal="center" vertical="center"/>
    </xf>
    <xf numFmtId="0" fontId="67" fillId="0" borderId="0" xfId="0" applyFont="1" applyAlignment="1">
      <alignment horizontal="centerContinuous" vertical="center"/>
    </xf>
    <xf numFmtId="0" fontId="70" fillId="0" borderId="0" xfId="0" applyFont="1" applyAlignment="1">
      <alignment horizontal="centerContinuous" vertical="center"/>
    </xf>
    <xf numFmtId="0" fontId="68" fillId="0" borderId="0" xfId="0" applyFont="1" applyBorder="1" applyAlignment="1">
      <alignment vertical="center"/>
    </xf>
    <xf numFmtId="37" fontId="68" fillId="0" borderId="0" xfId="0" applyNumberFormat="1" applyFont="1" applyFill="1" applyBorder="1" applyAlignment="1">
      <alignment horizontal="right" vertical="center"/>
    </xf>
    <xf numFmtId="0" fontId="68" fillId="0" borderId="21" xfId="111" applyNumberFormat="1" applyFont="1" applyFill="1" applyBorder="1" applyAlignment="1">
      <alignment horizontal="center" vertical="center"/>
    </xf>
    <xf numFmtId="0" fontId="68" fillId="0" borderId="20" xfId="111" applyNumberFormat="1" applyFont="1" applyFill="1" applyBorder="1" applyAlignment="1">
      <alignment horizontal="center" vertical="center"/>
    </xf>
    <xf numFmtId="0" fontId="68" fillId="56" borderId="21" xfId="0" applyFont="1" applyFill="1" applyBorder="1" applyAlignment="1">
      <alignment vertical="center"/>
    </xf>
    <xf numFmtId="37" fontId="68" fillId="0" borderId="0" xfId="0" applyNumberFormat="1" applyFont="1" applyFill="1" applyBorder="1" applyAlignment="1">
      <alignment horizontal="center" vertical="center"/>
    </xf>
    <xf numFmtId="0" fontId="68" fillId="56" borderId="21" xfId="0" applyFont="1" applyFill="1" applyBorder="1" applyAlignment="1">
      <alignment vertical="center" wrapText="1"/>
    </xf>
    <xf numFmtId="39" fontId="70" fillId="0" borderId="0" xfId="0" applyNumberFormat="1" applyFont="1" applyFill="1" applyAlignment="1">
      <alignment vertical="center"/>
    </xf>
    <xf numFmtId="0" fontId="70" fillId="0" borderId="0" xfId="0" applyNumberFormat="1" applyFont="1" applyFill="1" applyAlignment="1">
      <alignment vertical="center"/>
    </xf>
    <xf numFmtId="39" fontId="68" fillId="0" borderId="21" xfId="0" applyNumberFormat="1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Continuous" vertical="center" wrapText="1"/>
    </xf>
    <xf numFmtId="0" fontId="68" fillId="0" borderId="19" xfId="0" applyFont="1" applyBorder="1" applyAlignment="1">
      <alignment horizontal="center" vertical="center" wrapText="1"/>
    </xf>
    <xf numFmtId="0" fontId="70" fillId="26" borderId="19" xfId="0" applyFont="1" applyFill="1" applyBorder="1" applyAlignment="1">
      <alignment horizontal="center" vertical="center" wrapText="1"/>
    </xf>
    <xf numFmtId="39" fontId="68" fillId="56" borderId="21" xfId="0" applyNumberFormat="1" applyFont="1" applyFill="1" applyBorder="1" applyAlignment="1">
      <alignment horizontal="right" vertical="center"/>
    </xf>
    <xf numFmtId="4" fontId="68" fillId="0" borderId="21" xfId="0" applyNumberFormat="1" applyFont="1" applyBorder="1" applyAlignment="1">
      <alignment vertical="center" wrapText="1"/>
    </xf>
    <xf numFmtId="3" fontId="68" fillId="0" borderId="21" xfId="0" applyNumberFormat="1" applyFont="1" applyFill="1" applyBorder="1" applyAlignment="1">
      <alignment horizontal="center" vertical="center" wrapText="1"/>
    </xf>
    <xf numFmtId="3" fontId="68" fillId="0" borderId="21" xfId="0" applyNumberFormat="1" applyFont="1" applyBorder="1" applyAlignment="1">
      <alignment horizontal="center" vertical="center" wrapText="1"/>
    </xf>
    <xf numFmtId="0" fontId="68" fillId="0" borderId="2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56" borderId="21" xfId="0" applyFont="1" applyFill="1" applyBorder="1" applyAlignment="1">
      <alignment horizontal="center" vertical="center" wrapText="1"/>
    </xf>
    <xf numFmtId="0" fontId="68" fillId="56" borderId="21" xfId="111" applyNumberFormat="1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49" fontId="69" fillId="0" borderId="21" xfId="0" applyNumberFormat="1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left" vertical="top"/>
    </xf>
    <xf numFmtId="9" fontId="68" fillId="0" borderId="20" xfId="111" applyFont="1" applyBorder="1" applyAlignment="1">
      <alignment horizontal="center" vertical="center" wrapText="1"/>
    </xf>
    <xf numFmtId="9" fontId="68" fillId="0" borderId="21" xfId="111" applyFont="1" applyFill="1" applyBorder="1" applyAlignment="1">
      <alignment horizontal="right" vertical="center"/>
    </xf>
    <xf numFmtId="0" fontId="68" fillId="26" borderId="21" xfId="0" applyFont="1" applyFill="1" applyBorder="1" applyAlignment="1">
      <alignment vertical="center" wrapText="1"/>
    </xf>
    <xf numFmtId="0" fontId="68" fillId="57" borderId="21" xfId="0" applyFont="1" applyFill="1" applyBorder="1" applyAlignment="1">
      <alignment vertical="center" wrapText="1"/>
    </xf>
    <xf numFmtId="0" fontId="68" fillId="58" borderId="21" xfId="0" applyFont="1" applyFill="1" applyBorder="1" applyAlignment="1">
      <alignment vertical="center" wrapText="1"/>
    </xf>
    <xf numFmtId="0" fontId="68" fillId="59" borderId="0" xfId="0" applyFont="1" applyFill="1" applyAlignment="1">
      <alignment/>
    </xf>
    <xf numFmtId="0" fontId="68" fillId="59" borderId="22" xfId="0" applyFont="1" applyFill="1" applyBorder="1" applyAlignment="1">
      <alignment/>
    </xf>
    <xf numFmtId="0" fontId="68" fillId="58" borderId="23" xfId="0" applyFont="1" applyFill="1" applyBorder="1" applyAlignment="1">
      <alignment vertical="center" wrapText="1"/>
    </xf>
    <xf numFmtId="0" fontId="68" fillId="60" borderId="19" xfId="0" applyFont="1" applyFill="1" applyBorder="1" applyAlignment="1">
      <alignment vertical="center" wrapText="1"/>
    </xf>
    <xf numFmtId="0" fontId="68" fillId="60" borderId="21" xfId="0" applyFont="1" applyFill="1" applyBorder="1" applyAlignment="1">
      <alignment vertical="center" wrapText="1"/>
    </xf>
    <xf numFmtId="4" fontId="68" fillId="59" borderId="21" xfId="0" applyNumberFormat="1" applyFont="1" applyFill="1" applyBorder="1" applyAlignment="1">
      <alignment vertical="center" wrapText="1"/>
    </xf>
    <xf numFmtId="0" fontId="72" fillId="0" borderId="0" xfId="0" applyFont="1" applyAlignment="1">
      <alignment horizontal="center" vertical="center"/>
    </xf>
    <xf numFmtId="200" fontId="68" fillId="0" borderId="21" xfId="0" applyNumberFormat="1" applyFont="1" applyFill="1" applyBorder="1" applyAlignment="1">
      <alignment horizontal="center" vertical="center"/>
    </xf>
    <xf numFmtId="0" fontId="36" fillId="0" borderId="24" xfId="0" applyNumberFormat="1" applyFont="1" applyBorder="1" applyAlignment="1">
      <alignment horizontal="center" vertical="center"/>
    </xf>
    <xf numFmtId="0" fontId="68" fillId="0" borderId="21" xfId="0" applyNumberFormat="1" applyFont="1" applyBorder="1" applyAlignment="1">
      <alignment horizontal="center" vertical="center"/>
    </xf>
    <xf numFmtId="0" fontId="67" fillId="0" borderId="0" xfId="0" applyFont="1" applyAlignment="1">
      <alignment/>
    </xf>
    <xf numFmtId="0" fontId="67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2" fontId="0" fillId="0" borderId="25" xfId="0" applyNumberFormat="1" applyBorder="1" applyAlignment="1">
      <alignment/>
    </xf>
    <xf numFmtId="0" fontId="67" fillId="61" borderId="25" xfId="0" applyFont="1" applyFill="1" applyBorder="1" applyAlignment="1">
      <alignment/>
    </xf>
    <xf numFmtId="2" fontId="67" fillId="61" borderId="25" xfId="0" applyNumberFormat="1" applyFont="1" applyFill="1" applyBorder="1" applyAlignment="1">
      <alignment/>
    </xf>
    <xf numFmtId="1" fontId="0" fillId="0" borderId="25" xfId="0" applyNumberFormat="1" applyBorder="1" applyAlignment="1">
      <alignment/>
    </xf>
    <xf numFmtId="1" fontId="67" fillId="61" borderId="25" xfId="0" applyNumberFormat="1" applyFont="1" applyFill="1" applyBorder="1" applyAlignment="1">
      <alignment/>
    </xf>
    <xf numFmtId="0" fontId="0" fillId="0" borderId="25" xfId="0" applyBorder="1" applyAlignment="1">
      <alignment horizontal="left"/>
    </xf>
    <xf numFmtId="0" fontId="0" fillId="0" borderId="25" xfId="0" applyFont="1" applyBorder="1" applyAlignment="1">
      <alignment horizontal="left"/>
    </xf>
    <xf numFmtId="0" fontId="67" fillId="62" borderId="25" xfId="0" applyFont="1" applyFill="1" applyBorder="1" applyAlignment="1">
      <alignment horizontal="center"/>
    </xf>
    <xf numFmtId="0" fontId="67" fillId="62" borderId="25" xfId="0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5" xfId="0" applyBorder="1" applyAlignment="1">
      <alignment horizontal="center"/>
    </xf>
    <xf numFmtId="200" fontId="68" fillId="0" borderId="21" xfId="0" applyNumberFormat="1" applyFont="1" applyFill="1" applyBorder="1" applyAlignment="1">
      <alignment horizontal="right" vertical="center"/>
    </xf>
    <xf numFmtId="0" fontId="73" fillId="63" borderId="26" xfId="0" applyFont="1" applyFill="1" applyBorder="1" applyAlignment="1">
      <alignment horizontal="center" vertical="center" wrapText="1" readingOrder="1"/>
    </xf>
    <xf numFmtId="0" fontId="74" fillId="0" borderId="27" xfId="0" applyFont="1" applyBorder="1" applyAlignment="1">
      <alignment horizontal="left" wrapText="1" readingOrder="1"/>
    </xf>
    <xf numFmtId="0" fontId="75" fillId="0" borderId="27" xfId="0" applyFont="1" applyBorder="1" applyAlignment="1">
      <alignment horizontal="center" wrapText="1" readingOrder="1"/>
    </xf>
    <xf numFmtId="0" fontId="74" fillId="64" borderId="28" xfId="0" applyFont="1" applyFill="1" applyBorder="1" applyAlignment="1">
      <alignment horizontal="left" wrapText="1" readingOrder="1"/>
    </xf>
    <xf numFmtId="0" fontId="75" fillId="64" borderId="28" xfId="0" applyFont="1" applyFill="1" applyBorder="1" applyAlignment="1">
      <alignment horizontal="center" wrapText="1" readingOrder="1"/>
    </xf>
    <xf numFmtId="0" fontId="75" fillId="65" borderId="28" xfId="0" applyFont="1" applyFill="1" applyBorder="1" applyAlignment="1">
      <alignment horizontal="center" wrapText="1" readingOrder="1"/>
    </xf>
    <xf numFmtId="0" fontId="74" fillId="0" borderId="28" xfId="0" applyFont="1" applyBorder="1" applyAlignment="1">
      <alignment horizontal="left" wrapText="1" readingOrder="1"/>
    </xf>
    <xf numFmtId="0" fontId="75" fillId="0" borderId="28" xfId="0" applyFont="1" applyBorder="1" applyAlignment="1">
      <alignment horizontal="center" wrapText="1" readingOrder="1"/>
    </xf>
    <xf numFmtId="0" fontId="76" fillId="64" borderId="26" xfId="0" applyFont="1" applyFill="1" applyBorder="1" applyAlignment="1">
      <alignment horizontal="left" wrapText="1" readingOrder="1"/>
    </xf>
    <xf numFmtId="0" fontId="77" fillId="64" borderId="26" xfId="0" applyFont="1" applyFill="1" applyBorder="1" applyAlignment="1">
      <alignment horizontal="center" wrapText="1" readingOrder="1"/>
    </xf>
    <xf numFmtId="0" fontId="77" fillId="65" borderId="26" xfId="0" applyFont="1" applyFill="1" applyBorder="1" applyAlignment="1">
      <alignment horizontal="center" wrapText="1" readingOrder="1"/>
    </xf>
    <xf numFmtId="0" fontId="25" fillId="0" borderId="28" xfId="0" applyFont="1" applyBorder="1" applyAlignment="1">
      <alignment horizontal="center" wrapText="1"/>
    </xf>
    <xf numFmtId="0" fontId="71" fillId="55" borderId="29" xfId="0" applyFont="1" applyFill="1" applyBorder="1" applyAlignment="1">
      <alignment horizontal="center" vertical="center"/>
    </xf>
    <xf numFmtId="0" fontId="71" fillId="55" borderId="29" xfId="0" applyFont="1" applyFill="1" applyBorder="1" applyAlignment="1">
      <alignment horizontal="center" vertical="center" wrapText="1"/>
    </xf>
    <xf numFmtId="0" fontId="69" fillId="0" borderId="21" xfId="0" applyNumberFormat="1" applyFont="1" applyBorder="1" applyAlignment="1">
      <alignment horizontal="center" vertical="center" wrapText="1"/>
    </xf>
    <xf numFmtId="9" fontId="68" fillId="0" borderId="21" xfId="111" applyFont="1" applyFill="1" applyBorder="1" applyAlignment="1">
      <alignment horizontal="center" vertical="center"/>
    </xf>
    <xf numFmtId="0" fontId="71" fillId="55" borderId="30" xfId="0" applyFont="1" applyFill="1" applyBorder="1" applyAlignment="1">
      <alignment horizontal="center" vertical="center"/>
    </xf>
    <xf numFmtId="0" fontId="68" fillId="0" borderId="20" xfId="111" applyNumberFormat="1" applyFont="1" applyBorder="1" applyAlignment="1">
      <alignment horizontal="center" vertical="center" wrapText="1"/>
    </xf>
    <xf numFmtId="0" fontId="0" fillId="66" borderId="25" xfId="0" applyFill="1" applyBorder="1" applyAlignment="1">
      <alignment/>
    </xf>
    <xf numFmtId="0" fontId="78" fillId="0" borderId="0" xfId="0" applyFont="1" applyAlignment="1">
      <alignment vertical="center"/>
    </xf>
    <xf numFmtId="0" fontId="78" fillId="0" borderId="0" xfId="0" applyFont="1" applyAlignment="1">
      <alignment horizontal="center" vertical="center" wrapText="1"/>
    </xf>
    <xf numFmtId="0" fontId="79" fillId="55" borderId="19" xfId="0" applyFont="1" applyFill="1" applyBorder="1" applyAlignment="1">
      <alignment horizontal="center" vertical="center"/>
    </xf>
    <xf numFmtId="0" fontId="79" fillId="55" borderId="19" xfId="0" applyFont="1" applyFill="1" applyBorder="1" applyAlignment="1">
      <alignment horizontal="center" vertical="center" wrapText="1"/>
    </xf>
    <xf numFmtId="0" fontId="80" fillId="56" borderId="19" xfId="0" applyFont="1" applyFill="1" applyBorder="1" applyAlignment="1">
      <alignment horizontal="justify" vertical="center" wrapText="1"/>
    </xf>
    <xf numFmtId="0" fontId="80" fillId="0" borderId="19" xfId="0" applyFont="1" applyFill="1" applyBorder="1" applyAlignment="1">
      <alignment horizontal="center" vertical="center" wrapText="1"/>
    </xf>
    <xf numFmtId="37" fontId="80" fillId="56" borderId="19" xfId="0" applyNumberFormat="1" applyFont="1" applyFill="1" applyBorder="1" applyAlignment="1">
      <alignment horizontal="center" vertical="center"/>
    </xf>
    <xf numFmtId="4" fontId="80" fillId="56" borderId="19" xfId="0" applyNumberFormat="1" applyFont="1" applyFill="1" applyBorder="1" applyAlignment="1">
      <alignment horizontal="justify" vertical="center" wrapText="1"/>
    </xf>
    <xf numFmtId="0" fontId="80" fillId="0" borderId="19" xfId="0" applyFont="1" applyBorder="1" applyAlignment="1">
      <alignment horizontal="center" vertical="center" wrapText="1"/>
    </xf>
    <xf numFmtId="0" fontId="78" fillId="56" borderId="0" xfId="0" applyFont="1" applyFill="1" applyAlignment="1">
      <alignment vertical="center"/>
    </xf>
    <xf numFmtId="4" fontId="80" fillId="56" borderId="19" xfId="0" applyNumberFormat="1" applyFont="1" applyFill="1" applyBorder="1" applyAlignment="1">
      <alignment vertical="center" wrapText="1"/>
    </xf>
    <xf numFmtId="0" fontId="80" fillId="56" borderId="19" xfId="0" applyFont="1" applyFill="1" applyBorder="1" applyAlignment="1">
      <alignment vertical="center" wrapText="1"/>
    </xf>
    <xf numFmtId="0" fontId="80" fillId="56" borderId="19" xfId="0" applyFont="1" applyFill="1" applyBorder="1" applyAlignment="1">
      <alignment horizontal="center" vertical="center" wrapText="1"/>
    </xf>
    <xf numFmtId="0" fontId="80" fillId="56" borderId="19" xfId="0" applyFont="1" applyFill="1" applyBorder="1" applyAlignment="1">
      <alignment horizontal="left" vertical="center" wrapText="1"/>
    </xf>
    <xf numFmtId="0" fontId="80" fillId="56" borderId="19" xfId="111" applyNumberFormat="1" applyFont="1" applyFill="1" applyBorder="1" applyAlignment="1">
      <alignment horizontal="center" vertical="center"/>
    </xf>
    <xf numFmtId="0" fontId="81" fillId="0" borderId="0" xfId="0" applyFont="1" applyAlignment="1">
      <alignment vertical="center"/>
    </xf>
    <xf numFmtId="0" fontId="80" fillId="56" borderId="19" xfId="0" applyFont="1" applyFill="1" applyBorder="1" applyAlignment="1">
      <alignment horizontal="justify" vertical="center" wrapText="1"/>
    </xf>
    <xf numFmtId="0" fontId="80" fillId="56" borderId="19" xfId="0" applyFont="1" applyFill="1" applyBorder="1" applyAlignment="1">
      <alignment horizontal="center" vertical="center" wrapText="1"/>
    </xf>
    <xf numFmtId="0" fontId="80" fillId="56" borderId="19" xfId="0" applyFont="1" applyFill="1" applyBorder="1" applyAlignment="1">
      <alignment horizontal="justify" vertical="center" wrapText="1"/>
    </xf>
    <xf numFmtId="37" fontId="26" fillId="56" borderId="19" xfId="0" applyNumberFormat="1" applyFont="1" applyFill="1" applyBorder="1" applyAlignment="1">
      <alignment horizontal="center" vertical="center"/>
    </xf>
    <xf numFmtId="0" fontId="80" fillId="0" borderId="19" xfId="0" applyFont="1" applyBorder="1" applyAlignment="1">
      <alignment vertical="center" wrapText="1"/>
    </xf>
    <xf numFmtId="39" fontId="80" fillId="56" borderId="19" xfId="0" applyNumberFormat="1" applyFont="1" applyFill="1" applyBorder="1" applyAlignment="1">
      <alignment horizontal="center" vertical="center"/>
    </xf>
    <xf numFmtId="200" fontId="80" fillId="56" borderId="19" xfId="0" applyNumberFormat="1" applyFont="1" applyFill="1" applyBorder="1" applyAlignment="1">
      <alignment horizontal="center" vertical="center"/>
    </xf>
    <xf numFmtId="9" fontId="80" fillId="56" borderId="19" xfId="111" applyFont="1" applyFill="1" applyBorder="1" applyAlignment="1">
      <alignment horizontal="center" vertical="center"/>
    </xf>
    <xf numFmtId="37" fontId="78" fillId="56" borderId="0" xfId="0" applyNumberFormat="1" applyFont="1" applyFill="1" applyAlignment="1">
      <alignment vertical="center"/>
    </xf>
    <xf numFmtId="0" fontId="80" fillId="56" borderId="30" xfId="0" applyFont="1" applyFill="1" applyBorder="1" applyAlignment="1">
      <alignment vertical="center" wrapText="1"/>
    </xf>
    <xf numFmtId="0" fontId="80" fillId="0" borderId="30" xfId="0" applyFont="1" applyFill="1" applyBorder="1" applyAlignment="1">
      <alignment horizontal="center" vertical="center" wrapText="1"/>
    </xf>
    <xf numFmtId="37" fontId="80" fillId="56" borderId="30" xfId="0" applyNumberFormat="1" applyFont="1" applyFill="1" applyBorder="1" applyAlignment="1">
      <alignment horizontal="center" vertical="center"/>
    </xf>
    <xf numFmtId="37" fontId="80" fillId="56" borderId="31" xfId="0" applyNumberFormat="1" applyFont="1" applyFill="1" applyBorder="1" applyAlignment="1">
      <alignment horizontal="center" vertical="center"/>
    </xf>
    <xf numFmtId="0" fontId="80" fillId="56" borderId="30" xfId="0" applyFont="1" applyFill="1" applyBorder="1" applyAlignment="1">
      <alignment horizontal="center" vertical="center" wrapText="1"/>
    </xf>
    <xf numFmtId="0" fontId="80" fillId="56" borderId="31" xfId="0" applyFont="1" applyFill="1" applyBorder="1" applyAlignment="1">
      <alignment horizontal="center" vertical="center" wrapText="1"/>
    </xf>
    <xf numFmtId="0" fontId="80" fillId="0" borderId="30" xfId="0" applyFont="1" applyFill="1" applyBorder="1" applyAlignment="1">
      <alignment horizontal="center" vertical="center" wrapText="1"/>
    </xf>
    <xf numFmtId="0" fontId="80" fillId="0" borderId="31" xfId="0" applyFont="1" applyFill="1" applyBorder="1" applyAlignment="1">
      <alignment horizontal="center" vertical="center" wrapText="1"/>
    </xf>
    <xf numFmtId="4" fontId="80" fillId="56" borderId="30" xfId="0" applyNumberFormat="1" applyFont="1" applyFill="1" applyBorder="1" applyAlignment="1">
      <alignment horizontal="center" vertical="center" wrapText="1"/>
    </xf>
    <xf numFmtId="4" fontId="80" fillId="56" borderId="31" xfId="0" applyNumberFormat="1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84" fillId="2" borderId="32" xfId="0" applyFont="1" applyFill="1" applyBorder="1" applyAlignment="1">
      <alignment horizontal="center" vertical="center"/>
    </xf>
    <xf numFmtId="0" fontId="84" fillId="2" borderId="33" xfId="0" applyFont="1" applyFill="1" applyBorder="1" applyAlignment="1">
      <alignment horizontal="center" vertical="center"/>
    </xf>
    <xf numFmtId="0" fontId="84" fillId="2" borderId="34" xfId="0" applyFont="1" applyFill="1" applyBorder="1" applyAlignment="1">
      <alignment horizontal="center" vertical="center"/>
    </xf>
    <xf numFmtId="0" fontId="80" fillId="56" borderId="30" xfId="0" applyFont="1" applyFill="1" applyBorder="1" applyAlignment="1">
      <alignment horizontal="left" vertical="center" wrapText="1"/>
    </xf>
    <xf numFmtId="0" fontId="80" fillId="56" borderId="29" xfId="0" applyFont="1" applyFill="1" applyBorder="1" applyAlignment="1">
      <alignment horizontal="left" vertical="center" wrapText="1"/>
    </xf>
    <xf numFmtId="0" fontId="80" fillId="56" borderId="31" xfId="0" applyFont="1" applyFill="1" applyBorder="1" applyAlignment="1">
      <alignment horizontal="left" vertical="center" wrapText="1"/>
    </xf>
    <xf numFmtId="0" fontId="80" fillId="56" borderId="29" xfId="0" applyFont="1" applyFill="1" applyBorder="1" applyAlignment="1">
      <alignment horizontal="center" vertical="center" wrapText="1"/>
    </xf>
    <xf numFmtId="0" fontId="84" fillId="2" borderId="19" xfId="0" applyFont="1" applyFill="1" applyBorder="1" applyAlignment="1">
      <alignment horizontal="center" vertical="center"/>
    </xf>
    <xf numFmtId="4" fontId="80" fillId="0" borderId="30" xfId="0" applyNumberFormat="1" applyFont="1" applyBorder="1" applyAlignment="1">
      <alignment horizontal="left" vertical="center" wrapText="1"/>
    </xf>
    <xf numFmtId="4" fontId="80" fillId="0" borderId="29" xfId="0" applyNumberFormat="1" applyFont="1" applyBorder="1" applyAlignment="1">
      <alignment horizontal="left" vertical="center" wrapText="1"/>
    </xf>
    <xf numFmtId="4" fontId="80" fillId="0" borderId="31" xfId="0" applyNumberFormat="1" applyFont="1" applyBorder="1" applyAlignment="1">
      <alignment horizontal="left" vertical="center" wrapText="1"/>
    </xf>
    <xf numFmtId="0" fontId="85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7" fillId="63" borderId="27" xfId="0" applyFont="1" applyFill="1" applyBorder="1" applyAlignment="1">
      <alignment horizontal="center" vertical="center" wrapText="1" readingOrder="1"/>
    </xf>
    <xf numFmtId="0" fontId="77" fillId="63" borderId="35" xfId="0" applyFont="1" applyFill="1" applyBorder="1" applyAlignment="1">
      <alignment horizontal="center" vertical="center" wrapText="1" readingOrder="1"/>
    </xf>
    <xf numFmtId="0" fontId="77" fillId="63" borderId="36" xfId="0" applyFont="1" applyFill="1" applyBorder="1" applyAlignment="1">
      <alignment horizontal="center" vertical="center" wrapText="1" readingOrder="1"/>
    </xf>
    <xf numFmtId="0" fontId="77" fillId="63" borderId="37" xfId="0" applyFont="1" applyFill="1" applyBorder="1" applyAlignment="1">
      <alignment horizontal="center" vertical="center" wrapText="1" readingOrder="1"/>
    </xf>
    <xf numFmtId="0" fontId="77" fillId="63" borderId="38" xfId="0" applyFont="1" applyFill="1" applyBorder="1" applyAlignment="1">
      <alignment horizontal="center" vertical="center" wrapText="1" readingOrder="1"/>
    </xf>
    <xf numFmtId="0" fontId="77" fillId="65" borderId="27" xfId="0" applyFont="1" applyFill="1" applyBorder="1" applyAlignment="1">
      <alignment horizontal="center" vertical="center" wrapText="1" readingOrder="1"/>
    </xf>
    <xf numFmtId="0" fontId="77" fillId="65" borderId="35" xfId="0" applyFont="1" applyFill="1" applyBorder="1" applyAlignment="1">
      <alignment horizontal="center" vertical="center" wrapText="1" readingOrder="1"/>
    </xf>
  </cellXfs>
  <cellStyles count="13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Comma0" xfId="59"/>
    <cellStyle name="Currency [0]_PAC1995" xfId="60"/>
    <cellStyle name="Currency_PAC1995" xfId="61"/>
    <cellStyle name="Encabezado 1" xfId="62"/>
    <cellStyle name="Encabezado 4" xfId="63"/>
    <cellStyle name="Encabezado 4 2" xfId="64"/>
    <cellStyle name="Énfasis1" xfId="65"/>
    <cellStyle name="Énfasis1 2" xfId="66"/>
    <cellStyle name="Énfasis2" xfId="67"/>
    <cellStyle name="Énfasis2 2" xfId="68"/>
    <cellStyle name="Énfasis3" xfId="69"/>
    <cellStyle name="Énfasis3 2" xfId="70"/>
    <cellStyle name="Énfasis4" xfId="71"/>
    <cellStyle name="Énfasis4 2" xfId="72"/>
    <cellStyle name="Énfasis5" xfId="73"/>
    <cellStyle name="Énfasis5 2" xfId="74"/>
    <cellStyle name="Énfasis6" xfId="75"/>
    <cellStyle name="Énfasis6 2" xfId="76"/>
    <cellStyle name="Entrada" xfId="77"/>
    <cellStyle name="Entrada 2" xfId="78"/>
    <cellStyle name="Euro" xfId="79"/>
    <cellStyle name="Euro 2" xfId="80"/>
    <cellStyle name="Hyperlink" xfId="81"/>
    <cellStyle name="Followed Hyperlink" xfId="82"/>
    <cellStyle name="Incorrecto" xfId="83"/>
    <cellStyle name="Incorrecto 2" xfId="84"/>
    <cellStyle name="Comma" xfId="85"/>
    <cellStyle name="Comma [0]" xfId="86"/>
    <cellStyle name="Millares 2" xfId="87"/>
    <cellStyle name="Millares 2 2" xfId="88"/>
    <cellStyle name="Millares 3" xfId="89"/>
    <cellStyle name="Millares 4" xfId="90"/>
    <cellStyle name="Millares 5" xfId="91"/>
    <cellStyle name="Millares 6" xfId="92"/>
    <cellStyle name="Millares 7" xfId="93"/>
    <cellStyle name="Millares 8" xfId="94"/>
    <cellStyle name="Millares 9" xfId="95"/>
    <cellStyle name="Currency" xfId="96"/>
    <cellStyle name="Currency [0]" xfId="97"/>
    <cellStyle name="Moneda 2" xfId="98"/>
    <cellStyle name="Neutral" xfId="99"/>
    <cellStyle name="Neutral 2" xfId="100"/>
    <cellStyle name="Normal 2" xfId="101"/>
    <cellStyle name="Normal 3" xfId="102"/>
    <cellStyle name="Normal 3 2" xfId="103"/>
    <cellStyle name="Normal 4" xfId="104"/>
    <cellStyle name="Normal 5" xfId="105"/>
    <cellStyle name="Normal 6" xfId="106"/>
    <cellStyle name="Normal 7" xfId="107"/>
    <cellStyle name="Notas" xfId="108"/>
    <cellStyle name="Notas 2" xfId="109"/>
    <cellStyle name="Notas 3" xfId="110"/>
    <cellStyle name="Percent" xfId="111"/>
    <cellStyle name="Porcentual 2" xfId="112"/>
    <cellStyle name="Porcentual 3" xfId="113"/>
    <cellStyle name="Porcentual 4" xfId="114"/>
    <cellStyle name="Salida" xfId="115"/>
    <cellStyle name="Salida 2" xfId="116"/>
    <cellStyle name="Text" xfId="117"/>
    <cellStyle name="Text 2" xfId="118"/>
    <cellStyle name="Texto de advertencia" xfId="119"/>
    <cellStyle name="Texto de advertencia 2" xfId="120"/>
    <cellStyle name="Texto explicativo" xfId="121"/>
    <cellStyle name="Texto explicativo 2" xfId="122"/>
    <cellStyle name="Título" xfId="123"/>
    <cellStyle name="Título 2" xfId="124"/>
    <cellStyle name="Título 2 2" xfId="125"/>
    <cellStyle name="Título 3" xfId="126"/>
    <cellStyle name="Título 3 2" xfId="127"/>
    <cellStyle name="Título 4" xfId="128"/>
    <cellStyle name="Total" xfId="129"/>
    <cellStyle name="Total 2" xfId="130"/>
    <cellStyle name="ДАТА" xfId="131"/>
    <cellStyle name="ДАТА 2" xfId="132"/>
    <cellStyle name="ДЕНЕЖНЫЙ_BOPENGC" xfId="133"/>
    <cellStyle name="ЗАГОЛОВОК1" xfId="134"/>
    <cellStyle name="ЗАГОЛОВОК1 2" xfId="135"/>
    <cellStyle name="ЗАГОЛОВОК2" xfId="136"/>
    <cellStyle name="ЗАГОЛОВОК2 2" xfId="137"/>
    <cellStyle name="ИТОГОВЫЙ" xfId="138"/>
    <cellStyle name="ИТОГОВЫЙ 2" xfId="139"/>
    <cellStyle name="Обычный_BOPENGC" xfId="140"/>
    <cellStyle name="ПРОЦЕНТНЫЙ_BOPENGC" xfId="141"/>
    <cellStyle name="ТЕКСТ" xfId="142"/>
    <cellStyle name="ТЕКСТ 2" xfId="143"/>
    <cellStyle name="ФИКСИРОВАННЫЙ" xfId="144"/>
    <cellStyle name="ФИКСИРОВАННЫЙ 2" xfId="145"/>
    <cellStyle name="ФИНАНСОВЫЙ_BOPENGC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3095625</xdr:colOff>
      <xdr:row>0</xdr:row>
      <xdr:rowOff>0</xdr:rowOff>
    </xdr:from>
    <xdr:to>
      <xdr:col>7</xdr:col>
      <xdr:colOff>0</xdr:colOff>
      <xdr:row>5</xdr:row>
      <xdr:rowOff>9525</xdr:rowOff>
    </xdr:to>
    <xdr:pic>
      <xdr:nvPicPr>
        <xdr:cNvPr id="1" name="6 Imagen" descr="LOGO_INFORME WORD.png"/>
        <xdr:cNvPicPr preferRelativeResize="1">
          <a:picLocks noChangeAspect="1"/>
        </xdr:cNvPicPr>
      </xdr:nvPicPr>
      <xdr:blipFill>
        <a:blip r:embed="rId1"/>
        <a:srcRect l="67181"/>
        <a:stretch>
          <a:fillRect/>
        </a:stretch>
      </xdr:blipFill>
      <xdr:spPr>
        <a:xfrm>
          <a:off x="8096250" y="0"/>
          <a:ext cx="29527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raguilera\Desktop\Plan%20de%20Acci&#243;n%20y%20operativo%20IMPRIM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de Acción"/>
      <sheetName val="Plan Operativo"/>
      <sheetName val="cuadros"/>
      <sheetName val="vaf"/>
      <sheetName val="vpre"/>
      <sheetName val="ve"/>
      <sheetName val="VGC"/>
      <sheetName val="estruc"/>
      <sheetName val="vj"/>
      <sheetName val="Oci"/>
      <sheetName val="Comunic"/>
      <sheetName val="Presi"/>
      <sheetName val="planeacion"/>
      <sheetName val="Ppto"/>
      <sheetName val="Plan C"/>
    </sheetNames>
    <sheetDataSet>
      <sheetData sheetId="1">
        <row r="38">
          <cell r="F38">
            <v>1</v>
          </cell>
        </row>
        <row r="165">
          <cell r="F165">
            <v>2</v>
          </cell>
        </row>
        <row r="166">
          <cell r="F166">
            <v>1</v>
          </cell>
        </row>
        <row r="190">
          <cell r="F190">
            <v>2</v>
          </cell>
        </row>
        <row r="191">
          <cell r="F191">
            <v>1</v>
          </cell>
        </row>
        <row r="409">
          <cell r="F409">
            <v>1</v>
          </cell>
        </row>
        <row r="537">
          <cell r="F537">
            <v>2</v>
          </cell>
        </row>
        <row r="551">
          <cell r="F551">
            <v>10</v>
          </cell>
        </row>
        <row r="556">
          <cell r="F556">
            <v>1</v>
          </cell>
        </row>
        <row r="557">
          <cell r="F557">
            <v>1</v>
          </cell>
        </row>
        <row r="558">
          <cell r="F558">
            <v>1</v>
          </cell>
        </row>
        <row r="559">
          <cell r="F559">
            <v>1</v>
          </cell>
        </row>
        <row r="560">
          <cell r="F560">
            <v>1</v>
          </cell>
        </row>
        <row r="561">
          <cell r="F561">
            <v>1</v>
          </cell>
        </row>
        <row r="565">
          <cell r="F565">
            <v>1</v>
          </cell>
        </row>
        <row r="566">
          <cell r="F566">
            <v>1</v>
          </cell>
        </row>
        <row r="567">
          <cell r="F567">
            <v>1</v>
          </cell>
        </row>
        <row r="568">
          <cell r="F568">
            <v>1</v>
          </cell>
        </row>
        <row r="569">
          <cell r="F569">
            <v>1</v>
          </cell>
        </row>
        <row r="570">
          <cell r="F570">
            <v>1</v>
          </cell>
        </row>
        <row r="571">
          <cell r="F571">
            <v>1</v>
          </cell>
        </row>
        <row r="572">
          <cell r="F572">
            <v>1</v>
          </cell>
        </row>
        <row r="573">
          <cell r="F573">
            <v>1</v>
          </cell>
        </row>
        <row r="576">
          <cell r="F576">
            <v>1</v>
          </cell>
        </row>
        <row r="577">
          <cell r="F577">
            <v>1</v>
          </cell>
        </row>
        <row r="578">
          <cell r="F578">
            <v>1</v>
          </cell>
        </row>
        <row r="579">
          <cell r="F579">
            <v>1</v>
          </cell>
        </row>
        <row r="580">
          <cell r="F580">
            <v>1</v>
          </cell>
        </row>
        <row r="590">
          <cell r="F590">
            <v>2</v>
          </cell>
        </row>
        <row r="591">
          <cell r="F591">
            <v>2</v>
          </cell>
        </row>
        <row r="673">
          <cell r="F67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0"/>
  <sheetViews>
    <sheetView showGridLines="0" tabSelected="1" zoomScale="115" zoomScaleNormal="115" zoomScalePageLayoutView="0" workbookViewId="0" topLeftCell="A7">
      <selection activeCell="F19" sqref="F19"/>
    </sheetView>
  </sheetViews>
  <sheetFormatPr defaultColWidth="11.421875" defaultRowHeight="15"/>
  <cols>
    <col min="1" max="1" width="2.7109375" style="105" customWidth="1"/>
    <col min="2" max="2" width="56.7109375" style="105" customWidth="1"/>
    <col min="3" max="3" width="22.57421875" style="105" customWidth="1"/>
    <col min="4" max="4" width="55.7109375" style="105" customWidth="1"/>
    <col min="5" max="5" width="18.421875" style="106" customWidth="1"/>
    <col min="6" max="6" width="13.8515625" style="105" customWidth="1"/>
    <col min="7" max="9" width="13.8515625" style="105" hidden="1" customWidth="1"/>
    <col min="10" max="10" width="10.57421875" style="105" customWidth="1"/>
    <col min="11" max="12" width="10.57421875" style="105" hidden="1" customWidth="1"/>
    <col min="13" max="13" width="9.140625" style="105" hidden="1" customWidth="1"/>
    <col min="14" max="14" width="10.57421875" style="105" customWidth="1"/>
    <col min="15" max="17" width="10.57421875" style="105" hidden="1" customWidth="1"/>
    <col min="18" max="18" width="10.57421875" style="105" customWidth="1"/>
    <col min="19" max="19" width="7.00390625" style="105" hidden="1" customWidth="1"/>
    <col min="20" max="20" width="9.140625" style="105" hidden="1" customWidth="1"/>
    <col min="21" max="21" width="8.57421875" style="105" hidden="1" customWidth="1"/>
    <col min="22" max="22" width="10.57421875" style="105" customWidth="1"/>
    <col min="23" max="23" width="10.57421875" style="105" hidden="1" customWidth="1"/>
    <col min="24" max="25" width="11.421875" style="105" hidden="1" customWidth="1"/>
    <col min="26" max="26" width="0" style="105" hidden="1" customWidth="1"/>
    <col min="27" max="16384" width="11.421875" style="105" customWidth="1"/>
  </cols>
  <sheetData>
    <row r="1" ht="13.5">
      <c r="D1" s="105" t="s">
        <v>38</v>
      </c>
    </row>
    <row r="2" spans="2:22" ht="23.25">
      <c r="B2" s="140" t="s">
        <v>41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spans="2:22" ht="23.25">
      <c r="B3" s="140" t="s">
        <v>179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</row>
    <row r="4" spans="2:22" ht="20.25"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2:23" ht="18">
      <c r="B5" s="142" t="s">
        <v>209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4"/>
    </row>
    <row r="6" spans="2:23" ht="13.5">
      <c r="B6" s="107" t="s">
        <v>173</v>
      </c>
      <c r="C6" s="108" t="s">
        <v>171</v>
      </c>
      <c r="D6" s="107" t="s">
        <v>2</v>
      </c>
      <c r="E6" s="108" t="s">
        <v>11</v>
      </c>
      <c r="F6" s="107" t="s">
        <v>12</v>
      </c>
      <c r="G6" s="107" t="s">
        <v>234</v>
      </c>
      <c r="H6" s="107" t="s">
        <v>42</v>
      </c>
      <c r="I6" s="107" t="s">
        <v>43</v>
      </c>
      <c r="J6" s="107" t="s">
        <v>18</v>
      </c>
      <c r="K6" s="107" t="s">
        <v>235</v>
      </c>
      <c r="L6" s="107" t="s">
        <v>236</v>
      </c>
      <c r="M6" s="107" t="s">
        <v>44</v>
      </c>
      <c r="N6" s="107" t="s">
        <v>19</v>
      </c>
      <c r="O6" s="107" t="s">
        <v>237</v>
      </c>
      <c r="P6" s="107" t="s">
        <v>238</v>
      </c>
      <c r="Q6" s="107" t="s">
        <v>45</v>
      </c>
      <c r="R6" s="107" t="s">
        <v>20</v>
      </c>
      <c r="S6" s="107" t="s">
        <v>239</v>
      </c>
      <c r="T6" s="107" t="s">
        <v>240</v>
      </c>
      <c r="U6" s="107" t="s">
        <v>241</v>
      </c>
      <c r="V6" s="107" t="s">
        <v>21</v>
      </c>
      <c r="W6" s="107" t="s">
        <v>178</v>
      </c>
    </row>
    <row r="7" spans="2:25" s="114" customFormat="1" ht="25.5">
      <c r="B7" s="145" t="s">
        <v>180</v>
      </c>
      <c r="C7" s="134" t="s">
        <v>182</v>
      </c>
      <c r="D7" s="123" t="s">
        <v>181</v>
      </c>
      <c r="E7" s="122" t="s">
        <v>15</v>
      </c>
      <c r="F7" s="122">
        <v>3</v>
      </c>
      <c r="G7" s="122"/>
      <c r="H7" s="122"/>
      <c r="I7" s="122"/>
      <c r="J7" s="111">
        <f>SUM(G7:I7)</f>
        <v>0</v>
      </c>
      <c r="K7" s="111"/>
      <c r="L7" s="111">
        <v>1</v>
      </c>
      <c r="M7" s="111"/>
      <c r="N7" s="111">
        <f>SUM(K7:M7)</f>
        <v>1</v>
      </c>
      <c r="O7" s="111"/>
      <c r="P7" s="111"/>
      <c r="Q7" s="111">
        <v>2</v>
      </c>
      <c r="R7" s="111">
        <f>SUM(O7:Q7)</f>
        <v>2</v>
      </c>
      <c r="S7" s="111"/>
      <c r="T7" s="111"/>
      <c r="U7" s="111"/>
      <c r="V7" s="111">
        <f>SUM(S7:U7)</f>
        <v>0</v>
      </c>
      <c r="W7" s="111"/>
      <c r="X7" s="129">
        <f>+V7+R7+N7+J7</f>
        <v>3</v>
      </c>
      <c r="Y7" s="129">
        <f>+X7-F7</f>
        <v>0</v>
      </c>
    </row>
    <row r="8" spans="2:25" s="114" customFormat="1" ht="25.5">
      <c r="B8" s="146"/>
      <c r="C8" s="148"/>
      <c r="D8" s="123" t="s">
        <v>183</v>
      </c>
      <c r="E8" s="122" t="s">
        <v>15</v>
      </c>
      <c r="F8" s="122">
        <v>1</v>
      </c>
      <c r="G8" s="122"/>
      <c r="H8" s="122"/>
      <c r="I8" s="122"/>
      <c r="J8" s="111">
        <f aca="true" t="shared" si="0" ref="J8:J15">SUM(G8:I8)</f>
        <v>0</v>
      </c>
      <c r="K8" s="111"/>
      <c r="L8" s="111"/>
      <c r="M8" s="111"/>
      <c r="N8" s="111">
        <f aca="true" t="shared" si="1" ref="N8:N15">SUM(K8:M8)</f>
        <v>0</v>
      </c>
      <c r="O8" s="111"/>
      <c r="P8" s="111"/>
      <c r="Q8" s="111"/>
      <c r="R8" s="111">
        <f aca="true" t="shared" si="2" ref="R8:R15">SUM(O8:Q8)</f>
        <v>0</v>
      </c>
      <c r="S8" s="111"/>
      <c r="T8" s="111"/>
      <c r="U8" s="111">
        <v>1</v>
      </c>
      <c r="V8" s="111">
        <f aca="true" t="shared" si="3" ref="V8:V15">SUM(S8:U8)</f>
        <v>1</v>
      </c>
      <c r="W8" s="111"/>
      <c r="X8" s="129">
        <f aca="true" t="shared" si="4" ref="X8:X15">+V8+R8+N8+J8</f>
        <v>1</v>
      </c>
      <c r="Y8" s="129">
        <f aca="true" t="shared" si="5" ref="Y8:Y15">+X8-F8</f>
        <v>0</v>
      </c>
    </row>
    <row r="9" spans="2:25" s="114" customFormat="1" ht="20.25" customHeight="1">
      <c r="B9" s="146"/>
      <c r="C9" s="148"/>
      <c r="D9" s="123" t="s">
        <v>228</v>
      </c>
      <c r="E9" s="122" t="s">
        <v>15</v>
      </c>
      <c r="F9" s="122">
        <v>1</v>
      </c>
      <c r="G9" s="122"/>
      <c r="H9" s="122"/>
      <c r="I9" s="122"/>
      <c r="J9" s="111">
        <f t="shared" si="0"/>
        <v>0</v>
      </c>
      <c r="K9" s="111"/>
      <c r="L9" s="111"/>
      <c r="M9" s="111"/>
      <c r="N9" s="111">
        <f t="shared" si="1"/>
        <v>0</v>
      </c>
      <c r="O9" s="111"/>
      <c r="P9" s="111"/>
      <c r="Q9" s="111">
        <v>1</v>
      </c>
      <c r="R9" s="111">
        <f t="shared" si="2"/>
        <v>1</v>
      </c>
      <c r="S9" s="111"/>
      <c r="T9" s="111"/>
      <c r="U9" s="111"/>
      <c r="V9" s="111">
        <f t="shared" si="3"/>
        <v>0</v>
      </c>
      <c r="W9" s="111"/>
      <c r="X9" s="129">
        <f t="shared" si="4"/>
        <v>1</v>
      </c>
      <c r="Y9" s="129">
        <f t="shared" si="5"/>
        <v>0</v>
      </c>
    </row>
    <row r="10" spans="2:25" s="114" customFormat="1" ht="26.25" customHeight="1">
      <c r="B10" s="147"/>
      <c r="C10" s="135"/>
      <c r="D10" s="123" t="s">
        <v>184</v>
      </c>
      <c r="E10" s="122" t="s">
        <v>15</v>
      </c>
      <c r="F10" s="122">
        <v>1</v>
      </c>
      <c r="G10" s="122"/>
      <c r="H10" s="122"/>
      <c r="I10" s="122"/>
      <c r="J10" s="111">
        <f t="shared" si="0"/>
        <v>0</v>
      </c>
      <c r="K10" s="111"/>
      <c r="L10" s="111"/>
      <c r="M10" s="111"/>
      <c r="N10" s="111">
        <f t="shared" si="1"/>
        <v>0</v>
      </c>
      <c r="O10" s="111"/>
      <c r="P10" s="111"/>
      <c r="Q10" s="111"/>
      <c r="R10" s="111">
        <f t="shared" si="2"/>
        <v>0</v>
      </c>
      <c r="S10" s="111"/>
      <c r="T10" s="111"/>
      <c r="U10" s="111">
        <v>1</v>
      </c>
      <c r="V10" s="111">
        <f t="shared" si="3"/>
        <v>1</v>
      </c>
      <c r="W10" s="111"/>
      <c r="X10" s="129">
        <f t="shared" si="4"/>
        <v>1</v>
      </c>
      <c r="Y10" s="129">
        <f t="shared" si="5"/>
        <v>0</v>
      </c>
    </row>
    <row r="11" spans="2:25" s="114" customFormat="1" ht="36" customHeight="1">
      <c r="B11" s="123" t="s">
        <v>185</v>
      </c>
      <c r="C11" s="122" t="s">
        <v>182</v>
      </c>
      <c r="D11" s="123" t="s">
        <v>229</v>
      </c>
      <c r="E11" s="122" t="s">
        <v>15</v>
      </c>
      <c r="F11" s="122">
        <v>2</v>
      </c>
      <c r="G11" s="122"/>
      <c r="H11" s="122"/>
      <c r="I11" s="122"/>
      <c r="J11" s="111">
        <f t="shared" si="0"/>
        <v>0</v>
      </c>
      <c r="K11" s="111"/>
      <c r="L11" s="111"/>
      <c r="M11" s="111"/>
      <c r="N11" s="111">
        <f t="shared" si="1"/>
        <v>0</v>
      </c>
      <c r="O11" s="111"/>
      <c r="P11" s="111"/>
      <c r="Q11" s="111">
        <v>2</v>
      </c>
      <c r="R11" s="111">
        <f t="shared" si="2"/>
        <v>2</v>
      </c>
      <c r="S11" s="111"/>
      <c r="T11" s="111"/>
      <c r="U11" s="111"/>
      <c r="V11" s="111">
        <f t="shared" si="3"/>
        <v>0</v>
      </c>
      <c r="W11" s="124"/>
      <c r="X11" s="129">
        <f t="shared" si="4"/>
        <v>2</v>
      </c>
      <c r="Y11" s="129">
        <f t="shared" si="5"/>
        <v>0</v>
      </c>
    </row>
    <row r="12" spans="2:25" ht="25.5">
      <c r="B12" s="145" t="s">
        <v>186</v>
      </c>
      <c r="C12" s="134" t="s">
        <v>137</v>
      </c>
      <c r="D12" s="121" t="s">
        <v>187</v>
      </c>
      <c r="E12" s="122" t="s">
        <v>188</v>
      </c>
      <c r="F12" s="122">
        <v>1</v>
      </c>
      <c r="G12" s="122"/>
      <c r="H12" s="122"/>
      <c r="I12" s="122"/>
      <c r="J12" s="111">
        <f t="shared" si="0"/>
        <v>0</v>
      </c>
      <c r="K12" s="111"/>
      <c r="L12" s="111"/>
      <c r="M12" s="111"/>
      <c r="N12" s="111">
        <f t="shared" si="1"/>
        <v>0</v>
      </c>
      <c r="O12" s="111"/>
      <c r="P12" s="111"/>
      <c r="Q12" s="111">
        <v>1</v>
      </c>
      <c r="R12" s="111">
        <f t="shared" si="2"/>
        <v>1</v>
      </c>
      <c r="S12" s="111"/>
      <c r="T12" s="111"/>
      <c r="U12" s="111"/>
      <c r="V12" s="111">
        <f t="shared" si="3"/>
        <v>0</v>
      </c>
      <c r="W12" s="111"/>
      <c r="X12" s="129">
        <f t="shared" si="4"/>
        <v>1</v>
      </c>
      <c r="Y12" s="129">
        <f t="shared" si="5"/>
        <v>0</v>
      </c>
    </row>
    <row r="13" spans="2:25" ht="25.5">
      <c r="B13" s="147"/>
      <c r="C13" s="135"/>
      <c r="D13" s="121" t="s">
        <v>189</v>
      </c>
      <c r="E13" s="122" t="s">
        <v>188</v>
      </c>
      <c r="F13" s="122">
        <v>1</v>
      </c>
      <c r="G13" s="122"/>
      <c r="H13" s="122"/>
      <c r="I13" s="122"/>
      <c r="J13" s="111">
        <f t="shared" si="0"/>
        <v>0</v>
      </c>
      <c r="K13" s="111"/>
      <c r="L13" s="111"/>
      <c r="M13" s="111"/>
      <c r="N13" s="111">
        <f t="shared" si="1"/>
        <v>0</v>
      </c>
      <c r="O13" s="111"/>
      <c r="P13" s="111"/>
      <c r="Q13" s="111"/>
      <c r="R13" s="111">
        <f t="shared" si="2"/>
        <v>0</v>
      </c>
      <c r="S13" s="111"/>
      <c r="T13" s="111"/>
      <c r="U13" s="111">
        <v>1</v>
      </c>
      <c r="V13" s="111">
        <f t="shared" si="3"/>
        <v>1</v>
      </c>
      <c r="W13" s="111"/>
      <c r="X13" s="129">
        <f t="shared" si="4"/>
        <v>1</v>
      </c>
      <c r="Y13" s="129">
        <f t="shared" si="5"/>
        <v>0</v>
      </c>
    </row>
    <row r="14" spans="2:25" ht="38.25">
      <c r="B14" s="150" t="s">
        <v>230</v>
      </c>
      <c r="C14" s="138" t="s">
        <v>137</v>
      </c>
      <c r="D14" s="112" t="s">
        <v>190</v>
      </c>
      <c r="E14" s="122" t="s">
        <v>188</v>
      </c>
      <c r="F14" s="122">
        <v>1</v>
      </c>
      <c r="G14" s="122"/>
      <c r="H14" s="122"/>
      <c r="I14" s="122"/>
      <c r="J14" s="111">
        <f t="shared" si="0"/>
        <v>0</v>
      </c>
      <c r="K14" s="111"/>
      <c r="L14" s="111"/>
      <c r="M14" s="111">
        <v>1</v>
      </c>
      <c r="N14" s="111">
        <f t="shared" si="1"/>
        <v>1</v>
      </c>
      <c r="O14" s="111"/>
      <c r="P14" s="111"/>
      <c r="Q14" s="111"/>
      <c r="R14" s="111">
        <f t="shared" si="2"/>
        <v>0</v>
      </c>
      <c r="S14" s="111"/>
      <c r="T14" s="111"/>
      <c r="U14" s="111"/>
      <c r="V14" s="111">
        <f t="shared" si="3"/>
        <v>0</v>
      </c>
      <c r="W14" s="111"/>
      <c r="X14" s="129">
        <f t="shared" si="4"/>
        <v>1</v>
      </c>
      <c r="Y14" s="129">
        <f t="shared" si="5"/>
        <v>0</v>
      </c>
    </row>
    <row r="15" spans="2:25" ht="25.5">
      <c r="B15" s="152"/>
      <c r="C15" s="139"/>
      <c r="D15" s="112" t="s">
        <v>232</v>
      </c>
      <c r="E15" s="122" t="s">
        <v>188</v>
      </c>
      <c r="F15" s="122">
        <v>1</v>
      </c>
      <c r="G15" s="122"/>
      <c r="H15" s="122"/>
      <c r="I15" s="122"/>
      <c r="J15" s="111">
        <f t="shared" si="0"/>
        <v>0</v>
      </c>
      <c r="K15" s="111"/>
      <c r="L15" s="111"/>
      <c r="M15" s="111"/>
      <c r="N15" s="111">
        <f t="shared" si="1"/>
        <v>0</v>
      </c>
      <c r="O15" s="111"/>
      <c r="P15" s="111"/>
      <c r="Q15" s="111">
        <v>1</v>
      </c>
      <c r="R15" s="111">
        <f t="shared" si="2"/>
        <v>1</v>
      </c>
      <c r="S15" s="111"/>
      <c r="T15" s="111"/>
      <c r="U15" s="111"/>
      <c r="V15" s="111">
        <f t="shared" si="3"/>
        <v>0</v>
      </c>
      <c r="W15" s="111"/>
      <c r="X15" s="129">
        <f t="shared" si="4"/>
        <v>1</v>
      </c>
      <c r="Y15" s="129">
        <f t="shared" si="5"/>
        <v>0</v>
      </c>
    </row>
    <row r="16" spans="2:23" ht="18">
      <c r="B16" s="142" t="s">
        <v>208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</row>
    <row r="17" spans="2:23" ht="13.5">
      <c r="B17" s="107" t="s">
        <v>173</v>
      </c>
      <c r="C17" s="108" t="s">
        <v>171</v>
      </c>
      <c r="D17" s="107" t="s">
        <v>2</v>
      </c>
      <c r="E17" s="108" t="s">
        <v>11</v>
      </c>
      <c r="F17" s="107" t="s">
        <v>12</v>
      </c>
      <c r="G17" s="107" t="s">
        <v>234</v>
      </c>
      <c r="H17" s="107" t="s">
        <v>42</v>
      </c>
      <c r="I17" s="107" t="s">
        <v>43</v>
      </c>
      <c r="J17" s="107" t="s">
        <v>18</v>
      </c>
      <c r="K17" s="107" t="s">
        <v>235</v>
      </c>
      <c r="L17" s="107" t="s">
        <v>236</v>
      </c>
      <c r="M17" s="107" t="s">
        <v>44</v>
      </c>
      <c r="N17" s="107" t="s">
        <v>19</v>
      </c>
      <c r="O17" s="107" t="s">
        <v>237</v>
      </c>
      <c r="P17" s="107" t="s">
        <v>238</v>
      </c>
      <c r="Q17" s="107" t="s">
        <v>45</v>
      </c>
      <c r="R17" s="107" t="s">
        <v>20</v>
      </c>
      <c r="S17" s="107" t="s">
        <v>239</v>
      </c>
      <c r="T17" s="107" t="s">
        <v>240</v>
      </c>
      <c r="U17" s="107" t="s">
        <v>241</v>
      </c>
      <c r="V17" s="107" t="s">
        <v>21</v>
      </c>
      <c r="W17" s="107" t="s">
        <v>178</v>
      </c>
    </row>
    <row r="18" spans="2:25" ht="42" customHeight="1">
      <c r="B18" s="134" t="s">
        <v>159</v>
      </c>
      <c r="C18" s="130" t="s">
        <v>243</v>
      </c>
      <c r="D18" s="130" t="s">
        <v>248</v>
      </c>
      <c r="E18" s="136" t="s">
        <v>192</v>
      </c>
      <c r="F18" s="110">
        <v>2</v>
      </c>
      <c r="G18" s="110"/>
      <c r="H18" s="110"/>
      <c r="I18" s="110"/>
      <c r="J18" s="132">
        <f>SUM(G19:I19)</f>
        <v>1</v>
      </c>
      <c r="K18" s="111"/>
      <c r="L18" s="111"/>
      <c r="M18" s="111"/>
      <c r="N18" s="132">
        <f>SUM(K19:M19)</f>
        <v>3</v>
      </c>
      <c r="O18" s="111"/>
      <c r="P18" s="111"/>
      <c r="Q18" s="111"/>
      <c r="R18" s="132">
        <f>SUM(O19:Q19)</f>
        <v>3</v>
      </c>
      <c r="S18" s="111"/>
      <c r="T18" s="111"/>
      <c r="U18" s="111"/>
      <c r="V18" s="132">
        <f>SUM(S19:U19)</f>
        <v>0</v>
      </c>
      <c r="W18" s="111"/>
      <c r="X18" s="129"/>
      <c r="Y18" s="129"/>
    </row>
    <row r="19" spans="2:25" ht="46.5" customHeight="1">
      <c r="B19" s="135"/>
      <c r="C19" s="116" t="s">
        <v>242</v>
      </c>
      <c r="D19" s="130" t="s">
        <v>249</v>
      </c>
      <c r="E19" s="137"/>
      <c r="F19" s="110">
        <v>5</v>
      </c>
      <c r="G19" s="110"/>
      <c r="H19" s="110"/>
      <c r="I19" s="110">
        <v>1</v>
      </c>
      <c r="J19" s="133"/>
      <c r="K19" s="111"/>
      <c r="L19" s="111">
        <v>1</v>
      </c>
      <c r="M19" s="111">
        <v>2</v>
      </c>
      <c r="N19" s="133"/>
      <c r="O19" s="111"/>
      <c r="P19" s="111"/>
      <c r="Q19" s="111">
        <v>3</v>
      </c>
      <c r="R19" s="133"/>
      <c r="S19" s="111"/>
      <c r="T19" s="111"/>
      <c r="U19" s="111"/>
      <c r="V19" s="133"/>
      <c r="W19" s="111"/>
      <c r="X19" s="129">
        <f>+V18+R18+N18+J18</f>
        <v>7</v>
      </c>
      <c r="Y19" s="129">
        <f aca="true" t="shared" si="6" ref="Y19:Y28">+X19-F19</f>
        <v>2</v>
      </c>
    </row>
    <row r="20" spans="2:25" ht="25.5" customHeight="1">
      <c r="B20" s="145" t="s">
        <v>193</v>
      </c>
      <c r="C20" s="145" t="s">
        <v>191</v>
      </c>
      <c r="D20" s="109" t="s">
        <v>245</v>
      </c>
      <c r="E20" s="110" t="s">
        <v>194</v>
      </c>
      <c r="F20" s="110">
        <f>116-0.2</f>
        <v>115.8</v>
      </c>
      <c r="G20" s="110">
        <v>4.32</v>
      </c>
      <c r="H20" s="110">
        <v>4.32</v>
      </c>
      <c r="I20" s="110">
        <v>4.58</v>
      </c>
      <c r="J20" s="126">
        <f aca="true" t="shared" si="7" ref="J20:J28">SUM(G20:I20)</f>
        <v>13.22</v>
      </c>
      <c r="K20" s="126">
        <v>9.08</v>
      </c>
      <c r="L20" s="126">
        <v>8.66</v>
      </c>
      <c r="M20" s="126">
        <v>8.95</v>
      </c>
      <c r="N20" s="126">
        <f aca="true" t="shared" si="8" ref="N20:N28">SUM(K20:M20)</f>
        <v>26.69</v>
      </c>
      <c r="O20" s="126">
        <v>4.26</v>
      </c>
      <c r="P20" s="126">
        <v>0.26</v>
      </c>
      <c r="Q20" s="126">
        <v>0.07</v>
      </c>
      <c r="R20" s="126">
        <f aca="true" t="shared" si="9" ref="R20:R28">SUM(O20:Q20)</f>
        <v>4.59</v>
      </c>
      <c r="S20" s="126">
        <v>27.16</v>
      </c>
      <c r="T20" s="126">
        <v>15.16</v>
      </c>
      <c r="U20" s="126">
        <f>29.21-0.2</f>
        <v>29.01</v>
      </c>
      <c r="V20" s="126">
        <f aca="true" t="shared" si="10" ref="V20:V28">SUM(S20:U20)</f>
        <v>71.33</v>
      </c>
      <c r="W20" s="126"/>
      <c r="X20" s="129">
        <f aca="true" t="shared" si="11" ref="X20:X28">+V20+R20+N20+J20</f>
        <v>115.83</v>
      </c>
      <c r="Y20" s="129">
        <f t="shared" si="6"/>
        <v>0.030000000000001137</v>
      </c>
    </row>
    <row r="21" spans="2:25" ht="25.5" customHeight="1">
      <c r="B21" s="146"/>
      <c r="C21" s="146"/>
      <c r="D21" s="123" t="s">
        <v>246</v>
      </c>
      <c r="E21" s="110" t="s">
        <v>194</v>
      </c>
      <c r="F21" s="110">
        <v>0.2</v>
      </c>
      <c r="G21" s="110"/>
      <c r="H21" s="110"/>
      <c r="I21" s="110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>
        <v>0.2</v>
      </c>
      <c r="V21" s="127">
        <v>0.2</v>
      </c>
      <c r="W21" s="126"/>
      <c r="X21" s="129"/>
      <c r="Y21" s="129"/>
    </row>
    <row r="22" spans="2:26" ht="25.5">
      <c r="B22" s="146"/>
      <c r="C22" s="146"/>
      <c r="D22" s="109" t="s">
        <v>244</v>
      </c>
      <c r="E22" s="131" t="s">
        <v>194</v>
      </c>
      <c r="F22" s="110">
        <v>416</v>
      </c>
      <c r="G22" s="110">
        <v>2.49</v>
      </c>
      <c r="H22" s="110">
        <v>1.53</v>
      </c>
      <c r="I22" s="110">
        <v>1.56</v>
      </c>
      <c r="J22" s="126">
        <f t="shared" si="7"/>
        <v>5.58</v>
      </c>
      <c r="K22" s="126">
        <v>2</v>
      </c>
      <c r="L22" s="126">
        <v>11.05</v>
      </c>
      <c r="M22" s="126">
        <v>14.24</v>
      </c>
      <c r="N22" s="126">
        <f t="shared" si="8"/>
        <v>27.29</v>
      </c>
      <c r="O22" s="126">
        <v>63.67</v>
      </c>
      <c r="P22" s="126">
        <v>35.6</v>
      </c>
      <c r="Q22" s="126">
        <v>40</v>
      </c>
      <c r="R22" s="126">
        <f t="shared" si="9"/>
        <v>139.27</v>
      </c>
      <c r="S22" s="126">
        <v>60.34</v>
      </c>
      <c r="T22" s="126">
        <v>79</v>
      </c>
      <c r="U22" s="126">
        <v>105</v>
      </c>
      <c r="V22" s="126">
        <f t="shared" si="10"/>
        <v>244.34</v>
      </c>
      <c r="W22" s="127"/>
      <c r="X22" s="129">
        <f t="shared" si="11"/>
        <v>416.48</v>
      </c>
      <c r="Y22" s="129">
        <f t="shared" si="6"/>
        <v>0.4800000000000182</v>
      </c>
      <c r="Z22" s="114"/>
    </row>
    <row r="23" spans="2:25" ht="13.5">
      <c r="B23" s="146"/>
      <c r="C23" s="146"/>
      <c r="D23" s="109" t="s">
        <v>195</v>
      </c>
      <c r="E23" s="110" t="s">
        <v>196</v>
      </c>
      <c r="F23" s="110">
        <v>8</v>
      </c>
      <c r="G23" s="110"/>
      <c r="H23" s="110"/>
      <c r="I23" s="110"/>
      <c r="J23" s="111">
        <f t="shared" si="7"/>
        <v>0</v>
      </c>
      <c r="K23" s="111"/>
      <c r="L23" s="111"/>
      <c r="M23" s="111"/>
      <c r="N23" s="111">
        <f t="shared" si="8"/>
        <v>0</v>
      </c>
      <c r="O23" s="111"/>
      <c r="P23" s="111"/>
      <c r="Q23" s="111"/>
      <c r="R23" s="111">
        <f t="shared" si="9"/>
        <v>0</v>
      </c>
      <c r="S23" s="111"/>
      <c r="T23" s="111"/>
      <c r="U23" s="111">
        <v>8</v>
      </c>
      <c r="V23" s="111">
        <f t="shared" si="10"/>
        <v>8</v>
      </c>
      <c r="W23" s="111"/>
      <c r="X23" s="129">
        <f t="shared" si="11"/>
        <v>8</v>
      </c>
      <c r="Y23" s="129">
        <f t="shared" si="6"/>
        <v>0</v>
      </c>
    </row>
    <row r="24" spans="2:25" ht="13.5">
      <c r="B24" s="146"/>
      <c r="C24" s="146"/>
      <c r="D24" s="121" t="s">
        <v>197</v>
      </c>
      <c r="E24" s="110" t="s">
        <v>196</v>
      </c>
      <c r="F24" s="110">
        <v>1.2</v>
      </c>
      <c r="G24" s="110"/>
      <c r="H24" s="110"/>
      <c r="I24" s="110"/>
      <c r="J24" s="111">
        <f t="shared" si="7"/>
        <v>0</v>
      </c>
      <c r="K24" s="111"/>
      <c r="L24" s="111"/>
      <c r="M24" s="111"/>
      <c r="N24" s="111">
        <f t="shared" si="8"/>
        <v>0</v>
      </c>
      <c r="O24" s="111"/>
      <c r="P24" s="111"/>
      <c r="Q24" s="111"/>
      <c r="R24" s="111">
        <f t="shared" si="9"/>
        <v>0</v>
      </c>
      <c r="S24" s="111"/>
      <c r="T24" s="111"/>
      <c r="U24" s="111">
        <v>1.2</v>
      </c>
      <c r="V24" s="111">
        <f t="shared" si="10"/>
        <v>1.2</v>
      </c>
      <c r="W24" s="111"/>
      <c r="X24" s="129">
        <f t="shared" si="11"/>
        <v>1.2</v>
      </c>
      <c r="Y24" s="129">
        <f t="shared" si="6"/>
        <v>0</v>
      </c>
    </row>
    <row r="25" spans="2:25" ht="38.25">
      <c r="B25" s="147"/>
      <c r="C25" s="147"/>
      <c r="D25" s="109" t="s">
        <v>198</v>
      </c>
      <c r="E25" s="110" t="s">
        <v>199</v>
      </c>
      <c r="F25" s="110">
        <v>6</v>
      </c>
      <c r="G25" s="110"/>
      <c r="H25" s="110">
        <v>1</v>
      </c>
      <c r="I25" s="110"/>
      <c r="J25" s="111">
        <f t="shared" si="7"/>
        <v>1</v>
      </c>
      <c r="K25" s="111"/>
      <c r="L25" s="111">
        <v>1</v>
      </c>
      <c r="M25" s="111">
        <v>1</v>
      </c>
      <c r="N25" s="111">
        <f t="shared" si="8"/>
        <v>2</v>
      </c>
      <c r="O25" s="111"/>
      <c r="P25" s="111">
        <v>2</v>
      </c>
      <c r="Q25" s="111">
        <v>1</v>
      </c>
      <c r="R25" s="111">
        <f t="shared" si="9"/>
        <v>3</v>
      </c>
      <c r="S25" s="111"/>
      <c r="T25" s="111"/>
      <c r="U25" s="111"/>
      <c r="V25" s="111">
        <f t="shared" si="10"/>
        <v>0</v>
      </c>
      <c r="W25" s="111"/>
      <c r="X25" s="129">
        <f t="shared" si="11"/>
        <v>6</v>
      </c>
      <c r="Y25" s="129">
        <f t="shared" si="6"/>
        <v>0</v>
      </c>
    </row>
    <row r="26" spans="2:25" ht="25.5" customHeight="1">
      <c r="B26" s="145" t="s">
        <v>200</v>
      </c>
      <c r="C26" s="109" t="s">
        <v>137</v>
      </c>
      <c r="D26" s="123" t="s">
        <v>201</v>
      </c>
      <c r="E26" s="110" t="s">
        <v>203</v>
      </c>
      <c r="F26" s="110">
        <v>1</v>
      </c>
      <c r="G26" s="110"/>
      <c r="H26" s="110"/>
      <c r="I26" s="110"/>
      <c r="J26" s="111">
        <f t="shared" si="7"/>
        <v>0</v>
      </c>
      <c r="K26" s="111"/>
      <c r="L26" s="111"/>
      <c r="M26" s="111">
        <v>1</v>
      </c>
      <c r="N26" s="111">
        <f t="shared" si="8"/>
        <v>1</v>
      </c>
      <c r="O26" s="111"/>
      <c r="P26" s="111"/>
      <c r="Q26" s="111"/>
      <c r="R26" s="111">
        <f t="shared" si="9"/>
        <v>0</v>
      </c>
      <c r="S26" s="111"/>
      <c r="T26" s="111"/>
      <c r="U26" s="111"/>
      <c r="V26" s="111">
        <f t="shared" si="10"/>
        <v>0</v>
      </c>
      <c r="W26" s="111"/>
      <c r="X26" s="129">
        <f t="shared" si="11"/>
        <v>1</v>
      </c>
      <c r="Y26" s="129">
        <f t="shared" si="6"/>
        <v>0</v>
      </c>
    </row>
    <row r="27" spans="2:25" ht="13.5">
      <c r="B27" s="147"/>
      <c r="C27" s="123" t="s">
        <v>137</v>
      </c>
      <c r="D27" s="123" t="s">
        <v>202</v>
      </c>
      <c r="E27" s="110" t="s">
        <v>204</v>
      </c>
      <c r="F27" s="110">
        <v>12</v>
      </c>
      <c r="G27" s="110">
        <v>1</v>
      </c>
      <c r="H27" s="110">
        <v>1</v>
      </c>
      <c r="I27" s="110">
        <v>1</v>
      </c>
      <c r="J27" s="111">
        <f t="shared" si="7"/>
        <v>3</v>
      </c>
      <c r="K27" s="111">
        <v>1</v>
      </c>
      <c r="L27" s="111">
        <v>1</v>
      </c>
      <c r="M27" s="111">
        <v>1</v>
      </c>
      <c r="N27" s="111">
        <f t="shared" si="8"/>
        <v>3</v>
      </c>
      <c r="O27" s="111">
        <v>1</v>
      </c>
      <c r="P27" s="111">
        <v>1</v>
      </c>
      <c r="Q27" s="111">
        <v>1</v>
      </c>
      <c r="R27" s="111">
        <f t="shared" si="9"/>
        <v>3</v>
      </c>
      <c r="S27" s="111">
        <v>1</v>
      </c>
      <c r="T27" s="111">
        <v>1</v>
      </c>
      <c r="U27" s="111">
        <v>1</v>
      </c>
      <c r="V27" s="111">
        <f t="shared" si="10"/>
        <v>3</v>
      </c>
      <c r="W27" s="111"/>
      <c r="X27" s="129">
        <f t="shared" si="11"/>
        <v>12</v>
      </c>
      <c r="Y27" s="129">
        <f t="shared" si="6"/>
        <v>0</v>
      </c>
    </row>
    <row r="28" spans="2:25" ht="25.5">
      <c r="B28" s="116" t="s">
        <v>205</v>
      </c>
      <c r="C28" s="109" t="s">
        <v>207</v>
      </c>
      <c r="D28" s="109" t="s">
        <v>206</v>
      </c>
      <c r="E28" s="110" t="s">
        <v>204</v>
      </c>
      <c r="F28" s="110">
        <v>1</v>
      </c>
      <c r="G28" s="110"/>
      <c r="H28" s="110"/>
      <c r="I28" s="110"/>
      <c r="J28" s="111">
        <f t="shared" si="7"/>
        <v>0</v>
      </c>
      <c r="K28" s="111"/>
      <c r="L28" s="111"/>
      <c r="M28" s="111"/>
      <c r="N28" s="111">
        <f t="shared" si="8"/>
        <v>0</v>
      </c>
      <c r="O28" s="111"/>
      <c r="P28" s="111"/>
      <c r="Q28" s="111">
        <v>1</v>
      </c>
      <c r="R28" s="111">
        <f t="shared" si="9"/>
        <v>1</v>
      </c>
      <c r="S28" s="111"/>
      <c r="T28" s="111"/>
      <c r="U28" s="111"/>
      <c r="V28" s="111">
        <f t="shared" si="10"/>
        <v>0</v>
      </c>
      <c r="W28" s="111"/>
      <c r="X28" s="129">
        <f t="shared" si="11"/>
        <v>1</v>
      </c>
      <c r="Y28" s="129">
        <f t="shared" si="6"/>
        <v>0</v>
      </c>
    </row>
    <row r="29" spans="2:23" ht="18">
      <c r="B29" s="149" t="s">
        <v>210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14"/>
    </row>
    <row r="30" spans="2:23" ht="13.5">
      <c r="B30" s="107" t="s">
        <v>173</v>
      </c>
      <c r="C30" s="108" t="s">
        <v>171</v>
      </c>
      <c r="D30" s="107" t="s">
        <v>2</v>
      </c>
      <c r="E30" s="108" t="s">
        <v>11</v>
      </c>
      <c r="F30" s="107" t="s">
        <v>12</v>
      </c>
      <c r="G30" s="107" t="s">
        <v>234</v>
      </c>
      <c r="H30" s="107" t="s">
        <v>42</v>
      </c>
      <c r="I30" s="107" t="s">
        <v>43</v>
      </c>
      <c r="J30" s="107" t="s">
        <v>18</v>
      </c>
      <c r="K30" s="107" t="s">
        <v>235</v>
      </c>
      <c r="L30" s="107" t="s">
        <v>236</v>
      </c>
      <c r="M30" s="107" t="s">
        <v>44</v>
      </c>
      <c r="N30" s="107" t="s">
        <v>19</v>
      </c>
      <c r="O30" s="107" t="s">
        <v>237</v>
      </c>
      <c r="P30" s="107" t="s">
        <v>238</v>
      </c>
      <c r="Q30" s="107" t="s">
        <v>45</v>
      </c>
      <c r="R30" s="107" t="s">
        <v>20</v>
      </c>
      <c r="S30" s="107" t="s">
        <v>239</v>
      </c>
      <c r="T30" s="107" t="s">
        <v>240</v>
      </c>
      <c r="U30" s="107" t="s">
        <v>241</v>
      </c>
      <c r="V30" s="107" t="s">
        <v>21</v>
      </c>
      <c r="W30" s="107" t="s">
        <v>178</v>
      </c>
    </row>
    <row r="31" spans="2:25" ht="51">
      <c r="B31" s="150" t="s">
        <v>211</v>
      </c>
      <c r="C31" s="109" t="s">
        <v>212</v>
      </c>
      <c r="D31" s="115" t="s">
        <v>233</v>
      </c>
      <c r="E31" s="113" t="s">
        <v>215</v>
      </c>
      <c r="F31" s="113">
        <v>1</v>
      </c>
      <c r="G31" s="113"/>
      <c r="H31" s="113"/>
      <c r="I31" s="113"/>
      <c r="J31" s="111">
        <f>SUM(G31:I31)</f>
        <v>0</v>
      </c>
      <c r="K31" s="111"/>
      <c r="L31" s="111"/>
      <c r="M31" s="111"/>
      <c r="N31" s="111">
        <f>SUM(K31:M31)</f>
        <v>0</v>
      </c>
      <c r="O31" s="111"/>
      <c r="P31" s="111"/>
      <c r="Q31" s="111"/>
      <c r="R31" s="111">
        <f>SUM(O31:Q31)</f>
        <v>0</v>
      </c>
      <c r="S31" s="111"/>
      <c r="T31" s="111"/>
      <c r="U31" s="111">
        <v>1</v>
      </c>
      <c r="V31" s="111">
        <f>SUM(S31:U31)</f>
        <v>1</v>
      </c>
      <c r="W31" s="111"/>
      <c r="X31" s="129">
        <f>+V31+R31+N31+J31</f>
        <v>1</v>
      </c>
      <c r="Y31" s="129">
        <f>+X31-F31</f>
        <v>0</v>
      </c>
    </row>
    <row r="32" spans="2:25" ht="38.25">
      <c r="B32" s="151"/>
      <c r="C32" s="123" t="s">
        <v>212</v>
      </c>
      <c r="D32" s="116" t="s">
        <v>213</v>
      </c>
      <c r="E32" s="113" t="s">
        <v>214</v>
      </c>
      <c r="F32" s="113">
        <v>1</v>
      </c>
      <c r="G32" s="113"/>
      <c r="H32" s="113"/>
      <c r="I32" s="113"/>
      <c r="J32" s="111">
        <f>SUM(G32:I32)</f>
        <v>0</v>
      </c>
      <c r="K32" s="111"/>
      <c r="L32" s="111"/>
      <c r="M32" s="111"/>
      <c r="N32" s="111">
        <f>SUM(K32:M32)</f>
        <v>0</v>
      </c>
      <c r="O32" s="111"/>
      <c r="P32" s="111">
        <v>1</v>
      </c>
      <c r="Q32" s="111"/>
      <c r="R32" s="111">
        <f>SUM(O32:Q32)</f>
        <v>1</v>
      </c>
      <c r="S32" s="111"/>
      <c r="T32" s="111"/>
      <c r="U32" s="111"/>
      <c r="V32" s="111">
        <f>SUM(S32:U32)</f>
        <v>0</v>
      </c>
      <c r="W32" s="111"/>
      <c r="X32" s="129">
        <f>+V32+R32+N32+J32</f>
        <v>1</v>
      </c>
      <c r="Y32" s="129">
        <f>+X32-F32</f>
        <v>0</v>
      </c>
    </row>
    <row r="33" spans="2:25" ht="13.5">
      <c r="B33" s="151"/>
      <c r="C33" s="123" t="s">
        <v>137</v>
      </c>
      <c r="D33" s="116" t="s">
        <v>231</v>
      </c>
      <c r="E33" s="113" t="s">
        <v>188</v>
      </c>
      <c r="F33" s="113">
        <v>1</v>
      </c>
      <c r="G33" s="113"/>
      <c r="H33" s="113"/>
      <c r="I33" s="113"/>
      <c r="J33" s="111">
        <f>SUM(G33:I33)</f>
        <v>0</v>
      </c>
      <c r="K33" s="111">
        <v>1</v>
      </c>
      <c r="L33" s="111"/>
      <c r="M33" s="111"/>
      <c r="N33" s="111">
        <f>SUM(K33:M33)</f>
        <v>1</v>
      </c>
      <c r="O33" s="111"/>
      <c r="P33" s="111"/>
      <c r="Q33" s="111"/>
      <c r="R33" s="111">
        <f>SUM(O33:Q33)</f>
        <v>0</v>
      </c>
      <c r="S33" s="111"/>
      <c r="T33" s="111"/>
      <c r="U33" s="111"/>
      <c r="V33" s="111">
        <f>SUM(S33:U33)</f>
        <v>0</v>
      </c>
      <c r="W33" s="111"/>
      <c r="X33" s="129">
        <f>+V33+R33+N33+J33</f>
        <v>1</v>
      </c>
      <c r="Y33" s="129">
        <f>+X33-F33</f>
        <v>0</v>
      </c>
    </row>
    <row r="34" spans="2:25" ht="13.5">
      <c r="B34" s="152"/>
      <c r="C34" s="109" t="s">
        <v>1</v>
      </c>
      <c r="D34" s="116" t="s">
        <v>216</v>
      </c>
      <c r="E34" s="113" t="s">
        <v>217</v>
      </c>
      <c r="F34" s="113">
        <v>12</v>
      </c>
      <c r="G34" s="113">
        <v>1</v>
      </c>
      <c r="H34" s="113">
        <v>1</v>
      </c>
      <c r="I34" s="113">
        <v>1</v>
      </c>
      <c r="J34" s="111">
        <f>SUM(G34:I34)</f>
        <v>3</v>
      </c>
      <c r="K34" s="111">
        <v>1</v>
      </c>
      <c r="L34" s="111">
        <v>1</v>
      </c>
      <c r="M34" s="111">
        <v>1</v>
      </c>
      <c r="N34" s="111">
        <f>SUM(K34:M34)</f>
        <v>3</v>
      </c>
      <c r="O34" s="111">
        <v>1</v>
      </c>
      <c r="P34" s="111">
        <v>1</v>
      </c>
      <c r="Q34" s="111">
        <v>1</v>
      </c>
      <c r="R34" s="111">
        <f>SUM(O34:Q34)</f>
        <v>3</v>
      </c>
      <c r="S34" s="111">
        <v>1</v>
      </c>
      <c r="T34" s="111">
        <v>1</v>
      </c>
      <c r="U34" s="111">
        <v>1</v>
      </c>
      <c r="V34" s="111">
        <f>SUM(S34:U34)</f>
        <v>3</v>
      </c>
      <c r="W34" s="111"/>
      <c r="X34" s="129">
        <f>+V34+R34+N34+J34</f>
        <v>12</v>
      </c>
      <c r="Y34" s="129">
        <f>+X34-F34</f>
        <v>0</v>
      </c>
    </row>
    <row r="35" spans="2:25" ht="32.25" customHeight="1">
      <c r="B35" s="116" t="s">
        <v>218</v>
      </c>
      <c r="C35" s="118" t="s">
        <v>137</v>
      </c>
      <c r="D35" s="116" t="s">
        <v>219</v>
      </c>
      <c r="E35" s="117" t="s">
        <v>220</v>
      </c>
      <c r="F35" s="117">
        <v>1</v>
      </c>
      <c r="G35" s="122"/>
      <c r="H35" s="122"/>
      <c r="I35" s="122"/>
      <c r="J35" s="111">
        <f>SUM(G35:I35)</f>
        <v>0</v>
      </c>
      <c r="K35" s="111"/>
      <c r="L35" s="111"/>
      <c r="M35" s="111"/>
      <c r="N35" s="111">
        <f>SUM(K35:M35)</f>
        <v>0</v>
      </c>
      <c r="O35" s="111"/>
      <c r="P35" s="111"/>
      <c r="Q35" s="111">
        <v>1</v>
      </c>
      <c r="R35" s="111">
        <f>SUM(O35:Q35)</f>
        <v>1</v>
      </c>
      <c r="S35" s="111"/>
      <c r="T35" s="111"/>
      <c r="U35" s="111"/>
      <c r="V35" s="111">
        <f>SUM(S35:U35)</f>
        <v>0</v>
      </c>
      <c r="W35" s="111"/>
      <c r="X35" s="129">
        <f>+V35+R35+N35+J35</f>
        <v>1</v>
      </c>
      <c r="Y35" s="129">
        <f>+X35-F35</f>
        <v>0</v>
      </c>
    </row>
    <row r="36" spans="2:23" ht="18">
      <c r="B36" s="149" t="s">
        <v>221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14"/>
    </row>
    <row r="37" spans="2:23" ht="13.5">
      <c r="B37" s="107" t="s">
        <v>173</v>
      </c>
      <c r="C37" s="108" t="s">
        <v>171</v>
      </c>
      <c r="D37" s="107" t="s">
        <v>2</v>
      </c>
      <c r="E37" s="108" t="s">
        <v>11</v>
      </c>
      <c r="F37" s="107" t="s">
        <v>12</v>
      </c>
      <c r="G37" s="107" t="s">
        <v>234</v>
      </c>
      <c r="H37" s="107" t="s">
        <v>42</v>
      </c>
      <c r="I37" s="107" t="s">
        <v>43</v>
      </c>
      <c r="J37" s="107" t="s">
        <v>18</v>
      </c>
      <c r="K37" s="107" t="s">
        <v>235</v>
      </c>
      <c r="L37" s="107" t="s">
        <v>236</v>
      </c>
      <c r="M37" s="107" t="s">
        <v>44</v>
      </c>
      <c r="N37" s="107" t="s">
        <v>19</v>
      </c>
      <c r="O37" s="107" t="s">
        <v>237</v>
      </c>
      <c r="P37" s="107" t="s">
        <v>238</v>
      </c>
      <c r="Q37" s="107" t="s">
        <v>45</v>
      </c>
      <c r="R37" s="107" t="s">
        <v>20</v>
      </c>
      <c r="S37" s="107" t="s">
        <v>239</v>
      </c>
      <c r="T37" s="107" t="s">
        <v>240</v>
      </c>
      <c r="U37" s="107" t="s">
        <v>241</v>
      </c>
      <c r="V37" s="107" t="s">
        <v>21</v>
      </c>
      <c r="W37" s="107" t="s">
        <v>178</v>
      </c>
    </row>
    <row r="38" spans="2:25" ht="33.75" customHeight="1">
      <c r="B38" s="125" t="s">
        <v>222</v>
      </c>
      <c r="C38" s="118" t="s">
        <v>207</v>
      </c>
      <c r="D38" s="116" t="s">
        <v>223</v>
      </c>
      <c r="E38" s="113" t="s">
        <v>224</v>
      </c>
      <c r="F38" s="122">
        <v>2</v>
      </c>
      <c r="G38" s="122"/>
      <c r="H38" s="122"/>
      <c r="I38" s="122"/>
      <c r="J38" s="119">
        <v>0</v>
      </c>
      <c r="K38" s="119"/>
      <c r="L38" s="119"/>
      <c r="M38" s="119">
        <v>2</v>
      </c>
      <c r="N38" s="119">
        <f>SUM(K38:M38)</f>
        <v>2</v>
      </c>
      <c r="O38" s="119"/>
      <c r="P38" s="119"/>
      <c r="Q38" s="119"/>
      <c r="R38" s="119">
        <f>SUM(O38:Q38)</f>
        <v>0</v>
      </c>
      <c r="S38" s="119"/>
      <c r="T38" s="119"/>
      <c r="U38" s="119"/>
      <c r="V38" s="119">
        <f>SUM(S38:U38)</f>
        <v>0</v>
      </c>
      <c r="W38" s="128"/>
      <c r="X38" s="129">
        <f>+V38+R38+N38+J38</f>
        <v>2</v>
      </c>
      <c r="Y38" s="129">
        <f>+X38-F38</f>
        <v>0</v>
      </c>
    </row>
    <row r="39" spans="2:25" ht="25.5">
      <c r="B39" s="125" t="s">
        <v>225</v>
      </c>
      <c r="C39" s="118" t="s">
        <v>207</v>
      </c>
      <c r="D39" s="116" t="s">
        <v>226</v>
      </c>
      <c r="E39" s="113" t="s">
        <v>227</v>
      </c>
      <c r="F39" s="113">
        <v>1</v>
      </c>
      <c r="G39" s="113"/>
      <c r="H39" s="113"/>
      <c r="I39" s="113"/>
      <c r="J39" s="111">
        <v>0</v>
      </c>
      <c r="K39" s="111"/>
      <c r="L39" s="111"/>
      <c r="M39" s="111"/>
      <c r="N39" s="111">
        <f>SUM(K39:M39)</f>
        <v>0</v>
      </c>
      <c r="O39" s="111"/>
      <c r="P39" s="111"/>
      <c r="Q39" s="111">
        <v>1</v>
      </c>
      <c r="R39" s="111">
        <f>SUM(O39:Q39)</f>
        <v>1</v>
      </c>
      <c r="S39" s="111"/>
      <c r="T39" s="111"/>
      <c r="U39" s="111"/>
      <c r="V39" s="111">
        <f>SUM(S39:U39)</f>
        <v>0</v>
      </c>
      <c r="W39" s="111"/>
      <c r="X39" s="129">
        <f>+V39+R39+N39+J39</f>
        <v>1</v>
      </c>
      <c r="Y39" s="129">
        <f>+X39-F39</f>
        <v>0</v>
      </c>
    </row>
    <row r="40" ht="13.5">
      <c r="B40" s="120" t="s">
        <v>247</v>
      </c>
    </row>
  </sheetData>
  <sheetProtection/>
  <mergeCells count="23">
    <mergeCell ref="B36:V36"/>
    <mergeCell ref="B16:W16"/>
    <mergeCell ref="B26:B27"/>
    <mergeCell ref="B29:V29"/>
    <mergeCell ref="B31:B34"/>
    <mergeCell ref="B12:B13"/>
    <mergeCell ref="C12:C13"/>
    <mergeCell ref="B20:B25"/>
    <mergeCell ref="C20:C25"/>
    <mergeCell ref="B14:B15"/>
    <mergeCell ref="C14:C15"/>
    <mergeCell ref="B2:V2"/>
    <mergeCell ref="B3:V3"/>
    <mergeCell ref="B4:V4"/>
    <mergeCell ref="B5:W5"/>
    <mergeCell ref="B7:B10"/>
    <mergeCell ref="C7:C10"/>
    <mergeCell ref="V18:V19"/>
    <mergeCell ref="B18:B19"/>
    <mergeCell ref="E18:E19"/>
    <mergeCell ref="J18:J19"/>
    <mergeCell ref="N18:N19"/>
    <mergeCell ref="R18:R19"/>
  </mergeCells>
  <printOptions/>
  <pageMargins left="0.7" right="0.7" top="0.75" bottom="0.75" header="0.3" footer="0.3"/>
  <pageSetup horizontalDpi="600" verticalDpi="600" orientation="portrait" paperSize="9" r:id="rId1"/>
  <ignoredErrors>
    <ignoredError sqref="J7:J15 J23:J28 N31:N35 V23:V28 V38:V39 J31:J35 N38:N39 V20 J20 V22 J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Y125"/>
  <sheetViews>
    <sheetView showGridLines="0" zoomScalePageLayoutView="0" workbookViewId="0" topLeftCell="A1">
      <selection activeCell="E107" sqref="E107"/>
    </sheetView>
  </sheetViews>
  <sheetFormatPr defaultColWidth="11.421875" defaultRowHeight="15" outlineLevelCol="1"/>
  <cols>
    <col min="1" max="1" width="16.28125" style="3" customWidth="1"/>
    <col min="2" max="2" width="28.7109375" style="3" customWidth="1"/>
    <col min="3" max="3" width="30.00390625" style="3" customWidth="1"/>
    <col min="4" max="4" width="13.8515625" style="3" hidden="1" customWidth="1"/>
    <col min="5" max="5" width="55.7109375" style="3" customWidth="1"/>
    <col min="6" max="6" width="16.7109375" style="37" customWidth="1"/>
    <col min="7" max="7" width="18.28125" style="3" customWidth="1"/>
    <col min="8" max="9" width="11.421875" style="3" customWidth="1" outlineLevel="1"/>
    <col min="10" max="11" width="14.140625" style="3" customWidth="1" outlineLevel="1"/>
    <col min="12" max="12" width="14.421875" style="3" customWidth="1" outlineLevel="1"/>
    <col min="13" max="13" width="13.7109375" style="3" customWidth="1" outlineLevel="1"/>
    <col min="14" max="15" width="13.140625" style="3" customWidth="1" outlineLevel="1"/>
    <col min="16" max="17" width="13.00390625" style="3" customWidth="1" outlineLevel="1"/>
    <col min="18" max="18" width="12.7109375" style="3" customWidth="1" outlineLevel="1"/>
    <col min="19" max="19" width="12.57421875" style="3" customWidth="1" outlineLevel="1"/>
    <col min="20" max="20" width="12.8515625" style="3" bestFit="1" customWidth="1"/>
    <col min="21" max="23" width="12.28125" style="3" bestFit="1" customWidth="1"/>
    <col min="24" max="16384" width="11.421875" style="3" customWidth="1"/>
  </cols>
  <sheetData>
    <row r="1" ht="51.75" customHeight="1">
      <c r="E1" s="3" t="s">
        <v>38</v>
      </c>
    </row>
    <row r="2" spans="5:23" ht="18.75"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</row>
    <row r="3" spans="5:23" ht="15.75">
      <c r="E3" s="154" t="s">
        <v>56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</row>
    <row r="4" spans="1:23" ht="8.25" customHeight="1">
      <c r="A4" s="53"/>
      <c r="B4" s="53"/>
      <c r="C4" s="53"/>
      <c r="D4" s="67"/>
      <c r="E4" s="51"/>
      <c r="F4" s="39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9"/>
    </row>
    <row r="5" spans="1:23" ht="15">
      <c r="A5" s="24"/>
      <c r="B5" s="54"/>
      <c r="C5" s="54"/>
      <c r="D5" s="54"/>
      <c r="E5" s="24" t="s">
        <v>36</v>
      </c>
      <c r="F5" s="40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ht="24" customHeight="1">
      <c r="A6" s="11" t="s">
        <v>59</v>
      </c>
      <c r="B6" s="10" t="s">
        <v>57</v>
      </c>
      <c r="C6" s="10" t="s">
        <v>58</v>
      </c>
      <c r="D6" s="11" t="s">
        <v>96</v>
      </c>
      <c r="E6" s="10" t="s">
        <v>2</v>
      </c>
      <c r="F6" s="11" t="s">
        <v>11</v>
      </c>
      <c r="G6" s="10" t="s">
        <v>12</v>
      </c>
      <c r="H6" s="23" t="s">
        <v>22</v>
      </c>
      <c r="I6" s="23" t="s">
        <v>23</v>
      </c>
      <c r="J6" s="23" t="s">
        <v>24</v>
      </c>
      <c r="K6" s="23" t="s">
        <v>25</v>
      </c>
      <c r="L6" s="23" t="s">
        <v>26</v>
      </c>
      <c r="M6" s="23" t="s">
        <v>27</v>
      </c>
      <c r="N6" s="23" t="s">
        <v>28</v>
      </c>
      <c r="O6" s="23" t="s">
        <v>29</v>
      </c>
      <c r="P6" s="23" t="s">
        <v>30</v>
      </c>
      <c r="Q6" s="23" t="s">
        <v>31</v>
      </c>
      <c r="R6" s="23" t="s">
        <v>32</v>
      </c>
      <c r="S6" s="23" t="s">
        <v>33</v>
      </c>
      <c r="T6" s="10" t="s">
        <v>18</v>
      </c>
      <c r="U6" s="10" t="s">
        <v>19</v>
      </c>
      <c r="V6" s="10" t="s">
        <v>20</v>
      </c>
      <c r="W6" s="10" t="s">
        <v>21</v>
      </c>
    </row>
    <row r="7" spans="1:23" ht="12" customHeight="1">
      <c r="A7" s="8"/>
      <c r="B7" s="8"/>
      <c r="C7" s="8"/>
      <c r="D7" s="8"/>
      <c r="E7" s="8" t="s">
        <v>9</v>
      </c>
      <c r="F7" s="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5" s="7" customFormat="1" ht="38.25">
      <c r="A8" s="58" t="s">
        <v>93</v>
      </c>
      <c r="B8" s="32" t="s">
        <v>66</v>
      </c>
      <c r="C8" s="32" t="s">
        <v>95</v>
      </c>
      <c r="D8" s="49" t="s">
        <v>97</v>
      </c>
      <c r="E8" s="32" t="e">
        <f>#REF!</f>
        <v>#REF!</v>
      </c>
      <c r="F8" s="36" t="e">
        <f>#REF!</f>
        <v>#REF!</v>
      </c>
      <c r="G8" s="22" t="e">
        <f>#REF!</f>
        <v>#REF!</v>
      </c>
      <c r="H8" s="21" t="e">
        <f>#REF!</f>
        <v>#REF!</v>
      </c>
      <c r="I8" s="21" t="e">
        <f>#REF!</f>
        <v>#REF!</v>
      </c>
      <c r="J8" s="21" t="e">
        <f>#REF!</f>
        <v>#REF!</v>
      </c>
      <c r="K8" s="21" t="e">
        <f>#REF!</f>
        <v>#REF!</v>
      </c>
      <c r="L8" s="21" t="e">
        <f>#REF!</f>
        <v>#REF!</v>
      </c>
      <c r="M8" s="21" t="e">
        <f>#REF!</f>
        <v>#REF!</v>
      </c>
      <c r="N8" s="21" t="e">
        <f>#REF!</f>
        <v>#REF!</v>
      </c>
      <c r="O8" s="21" t="e">
        <f>#REF!</f>
        <v>#REF!</v>
      </c>
      <c r="P8" s="21" t="e">
        <f>#REF!</f>
        <v>#REF!</v>
      </c>
      <c r="Q8" s="21" t="e">
        <f>#REF!</f>
        <v>#REF!</v>
      </c>
      <c r="R8" s="21" t="e">
        <f>#REF!</f>
        <v>#REF!</v>
      </c>
      <c r="S8" s="21" t="e">
        <f>#REF!</f>
        <v>#REF!</v>
      </c>
      <c r="T8" s="15" t="e">
        <f>H8+I8+J8</f>
        <v>#REF!</v>
      </c>
      <c r="U8" s="15" t="e">
        <f>+K8+L8+M8</f>
        <v>#REF!</v>
      </c>
      <c r="V8" s="15" t="e">
        <f>+N8+O8+P8</f>
        <v>#REF!</v>
      </c>
      <c r="W8" s="15" t="e">
        <f>+Q8+R8+S8</f>
        <v>#REF!</v>
      </c>
      <c r="X8" s="33"/>
      <c r="Y8" s="34"/>
    </row>
    <row r="9" spans="1:25" s="7" customFormat="1" ht="63" customHeight="1">
      <c r="A9" s="58" t="s">
        <v>93</v>
      </c>
      <c r="B9" s="32" t="s">
        <v>72</v>
      </c>
      <c r="C9" s="32" t="s">
        <v>73</v>
      </c>
      <c r="D9" s="49" t="s">
        <v>97</v>
      </c>
      <c r="E9" s="32" t="e">
        <f>#REF!</f>
        <v>#REF!</v>
      </c>
      <c r="F9" s="36" t="e">
        <f>#REF!</f>
        <v>#REF!</v>
      </c>
      <c r="G9" s="85" t="e">
        <f>#REF!</f>
        <v>#REF!</v>
      </c>
      <c r="H9" s="21" t="e">
        <f>#REF!</f>
        <v>#REF!</v>
      </c>
      <c r="I9" s="21" t="e">
        <f>#REF!</f>
        <v>#REF!</v>
      </c>
      <c r="J9" s="21" t="e">
        <f>#REF!</f>
        <v>#REF!</v>
      </c>
      <c r="K9" s="21" t="e">
        <f>#REF!</f>
        <v>#REF!</v>
      </c>
      <c r="L9" s="21" t="e">
        <f>#REF!</f>
        <v>#REF!</v>
      </c>
      <c r="M9" s="21" t="e">
        <f>#REF!</f>
        <v>#REF!</v>
      </c>
      <c r="N9" s="21" t="e">
        <f>#REF!</f>
        <v>#REF!</v>
      </c>
      <c r="O9" s="21" t="e">
        <f>#REF!</f>
        <v>#REF!</v>
      </c>
      <c r="P9" s="21" t="e">
        <f>#REF!</f>
        <v>#REF!</v>
      </c>
      <c r="Q9" s="21" t="e">
        <f>#REF!</f>
        <v>#REF!</v>
      </c>
      <c r="R9" s="21" t="e">
        <f>#REF!</f>
        <v>#REF!</v>
      </c>
      <c r="S9" s="21" t="e">
        <f>#REF!</f>
        <v>#REF!</v>
      </c>
      <c r="T9" s="68" t="e">
        <f>H9+I9+J9</f>
        <v>#REF!</v>
      </c>
      <c r="U9" s="68" t="e">
        <f>+K9+L9+M9</f>
        <v>#REF!</v>
      </c>
      <c r="V9" s="68" t="e">
        <f>+N9+O9+P9</f>
        <v>#REF!</v>
      </c>
      <c r="W9" s="68" t="e">
        <f>+Q9+R9+S9</f>
        <v>#REF!</v>
      </c>
      <c r="X9" s="33"/>
      <c r="Y9" s="34"/>
    </row>
    <row r="10" spans="1:25" s="7" customFormat="1" ht="38.25">
      <c r="A10" s="58" t="s">
        <v>93</v>
      </c>
      <c r="B10" s="32" t="s">
        <v>66</v>
      </c>
      <c r="C10" s="32" t="s">
        <v>67</v>
      </c>
      <c r="D10" s="49" t="s">
        <v>97</v>
      </c>
      <c r="E10" s="30" t="s">
        <v>61</v>
      </c>
      <c r="F10" s="36" t="s">
        <v>62</v>
      </c>
      <c r="G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H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I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J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K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L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M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N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O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P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Q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R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S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T10" s="35" t="e">
        <f>H10+I10+J10</f>
        <v>#REF!</v>
      </c>
      <c r="U10" s="35" t="e">
        <f>+K10+L10+M10</f>
        <v>#REF!</v>
      </c>
      <c r="V10" s="35" t="e">
        <f>+N10+O10+P10</f>
        <v>#REF!</v>
      </c>
      <c r="W10" s="35" t="e">
        <f>+Q10+R10+S10</f>
        <v>#REF!</v>
      </c>
      <c r="X10" s="33"/>
      <c r="Y10" s="33"/>
    </row>
    <row r="11" spans="1:23" s="7" customFormat="1" ht="12.75" hidden="1">
      <c r="A11" s="58"/>
      <c r="B11" s="32"/>
      <c r="C11" s="32"/>
      <c r="D11" s="32"/>
      <c r="E11" s="30" t="s">
        <v>37</v>
      </c>
      <c r="F11" s="36"/>
      <c r="G11" s="21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15"/>
      <c r="U11" s="15"/>
      <c r="V11" s="15"/>
      <c r="W11" s="15"/>
    </row>
    <row r="12" spans="1:25" s="7" customFormat="1" ht="38.25">
      <c r="A12" s="58" t="s">
        <v>93</v>
      </c>
      <c r="B12" s="32" t="s">
        <v>66</v>
      </c>
      <c r="C12" s="32" t="s">
        <v>67</v>
      </c>
      <c r="D12" s="49" t="s">
        <v>97</v>
      </c>
      <c r="E12" s="30" t="s">
        <v>60</v>
      </c>
      <c r="F12" s="36" t="s">
        <v>63</v>
      </c>
      <c r="G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H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I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J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K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L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M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N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O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P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Q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R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S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T12" s="35" t="e">
        <f aca="true" t="shared" si="0" ref="T12:T17">H12+I12+J12</f>
        <v>#REF!</v>
      </c>
      <c r="U12" s="35" t="e">
        <f aca="true" t="shared" si="1" ref="U12:U17">+K12+L12+M12</f>
        <v>#REF!</v>
      </c>
      <c r="V12" s="35" t="e">
        <f aca="true" t="shared" si="2" ref="V12:V17">+N12+O12+P12</f>
        <v>#REF!</v>
      </c>
      <c r="W12" s="35" t="e">
        <f aca="true" t="shared" si="3" ref="W12:W17">+Q12+R12+S12</f>
        <v>#REF!</v>
      </c>
      <c r="Y12" s="33"/>
    </row>
    <row r="13" spans="1:23" s="7" customFormat="1" ht="38.25">
      <c r="A13" s="58" t="s">
        <v>93</v>
      </c>
      <c r="B13" s="32" t="s">
        <v>66</v>
      </c>
      <c r="C13" s="32" t="s">
        <v>67</v>
      </c>
      <c r="D13" s="32"/>
      <c r="E13" s="30" t="s">
        <v>68</v>
      </c>
      <c r="F13" s="36" t="s">
        <v>64</v>
      </c>
      <c r="G13" s="22" t="e">
        <f>#REF!+#REF!+#REF!+#REF!+#REF!+#REF!+#REF!+#REF!+#REF!+#REF!+#REF!+#REF!+#REF!+#REF!+#REF!+#REF!+#REF!+#REF!+#REF!+#REF!+#REF!+#REF!+#REF!+#REF!+#REF!+#REF!+#REF!+#REF!+#REF!+#REF!+#REF!+#REF!+#REF!+#REF!+#REF!</f>
        <v>#REF!</v>
      </c>
      <c r="H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I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J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K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L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M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N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O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P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Q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R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S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T13" s="35" t="e">
        <f t="shared" si="0"/>
        <v>#REF!</v>
      </c>
      <c r="U13" s="35" t="e">
        <f t="shared" si="1"/>
        <v>#REF!</v>
      </c>
      <c r="V13" s="35" t="e">
        <f t="shared" si="2"/>
        <v>#REF!</v>
      </c>
      <c r="W13" s="35" t="e">
        <f t="shared" si="3"/>
        <v>#REF!</v>
      </c>
    </row>
    <row r="14" spans="1:23" s="7" customFormat="1" ht="38.25">
      <c r="A14" s="58" t="s">
        <v>93</v>
      </c>
      <c r="B14" s="32" t="s">
        <v>66</v>
      </c>
      <c r="C14" s="32" t="s">
        <v>67</v>
      </c>
      <c r="D14" s="32"/>
      <c r="E14" s="30" t="s">
        <v>69</v>
      </c>
      <c r="F14" s="36" t="s">
        <v>65</v>
      </c>
      <c r="G14" s="22" t="e">
        <f>#REF!+#REF!+#REF!+#REF!+#REF!+#REF!+#REF!</f>
        <v>#REF!</v>
      </c>
      <c r="H14" s="22" t="e">
        <f>#REF!+#REF!+#REF!+#REF!+#REF!+#REF!+#REF!</f>
        <v>#REF!</v>
      </c>
      <c r="I14" s="22" t="e">
        <f>#REF!+#REF!+#REF!+#REF!+#REF!+#REF!+#REF!</f>
        <v>#REF!</v>
      </c>
      <c r="J14" s="22" t="e">
        <f>#REF!+#REF!+#REF!+#REF!+#REF!+#REF!+#REF!</f>
        <v>#REF!</v>
      </c>
      <c r="K14" s="22" t="e">
        <f>#REF!+#REF!+#REF!+#REF!+#REF!+#REF!+#REF!</f>
        <v>#REF!</v>
      </c>
      <c r="L14" s="22" t="e">
        <f>#REF!+#REF!+#REF!+#REF!+#REF!+#REF!+#REF!</f>
        <v>#REF!</v>
      </c>
      <c r="M14" s="22" t="e">
        <f>#REF!+#REF!+#REF!+#REF!+#REF!+#REF!+#REF!</f>
        <v>#REF!</v>
      </c>
      <c r="N14" s="22" t="e">
        <f>#REF!+#REF!+#REF!+#REF!+#REF!+#REF!+#REF!</f>
        <v>#REF!</v>
      </c>
      <c r="O14" s="22" t="e">
        <f>#REF!+#REF!+#REF!+#REF!+#REF!+#REF!+#REF!</f>
        <v>#REF!</v>
      </c>
      <c r="P14" s="22" t="e">
        <f>#REF!+#REF!+#REF!+#REF!+#REF!+#REF!+#REF!</f>
        <v>#REF!</v>
      </c>
      <c r="Q14" s="22" t="e">
        <f>#REF!+#REF!+#REF!+#REF!+#REF!+#REF!+#REF!</f>
        <v>#REF!</v>
      </c>
      <c r="R14" s="22" t="e">
        <f>#REF!+#REF!+#REF!+#REF!+#REF!+#REF!+#REF!</f>
        <v>#REF!</v>
      </c>
      <c r="S14" s="22" t="e">
        <f>#REF!+#REF!+#REF!+#REF!+#REF!+#REF!+#REF!</f>
        <v>#REF!</v>
      </c>
      <c r="T14" s="35" t="e">
        <f t="shared" si="0"/>
        <v>#REF!</v>
      </c>
      <c r="U14" s="35" t="e">
        <f t="shared" si="1"/>
        <v>#REF!</v>
      </c>
      <c r="V14" s="35" t="e">
        <f t="shared" si="2"/>
        <v>#REF!</v>
      </c>
      <c r="W14" s="35" t="e">
        <f t="shared" si="3"/>
        <v>#REF!</v>
      </c>
    </row>
    <row r="15" spans="1:23" s="7" customFormat="1" ht="12.75" hidden="1">
      <c r="A15" s="30"/>
      <c r="B15" s="30"/>
      <c r="C15" s="30"/>
      <c r="D15" s="30"/>
      <c r="E15" s="30" t="s">
        <v>5</v>
      </c>
      <c r="F15" s="36"/>
      <c r="G15" s="22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35">
        <f t="shared" si="0"/>
        <v>0</v>
      </c>
      <c r="U15" s="35">
        <f t="shared" si="1"/>
        <v>0</v>
      </c>
      <c r="V15" s="35">
        <f t="shared" si="2"/>
        <v>0</v>
      </c>
      <c r="W15" s="35">
        <f t="shared" si="3"/>
        <v>0</v>
      </c>
    </row>
    <row r="16" spans="1:23" s="7" customFormat="1" ht="12.75" hidden="1">
      <c r="A16" s="30"/>
      <c r="B16" s="30"/>
      <c r="C16" s="30"/>
      <c r="D16" s="30"/>
      <c r="E16" s="30" t="s">
        <v>47</v>
      </c>
      <c r="F16" s="36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35">
        <f t="shared" si="0"/>
        <v>0</v>
      </c>
      <c r="U16" s="35">
        <f t="shared" si="1"/>
        <v>0</v>
      </c>
      <c r="V16" s="35">
        <f t="shared" si="2"/>
        <v>0</v>
      </c>
      <c r="W16" s="35">
        <f t="shared" si="3"/>
        <v>0</v>
      </c>
    </row>
    <row r="17" spans="1:23" s="7" customFormat="1" ht="12.75" hidden="1">
      <c r="A17" s="30"/>
      <c r="B17" s="30"/>
      <c r="C17" s="30"/>
      <c r="D17" s="30"/>
      <c r="E17" s="30" t="s">
        <v>48</v>
      </c>
      <c r="F17" s="36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35">
        <f t="shared" si="0"/>
        <v>0</v>
      </c>
      <c r="U17" s="35">
        <f t="shared" si="1"/>
        <v>0</v>
      </c>
      <c r="V17" s="35">
        <f t="shared" si="2"/>
        <v>0</v>
      </c>
      <c r="W17" s="35">
        <f t="shared" si="3"/>
        <v>0</v>
      </c>
    </row>
    <row r="18" spans="1:23" ht="12.75">
      <c r="A18" s="8"/>
      <c r="B18" s="8"/>
      <c r="C18" s="8"/>
      <c r="D18" s="8"/>
      <c r="E18" s="8" t="s">
        <v>34</v>
      </c>
      <c r="F18" s="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51">
      <c r="A19" s="58" t="s">
        <v>93</v>
      </c>
      <c r="B19" s="32" t="s">
        <v>66</v>
      </c>
      <c r="C19" s="32" t="s">
        <v>161</v>
      </c>
      <c r="D19" s="32"/>
      <c r="E19" s="32" t="e">
        <f>#REF!</f>
        <v>#REF!</v>
      </c>
      <c r="F19" s="36" t="e">
        <f>#REF!</f>
        <v>#REF!</v>
      </c>
      <c r="G19" s="45" t="e">
        <f>#REF!</f>
        <v>#REF!</v>
      </c>
      <c r="H19" s="45" t="e">
        <f>#REF!</f>
        <v>#REF!</v>
      </c>
      <c r="I19" s="45" t="e">
        <f>#REF!</f>
        <v>#REF!</v>
      </c>
      <c r="J19" s="45" t="e">
        <f>#REF!</f>
        <v>#REF!</v>
      </c>
      <c r="K19" s="45" t="e">
        <f>#REF!</f>
        <v>#REF!</v>
      </c>
      <c r="L19" s="45" t="e">
        <f>#REF!</f>
        <v>#REF!</v>
      </c>
      <c r="M19" s="45" t="e">
        <f>#REF!</f>
        <v>#REF!</v>
      </c>
      <c r="N19" s="45" t="e">
        <f>#REF!</f>
        <v>#REF!</v>
      </c>
      <c r="O19" s="45" t="e">
        <f>#REF!</f>
        <v>#REF!</v>
      </c>
      <c r="P19" s="45" t="e">
        <f>#REF!</f>
        <v>#REF!</v>
      </c>
      <c r="Q19" s="45" t="e">
        <f>#REF!</f>
        <v>#REF!</v>
      </c>
      <c r="R19" s="45" t="e">
        <f>#REF!</f>
        <v>#REF!</v>
      </c>
      <c r="S19" s="45" t="e">
        <f>#REF!</f>
        <v>#REF!</v>
      </c>
      <c r="T19" s="15" t="e">
        <f>H19+I19+J19</f>
        <v>#REF!</v>
      </c>
      <c r="U19" s="15" t="e">
        <f>+K19+L19+M19</f>
        <v>#REF!</v>
      </c>
      <c r="V19" s="15" t="e">
        <f>+N19+O19+P19</f>
        <v>#REF!</v>
      </c>
      <c r="W19" s="15" t="e">
        <f>+Q19+R19+S19</f>
        <v>#REF!</v>
      </c>
    </row>
    <row r="20" spans="1:23" ht="63.75">
      <c r="A20" s="58" t="s">
        <v>93</v>
      </c>
      <c r="B20" s="32" t="s">
        <v>66</v>
      </c>
      <c r="C20" s="32" t="s">
        <v>70</v>
      </c>
      <c r="D20" s="32"/>
      <c r="E20" s="30" t="s">
        <v>49</v>
      </c>
      <c r="F20" s="36" t="s">
        <v>52</v>
      </c>
      <c r="G20" s="45" t="e">
        <f>#REF!</f>
        <v>#REF!</v>
      </c>
      <c r="H20" s="45" t="e">
        <f>#REF!</f>
        <v>#REF!</v>
      </c>
      <c r="I20" s="45" t="e">
        <f>#REF!</f>
        <v>#REF!</v>
      </c>
      <c r="J20" s="45" t="e">
        <f>#REF!</f>
        <v>#REF!</v>
      </c>
      <c r="K20" s="45" t="e">
        <f>#REF!</f>
        <v>#REF!</v>
      </c>
      <c r="L20" s="45" t="e">
        <f>#REF!</f>
        <v>#REF!</v>
      </c>
      <c r="M20" s="45" t="e">
        <f>#REF!</f>
        <v>#REF!</v>
      </c>
      <c r="N20" s="45" t="e">
        <f>#REF!</f>
        <v>#REF!</v>
      </c>
      <c r="O20" s="45" t="e">
        <f>#REF!</f>
        <v>#REF!</v>
      </c>
      <c r="P20" s="45" t="e">
        <f>#REF!</f>
        <v>#REF!</v>
      </c>
      <c r="Q20" s="45" t="e">
        <f>#REF!</f>
        <v>#REF!</v>
      </c>
      <c r="R20" s="45" t="e">
        <f>#REF!</f>
        <v>#REF!</v>
      </c>
      <c r="S20" s="45" t="e">
        <f>#REF!</f>
        <v>#REF!</v>
      </c>
      <c r="T20" s="35" t="e">
        <f>H20+I20+J20</f>
        <v>#REF!</v>
      </c>
      <c r="U20" s="35" t="e">
        <f>+K20+L20+M20</f>
        <v>#REF!</v>
      </c>
      <c r="V20" s="35" t="e">
        <f>+N20+O20+P20</f>
        <v>#REF!</v>
      </c>
      <c r="W20" s="35" t="e">
        <f>+Q20+R20+S20</f>
        <v>#REF!</v>
      </c>
    </row>
    <row r="21" spans="1:23" ht="63.75">
      <c r="A21" s="58" t="s">
        <v>93</v>
      </c>
      <c r="B21" s="32" t="s">
        <v>66</v>
      </c>
      <c r="C21" s="32" t="s">
        <v>70</v>
      </c>
      <c r="D21" s="49" t="s">
        <v>97</v>
      </c>
      <c r="E21" s="32" t="s">
        <v>50</v>
      </c>
      <c r="F21" s="36" t="s">
        <v>53</v>
      </c>
      <c r="G21" s="45" t="e">
        <f>#REF!</f>
        <v>#REF!</v>
      </c>
      <c r="H21" s="45" t="e">
        <f>#REF!</f>
        <v>#REF!</v>
      </c>
      <c r="I21" s="45" t="e">
        <f>#REF!</f>
        <v>#REF!</v>
      </c>
      <c r="J21" s="45" t="e">
        <f>#REF!</f>
        <v>#REF!</v>
      </c>
      <c r="K21" s="45" t="e">
        <f>#REF!</f>
        <v>#REF!</v>
      </c>
      <c r="L21" s="45" t="e">
        <f>#REF!</f>
        <v>#REF!</v>
      </c>
      <c r="M21" s="45" t="e">
        <f>#REF!</f>
        <v>#REF!</v>
      </c>
      <c r="N21" s="45" t="e">
        <f>#REF!</f>
        <v>#REF!</v>
      </c>
      <c r="O21" s="45" t="e">
        <f>#REF!</f>
        <v>#REF!</v>
      </c>
      <c r="P21" s="45" t="e">
        <f>#REF!</f>
        <v>#REF!</v>
      </c>
      <c r="Q21" s="45" t="e">
        <f>#REF!</f>
        <v>#REF!</v>
      </c>
      <c r="R21" s="45" t="e">
        <f>#REF!</f>
        <v>#REF!</v>
      </c>
      <c r="S21" s="45" t="e">
        <f>#REF!</f>
        <v>#REF!</v>
      </c>
      <c r="T21" s="35" t="e">
        <f>H21+I21+J21</f>
        <v>#REF!</v>
      </c>
      <c r="U21" s="35" t="e">
        <f>+K21+L21+M21</f>
        <v>#REF!</v>
      </c>
      <c r="V21" s="35" t="e">
        <f>+N21+O21+P21</f>
        <v>#REF!</v>
      </c>
      <c r="W21" s="35" t="e">
        <f>+Q21+R21+S21</f>
        <v>#REF!</v>
      </c>
    </row>
    <row r="22" spans="1:23" ht="63.75">
      <c r="A22" s="58" t="s">
        <v>93</v>
      </c>
      <c r="B22" s="32" t="s">
        <v>66</v>
      </c>
      <c r="C22" s="32" t="s">
        <v>70</v>
      </c>
      <c r="D22" s="49"/>
      <c r="E22" s="32" t="s">
        <v>51</v>
      </c>
      <c r="F22" s="36" t="s">
        <v>53</v>
      </c>
      <c r="G22" s="45" t="e">
        <f>#REF!</f>
        <v>#REF!</v>
      </c>
      <c r="H22" s="45" t="e">
        <f>#REF!</f>
        <v>#REF!</v>
      </c>
      <c r="I22" s="45" t="e">
        <f>#REF!</f>
        <v>#REF!</v>
      </c>
      <c r="J22" s="45" t="e">
        <f>#REF!</f>
        <v>#REF!</v>
      </c>
      <c r="K22" s="45" t="e">
        <f>#REF!</f>
        <v>#REF!</v>
      </c>
      <c r="L22" s="45" t="e">
        <f>#REF!</f>
        <v>#REF!</v>
      </c>
      <c r="M22" s="45" t="e">
        <f>#REF!</f>
        <v>#REF!</v>
      </c>
      <c r="N22" s="45" t="e">
        <f>#REF!</f>
        <v>#REF!</v>
      </c>
      <c r="O22" s="45" t="e">
        <f>#REF!</f>
        <v>#REF!</v>
      </c>
      <c r="P22" s="45" t="e">
        <f>#REF!</f>
        <v>#REF!</v>
      </c>
      <c r="Q22" s="45" t="e">
        <f>#REF!</f>
        <v>#REF!</v>
      </c>
      <c r="R22" s="45" t="e">
        <f>#REF!</f>
        <v>#REF!</v>
      </c>
      <c r="S22" s="45" t="e">
        <f>#REF!</f>
        <v>#REF!</v>
      </c>
      <c r="T22" s="35" t="e">
        <f>H22+I22+J22</f>
        <v>#REF!</v>
      </c>
      <c r="U22" s="35" t="e">
        <f>+K22+L22+M22</f>
        <v>#REF!</v>
      </c>
      <c r="V22" s="35" t="e">
        <f>+N22+O22+P22</f>
        <v>#REF!</v>
      </c>
      <c r="W22" s="35" t="e">
        <f>+Q22+R22+S22</f>
        <v>#REF!</v>
      </c>
    </row>
    <row r="23" spans="1:23" ht="12.75">
      <c r="A23" s="26"/>
      <c r="B23" s="26"/>
      <c r="C23" s="26"/>
      <c r="D23" s="26"/>
      <c r="E23" s="26"/>
      <c r="F23" s="38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 ht="12.75">
      <c r="A24" s="8"/>
      <c r="B24" s="8"/>
      <c r="C24" s="8"/>
      <c r="D24" s="8"/>
      <c r="E24" s="8" t="s">
        <v>3</v>
      </c>
      <c r="F24" s="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63.75">
      <c r="A25" s="58" t="s">
        <v>93</v>
      </c>
      <c r="B25" s="32" t="s">
        <v>66</v>
      </c>
      <c r="C25" s="32" t="s">
        <v>70</v>
      </c>
      <c r="D25" s="32"/>
      <c r="E25" s="32" t="s">
        <v>54</v>
      </c>
      <c r="F25" s="46" t="e">
        <f>#REF!</f>
        <v>#REF!</v>
      </c>
      <c r="G25" s="46" t="e">
        <f>#REF!</f>
        <v>#REF!</v>
      </c>
      <c r="H25" s="46" t="e">
        <f>#REF!</f>
        <v>#REF!</v>
      </c>
      <c r="I25" s="46" t="e">
        <f>#REF!</f>
        <v>#REF!</v>
      </c>
      <c r="J25" s="46" t="e">
        <f>#REF!</f>
        <v>#REF!</v>
      </c>
      <c r="K25" s="46" t="e">
        <f>#REF!</f>
        <v>#REF!</v>
      </c>
      <c r="L25" s="46" t="e">
        <f>#REF!</f>
        <v>#REF!</v>
      </c>
      <c r="M25" s="46" t="e">
        <f>#REF!</f>
        <v>#REF!</v>
      </c>
      <c r="N25" s="46" t="e">
        <f>#REF!</f>
        <v>#REF!</v>
      </c>
      <c r="O25" s="46" t="e">
        <f>#REF!</f>
        <v>#REF!</v>
      </c>
      <c r="P25" s="46" t="e">
        <f>#REF!</f>
        <v>#REF!</v>
      </c>
      <c r="Q25" s="46" t="e">
        <f>#REF!</f>
        <v>#REF!</v>
      </c>
      <c r="R25" s="46" t="e">
        <f>#REF!</f>
        <v>#REF!</v>
      </c>
      <c r="S25" s="46" t="e">
        <f>#REF!</f>
        <v>#REF!</v>
      </c>
      <c r="T25" s="35" t="e">
        <f>H25+I25+J25</f>
        <v>#REF!</v>
      </c>
      <c r="U25" s="35" t="e">
        <f>+K25+L25+M25</f>
        <v>#REF!</v>
      </c>
      <c r="V25" s="35" t="e">
        <f>+N25+O25+P25</f>
        <v>#REF!</v>
      </c>
      <c r="W25" s="35" t="e">
        <f>+Q25+R25+S25</f>
        <v>#REF!</v>
      </c>
    </row>
    <row r="26" spans="1:23" ht="63.75">
      <c r="A26" s="58" t="s">
        <v>93</v>
      </c>
      <c r="B26" s="32" t="s">
        <v>66</v>
      </c>
      <c r="C26" s="32" t="s">
        <v>70</v>
      </c>
      <c r="D26" s="32"/>
      <c r="E26" s="32" t="s">
        <v>55</v>
      </c>
      <c r="F26" s="18" t="e">
        <f>#REF!</f>
        <v>#REF!</v>
      </c>
      <c r="G26" s="18" t="e">
        <f>#REF!</f>
        <v>#REF!</v>
      </c>
      <c r="H26" s="18" t="e">
        <f>#REF!</f>
        <v>#REF!</v>
      </c>
      <c r="I26" s="18" t="e">
        <f>#REF!</f>
        <v>#REF!</v>
      </c>
      <c r="J26" s="18" t="e">
        <f>#REF!</f>
        <v>#REF!</v>
      </c>
      <c r="K26" s="18" t="e">
        <f>#REF!</f>
        <v>#REF!</v>
      </c>
      <c r="L26" s="18" t="e">
        <f>#REF!</f>
        <v>#REF!</v>
      </c>
      <c r="M26" s="18" t="e">
        <f>#REF!</f>
        <v>#REF!</v>
      </c>
      <c r="N26" s="18" t="e">
        <f>#REF!</f>
        <v>#REF!</v>
      </c>
      <c r="O26" s="18" t="e">
        <f>#REF!</f>
        <v>#REF!</v>
      </c>
      <c r="P26" s="18" t="e">
        <f>#REF!</f>
        <v>#REF!</v>
      </c>
      <c r="Q26" s="18" t="e">
        <f>#REF!</f>
        <v>#REF!</v>
      </c>
      <c r="R26" s="18" t="e">
        <f>#REF!</f>
        <v>#REF!</v>
      </c>
      <c r="S26" s="18" t="e">
        <f>#REF!</f>
        <v>#REF!</v>
      </c>
      <c r="T26" s="15" t="e">
        <f>H26+I26+J26</f>
        <v>#REF!</v>
      </c>
      <c r="U26" s="15" t="e">
        <f>+K26+L26+M26</f>
        <v>#REF!</v>
      </c>
      <c r="V26" s="15" t="e">
        <f>+N26+O26+P26</f>
        <v>#REF!</v>
      </c>
      <c r="W26" s="15" t="e">
        <f>+Q26+R26+S26</f>
        <v>#REF!</v>
      </c>
    </row>
    <row r="27" spans="1:23" ht="12.75">
      <c r="A27" s="26"/>
      <c r="B27" s="26"/>
      <c r="C27" s="26"/>
      <c r="D27" s="26"/>
      <c r="E27" s="26"/>
      <c r="F27" s="38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12.75">
      <c r="A28" s="8"/>
      <c r="B28" s="8"/>
      <c r="C28" s="8"/>
      <c r="D28" s="8"/>
      <c r="E28" s="8" t="s">
        <v>35</v>
      </c>
      <c r="F28" s="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63.75">
      <c r="A29" s="58" t="s">
        <v>93</v>
      </c>
      <c r="B29" s="32" t="s">
        <v>66</v>
      </c>
      <c r="C29" s="32" t="s">
        <v>70</v>
      </c>
      <c r="D29" s="32"/>
      <c r="E29" s="32" t="s">
        <v>71</v>
      </c>
      <c r="F29" s="18" t="e">
        <f>#REF!</f>
        <v>#REF!</v>
      </c>
      <c r="G29" s="18" t="e">
        <f>#REF!</f>
        <v>#REF!</v>
      </c>
      <c r="H29" s="18" t="e">
        <f>#REF!</f>
        <v>#REF!</v>
      </c>
      <c r="I29" s="18" t="e">
        <f>#REF!</f>
        <v>#REF!</v>
      </c>
      <c r="J29" s="18" t="e">
        <f>#REF!</f>
        <v>#REF!</v>
      </c>
      <c r="K29" s="18" t="e">
        <f>#REF!</f>
        <v>#REF!</v>
      </c>
      <c r="L29" s="18" t="e">
        <f>#REF!</f>
        <v>#REF!</v>
      </c>
      <c r="M29" s="18" t="e">
        <f>#REF!</f>
        <v>#REF!</v>
      </c>
      <c r="N29" s="18" t="e">
        <f>#REF!</f>
        <v>#REF!</v>
      </c>
      <c r="O29" s="18" t="e">
        <f>#REF!</f>
        <v>#REF!</v>
      </c>
      <c r="P29" s="18" t="e">
        <f>#REF!</f>
        <v>#REF!</v>
      </c>
      <c r="Q29" s="18" t="e">
        <f>#REF!</f>
        <v>#REF!</v>
      </c>
      <c r="R29" s="18" t="e">
        <f>#REF!</f>
        <v>#REF!</v>
      </c>
      <c r="S29" s="18" t="e">
        <f>#REF!</f>
        <v>#REF!</v>
      </c>
      <c r="T29" s="15" t="e">
        <f>H29+I29+J29</f>
        <v>#REF!</v>
      </c>
      <c r="U29" s="15" t="e">
        <f>+K29+L29+M29</f>
        <v>#REF!</v>
      </c>
      <c r="V29" s="15" t="e">
        <f>+N29+O29+P29</f>
        <v>#REF!</v>
      </c>
      <c r="W29" s="15" t="e">
        <f>+Q29+R29+S29</f>
        <v>#REF!</v>
      </c>
    </row>
    <row r="30" spans="1:5" ht="12">
      <c r="A30" s="2"/>
      <c r="B30" s="2"/>
      <c r="C30" s="2"/>
      <c r="D30" s="2"/>
      <c r="E30" s="2"/>
    </row>
    <row r="31" spans="1:23" ht="15">
      <c r="A31" s="55" t="s">
        <v>39</v>
      </c>
      <c r="B31" s="54"/>
      <c r="C31" s="54"/>
      <c r="D31" s="54"/>
      <c r="E31" s="24"/>
      <c r="F31" s="40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3" ht="12.75">
      <c r="A32" s="10"/>
      <c r="B32" s="10"/>
      <c r="C32" s="10"/>
      <c r="D32" s="10"/>
      <c r="E32" s="10" t="s">
        <v>2</v>
      </c>
      <c r="F32" s="11" t="s">
        <v>11</v>
      </c>
      <c r="G32" s="10" t="s">
        <v>12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0" t="s">
        <v>18</v>
      </c>
      <c r="U32" s="10" t="s">
        <v>19</v>
      </c>
      <c r="V32" s="10" t="s">
        <v>20</v>
      </c>
      <c r="W32" s="10" t="s">
        <v>21</v>
      </c>
    </row>
    <row r="33" spans="1:23" ht="63.75">
      <c r="A33" s="58" t="s">
        <v>93</v>
      </c>
      <c r="B33" s="32" t="s">
        <v>72</v>
      </c>
      <c r="C33" s="32" t="s">
        <v>73</v>
      </c>
      <c r="D33" s="49"/>
      <c r="E33" s="32" t="e">
        <f>#REF!</f>
        <v>#REF!</v>
      </c>
      <c r="F33" s="36" t="e">
        <f>#REF!</f>
        <v>#REF!</v>
      </c>
      <c r="G33" s="36" t="e">
        <f>#REF!</f>
        <v>#REF!</v>
      </c>
      <c r="H33" s="36" t="e">
        <f>#REF!</f>
        <v>#REF!</v>
      </c>
      <c r="I33" s="36" t="e">
        <f>#REF!</f>
        <v>#REF!</v>
      </c>
      <c r="J33" s="36" t="e">
        <f>#REF!</f>
        <v>#REF!</v>
      </c>
      <c r="K33" s="36" t="e">
        <f>#REF!</f>
        <v>#REF!</v>
      </c>
      <c r="L33" s="36" t="e">
        <f>#REF!</f>
        <v>#REF!</v>
      </c>
      <c r="M33" s="36" t="e">
        <f>#REF!</f>
        <v>#REF!</v>
      </c>
      <c r="N33" s="36" t="e">
        <f>#REF!</f>
        <v>#REF!</v>
      </c>
      <c r="O33" s="36" t="e">
        <f>#REF!</f>
        <v>#REF!</v>
      </c>
      <c r="P33" s="36" t="e">
        <f>#REF!</f>
        <v>#REF!</v>
      </c>
      <c r="Q33" s="36" t="e">
        <f>#REF!</f>
        <v>#REF!</v>
      </c>
      <c r="R33" s="36" t="e">
        <f>#REF!</f>
        <v>#REF!</v>
      </c>
      <c r="S33" s="36" t="e">
        <f>#REF!</f>
        <v>#REF!</v>
      </c>
      <c r="T33" s="22" t="e">
        <f aca="true" t="shared" si="4" ref="T33:T38">H33+I33+J33</f>
        <v>#REF!</v>
      </c>
      <c r="U33" s="22" t="e">
        <f aca="true" t="shared" si="5" ref="U33:U38">+K33+L33+M33</f>
        <v>#REF!</v>
      </c>
      <c r="V33" s="22" t="e">
        <f aca="true" t="shared" si="6" ref="V33:V38">+N33+O33+P33</f>
        <v>#REF!</v>
      </c>
      <c r="W33" s="22" t="e">
        <f aca="true" t="shared" si="7" ref="W33:W38">+Q33+R33+S33</f>
        <v>#REF!</v>
      </c>
    </row>
    <row r="34" spans="1:23" ht="63.75">
      <c r="A34" s="58" t="s">
        <v>93</v>
      </c>
      <c r="B34" s="32" t="s">
        <v>72</v>
      </c>
      <c r="C34" s="32" t="s">
        <v>157</v>
      </c>
      <c r="D34" s="49"/>
      <c r="E34" s="32" t="e">
        <f>#REF!</f>
        <v>#REF!</v>
      </c>
      <c r="F34" s="36" t="e">
        <f>#REF!</f>
        <v>#REF!</v>
      </c>
      <c r="G34" s="36" t="e">
        <f>#REF!</f>
        <v>#REF!</v>
      </c>
      <c r="H34" s="36" t="e">
        <f>#REF!</f>
        <v>#REF!</v>
      </c>
      <c r="I34" s="36" t="e">
        <f>#REF!</f>
        <v>#REF!</v>
      </c>
      <c r="J34" s="36" t="e">
        <f>#REF!</f>
        <v>#REF!</v>
      </c>
      <c r="K34" s="36" t="e">
        <f>#REF!</f>
        <v>#REF!</v>
      </c>
      <c r="L34" s="36" t="e">
        <f>#REF!</f>
        <v>#REF!</v>
      </c>
      <c r="M34" s="36" t="e">
        <f>#REF!</f>
        <v>#REF!</v>
      </c>
      <c r="N34" s="36" t="e">
        <f>#REF!</f>
        <v>#REF!</v>
      </c>
      <c r="O34" s="36" t="e">
        <f>#REF!</f>
        <v>#REF!</v>
      </c>
      <c r="P34" s="36" t="e">
        <f>#REF!</f>
        <v>#REF!</v>
      </c>
      <c r="Q34" s="36" t="e">
        <f>#REF!</f>
        <v>#REF!</v>
      </c>
      <c r="R34" s="36" t="e">
        <f>#REF!</f>
        <v>#REF!</v>
      </c>
      <c r="S34" s="36" t="e">
        <f>#REF!</f>
        <v>#REF!</v>
      </c>
      <c r="T34" s="22" t="e">
        <f t="shared" si="4"/>
        <v>#REF!</v>
      </c>
      <c r="U34" s="22" t="e">
        <f t="shared" si="5"/>
        <v>#REF!</v>
      </c>
      <c r="V34" s="22" t="e">
        <f t="shared" si="6"/>
        <v>#REF!</v>
      </c>
      <c r="W34" s="22" t="e">
        <f t="shared" si="7"/>
        <v>#REF!</v>
      </c>
    </row>
    <row r="35" spans="1:23" ht="63.75">
      <c r="A35" s="58" t="s">
        <v>93</v>
      </c>
      <c r="B35" s="32" t="s">
        <v>72</v>
      </c>
      <c r="C35" s="32" t="s">
        <v>158</v>
      </c>
      <c r="D35" s="49" t="s">
        <v>97</v>
      </c>
      <c r="E35" s="32" t="e">
        <f>#REF!</f>
        <v>#REF!</v>
      </c>
      <c r="F35" s="36" t="e">
        <f>#REF!</f>
        <v>#REF!</v>
      </c>
      <c r="G35" s="36" t="e">
        <f>#REF!</f>
        <v>#REF!</v>
      </c>
      <c r="H35" s="36" t="e">
        <f>#REF!</f>
        <v>#REF!</v>
      </c>
      <c r="I35" s="36" t="e">
        <f>#REF!</f>
        <v>#REF!</v>
      </c>
      <c r="J35" s="36" t="e">
        <f>#REF!</f>
        <v>#REF!</v>
      </c>
      <c r="K35" s="36" t="e">
        <f>#REF!</f>
        <v>#REF!</v>
      </c>
      <c r="L35" s="36" t="e">
        <f>#REF!</f>
        <v>#REF!</v>
      </c>
      <c r="M35" s="36" t="e">
        <f>#REF!</f>
        <v>#REF!</v>
      </c>
      <c r="N35" s="36" t="e">
        <f>#REF!</f>
        <v>#REF!</v>
      </c>
      <c r="O35" s="36" t="e">
        <f>#REF!</f>
        <v>#REF!</v>
      </c>
      <c r="P35" s="36" t="e">
        <f>#REF!</f>
        <v>#REF!</v>
      </c>
      <c r="Q35" s="36" t="e">
        <f>#REF!</f>
        <v>#REF!</v>
      </c>
      <c r="R35" s="36" t="e">
        <f>#REF!</f>
        <v>#REF!</v>
      </c>
      <c r="S35" s="36" t="e">
        <f>#REF!</f>
        <v>#REF!</v>
      </c>
      <c r="T35" s="22" t="e">
        <f t="shared" si="4"/>
        <v>#REF!</v>
      </c>
      <c r="U35" s="22" t="e">
        <f t="shared" si="5"/>
        <v>#REF!</v>
      </c>
      <c r="V35" s="22" t="e">
        <f t="shared" si="6"/>
        <v>#REF!</v>
      </c>
      <c r="W35" s="22" t="e">
        <f t="shared" si="7"/>
        <v>#REF!</v>
      </c>
    </row>
    <row r="36" spans="1:23" ht="63.75">
      <c r="A36" s="58" t="s">
        <v>93</v>
      </c>
      <c r="B36" s="32" t="s">
        <v>72</v>
      </c>
      <c r="C36" s="32" t="s">
        <v>73</v>
      </c>
      <c r="D36" s="32"/>
      <c r="E36" s="32" t="e">
        <f>#REF!</f>
        <v>#REF!</v>
      </c>
      <c r="F36" s="36" t="e">
        <f>#REF!</f>
        <v>#REF!</v>
      </c>
      <c r="G36" s="36" t="e">
        <f>#REF!</f>
        <v>#REF!</v>
      </c>
      <c r="H36" s="36" t="e">
        <f>#REF!</f>
        <v>#REF!</v>
      </c>
      <c r="I36" s="36" t="e">
        <f>#REF!</f>
        <v>#REF!</v>
      </c>
      <c r="J36" s="36" t="e">
        <f>#REF!</f>
        <v>#REF!</v>
      </c>
      <c r="K36" s="36" t="e">
        <f>#REF!</f>
        <v>#REF!</v>
      </c>
      <c r="L36" s="36" t="e">
        <f>#REF!</f>
        <v>#REF!</v>
      </c>
      <c r="M36" s="36" t="e">
        <f>#REF!</f>
        <v>#REF!</v>
      </c>
      <c r="N36" s="36" t="e">
        <f>#REF!</f>
        <v>#REF!</v>
      </c>
      <c r="O36" s="36" t="e">
        <f>#REF!</f>
        <v>#REF!</v>
      </c>
      <c r="P36" s="36" t="e">
        <f>#REF!</f>
        <v>#REF!</v>
      </c>
      <c r="Q36" s="36" t="e">
        <f>#REF!</f>
        <v>#REF!</v>
      </c>
      <c r="R36" s="36" t="e">
        <f>#REF!</f>
        <v>#REF!</v>
      </c>
      <c r="S36" s="36" t="e">
        <f>#REF!</f>
        <v>#REF!</v>
      </c>
      <c r="T36" s="22" t="e">
        <f t="shared" si="4"/>
        <v>#REF!</v>
      </c>
      <c r="U36" s="22" t="e">
        <f t="shared" si="5"/>
        <v>#REF!</v>
      </c>
      <c r="V36" s="22" t="e">
        <f t="shared" si="6"/>
        <v>#REF!</v>
      </c>
      <c r="W36" s="22" t="e">
        <f t="shared" si="7"/>
        <v>#REF!</v>
      </c>
    </row>
    <row r="37" spans="1:23" ht="63.75">
      <c r="A37" s="58" t="s">
        <v>93</v>
      </c>
      <c r="B37" s="32" t="s">
        <v>72</v>
      </c>
      <c r="C37" s="32" t="s">
        <v>73</v>
      </c>
      <c r="D37" s="32"/>
      <c r="E37" s="32" t="e">
        <f>#REF!</f>
        <v>#REF!</v>
      </c>
      <c r="F37" s="36" t="e">
        <f>#REF!</f>
        <v>#REF!</v>
      </c>
      <c r="G37" s="36" t="e">
        <f>#REF!</f>
        <v>#REF!</v>
      </c>
      <c r="H37" s="36" t="e">
        <f>#REF!</f>
        <v>#REF!</v>
      </c>
      <c r="I37" s="36" t="e">
        <f>#REF!</f>
        <v>#REF!</v>
      </c>
      <c r="J37" s="36" t="e">
        <f>#REF!</f>
        <v>#REF!</v>
      </c>
      <c r="K37" s="36" t="e">
        <f>#REF!</f>
        <v>#REF!</v>
      </c>
      <c r="L37" s="36" t="e">
        <f>#REF!</f>
        <v>#REF!</v>
      </c>
      <c r="M37" s="36" t="e">
        <f>#REF!</f>
        <v>#REF!</v>
      </c>
      <c r="N37" s="36" t="e">
        <f>#REF!</f>
        <v>#REF!</v>
      </c>
      <c r="O37" s="36" t="e">
        <f>#REF!</f>
        <v>#REF!</v>
      </c>
      <c r="P37" s="36" t="e">
        <f>#REF!</f>
        <v>#REF!</v>
      </c>
      <c r="Q37" s="36" t="e">
        <f>#REF!</f>
        <v>#REF!</v>
      </c>
      <c r="R37" s="36" t="e">
        <f>#REF!</f>
        <v>#REF!</v>
      </c>
      <c r="S37" s="36" t="e">
        <f>#REF!</f>
        <v>#REF!</v>
      </c>
      <c r="T37" s="22" t="e">
        <f t="shared" si="4"/>
        <v>#REF!</v>
      </c>
      <c r="U37" s="22" t="e">
        <f t="shared" si="5"/>
        <v>#REF!</v>
      </c>
      <c r="V37" s="22" t="e">
        <f t="shared" si="6"/>
        <v>#REF!</v>
      </c>
      <c r="W37" s="22" t="e">
        <f t="shared" si="7"/>
        <v>#REF!</v>
      </c>
    </row>
    <row r="38" spans="1:23" ht="63.75">
      <c r="A38" s="60" t="s">
        <v>92</v>
      </c>
      <c r="B38" s="32" t="s">
        <v>72</v>
      </c>
      <c r="C38" s="32" t="s">
        <v>74</v>
      </c>
      <c r="D38" s="32"/>
      <c r="E38" s="32" t="e">
        <f>#REF!</f>
        <v>#REF!</v>
      </c>
      <c r="F38" s="36" t="e">
        <f>#REF!</f>
        <v>#REF!</v>
      </c>
      <c r="G38" s="36" t="e">
        <f>#REF!</f>
        <v>#REF!</v>
      </c>
      <c r="H38" s="36" t="e">
        <f>#REF!</f>
        <v>#REF!</v>
      </c>
      <c r="I38" s="36" t="e">
        <f>#REF!</f>
        <v>#REF!</v>
      </c>
      <c r="J38" s="36" t="e">
        <f>#REF!</f>
        <v>#REF!</v>
      </c>
      <c r="K38" s="36" t="e">
        <f>#REF!</f>
        <v>#REF!</v>
      </c>
      <c r="L38" s="36" t="e">
        <f>#REF!</f>
        <v>#REF!</v>
      </c>
      <c r="M38" s="36" t="e">
        <f>#REF!</f>
        <v>#REF!</v>
      </c>
      <c r="N38" s="36" t="e">
        <f>#REF!</f>
        <v>#REF!</v>
      </c>
      <c r="O38" s="36" t="e">
        <f>#REF!</f>
        <v>#REF!</v>
      </c>
      <c r="P38" s="36" t="e">
        <f>#REF!</f>
        <v>#REF!</v>
      </c>
      <c r="Q38" s="36" t="e">
        <f>#REF!</f>
        <v>#REF!</v>
      </c>
      <c r="R38" s="36" t="e">
        <f>#REF!</f>
        <v>#REF!</v>
      </c>
      <c r="S38" s="36" t="e">
        <f>#REF!</f>
        <v>#REF!</v>
      </c>
      <c r="T38" s="22" t="e">
        <f t="shared" si="4"/>
        <v>#REF!</v>
      </c>
      <c r="U38" s="22" t="e">
        <f t="shared" si="5"/>
        <v>#REF!</v>
      </c>
      <c r="V38" s="22" t="e">
        <f t="shared" si="6"/>
        <v>#REF!</v>
      </c>
      <c r="W38" s="22" t="e">
        <f t="shared" si="7"/>
        <v>#REF!</v>
      </c>
    </row>
    <row r="40" spans="1:23" ht="15">
      <c r="A40" s="55" t="s">
        <v>10</v>
      </c>
      <c r="B40" s="54"/>
      <c r="C40" s="54"/>
      <c r="D40" s="54"/>
      <c r="E40" s="24"/>
      <c r="F40" s="40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ht="12.75">
      <c r="A41" s="10"/>
      <c r="B41" s="10"/>
      <c r="C41" s="10"/>
      <c r="D41" s="10"/>
      <c r="E41" s="10" t="s">
        <v>2</v>
      </c>
      <c r="F41" s="11" t="s">
        <v>11</v>
      </c>
      <c r="G41" s="10" t="s">
        <v>12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0" t="s">
        <v>18</v>
      </c>
      <c r="U41" s="10" t="s">
        <v>19</v>
      </c>
      <c r="V41" s="10" t="s">
        <v>20</v>
      </c>
      <c r="W41" s="10" t="s">
        <v>21</v>
      </c>
    </row>
    <row r="42" spans="1:23" ht="51">
      <c r="A42" s="59" t="s">
        <v>91</v>
      </c>
      <c r="B42" s="16" t="s">
        <v>75</v>
      </c>
      <c r="C42" s="16" t="s">
        <v>76</v>
      </c>
      <c r="D42" s="16"/>
      <c r="E42" s="16" t="e">
        <f>#REF!</f>
        <v>#REF!</v>
      </c>
      <c r="F42" s="20" t="e">
        <f>#REF!</f>
        <v>#REF!</v>
      </c>
      <c r="G42" s="20" t="e">
        <f>#REF!</f>
        <v>#REF!</v>
      </c>
      <c r="H42" s="20" t="e">
        <f>#REF!</f>
        <v>#REF!</v>
      </c>
      <c r="I42" s="20" t="e">
        <f>#REF!</f>
        <v>#REF!</v>
      </c>
      <c r="J42" s="20" t="e">
        <f>#REF!</f>
        <v>#REF!</v>
      </c>
      <c r="K42" s="20" t="e">
        <f>#REF!</f>
        <v>#REF!</v>
      </c>
      <c r="L42" s="20" t="e">
        <f>#REF!</f>
        <v>#REF!</v>
      </c>
      <c r="M42" s="20" t="e">
        <f>#REF!</f>
        <v>#REF!</v>
      </c>
      <c r="N42" s="20" t="e">
        <f>#REF!</f>
        <v>#REF!</v>
      </c>
      <c r="O42" s="20" t="e">
        <f>#REF!</f>
        <v>#REF!</v>
      </c>
      <c r="P42" s="20" t="e">
        <f>#REF!</f>
        <v>#REF!</v>
      </c>
      <c r="Q42" s="20" t="e">
        <f>#REF!</f>
        <v>#REF!</v>
      </c>
      <c r="R42" s="20" t="e">
        <f>#REF!</f>
        <v>#REF!</v>
      </c>
      <c r="S42" s="20" t="e">
        <f>#REF!</f>
        <v>#REF!</v>
      </c>
      <c r="T42" s="22" t="e">
        <f>H42+I42+J42</f>
        <v>#REF!</v>
      </c>
      <c r="U42" s="22" t="e">
        <f>+K42+L42+M42</f>
        <v>#REF!</v>
      </c>
      <c r="V42" s="22" t="e">
        <f>+N42+O42+P42</f>
        <v>#REF!</v>
      </c>
      <c r="W42" s="22" t="e">
        <f>+Q42+R42+S42</f>
        <v>#REF!</v>
      </c>
    </row>
    <row r="43" spans="1:23" ht="38.25">
      <c r="A43" s="62" t="s">
        <v>89</v>
      </c>
      <c r="B43" s="16" t="s">
        <v>77</v>
      </c>
      <c r="C43" s="16" t="s">
        <v>88</v>
      </c>
      <c r="D43" s="16"/>
      <c r="E43" s="16" t="e">
        <f>#REF!</f>
        <v>#REF!</v>
      </c>
      <c r="F43" s="20" t="e">
        <f>#REF!</f>
        <v>#REF!</v>
      </c>
      <c r="G43" s="56" t="e">
        <f>#REF!</f>
        <v>#REF!</v>
      </c>
      <c r="H43" s="56" t="e">
        <f>#REF!</f>
        <v>#REF!</v>
      </c>
      <c r="I43" s="56" t="e">
        <f>#REF!</f>
        <v>#REF!</v>
      </c>
      <c r="J43" s="56" t="e">
        <f>#REF!</f>
        <v>#REF!</v>
      </c>
      <c r="K43" s="56" t="e">
        <f>#REF!</f>
        <v>#REF!</v>
      </c>
      <c r="L43" s="56" t="e">
        <f>#REF!</f>
        <v>#REF!</v>
      </c>
      <c r="M43" s="56" t="e">
        <f>#REF!</f>
        <v>#REF!</v>
      </c>
      <c r="N43" s="56" t="e">
        <f>#REF!</f>
        <v>#REF!</v>
      </c>
      <c r="O43" s="56" t="e">
        <f>#REF!</f>
        <v>#REF!</v>
      </c>
      <c r="P43" s="56" t="e">
        <f>#REF!</f>
        <v>#REF!</v>
      </c>
      <c r="Q43" s="56" t="e">
        <f>#REF!</f>
        <v>#REF!</v>
      </c>
      <c r="R43" s="56" t="e">
        <f>#REF!</f>
        <v>#REF!</v>
      </c>
      <c r="S43" s="56" t="e">
        <f>#REF!</f>
        <v>#REF!</v>
      </c>
      <c r="T43" s="57">
        <v>1</v>
      </c>
      <c r="U43" s="57">
        <v>1</v>
      </c>
      <c r="V43" s="57">
        <v>1</v>
      </c>
      <c r="W43" s="57">
        <v>1</v>
      </c>
    </row>
    <row r="44" spans="1:23" ht="24" customHeight="1">
      <c r="A44" s="62" t="s">
        <v>89</v>
      </c>
      <c r="B44" s="16" t="s">
        <v>77</v>
      </c>
      <c r="C44" s="16" t="s">
        <v>88</v>
      </c>
      <c r="D44" s="16"/>
      <c r="E44" s="16" t="e">
        <f>#REF!</f>
        <v>#REF!</v>
      </c>
      <c r="F44" s="20" t="e">
        <f>#REF!</f>
        <v>#REF!</v>
      </c>
      <c r="G44" s="103" t="e">
        <f>#REF!</f>
        <v>#REF!</v>
      </c>
      <c r="H44" s="103" t="e">
        <f>#REF!</f>
        <v>#REF!</v>
      </c>
      <c r="I44" s="103" t="e">
        <f>#REF!</f>
        <v>#REF!</v>
      </c>
      <c r="J44" s="103" t="e">
        <f>#REF!</f>
        <v>#REF!</v>
      </c>
      <c r="K44" s="103" t="e">
        <f>#REF!</f>
        <v>#REF!</v>
      </c>
      <c r="L44" s="103" t="e">
        <f>#REF!</f>
        <v>#REF!</v>
      </c>
      <c r="M44" s="103" t="e">
        <f>#REF!</f>
        <v>#REF!</v>
      </c>
      <c r="N44" s="103" t="e">
        <f>#REF!</f>
        <v>#REF!</v>
      </c>
      <c r="O44" s="103" t="e">
        <f>#REF!</f>
        <v>#REF!</v>
      </c>
      <c r="P44" s="103" t="e">
        <f>#REF!</f>
        <v>#REF!</v>
      </c>
      <c r="Q44" s="103" t="e">
        <f>#REF!</f>
        <v>#REF!</v>
      </c>
      <c r="R44" s="103" t="e">
        <f>#REF!</f>
        <v>#REF!</v>
      </c>
      <c r="S44" s="103" t="e">
        <f>#REF!</f>
        <v>#REF!</v>
      </c>
      <c r="T44" s="22" t="e">
        <f>H44+I44+J44</f>
        <v>#REF!</v>
      </c>
      <c r="U44" s="22" t="e">
        <f>+K44+L44+M44</f>
        <v>#REF!</v>
      </c>
      <c r="V44" s="22" t="e">
        <f>+N44+O44+P44</f>
        <v>#REF!</v>
      </c>
      <c r="W44" s="22" t="e">
        <f>+Q44+R44+S44</f>
        <v>#REF!</v>
      </c>
    </row>
    <row r="45" spans="1:23" ht="51">
      <c r="A45" s="64" t="s">
        <v>90</v>
      </c>
      <c r="B45" s="16" t="s">
        <v>77</v>
      </c>
      <c r="C45" s="16" t="s">
        <v>78</v>
      </c>
      <c r="D45" s="16"/>
      <c r="E45" s="16" t="e">
        <f>#REF!</f>
        <v>#REF!</v>
      </c>
      <c r="F45" s="20" t="e">
        <f>#REF!</f>
        <v>#REF!</v>
      </c>
      <c r="G45" s="20" t="e">
        <f>#REF!</f>
        <v>#REF!</v>
      </c>
      <c r="H45" s="20" t="e">
        <f>#REF!</f>
        <v>#REF!</v>
      </c>
      <c r="I45" s="20" t="e">
        <f>#REF!</f>
        <v>#REF!</v>
      </c>
      <c r="J45" s="20" t="e">
        <f>#REF!</f>
        <v>#REF!</v>
      </c>
      <c r="K45" s="20" t="e">
        <f>#REF!</f>
        <v>#REF!</v>
      </c>
      <c r="L45" s="20" t="e">
        <f>#REF!</f>
        <v>#REF!</v>
      </c>
      <c r="M45" s="20" t="e">
        <f>#REF!</f>
        <v>#REF!</v>
      </c>
      <c r="N45" s="20" t="e">
        <f>#REF!</f>
        <v>#REF!</v>
      </c>
      <c r="O45" s="20" t="e">
        <f>#REF!</f>
        <v>#REF!</v>
      </c>
      <c r="P45" s="20" t="e">
        <f>#REF!</f>
        <v>#REF!</v>
      </c>
      <c r="Q45" s="20" t="e">
        <f>#REF!</f>
        <v>#REF!</v>
      </c>
      <c r="R45" s="20" t="e">
        <f>#REF!</f>
        <v>#REF!</v>
      </c>
      <c r="S45" s="20" t="e">
        <f>#REF!</f>
        <v>#REF!</v>
      </c>
      <c r="T45" s="22" t="e">
        <f>H45+I45+J45</f>
        <v>#REF!</v>
      </c>
      <c r="U45" s="22" t="e">
        <f>+K45+L45+M45</f>
        <v>#REF!</v>
      </c>
      <c r="V45" s="22" t="e">
        <f>+N45+O45+P45</f>
        <v>#REF!</v>
      </c>
      <c r="W45" s="22" t="e">
        <f>+Q45+R45+S45</f>
        <v>#REF!</v>
      </c>
    </row>
    <row r="46" spans="1:23" ht="51">
      <c r="A46" s="61" t="s">
        <v>89</v>
      </c>
      <c r="B46" s="16" t="s">
        <v>77</v>
      </c>
      <c r="C46" s="16" t="s">
        <v>78</v>
      </c>
      <c r="D46" s="16"/>
      <c r="E46" s="16" t="e">
        <f>#REF!</f>
        <v>#REF!</v>
      </c>
      <c r="F46" s="20" t="e">
        <f>#REF!</f>
        <v>#REF!</v>
      </c>
      <c r="G46" s="20" t="e">
        <f>#REF!</f>
        <v>#REF!</v>
      </c>
      <c r="H46" s="20" t="e">
        <f>#REF!</f>
        <v>#REF!</v>
      </c>
      <c r="I46" s="20" t="e">
        <f>#REF!</f>
        <v>#REF!</v>
      </c>
      <c r="J46" s="20" t="e">
        <f>#REF!</f>
        <v>#REF!</v>
      </c>
      <c r="K46" s="20" t="e">
        <f>#REF!</f>
        <v>#REF!</v>
      </c>
      <c r="L46" s="20" t="e">
        <f>#REF!</f>
        <v>#REF!</v>
      </c>
      <c r="M46" s="20" t="e">
        <f>#REF!</f>
        <v>#REF!</v>
      </c>
      <c r="N46" s="20" t="e">
        <f>#REF!</f>
        <v>#REF!</v>
      </c>
      <c r="O46" s="20" t="e">
        <f>#REF!</f>
        <v>#REF!</v>
      </c>
      <c r="P46" s="20" t="e">
        <f>#REF!</f>
        <v>#REF!</v>
      </c>
      <c r="Q46" s="20" t="e">
        <f>#REF!</f>
        <v>#REF!</v>
      </c>
      <c r="R46" s="20" t="e">
        <f>#REF!</f>
        <v>#REF!</v>
      </c>
      <c r="S46" s="20" t="e">
        <f>#REF!</f>
        <v>#REF!</v>
      </c>
      <c r="T46" s="22" t="e">
        <f>H46+I46+J46</f>
        <v>#REF!</v>
      </c>
      <c r="U46" s="22" t="e">
        <f>+K46+L46+M46</f>
        <v>#REF!</v>
      </c>
      <c r="V46" s="22" t="e">
        <f>+N46+O46+P46</f>
        <v>#REF!</v>
      </c>
      <c r="W46" s="22" t="e">
        <f>+Q46+R46+S46</f>
        <v>#REF!</v>
      </c>
    </row>
    <row r="47" spans="1:23" ht="51">
      <c r="A47" s="63" t="s">
        <v>92</v>
      </c>
      <c r="B47" s="16" t="s">
        <v>75</v>
      </c>
      <c r="C47" s="16" t="s">
        <v>79</v>
      </c>
      <c r="D47" s="16"/>
      <c r="E47" s="16" t="e">
        <f>#REF!</f>
        <v>#REF!</v>
      </c>
      <c r="F47" s="20" t="e">
        <f>#REF!</f>
        <v>#REF!</v>
      </c>
      <c r="G47" s="20" t="e">
        <f>#REF!</f>
        <v>#REF!</v>
      </c>
      <c r="H47" s="20" t="e">
        <f>#REF!</f>
        <v>#REF!</v>
      </c>
      <c r="I47" s="20" t="e">
        <f>#REF!</f>
        <v>#REF!</v>
      </c>
      <c r="J47" s="20" t="e">
        <f>#REF!</f>
        <v>#REF!</v>
      </c>
      <c r="K47" s="20" t="e">
        <f>#REF!</f>
        <v>#REF!</v>
      </c>
      <c r="L47" s="20" t="e">
        <f>#REF!</f>
        <v>#REF!</v>
      </c>
      <c r="M47" s="20" t="e">
        <f>#REF!</f>
        <v>#REF!</v>
      </c>
      <c r="N47" s="20" t="e">
        <f>#REF!</f>
        <v>#REF!</v>
      </c>
      <c r="O47" s="20" t="e">
        <f>#REF!</f>
        <v>#REF!</v>
      </c>
      <c r="P47" s="20" t="e">
        <f>#REF!</f>
        <v>#REF!</v>
      </c>
      <c r="Q47" s="20" t="e">
        <f>#REF!</f>
        <v>#REF!</v>
      </c>
      <c r="R47" s="20" t="e">
        <f>#REF!</f>
        <v>#REF!</v>
      </c>
      <c r="S47" s="20" t="e">
        <f>#REF!</f>
        <v>#REF!</v>
      </c>
      <c r="T47" s="22" t="e">
        <f>H47+I47+J47</f>
        <v>#REF!</v>
      </c>
      <c r="U47" s="22" t="e">
        <f>+K47+L47+M47</f>
        <v>#REF!</v>
      </c>
      <c r="V47" s="22" t="e">
        <f>+N47+O47+P47</f>
        <v>#REF!</v>
      </c>
      <c r="W47" s="22" t="e">
        <f>+Q47+R47+S47</f>
        <v>#REF!</v>
      </c>
    </row>
    <row r="48" spans="1:23" ht="12.75">
      <c r="A48" s="48"/>
      <c r="B48" s="48"/>
      <c r="C48" s="48"/>
      <c r="D48" s="48"/>
      <c r="E48" s="4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27"/>
      <c r="U48" s="27"/>
      <c r="V48" s="27"/>
      <c r="W48" s="27"/>
    </row>
    <row r="49" spans="1:23" ht="15">
      <c r="A49" s="55" t="s">
        <v>16</v>
      </c>
      <c r="B49" s="54"/>
      <c r="C49" s="54"/>
      <c r="D49" s="54"/>
      <c r="E49" s="24"/>
      <c r="F49" s="40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</row>
    <row r="50" spans="1:23" ht="12.75">
      <c r="A50" s="10"/>
      <c r="B50" s="10"/>
      <c r="C50" s="10"/>
      <c r="D50" s="10"/>
      <c r="E50" s="10" t="s">
        <v>2</v>
      </c>
      <c r="F50" s="11" t="s">
        <v>11</v>
      </c>
      <c r="G50" s="10" t="s">
        <v>12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0" t="s">
        <v>18</v>
      </c>
      <c r="U50" s="10" t="s">
        <v>19</v>
      </c>
      <c r="V50" s="10" t="s">
        <v>20</v>
      </c>
      <c r="W50" s="10" t="s">
        <v>21</v>
      </c>
    </row>
    <row r="51" spans="1:23" ht="12.75" hidden="1">
      <c r="A51" s="19"/>
      <c r="B51" s="19"/>
      <c r="C51" s="19"/>
      <c r="D51" s="19"/>
      <c r="E51" s="19" t="s">
        <v>6</v>
      </c>
      <c r="F51" s="41"/>
      <c r="G51" s="19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ht="12.75" hidden="1">
      <c r="A52" s="19"/>
      <c r="B52" s="19"/>
      <c r="C52" s="19"/>
      <c r="D52" s="19"/>
      <c r="E52" s="19" t="s">
        <v>7</v>
      </c>
      <c r="F52" s="41"/>
      <c r="G52" s="19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ht="12.75" hidden="1">
      <c r="A53" s="19"/>
      <c r="B53" s="19"/>
      <c r="C53" s="19"/>
      <c r="D53" s="19"/>
      <c r="E53" s="19" t="s">
        <v>8</v>
      </c>
      <c r="F53" s="41"/>
      <c r="G53" s="19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ht="72.75" customHeight="1">
      <c r="A54" s="58" t="s">
        <v>93</v>
      </c>
      <c r="B54" s="32" t="s">
        <v>72</v>
      </c>
      <c r="C54" s="32" t="s">
        <v>172</v>
      </c>
      <c r="D54" s="32"/>
      <c r="E54" s="32" t="e">
        <f>#REF!</f>
        <v>#REF!</v>
      </c>
      <c r="F54" s="49" t="e">
        <f>#REF!</f>
        <v>#REF!</v>
      </c>
      <c r="G54" s="50" t="e">
        <f>#REF!</f>
        <v>#REF!</v>
      </c>
      <c r="H54" s="50" t="e">
        <f>#REF!</f>
        <v>#REF!</v>
      </c>
      <c r="I54" s="50" t="e">
        <f>#REF!</f>
        <v>#REF!</v>
      </c>
      <c r="J54" s="50" t="e">
        <f>#REF!</f>
        <v>#REF!</v>
      </c>
      <c r="K54" s="50" t="e">
        <f>#REF!</f>
        <v>#REF!</v>
      </c>
      <c r="L54" s="50" t="e">
        <f>#REF!</f>
        <v>#REF!</v>
      </c>
      <c r="M54" s="50" t="e">
        <f>#REF!</f>
        <v>#REF!</v>
      </c>
      <c r="N54" s="50" t="e">
        <f>#REF!</f>
        <v>#REF!</v>
      </c>
      <c r="O54" s="50" t="e">
        <f>#REF!</f>
        <v>#REF!</v>
      </c>
      <c r="P54" s="50" t="e">
        <f>#REF!</f>
        <v>#REF!</v>
      </c>
      <c r="Q54" s="50" t="e">
        <f>#REF!</f>
        <v>#REF!</v>
      </c>
      <c r="R54" s="50" t="e">
        <f>#REF!</f>
        <v>#REF!</v>
      </c>
      <c r="S54" s="50" t="e">
        <f>#REF!</f>
        <v>#REF!</v>
      </c>
      <c r="T54" s="15" t="e">
        <f aca="true" t="shared" si="8" ref="T54:T96">H54+I54+J54</f>
        <v>#REF!</v>
      </c>
      <c r="U54" s="15" t="e">
        <f aca="true" t="shared" si="9" ref="U54:U96">+K54+L54+M54</f>
        <v>#REF!</v>
      </c>
      <c r="V54" s="15" t="e">
        <f aca="true" t="shared" si="10" ref="V54:V96">+N54+O54+P54</f>
        <v>#REF!</v>
      </c>
      <c r="W54" s="15" t="e">
        <f aca="true" t="shared" si="11" ref="W54:W96">+Q54+R54+S54</f>
        <v>#REF!</v>
      </c>
    </row>
    <row r="55" spans="1:23" ht="72.75" customHeight="1">
      <c r="A55" s="58" t="s">
        <v>93</v>
      </c>
      <c r="B55" s="32" t="s">
        <v>66</v>
      </c>
      <c r="C55" s="32" t="s">
        <v>159</v>
      </c>
      <c r="D55" s="32"/>
      <c r="E55" s="32" t="e">
        <f>#REF!</f>
        <v>#REF!</v>
      </c>
      <c r="F55" s="49" t="e">
        <f>#REF!</f>
        <v>#REF!</v>
      </c>
      <c r="G55" s="50" t="e">
        <f>#REF!</f>
        <v>#REF!</v>
      </c>
      <c r="H55" s="50" t="e">
        <f>#REF!</f>
        <v>#REF!</v>
      </c>
      <c r="I55" s="50" t="e">
        <f>#REF!</f>
        <v>#REF!</v>
      </c>
      <c r="J55" s="50" t="e">
        <f>#REF!</f>
        <v>#REF!</v>
      </c>
      <c r="K55" s="50" t="e">
        <f>#REF!</f>
        <v>#REF!</v>
      </c>
      <c r="L55" s="50" t="e">
        <f>#REF!</f>
        <v>#REF!</v>
      </c>
      <c r="M55" s="50" t="e">
        <f>#REF!</f>
        <v>#REF!</v>
      </c>
      <c r="N55" s="50" t="e">
        <f>#REF!</f>
        <v>#REF!</v>
      </c>
      <c r="O55" s="50" t="e">
        <f>#REF!</f>
        <v>#REF!</v>
      </c>
      <c r="P55" s="50" t="e">
        <f>#REF!</f>
        <v>#REF!</v>
      </c>
      <c r="Q55" s="50" t="e">
        <f>#REF!</f>
        <v>#REF!</v>
      </c>
      <c r="R55" s="50" t="e">
        <f>#REF!</f>
        <v>#REF!</v>
      </c>
      <c r="S55" s="50" t="e">
        <f>#REF!</f>
        <v>#REF!</v>
      </c>
      <c r="T55" s="15" t="e">
        <f t="shared" si="8"/>
        <v>#REF!</v>
      </c>
      <c r="U55" s="15" t="e">
        <f t="shared" si="9"/>
        <v>#REF!</v>
      </c>
      <c r="V55" s="15" t="e">
        <f t="shared" si="10"/>
        <v>#REF!</v>
      </c>
      <c r="W55" s="15" t="e">
        <f t="shared" si="11"/>
        <v>#REF!</v>
      </c>
    </row>
    <row r="56" spans="1:23" ht="51">
      <c r="A56" s="65" t="s">
        <v>90</v>
      </c>
      <c r="B56" s="17" t="s">
        <v>66</v>
      </c>
      <c r="C56" s="17" t="s">
        <v>80</v>
      </c>
      <c r="D56" s="17"/>
      <c r="E56" s="17" t="e">
        <f>#REF!</f>
        <v>#REF!</v>
      </c>
      <c r="F56" s="20" t="e">
        <f>#REF!</f>
        <v>#REF!</v>
      </c>
      <c r="G56" s="13" t="e">
        <f>#REF!</f>
        <v>#REF!</v>
      </c>
      <c r="H56" s="29" t="e">
        <f>#REF!</f>
        <v>#REF!</v>
      </c>
      <c r="I56" s="29" t="e">
        <f>#REF!</f>
        <v>#REF!</v>
      </c>
      <c r="J56" s="29" t="e">
        <f>#REF!</f>
        <v>#REF!</v>
      </c>
      <c r="K56" s="29" t="e">
        <f>#REF!</f>
        <v>#REF!</v>
      </c>
      <c r="L56" s="29" t="e">
        <f>#REF!</f>
        <v>#REF!</v>
      </c>
      <c r="M56" s="29" t="e">
        <f>#REF!</f>
        <v>#REF!</v>
      </c>
      <c r="N56" s="29" t="e">
        <f>#REF!</f>
        <v>#REF!</v>
      </c>
      <c r="O56" s="29" t="e">
        <f>#REF!</f>
        <v>#REF!</v>
      </c>
      <c r="P56" s="29" t="e">
        <f>#REF!</f>
        <v>#REF!</v>
      </c>
      <c r="Q56" s="29" t="e">
        <f>#REF!</f>
        <v>#REF!</v>
      </c>
      <c r="R56" s="29" t="e">
        <f>#REF!</f>
        <v>#REF!</v>
      </c>
      <c r="S56" s="29" t="e">
        <f>#REF!</f>
        <v>#REF!</v>
      </c>
      <c r="T56" s="15" t="e">
        <f t="shared" si="8"/>
        <v>#REF!</v>
      </c>
      <c r="U56" s="15" t="e">
        <f t="shared" si="9"/>
        <v>#REF!</v>
      </c>
      <c r="V56" s="15" t="e">
        <f t="shared" si="10"/>
        <v>#REF!</v>
      </c>
      <c r="W56" s="15" t="e">
        <f t="shared" si="11"/>
        <v>#REF!</v>
      </c>
    </row>
    <row r="57" spans="1:23" ht="51">
      <c r="A57" s="65" t="s">
        <v>90</v>
      </c>
      <c r="B57" s="17" t="s">
        <v>66</v>
      </c>
      <c r="C57" s="17" t="s">
        <v>80</v>
      </c>
      <c r="D57" s="17"/>
      <c r="E57" s="17" t="e">
        <f>#REF!</f>
        <v>#REF!</v>
      </c>
      <c r="F57" s="20" t="e">
        <f>#REF!</f>
        <v>#REF!</v>
      </c>
      <c r="G57" s="13" t="e">
        <f>#REF!</f>
        <v>#REF!</v>
      </c>
      <c r="H57" s="29" t="e">
        <f>#REF!</f>
        <v>#REF!</v>
      </c>
      <c r="I57" s="29" t="e">
        <f>#REF!</f>
        <v>#REF!</v>
      </c>
      <c r="J57" s="29" t="e">
        <f>#REF!</f>
        <v>#REF!</v>
      </c>
      <c r="K57" s="29" t="e">
        <f>#REF!</f>
        <v>#REF!</v>
      </c>
      <c r="L57" s="29" t="e">
        <f>#REF!</f>
        <v>#REF!</v>
      </c>
      <c r="M57" s="29" t="e">
        <f>#REF!</f>
        <v>#REF!</v>
      </c>
      <c r="N57" s="29" t="e">
        <f>#REF!</f>
        <v>#REF!</v>
      </c>
      <c r="O57" s="29" t="e">
        <f>#REF!</f>
        <v>#REF!</v>
      </c>
      <c r="P57" s="29" t="e">
        <f>#REF!</f>
        <v>#REF!</v>
      </c>
      <c r="Q57" s="29" t="e">
        <f>#REF!</f>
        <v>#REF!</v>
      </c>
      <c r="R57" s="29" t="e">
        <f>#REF!</f>
        <v>#REF!</v>
      </c>
      <c r="S57" s="29" t="e">
        <f>#REF!</f>
        <v>#REF!</v>
      </c>
      <c r="T57" s="15" t="e">
        <f t="shared" si="8"/>
        <v>#REF!</v>
      </c>
      <c r="U57" s="15" t="e">
        <f t="shared" si="9"/>
        <v>#REF!</v>
      </c>
      <c r="V57" s="15" t="e">
        <f t="shared" si="10"/>
        <v>#REF!</v>
      </c>
      <c r="W57" s="101" t="e">
        <f t="shared" si="11"/>
        <v>#REF!</v>
      </c>
    </row>
    <row r="58" spans="1:23" ht="51">
      <c r="A58" s="65" t="s">
        <v>90</v>
      </c>
      <c r="B58" s="17" t="s">
        <v>66</v>
      </c>
      <c r="C58" s="17" t="s">
        <v>80</v>
      </c>
      <c r="D58" s="17"/>
      <c r="E58" s="17" t="e">
        <f>#REF!</f>
        <v>#REF!</v>
      </c>
      <c r="F58" s="18" t="e">
        <f>#REF!</f>
        <v>#REF!</v>
      </c>
      <c r="G58" s="18" t="e">
        <f>#REF!</f>
        <v>#REF!</v>
      </c>
      <c r="H58" s="28" t="e">
        <f>#REF!</f>
        <v>#REF!</v>
      </c>
      <c r="I58" s="28" t="e">
        <f>#REF!</f>
        <v>#REF!</v>
      </c>
      <c r="J58" s="28" t="e">
        <f>#REF!</f>
        <v>#REF!</v>
      </c>
      <c r="K58" s="28" t="e">
        <f>#REF!</f>
        <v>#REF!</v>
      </c>
      <c r="L58" s="28" t="e">
        <f>#REF!</f>
        <v>#REF!</v>
      </c>
      <c r="M58" s="28" t="e">
        <f>#REF!</f>
        <v>#REF!</v>
      </c>
      <c r="N58" s="28" t="e">
        <f>#REF!</f>
        <v>#REF!</v>
      </c>
      <c r="O58" s="28" t="e">
        <f>#REF!</f>
        <v>#REF!</v>
      </c>
      <c r="P58" s="28" t="e">
        <f>#REF!</f>
        <v>#REF!</v>
      </c>
      <c r="Q58" s="28" t="e">
        <f>#REF!</f>
        <v>#REF!</v>
      </c>
      <c r="R58" s="28" t="e">
        <f>#REF!</f>
        <v>#REF!</v>
      </c>
      <c r="S58" s="28" t="e">
        <f>#REF!</f>
        <v>#REF!</v>
      </c>
      <c r="T58" s="15" t="e">
        <f t="shared" si="8"/>
        <v>#REF!</v>
      </c>
      <c r="U58" s="15" t="e">
        <f t="shared" si="9"/>
        <v>#REF!</v>
      </c>
      <c r="V58" s="15" t="e">
        <f t="shared" si="10"/>
        <v>#REF!</v>
      </c>
      <c r="W58" s="15" t="e">
        <f t="shared" si="11"/>
        <v>#REF!</v>
      </c>
    </row>
    <row r="59" spans="1:23" ht="51">
      <c r="A59" s="65" t="s">
        <v>90</v>
      </c>
      <c r="B59" s="17" t="s">
        <v>126</v>
      </c>
      <c r="C59" s="17" t="s">
        <v>127</v>
      </c>
      <c r="D59" s="17"/>
      <c r="E59" s="17" t="e">
        <f>#REF!</f>
        <v>#REF!</v>
      </c>
      <c r="F59" s="18" t="e">
        <f>#REF!</f>
        <v>#REF!</v>
      </c>
      <c r="G59" s="18" t="e">
        <f>#REF!</f>
        <v>#REF!</v>
      </c>
      <c r="H59" s="28" t="e">
        <f>#REF!</f>
        <v>#REF!</v>
      </c>
      <c r="I59" s="28" t="e">
        <f>#REF!</f>
        <v>#REF!</v>
      </c>
      <c r="J59" s="28" t="e">
        <f>#REF!</f>
        <v>#REF!</v>
      </c>
      <c r="K59" s="28" t="e">
        <f>#REF!</f>
        <v>#REF!</v>
      </c>
      <c r="L59" s="28" t="e">
        <f>#REF!</f>
        <v>#REF!</v>
      </c>
      <c r="M59" s="28" t="e">
        <f>#REF!</f>
        <v>#REF!</v>
      </c>
      <c r="N59" s="28" t="e">
        <f>#REF!</f>
        <v>#REF!</v>
      </c>
      <c r="O59" s="28" t="e">
        <f>#REF!</f>
        <v>#REF!</v>
      </c>
      <c r="P59" s="28" t="e">
        <f>#REF!</f>
        <v>#REF!</v>
      </c>
      <c r="Q59" s="28" t="e">
        <f>#REF!</f>
        <v>#REF!</v>
      </c>
      <c r="R59" s="28" t="e">
        <f>#REF!</f>
        <v>#REF!</v>
      </c>
      <c r="S59" s="28" t="e">
        <f>#REF!</f>
        <v>#REF!</v>
      </c>
      <c r="T59" s="15" t="e">
        <f t="shared" si="8"/>
        <v>#REF!</v>
      </c>
      <c r="U59" s="15" t="e">
        <f t="shared" si="9"/>
        <v>#REF!</v>
      </c>
      <c r="V59" s="15" t="e">
        <f t="shared" si="10"/>
        <v>#REF!</v>
      </c>
      <c r="W59" s="15" t="e">
        <f t="shared" si="11"/>
        <v>#REF!</v>
      </c>
    </row>
    <row r="60" spans="1:23" ht="51">
      <c r="A60" s="66" t="s">
        <v>89</v>
      </c>
      <c r="B60" s="17" t="s">
        <v>75</v>
      </c>
      <c r="C60" s="17" t="s">
        <v>79</v>
      </c>
      <c r="D60" s="17"/>
      <c r="E60" s="17" t="e">
        <f>#REF!</f>
        <v>#REF!</v>
      </c>
      <c r="F60" s="18" t="e">
        <f>#REF!</f>
        <v>#REF!</v>
      </c>
      <c r="G60" s="18" t="e">
        <f>#REF!</f>
        <v>#REF!</v>
      </c>
      <c r="H60" s="28" t="e">
        <f>#REF!</f>
        <v>#REF!</v>
      </c>
      <c r="I60" s="28" t="e">
        <f>#REF!</f>
        <v>#REF!</v>
      </c>
      <c r="J60" s="28" t="e">
        <f>#REF!</f>
        <v>#REF!</v>
      </c>
      <c r="K60" s="28" t="e">
        <f>#REF!</f>
        <v>#REF!</v>
      </c>
      <c r="L60" s="28" t="e">
        <f>#REF!</f>
        <v>#REF!</v>
      </c>
      <c r="M60" s="28" t="e">
        <f>#REF!</f>
        <v>#REF!</v>
      </c>
      <c r="N60" s="28" t="e">
        <f>#REF!</f>
        <v>#REF!</v>
      </c>
      <c r="O60" s="28" t="e">
        <f>#REF!</f>
        <v>#REF!</v>
      </c>
      <c r="P60" s="28" t="e">
        <f>#REF!</f>
        <v>#REF!</v>
      </c>
      <c r="Q60" s="28" t="e">
        <f>#REF!</f>
        <v>#REF!</v>
      </c>
      <c r="R60" s="28" t="e">
        <f>#REF!</f>
        <v>#REF!</v>
      </c>
      <c r="S60" s="28" t="e">
        <f>#REF!</f>
        <v>#REF!</v>
      </c>
      <c r="T60" s="15" t="e">
        <f t="shared" si="8"/>
        <v>#REF!</v>
      </c>
      <c r="U60" s="15" t="e">
        <f t="shared" si="9"/>
        <v>#REF!</v>
      </c>
      <c r="V60" s="15" t="e">
        <f t="shared" si="10"/>
        <v>#REF!</v>
      </c>
      <c r="W60" s="15" t="e">
        <f t="shared" si="11"/>
        <v>#REF!</v>
      </c>
    </row>
    <row r="61" spans="1:23" ht="51">
      <c r="A61" s="63" t="s">
        <v>92</v>
      </c>
      <c r="B61" s="17" t="s">
        <v>75</v>
      </c>
      <c r="C61" s="17" t="s">
        <v>79</v>
      </c>
      <c r="D61" s="17"/>
      <c r="E61" s="17" t="e">
        <f>#REF!</f>
        <v>#REF!</v>
      </c>
      <c r="F61" s="18" t="e">
        <f>#REF!</f>
        <v>#REF!</v>
      </c>
      <c r="G61" s="18" t="e">
        <f>#REF!</f>
        <v>#REF!</v>
      </c>
      <c r="H61" s="28" t="e">
        <f>#REF!</f>
        <v>#REF!</v>
      </c>
      <c r="I61" s="28" t="e">
        <f>#REF!</f>
        <v>#REF!</v>
      </c>
      <c r="J61" s="28" t="e">
        <f>#REF!</f>
        <v>#REF!</v>
      </c>
      <c r="K61" s="28" t="e">
        <f>#REF!</f>
        <v>#REF!</v>
      </c>
      <c r="L61" s="28" t="e">
        <f>#REF!</f>
        <v>#REF!</v>
      </c>
      <c r="M61" s="28" t="e">
        <f>#REF!</f>
        <v>#REF!</v>
      </c>
      <c r="N61" s="28" t="e">
        <f>#REF!</f>
        <v>#REF!</v>
      </c>
      <c r="O61" s="28" t="e">
        <f>#REF!</f>
        <v>#REF!</v>
      </c>
      <c r="P61" s="28" t="e">
        <f>#REF!</f>
        <v>#REF!</v>
      </c>
      <c r="Q61" s="28" t="e">
        <f>#REF!</f>
        <v>#REF!</v>
      </c>
      <c r="R61" s="28" t="e">
        <f>#REF!</f>
        <v>#REF!</v>
      </c>
      <c r="S61" s="28" t="e">
        <f>#REF!</f>
        <v>#REF!</v>
      </c>
      <c r="T61" s="15" t="e">
        <f t="shared" si="8"/>
        <v>#REF!</v>
      </c>
      <c r="U61" s="15" t="e">
        <f t="shared" si="9"/>
        <v>#REF!</v>
      </c>
      <c r="V61" s="15" t="e">
        <f t="shared" si="10"/>
        <v>#REF!</v>
      </c>
      <c r="W61" s="15" t="e">
        <f t="shared" si="11"/>
        <v>#REF!</v>
      </c>
    </row>
    <row r="62" spans="1:23" ht="51">
      <c r="A62" s="65" t="s">
        <v>90</v>
      </c>
      <c r="B62" s="32" t="s">
        <v>75</v>
      </c>
      <c r="C62" s="32" t="s">
        <v>79</v>
      </c>
      <c r="D62" s="32"/>
      <c r="E62" s="32" t="e">
        <f>#REF!</f>
        <v>#REF!</v>
      </c>
      <c r="F62" s="49" t="e">
        <f>#REF!</f>
        <v>#REF!</v>
      </c>
      <c r="G62" s="49" t="e">
        <f>#REF!</f>
        <v>#REF!</v>
      </c>
      <c r="H62" s="49" t="e">
        <f>#REF!</f>
        <v>#REF!</v>
      </c>
      <c r="I62" s="49" t="e">
        <f>#REF!</f>
        <v>#REF!</v>
      </c>
      <c r="J62" s="49" t="e">
        <f>#REF!</f>
        <v>#REF!</v>
      </c>
      <c r="K62" s="49" t="e">
        <f>#REF!</f>
        <v>#REF!</v>
      </c>
      <c r="L62" s="49" t="e">
        <f>#REF!</f>
        <v>#REF!</v>
      </c>
      <c r="M62" s="49" t="e">
        <f>#REF!</f>
        <v>#REF!</v>
      </c>
      <c r="N62" s="49" t="e">
        <f>#REF!</f>
        <v>#REF!</v>
      </c>
      <c r="O62" s="49" t="e">
        <f>#REF!</f>
        <v>#REF!</v>
      </c>
      <c r="P62" s="49" t="e">
        <f>#REF!</f>
        <v>#REF!</v>
      </c>
      <c r="Q62" s="49" t="e">
        <f>#REF!</f>
        <v>#REF!</v>
      </c>
      <c r="R62" s="49" t="e">
        <f>#REF!</f>
        <v>#REF!</v>
      </c>
      <c r="S62" s="49" t="e">
        <f>#REF!</f>
        <v>#REF!</v>
      </c>
      <c r="T62" s="15" t="e">
        <f t="shared" si="8"/>
        <v>#REF!</v>
      </c>
      <c r="U62" s="15" t="e">
        <f t="shared" si="9"/>
        <v>#REF!</v>
      </c>
      <c r="V62" s="15" t="e">
        <f t="shared" si="10"/>
        <v>#REF!</v>
      </c>
      <c r="W62" s="15" t="e">
        <f t="shared" si="11"/>
        <v>#REF!</v>
      </c>
    </row>
    <row r="63" spans="1:23" ht="51">
      <c r="A63" s="63" t="s">
        <v>92</v>
      </c>
      <c r="B63" s="32" t="s">
        <v>75</v>
      </c>
      <c r="C63" s="32" t="s">
        <v>79</v>
      </c>
      <c r="D63" s="32"/>
      <c r="E63" s="32" t="e">
        <f>#REF!</f>
        <v>#REF!</v>
      </c>
      <c r="F63" s="49" t="e">
        <f>#REF!</f>
        <v>#REF!</v>
      </c>
      <c r="G63" s="49" t="e">
        <f>#REF!</f>
        <v>#REF!</v>
      </c>
      <c r="H63" s="49" t="e">
        <f>#REF!</f>
        <v>#REF!</v>
      </c>
      <c r="I63" s="49" t="e">
        <f>#REF!</f>
        <v>#REF!</v>
      </c>
      <c r="J63" s="49" t="e">
        <f>#REF!</f>
        <v>#REF!</v>
      </c>
      <c r="K63" s="49" t="e">
        <f>#REF!</f>
        <v>#REF!</v>
      </c>
      <c r="L63" s="49" t="e">
        <f>#REF!</f>
        <v>#REF!</v>
      </c>
      <c r="M63" s="49" t="e">
        <f>#REF!</f>
        <v>#REF!</v>
      </c>
      <c r="N63" s="49" t="e">
        <f>#REF!</f>
        <v>#REF!</v>
      </c>
      <c r="O63" s="49" t="e">
        <f>#REF!</f>
        <v>#REF!</v>
      </c>
      <c r="P63" s="49" t="e">
        <f>#REF!</f>
        <v>#REF!</v>
      </c>
      <c r="Q63" s="49" t="e">
        <f>#REF!</f>
        <v>#REF!</v>
      </c>
      <c r="R63" s="49" t="e">
        <f>#REF!</f>
        <v>#REF!</v>
      </c>
      <c r="S63" s="49" t="e">
        <f>#REF!</f>
        <v>#REF!</v>
      </c>
      <c r="T63" s="15" t="e">
        <f t="shared" si="8"/>
        <v>#REF!</v>
      </c>
      <c r="U63" s="15" t="e">
        <f t="shared" si="9"/>
        <v>#REF!</v>
      </c>
      <c r="V63" s="15" t="e">
        <f t="shared" si="10"/>
        <v>#REF!</v>
      </c>
      <c r="W63" s="15" t="e">
        <f t="shared" si="11"/>
        <v>#REF!</v>
      </c>
    </row>
    <row r="64" spans="1:23" ht="51">
      <c r="A64" s="63" t="s">
        <v>92</v>
      </c>
      <c r="B64" s="32" t="s">
        <v>75</v>
      </c>
      <c r="C64" s="32" t="s">
        <v>162</v>
      </c>
      <c r="D64" s="32"/>
      <c r="E64" s="32" t="e">
        <f>#REF!</f>
        <v>#REF!</v>
      </c>
      <c r="F64" s="49" t="e">
        <f>#REF!</f>
        <v>#REF!</v>
      </c>
      <c r="G64" s="49" t="e">
        <f>#REF!</f>
        <v>#REF!</v>
      </c>
      <c r="H64" s="49" t="e">
        <f>#REF!</f>
        <v>#REF!</v>
      </c>
      <c r="I64" s="49" t="e">
        <f>#REF!</f>
        <v>#REF!</v>
      </c>
      <c r="J64" s="49" t="e">
        <f>#REF!</f>
        <v>#REF!</v>
      </c>
      <c r="K64" s="49" t="e">
        <f>#REF!</f>
        <v>#REF!</v>
      </c>
      <c r="L64" s="49" t="e">
        <f>#REF!</f>
        <v>#REF!</v>
      </c>
      <c r="M64" s="49" t="e">
        <f>#REF!</f>
        <v>#REF!</v>
      </c>
      <c r="N64" s="49" t="e">
        <f>#REF!</f>
        <v>#REF!</v>
      </c>
      <c r="O64" s="49" t="e">
        <f>#REF!</f>
        <v>#REF!</v>
      </c>
      <c r="P64" s="49" t="e">
        <f>#REF!</f>
        <v>#REF!</v>
      </c>
      <c r="Q64" s="49" t="e">
        <f>#REF!</f>
        <v>#REF!</v>
      </c>
      <c r="R64" s="49" t="e">
        <f>#REF!</f>
        <v>#REF!</v>
      </c>
      <c r="S64" s="49" t="e">
        <f>#REF!</f>
        <v>#REF!</v>
      </c>
      <c r="T64" s="15" t="e">
        <f t="shared" si="8"/>
        <v>#REF!</v>
      </c>
      <c r="U64" s="15" t="e">
        <f t="shared" si="9"/>
        <v>#REF!</v>
      </c>
      <c r="V64" s="15" t="e">
        <f t="shared" si="10"/>
        <v>#REF!</v>
      </c>
      <c r="W64" s="15" t="e">
        <f t="shared" si="11"/>
        <v>#REF!</v>
      </c>
    </row>
    <row r="65" spans="1:23" ht="51">
      <c r="A65" s="63" t="s">
        <v>92</v>
      </c>
      <c r="B65" s="32" t="s">
        <v>75</v>
      </c>
      <c r="C65" s="32" t="s">
        <v>162</v>
      </c>
      <c r="D65" s="32"/>
      <c r="E65" s="32" t="e">
        <f>#REF!</f>
        <v>#REF!</v>
      </c>
      <c r="F65" s="49" t="e">
        <f>#REF!</f>
        <v>#REF!</v>
      </c>
      <c r="G65" s="49" t="e">
        <f>#REF!</f>
        <v>#REF!</v>
      </c>
      <c r="H65" s="49" t="e">
        <f>#REF!</f>
        <v>#REF!</v>
      </c>
      <c r="I65" s="49" t="e">
        <f>#REF!</f>
        <v>#REF!</v>
      </c>
      <c r="J65" s="49" t="e">
        <f>#REF!</f>
        <v>#REF!</v>
      </c>
      <c r="K65" s="49" t="e">
        <f>#REF!</f>
        <v>#REF!</v>
      </c>
      <c r="L65" s="49" t="e">
        <f>#REF!</f>
        <v>#REF!</v>
      </c>
      <c r="M65" s="49" t="e">
        <f>#REF!</f>
        <v>#REF!</v>
      </c>
      <c r="N65" s="49" t="e">
        <f>#REF!</f>
        <v>#REF!</v>
      </c>
      <c r="O65" s="49" t="e">
        <f>#REF!</f>
        <v>#REF!</v>
      </c>
      <c r="P65" s="49" t="e">
        <f>#REF!</f>
        <v>#REF!</v>
      </c>
      <c r="Q65" s="49" t="e">
        <f>#REF!</f>
        <v>#REF!</v>
      </c>
      <c r="R65" s="49" t="e">
        <f>#REF!</f>
        <v>#REF!</v>
      </c>
      <c r="S65" s="49" t="e">
        <f>#REF!</f>
        <v>#REF!</v>
      </c>
      <c r="T65" s="15" t="e">
        <f t="shared" si="8"/>
        <v>#REF!</v>
      </c>
      <c r="U65" s="15" t="e">
        <f t="shared" si="9"/>
        <v>#REF!</v>
      </c>
      <c r="V65" s="15" t="e">
        <f t="shared" si="10"/>
        <v>#REF!</v>
      </c>
      <c r="W65" s="15" t="e">
        <f t="shared" si="11"/>
        <v>#REF!</v>
      </c>
    </row>
    <row r="66" spans="1:23" ht="51">
      <c r="A66" s="65" t="s">
        <v>90</v>
      </c>
      <c r="B66" s="32" t="s">
        <v>75</v>
      </c>
      <c r="C66" s="32" t="s">
        <v>163</v>
      </c>
      <c r="D66" s="32"/>
      <c r="E66" s="32" t="e">
        <f>#REF!</f>
        <v>#REF!</v>
      </c>
      <c r="F66" s="49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49" t="e">
        <f>#REF!</f>
        <v>#REF!</v>
      </c>
      <c r="L66" s="49" t="e">
        <f>#REF!</f>
        <v>#REF!</v>
      </c>
      <c r="M66" s="49" t="e">
        <f>#REF!</f>
        <v>#REF!</v>
      </c>
      <c r="N66" s="49" t="e">
        <f>#REF!</f>
        <v>#REF!</v>
      </c>
      <c r="O66" s="49" t="e">
        <f>#REF!</f>
        <v>#REF!</v>
      </c>
      <c r="P66" s="49" t="e">
        <f>#REF!</f>
        <v>#REF!</v>
      </c>
      <c r="Q66" s="49" t="e">
        <f>#REF!</f>
        <v>#REF!</v>
      </c>
      <c r="R66" s="49" t="e">
        <f>#REF!</f>
        <v>#REF!</v>
      </c>
      <c r="S66" s="49" t="e">
        <f>#REF!</f>
        <v>#REF!</v>
      </c>
      <c r="T66" s="15" t="e">
        <f t="shared" si="8"/>
        <v>#REF!</v>
      </c>
      <c r="U66" s="15" t="e">
        <f t="shared" si="9"/>
        <v>#REF!</v>
      </c>
      <c r="V66" s="15" t="e">
        <f t="shared" si="10"/>
        <v>#REF!</v>
      </c>
      <c r="W66" s="15" t="e">
        <f t="shared" si="11"/>
        <v>#REF!</v>
      </c>
    </row>
    <row r="67" spans="1:23" ht="51">
      <c r="A67" s="65" t="s">
        <v>90</v>
      </c>
      <c r="B67" s="32" t="s">
        <v>75</v>
      </c>
      <c r="C67" s="32" t="s">
        <v>163</v>
      </c>
      <c r="D67" s="32"/>
      <c r="E67" s="32" t="e">
        <f>#REF!</f>
        <v>#REF!</v>
      </c>
      <c r="F67" s="49" t="e">
        <f>#REF!</f>
        <v>#REF!</v>
      </c>
      <c r="G67" s="49" t="e">
        <f>#REF!</f>
        <v>#REF!</v>
      </c>
      <c r="H67" s="49" t="e">
        <f>#REF!</f>
        <v>#REF!</v>
      </c>
      <c r="I67" s="49" t="e">
        <f>#REF!</f>
        <v>#REF!</v>
      </c>
      <c r="J67" s="49" t="e">
        <f>#REF!</f>
        <v>#REF!</v>
      </c>
      <c r="K67" s="49" t="e">
        <f>#REF!</f>
        <v>#REF!</v>
      </c>
      <c r="L67" s="49" t="e">
        <f>#REF!</f>
        <v>#REF!</v>
      </c>
      <c r="M67" s="49" t="e">
        <f>#REF!</f>
        <v>#REF!</v>
      </c>
      <c r="N67" s="49" t="e">
        <f>#REF!</f>
        <v>#REF!</v>
      </c>
      <c r="O67" s="49" t="e">
        <f>#REF!</f>
        <v>#REF!</v>
      </c>
      <c r="P67" s="49" t="e">
        <f>#REF!</f>
        <v>#REF!</v>
      </c>
      <c r="Q67" s="49" t="e">
        <f>#REF!</f>
        <v>#REF!</v>
      </c>
      <c r="R67" s="49" t="e">
        <f>#REF!</f>
        <v>#REF!</v>
      </c>
      <c r="S67" s="49" t="e">
        <f>#REF!</f>
        <v>#REF!</v>
      </c>
      <c r="T67" s="15" t="e">
        <f t="shared" si="8"/>
        <v>#REF!</v>
      </c>
      <c r="U67" s="15" t="e">
        <f t="shared" si="9"/>
        <v>#REF!</v>
      </c>
      <c r="V67" s="15" t="e">
        <f t="shared" si="10"/>
        <v>#REF!</v>
      </c>
      <c r="W67" s="15" t="e">
        <f t="shared" si="11"/>
        <v>#REF!</v>
      </c>
    </row>
    <row r="68" spans="1:23" ht="51">
      <c r="A68" s="63" t="s">
        <v>92</v>
      </c>
      <c r="B68" s="32" t="s">
        <v>75</v>
      </c>
      <c r="C68" s="17" t="s">
        <v>164</v>
      </c>
      <c r="D68" s="17"/>
      <c r="E68" s="17" t="e">
        <f>#REF!</f>
        <v>#REF!</v>
      </c>
      <c r="F68" s="18" t="e">
        <f>#REF!</f>
        <v>#REF!</v>
      </c>
      <c r="G68" s="18" t="e">
        <f>#REF!</f>
        <v>#REF!</v>
      </c>
      <c r="H68" s="28" t="e">
        <f>#REF!</f>
        <v>#REF!</v>
      </c>
      <c r="I68" s="28" t="e">
        <f>#REF!</f>
        <v>#REF!</v>
      </c>
      <c r="J68" s="28" t="e">
        <f>#REF!</f>
        <v>#REF!</v>
      </c>
      <c r="K68" s="28" t="e">
        <f>#REF!</f>
        <v>#REF!</v>
      </c>
      <c r="L68" s="28" t="e">
        <f>#REF!</f>
        <v>#REF!</v>
      </c>
      <c r="M68" s="28" t="e">
        <f>#REF!</f>
        <v>#REF!</v>
      </c>
      <c r="N68" s="28" t="e">
        <f>#REF!</f>
        <v>#REF!</v>
      </c>
      <c r="O68" s="28" t="e">
        <f>#REF!</f>
        <v>#REF!</v>
      </c>
      <c r="P68" s="28" t="e">
        <f>#REF!</f>
        <v>#REF!</v>
      </c>
      <c r="Q68" s="28" t="e">
        <f>#REF!</f>
        <v>#REF!</v>
      </c>
      <c r="R68" s="28" t="e">
        <f>#REF!</f>
        <v>#REF!</v>
      </c>
      <c r="S68" s="28" t="e">
        <f>#REF!</f>
        <v>#REF!</v>
      </c>
      <c r="T68" s="15" t="e">
        <f t="shared" si="8"/>
        <v>#REF!</v>
      </c>
      <c r="U68" s="15" t="e">
        <f t="shared" si="9"/>
        <v>#REF!</v>
      </c>
      <c r="V68" s="15" t="e">
        <f t="shared" si="10"/>
        <v>#REF!</v>
      </c>
      <c r="W68" s="15" t="e">
        <f t="shared" si="11"/>
        <v>#REF!</v>
      </c>
    </row>
    <row r="69" spans="1:23" ht="51">
      <c r="A69" s="58" t="s">
        <v>93</v>
      </c>
      <c r="B69" s="32" t="s">
        <v>75</v>
      </c>
      <c r="C69" s="32" t="s">
        <v>81</v>
      </c>
      <c r="D69" s="32"/>
      <c r="E69" s="32" t="e">
        <f>#REF!</f>
        <v>#REF!</v>
      </c>
      <c r="F69" s="49" t="e">
        <f>#REF!</f>
        <v>#REF!</v>
      </c>
      <c r="G69" s="50" t="e">
        <f>#REF!</f>
        <v>#REF!</v>
      </c>
      <c r="H69" s="50" t="e">
        <f>#REF!</f>
        <v>#REF!</v>
      </c>
      <c r="I69" s="50" t="e">
        <f>#REF!</f>
        <v>#REF!</v>
      </c>
      <c r="J69" s="50" t="e">
        <f>#REF!</f>
        <v>#REF!</v>
      </c>
      <c r="K69" s="50" t="e">
        <f>#REF!</f>
        <v>#REF!</v>
      </c>
      <c r="L69" s="50" t="e">
        <f>#REF!</f>
        <v>#REF!</v>
      </c>
      <c r="M69" s="50" t="e">
        <f>#REF!</f>
        <v>#REF!</v>
      </c>
      <c r="N69" s="50" t="e">
        <f>#REF!</f>
        <v>#REF!</v>
      </c>
      <c r="O69" s="50" t="e">
        <f>#REF!</f>
        <v>#REF!</v>
      </c>
      <c r="P69" s="50" t="e">
        <f>#REF!</f>
        <v>#REF!</v>
      </c>
      <c r="Q69" s="50" t="e">
        <f>#REF!</f>
        <v>#REF!</v>
      </c>
      <c r="R69" s="50" t="e">
        <f>#REF!</f>
        <v>#REF!</v>
      </c>
      <c r="S69" s="50" t="e">
        <f>#REF!</f>
        <v>#REF!</v>
      </c>
      <c r="T69" s="15" t="e">
        <f t="shared" si="8"/>
        <v>#REF!</v>
      </c>
      <c r="U69" s="15" t="e">
        <f t="shared" si="9"/>
        <v>#REF!</v>
      </c>
      <c r="V69" s="15" t="e">
        <f t="shared" si="10"/>
        <v>#REF!</v>
      </c>
      <c r="W69" s="15" t="e">
        <f t="shared" si="11"/>
        <v>#REF!</v>
      </c>
    </row>
    <row r="70" spans="1:23" ht="51">
      <c r="A70" s="63" t="s">
        <v>92</v>
      </c>
      <c r="B70" s="17" t="s">
        <v>75</v>
      </c>
      <c r="C70" s="17" t="s">
        <v>81</v>
      </c>
      <c r="D70" s="17"/>
      <c r="E70" s="17" t="e">
        <f>#REF!</f>
        <v>#REF!</v>
      </c>
      <c r="F70" s="18" t="e">
        <f>#REF!</f>
        <v>#REF!</v>
      </c>
      <c r="G70" s="18" t="e">
        <f>#REF!</f>
        <v>#REF!</v>
      </c>
      <c r="H70" s="28" t="e">
        <f>#REF!</f>
        <v>#REF!</v>
      </c>
      <c r="I70" s="28" t="e">
        <f>#REF!</f>
        <v>#REF!</v>
      </c>
      <c r="J70" s="28" t="e">
        <f>#REF!</f>
        <v>#REF!</v>
      </c>
      <c r="K70" s="28" t="e">
        <f>#REF!</f>
        <v>#REF!</v>
      </c>
      <c r="L70" s="28" t="e">
        <f>#REF!</f>
        <v>#REF!</v>
      </c>
      <c r="M70" s="28" t="e">
        <f>#REF!</f>
        <v>#REF!</v>
      </c>
      <c r="N70" s="28" t="e">
        <f>#REF!</f>
        <v>#REF!</v>
      </c>
      <c r="O70" s="28" t="e">
        <f>#REF!</f>
        <v>#REF!</v>
      </c>
      <c r="P70" s="28" t="e">
        <f>#REF!</f>
        <v>#REF!</v>
      </c>
      <c r="Q70" s="28" t="e">
        <f>#REF!</f>
        <v>#REF!</v>
      </c>
      <c r="R70" s="28" t="e">
        <f>#REF!</f>
        <v>#REF!</v>
      </c>
      <c r="S70" s="28" t="e">
        <f>#REF!</f>
        <v>#REF!</v>
      </c>
      <c r="T70" s="15" t="e">
        <f t="shared" si="8"/>
        <v>#REF!</v>
      </c>
      <c r="U70" s="15" t="e">
        <f t="shared" si="9"/>
        <v>#REF!</v>
      </c>
      <c r="V70" s="15" t="e">
        <f t="shared" si="10"/>
        <v>#REF!</v>
      </c>
      <c r="W70" s="15" t="e">
        <f t="shared" si="11"/>
        <v>#REF!</v>
      </c>
    </row>
    <row r="71" spans="1:23" ht="51">
      <c r="A71" s="63" t="s">
        <v>92</v>
      </c>
      <c r="B71" s="17" t="s">
        <v>75</v>
      </c>
      <c r="C71" s="17" t="s">
        <v>81</v>
      </c>
      <c r="D71" s="17"/>
      <c r="E71" s="17" t="e">
        <f>#REF!</f>
        <v>#REF!</v>
      </c>
      <c r="F71" s="18" t="e">
        <f>#REF!</f>
        <v>#REF!</v>
      </c>
      <c r="G71" s="18" t="e">
        <f>#REF!</f>
        <v>#REF!</v>
      </c>
      <c r="H71" s="28" t="e">
        <f>#REF!</f>
        <v>#REF!</v>
      </c>
      <c r="I71" s="28" t="e">
        <f>#REF!</f>
        <v>#REF!</v>
      </c>
      <c r="J71" s="28" t="e">
        <f>#REF!</f>
        <v>#REF!</v>
      </c>
      <c r="K71" s="28" t="e">
        <f>#REF!</f>
        <v>#REF!</v>
      </c>
      <c r="L71" s="28" t="e">
        <f>#REF!</f>
        <v>#REF!</v>
      </c>
      <c r="M71" s="28" t="e">
        <f>#REF!</f>
        <v>#REF!</v>
      </c>
      <c r="N71" s="28" t="e">
        <f>#REF!</f>
        <v>#REF!</v>
      </c>
      <c r="O71" s="28" t="e">
        <f>#REF!</f>
        <v>#REF!</v>
      </c>
      <c r="P71" s="28" t="e">
        <f>#REF!</f>
        <v>#REF!</v>
      </c>
      <c r="Q71" s="28" t="e">
        <f>#REF!</f>
        <v>#REF!</v>
      </c>
      <c r="R71" s="28" t="e">
        <f>#REF!</f>
        <v>#REF!</v>
      </c>
      <c r="S71" s="28" t="e">
        <f>#REF!</f>
        <v>#REF!</v>
      </c>
      <c r="T71" s="15" t="e">
        <f t="shared" si="8"/>
        <v>#REF!</v>
      </c>
      <c r="U71" s="15" t="e">
        <f t="shared" si="9"/>
        <v>#REF!</v>
      </c>
      <c r="V71" s="15" t="e">
        <f t="shared" si="10"/>
        <v>#REF!</v>
      </c>
      <c r="W71" s="15" t="e">
        <f t="shared" si="11"/>
        <v>#REF!</v>
      </c>
    </row>
    <row r="72" spans="1:23" ht="38.25">
      <c r="A72" s="65" t="s">
        <v>90</v>
      </c>
      <c r="B72" s="32" t="s">
        <v>77</v>
      </c>
      <c r="C72" s="32" t="s">
        <v>94</v>
      </c>
      <c r="D72" s="32"/>
      <c r="E72" s="32" t="e">
        <f>#REF!</f>
        <v>#REF!</v>
      </c>
      <c r="F72" s="49" t="e">
        <f>#REF!</f>
        <v>#REF!</v>
      </c>
      <c r="G72" s="49" t="e">
        <f>#REF!</f>
        <v>#REF!</v>
      </c>
      <c r="H72" s="49" t="e">
        <f>#REF!</f>
        <v>#REF!</v>
      </c>
      <c r="I72" s="49" t="e">
        <f>#REF!</f>
        <v>#REF!</v>
      </c>
      <c r="J72" s="49" t="e">
        <f>#REF!</f>
        <v>#REF!</v>
      </c>
      <c r="K72" s="49" t="e">
        <f>#REF!</f>
        <v>#REF!</v>
      </c>
      <c r="L72" s="49" t="e">
        <f>#REF!</f>
        <v>#REF!</v>
      </c>
      <c r="M72" s="49" t="e">
        <f>#REF!</f>
        <v>#REF!</v>
      </c>
      <c r="N72" s="49" t="e">
        <f>#REF!</f>
        <v>#REF!</v>
      </c>
      <c r="O72" s="49" t="e">
        <f>#REF!</f>
        <v>#REF!</v>
      </c>
      <c r="P72" s="49" t="e">
        <f>#REF!</f>
        <v>#REF!</v>
      </c>
      <c r="Q72" s="49" t="e">
        <f>#REF!</f>
        <v>#REF!</v>
      </c>
      <c r="R72" s="49" t="e">
        <f>#REF!</f>
        <v>#REF!</v>
      </c>
      <c r="S72" s="49" t="e">
        <f>#REF!</f>
        <v>#REF!</v>
      </c>
      <c r="T72" s="15" t="e">
        <f t="shared" si="8"/>
        <v>#REF!</v>
      </c>
      <c r="U72" s="15" t="e">
        <f t="shared" si="9"/>
        <v>#REF!</v>
      </c>
      <c r="V72" s="15" t="e">
        <f t="shared" si="10"/>
        <v>#REF!</v>
      </c>
      <c r="W72" s="15" t="e">
        <f t="shared" si="11"/>
        <v>#REF!</v>
      </c>
    </row>
    <row r="73" spans="1:23" ht="51">
      <c r="A73" s="63" t="s">
        <v>92</v>
      </c>
      <c r="B73" s="32" t="s">
        <v>77</v>
      </c>
      <c r="C73" s="32" t="s">
        <v>166</v>
      </c>
      <c r="D73" s="32"/>
      <c r="E73" s="32" t="e">
        <f>#REF!</f>
        <v>#REF!</v>
      </c>
      <c r="F73" s="49" t="e">
        <f>#REF!</f>
        <v>#REF!</v>
      </c>
      <c r="G73" s="49" t="e">
        <f>#REF!</f>
        <v>#REF!</v>
      </c>
      <c r="H73" s="49" t="e">
        <f>#REF!</f>
        <v>#REF!</v>
      </c>
      <c r="I73" s="49" t="e">
        <f>#REF!</f>
        <v>#REF!</v>
      </c>
      <c r="J73" s="49" t="e">
        <f>#REF!</f>
        <v>#REF!</v>
      </c>
      <c r="K73" s="49" t="e">
        <f>#REF!</f>
        <v>#REF!</v>
      </c>
      <c r="L73" s="49" t="e">
        <f>#REF!</f>
        <v>#REF!</v>
      </c>
      <c r="M73" s="49" t="e">
        <f>#REF!</f>
        <v>#REF!</v>
      </c>
      <c r="N73" s="49" t="e">
        <f>#REF!</f>
        <v>#REF!</v>
      </c>
      <c r="O73" s="49" t="e">
        <f>#REF!</f>
        <v>#REF!</v>
      </c>
      <c r="P73" s="49" t="e">
        <f>#REF!</f>
        <v>#REF!</v>
      </c>
      <c r="Q73" s="49" t="e">
        <f>#REF!</f>
        <v>#REF!</v>
      </c>
      <c r="R73" s="49" t="e">
        <f>#REF!</f>
        <v>#REF!</v>
      </c>
      <c r="S73" s="49" t="e">
        <f>#REF!</f>
        <v>#REF!</v>
      </c>
      <c r="T73" s="15" t="e">
        <f t="shared" si="8"/>
        <v>#REF!</v>
      </c>
      <c r="U73" s="15" t="e">
        <f t="shared" si="9"/>
        <v>#REF!</v>
      </c>
      <c r="V73" s="15" t="e">
        <f t="shared" si="10"/>
        <v>#REF!</v>
      </c>
      <c r="W73" s="15" t="e">
        <f t="shared" si="11"/>
        <v>#REF!</v>
      </c>
    </row>
    <row r="74" spans="1:23" ht="76.5">
      <c r="A74" s="58" t="s">
        <v>93</v>
      </c>
      <c r="B74" s="17" t="s">
        <v>167</v>
      </c>
      <c r="C74" s="17" t="s">
        <v>168</v>
      </c>
      <c r="D74" s="17"/>
      <c r="E74" s="17" t="e">
        <f>#REF!</f>
        <v>#REF!</v>
      </c>
      <c r="F74" s="18" t="e">
        <f>#REF!</f>
        <v>#REF!</v>
      </c>
      <c r="G74" s="18" t="e">
        <f>#REF!</f>
        <v>#REF!</v>
      </c>
      <c r="H74" s="28" t="e">
        <f>#REF!</f>
        <v>#REF!</v>
      </c>
      <c r="I74" s="28" t="e">
        <f>#REF!</f>
        <v>#REF!</v>
      </c>
      <c r="J74" s="28" t="e">
        <f>#REF!</f>
        <v>#REF!</v>
      </c>
      <c r="K74" s="28" t="e">
        <f>#REF!</f>
        <v>#REF!</v>
      </c>
      <c r="L74" s="28" t="e">
        <f>#REF!</f>
        <v>#REF!</v>
      </c>
      <c r="M74" s="28" t="e">
        <f>#REF!</f>
        <v>#REF!</v>
      </c>
      <c r="N74" s="28" t="e">
        <f>#REF!</f>
        <v>#REF!</v>
      </c>
      <c r="O74" s="28" t="e">
        <f>#REF!</f>
        <v>#REF!</v>
      </c>
      <c r="P74" s="28" t="e">
        <f>#REF!</f>
        <v>#REF!</v>
      </c>
      <c r="Q74" s="28" t="e">
        <f>#REF!</f>
        <v>#REF!</v>
      </c>
      <c r="R74" s="28" t="e">
        <f>#REF!</f>
        <v>#REF!</v>
      </c>
      <c r="S74" s="28" t="e">
        <f>#REF!</f>
        <v>#REF!</v>
      </c>
      <c r="T74" s="15" t="e">
        <f t="shared" si="8"/>
        <v>#REF!</v>
      </c>
      <c r="U74" s="15" t="e">
        <f t="shared" si="9"/>
        <v>#REF!</v>
      </c>
      <c r="V74" s="15" t="e">
        <f t="shared" si="10"/>
        <v>#REF!</v>
      </c>
      <c r="W74" s="15" t="e">
        <f t="shared" si="11"/>
        <v>#REF!</v>
      </c>
    </row>
    <row r="75" spans="1:23" ht="76.5">
      <c r="A75" s="65" t="s">
        <v>90</v>
      </c>
      <c r="B75" s="17" t="s">
        <v>167</v>
      </c>
      <c r="C75" s="17" t="s">
        <v>168</v>
      </c>
      <c r="D75" s="17"/>
      <c r="E75" s="17" t="e">
        <f>#REF!</f>
        <v>#REF!</v>
      </c>
      <c r="F75" s="18" t="e">
        <f>#REF!</f>
        <v>#REF!</v>
      </c>
      <c r="G75" s="28" t="e">
        <f>#REF!</f>
        <v>#REF!</v>
      </c>
      <c r="H75" s="28" t="e">
        <f>#REF!</f>
        <v>#REF!</v>
      </c>
      <c r="I75" s="28" t="e">
        <f>#REF!</f>
        <v>#REF!</v>
      </c>
      <c r="J75" s="28" t="e">
        <f>#REF!</f>
        <v>#REF!</v>
      </c>
      <c r="K75" s="28" t="e">
        <f>#REF!</f>
        <v>#REF!</v>
      </c>
      <c r="L75" s="28" t="e">
        <f>#REF!</f>
        <v>#REF!</v>
      </c>
      <c r="M75" s="28" t="e">
        <f>#REF!</f>
        <v>#REF!</v>
      </c>
      <c r="N75" s="28" t="e">
        <f>#REF!</f>
        <v>#REF!</v>
      </c>
      <c r="O75" s="28" t="e">
        <f>#REF!</f>
        <v>#REF!</v>
      </c>
      <c r="P75" s="28" t="e">
        <f>#REF!</f>
        <v>#REF!</v>
      </c>
      <c r="Q75" s="28" t="e">
        <f>#REF!</f>
        <v>#REF!</v>
      </c>
      <c r="R75" s="28" t="e">
        <f>#REF!</f>
        <v>#REF!</v>
      </c>
      <c r="S75" s="28" t="e">
        <f>#REF!</f>
        <v>#REF!</v>
      </c>
      <c r="T75" s="15" t="e">
        <f t="shared" si="8"/>
        <v>#REF!</v>
      </c>
      <c r="U75" s="15" t="e">
        <f t="shared" si="9"/>
        <v>#REF!</v>
      </c>
      <c r="V75" s="15" t="e">
        <f t="shared" si="10"/>
        <v>#REF!</v>
      </c>
      <c r="W75" s="15" t="e">
        <f t="shared" si="11"/>
        <v>#REF!</v>
      </c>
    </row>
    <row r="76" spans="1:23" ht="38.25">
      <c r="A76" s="65" t="s">
        <v>90</v>
      </c>
      <c r="B76" s="17" t="s">
        <v>77</v>
      </c>
      <c r="C76" s="17" t="s">
        <v>86</v>
      </c>
      <c r="D76" s="17"/>
      <c r="E76" s="17" t="e">
        <f>#REF!</f>
        <v>#REF!</v>
      </c>
      <c r="F76" s="18" t="e">
        <f>#REF!</f>
        <v>#REF!</v>
      </c>
      <c r="G76" s="28" t="e">
        <f>#REF!</f>
        <v>#REF!</v>
      </c>
      <c r="H76" s="28" t="e">
        <f>#REF!</f>
        <v>#REF!</v>
      </c>
      <c r="I76" s="28" t="e">
        <f>#REF!</f>
        <v>#REF!</v>
      </c>
      <c r="J76" s="28" t="e">
        <f>#REF!</f>
        <v>#REF!</v>
      </c>
      <c r="K76" s="28" t="e">
        <f>#REF!</f>
        <v>#REF!</v>
      </c>
      <c r="L76" s="28" t="e">
        <f>#REF!</f>
        <v>#REF!</v>
      </c>
      <c r="M76" s="28" t="e">
        <f>#REF!</f>
        <v>#REF!</v>
      </c>
      <c r="N76" s="28" t="e">
        <f>#REF!</f>
        <v>#REF!</v>
      </c>
      <c r="O76" s="28" t="e">
        <f>#REF!</f>
        <v>#REF!</v>
      </c>
      <c r="P76" s="28" t="e">
        <f>#REF!</f>
        <v>#REF!</v>
      </c>
      <c r="Q76" s="28" t="e">
        <f>#REF!</f>
        <v>#REF!</v>
      </c>
      <c r="R76" s="28" t="e">
        <f>#REF!</f>
        <v>#REF!</v>
      </c>
      <c r="S76" s="28" t="e">
        <f>#REF!</f>
        <v>#REF!</v>
      </c>
      <c r="T76" s="15" t="e">
        <f t="shared" si="8"/>
        <v>#REF!</v>
      </c>
      <c r="U76" s="15" t="e">
        <f t="shared" si="9"/>
        <v>#REF!</v>
      </c>
      <c r="V76" s="15" t="e">
        <f t="shared" si="10"/>
        <v>#REF!</v>
      </c>
      <c r="W76" s="15" t="e">
        <f t="shared" si="11"/>
        <v>#REF!</v>
      </c>
    </row>
    <row r="77" spans="1:23" ht="51">
      <c r="A77" s="58" t="s">
        <v>93</v>
      </c>
      <c r="B77" s="17" t="s">
        <v>77</v>
      </c>
      <c r="C77" s="17" t="s">
        <v>85</v>
      </c>
      <c r="D77" s="17"/>
      <c r="E77" s="17" t="e">
        <f>#REF!</f>
        <v>#REF!</v>
      </c>
      <c r="F77" s="18" t="e">
        <f>#REF!</f>
        <v>#REF!</v>
      </c>
      <c r="G77" s="28" t="e">
        <f>#REF!</f>
        <v>#REF!</v>
      </c>
      <c r="H77" s="28" t="e">
        <f>#REF!</f>
        <v>#REF!</v>
      </c>
      <c r="I77" s="28" t="e">
        <f>#REF!</f>
        <v>#REF!</v>
      </c>
      <c r="J77" s="28" t="e">
        <f>#REF!</f>
        <v>#REF!</v>
      </c>
      <c r="K77" s="28" t="e">
        <f>#REF!</f>
        <v>#REF!</v>
      </c>
      <c r="L77" s="28" t="e">
        <f>#REF!</f>
        <v>#REF!</v>
      </c>
      <c r="M77" s="28" t="e">
        <f>#REF!</f>
        <v>#REF!</v>
      </c>
      <c r="N77" s="28" t="e">
        <f>#REF!</f>
        <v>#REF!</v>
      </c>
      <c r="O77" s="28" t="e">
        <f>#REF!</f>
        <v>#REF!</v>
      </c>
      <c r="P77" s="28" t="e">
        <f>#REF!</f>
        <v>#REF!</v>
      </c>
      <c r="Q77" s="28" t="e">
        <f>#REF!</f>
        <v>#REF!</v>
      </c>
      <c r="R77" s="28" t="e">
        <f>#REF!</f>
        <v>#REF!</v>
      </c>
      <c r="S77" s="28" t="e">
        <f>#REF!</f>
        <v>#REF!</v>
      </c>
      <c r="T77" s="15" t="e">
        <f t="shared" si="8"/>
        <v>#REF!</v>
      </c>
      <c r="U77" s="15" t="e">
        <f t="shared" si="9"/>
        <v>#REF!</v>
      </c>
      <c r="V77" s="15" t="e">
        <f t="shared" si="10"/>
        <v>#REF!</v>
      </c>
      <c r="W77" s="15" t="e">
        <f t="shared" si="11"/>
        <v>#REF!</v>
      </c>
    </row>
    <row r="78" spans="1:23" ht="51">
      <c r="A78" s="65" t="s">
        <v>90</v>
      </c>
      <c r="B78" s="17" t="s">
        <v>77</v>
      </c>
      <c r="C78" s="17" t="s">
        <v>85</v>
      </c>
      <c r="D78" s="17"/>
      <c r="E78" s="17" t="e">
        <f>#REF!</f>
        <v>#REF!</v>
      </c>
      <c r="F78" s="18" t="e">
        <f>#REF!</f>
        <v>#REF!</v>
      </c>
      <c r="G78" s="28" t="e">
        <f>#REF!</f>
        <v>#REF!</v>
      </c>
      <c r="H78" s="28" t="e">
        <f>#REF!</f>
        <v>#REF!</v>
      </c>
      <c r="I78" s="28" t="e">
        <f>#REF!</f>
        <v>#REF!</v>
      </c>
      <c r="J78" s="28" t="e">
        <f>#REF!</f>
        <v>#REF!</v>
      </c>
      <c r="K78" s="28" t="e">
        <f>#REF!</f>
        <v>#REF!</v>
      </c>
      <c r="L78" s="28" t="e">
        <f>#REF!</f>
        <v>#REF!</v>
      </c>
      <c r="M78" s="28" t="e">
        <f>#REF!</f>
        <v>#REF!</v>
      </c>
      <c r="N78" s="28" t="e">
        <f>#REF!</f>
        <v>#REF!</v>
      </c>
      <c r="O78" s="28" t="e">
        <f>#REF!</f>
        <v>#REF!</v>
      </c>
      <c r="P78" s="28" t="e">
        <f>#REF!</f>
        <v>#REF!</v>
      </c>
      <c r="Q78" s="28" t="e">
        <f>#REF!</f>
        <v>#REF!</v>
      </c>
      <c r="R78" s="28" t="e">
        <f>#REF!</f>
        <v>#REF!</v>
      </c>
      <c r="S78" s="28" t="e">
        <f>#REF!</f>
        <v>#REF!</v>
      </c>
      <c r="T78" s="15" t="e">
        <f t="shared" si="8"/>
        <v>#REF!</v>
      </c>
      <c r="U78" s="15" t="e">
        <f t="shared" si="9"/>
        <v>#REF!</v>
      </c>
      <c r="V78" s="15" t="e">
        <f t="shared" si="10"/>
        <v>#REF!</v>
      </c>
      <c r="W78" s="15" t="e">
        <f t="shared" si="11"/>
        <v>#REF!</v>
      </c>
    </row>
    <row r="79" spans="1:23" ht="51">
      <c r="A79" s="65" t="s">
        <v>90</v>
      </c>
      <c r="B79" s="17" t="s">
        <v>77</v>
      </c>
      <c r="C79" s="17" t="s">
        <v>85</v>
      </c>
      <c r="D79" s="17"/>
      <c r="E79" s="17" t="e">
        <f>#REF!</f>
        <v>#REF!</v>
      </c>
      <c r="F79" s="18" t="e">
        <f>#REF!</f>
        <v>#REF!</v>
      </c>
      <c r="G79" s="28" t="e">
        <f>#REF!</f>
        <v>#REF!</v>
      </c>
      <c r="H79" s="28" t="e">
        <f>#REF!</f>
        <v>#REF!</v>
      </c>
      <c r="I79" s="28" t="e">
        <f>#REF!</f>
        <v>#REF!</v>
      </c>
      <c r="J79" s="28" t="e">
        <f>#REF!</f>
        <v>#REF!</v>
      </c>
      <c r="K79" s="28" t="e">
        <f>#REF!</f>
        <v>#REF!</v>
      </c>
      <c r="L79" s="28" t="e">
        <f>#REF!</f>
        <v>#REF!</v>
      </c>
      <c r="M79" s="28" t="e">
        <f>#REF!</f>
        <v>#REF!</v>
      </c>
      <c r="N79" s="28" t="e">
        <f>#REF!</f>
        <v>#REF!</v>
      </c>
      <c r="O79" s="28" t="e">
        <f>#REF!</f>
        <v>#REF!</v>
      </c>
      <c r="P79" s="28" t="e">
        <f>#REF!</f>
        <v>#REF!</v>
      </c>
      <c r="Q79" s="28" t="e">
        <f>#REF!</f>
        <v>#REF!</v>
      </c>
      <c r="R79" s="28" t="e">
        <f>#REF!</f>
        <v>#REF!</v>
      </c>
      <c r="S79" s="28" t="e">
        <f>#REF!</f>
        <v>#REF!</v>
      </c>
      <c r="T79" s="15" t="e">
        <f t="shared" si="8"/>
        <v>#REF!</v>
      </c>
      <c r="U79" s="15" t="e">
        <f t="shared" si="9"/>
        <v>#REF!</v>
      </c>
      <c r="V79" s="15" t="e">
        <f t="shared" si="10"/>
        <v>#REF!</v>
      </c>
      <c r="W79" s="15" t="e">
        <f t="shared" si="11"/>
        <v>#REF!</v>
      </c>
    </row>
    <row r="80" spans="1:23" ht="51">
      <c r="A80" s="63" t="s">
        <v>92</v>
      </c>
      <c r="B80" s="17" t="s">
        <v>77</v>
      </c>
      <c r="C80" s="17" t="s">
        <v>85</v>
      </c>
      <c r="D80" s="17"/>
      <c r="E80" s="17" t="e">
        <f>#REF!</f>
        <v>#REF!</v>
      </c>
      <c r="F80" s="18" t="e">
        <f>#REF!</f>
        <v>#REF!</v>
      </c>
      <c r="G80" s="28" t="e">
        <f>#REF!</f>
        <v>#REF!</v>
      </c>
      <c r="H80" s="28" t="e">
        <f>#REF!</f>
        <v>#REF!</v>
      </c>
      <c r="I80" s="28" t="e">
        <f>#REF!</f>
        <v>#REF!</v>
      </c>
      <c r="J80" s="28" t="e">
        <f>#REF!</f>
        <v>#REF!</v>
      </c>
      <c r="K80" s="28" t="e">
        <f>#REF!</f>
        <v>#REF!</v>
      </c>
      <c r="L80" s="28" t="e">
        <f>#REF!</f>
        <v>#REF!</v>
      </c>
      <c r="M80" s="28" t="e">
        <f>#REF!</f>
        <v>#REF!</v>
      </c>
      <c r="N80" s="28" t="e">
        <f>#REF!</f>
        <v>#REF!</v>
      </c>
      <c r="O80" s="28" t="e">
        <f>#REF!</f>
        <v>#REF!</v>
      </c>
      <c r="P80" s="28" t="e">
        <f>#REF!</f>
        <v>#REF!</v>
      </c>
      <c r="Q80" s="28" t="e">
        <f>#REF!</f>
        <v>#REF!</v>
      </c>
      <c r="R80" s="28" t="e">
        <f>#REF!</f>
        <v>#REF!</v>
      </c>
      <c r="S80" s="28" t="e">
        <f>#REF!</f>
        <v>#REF!</v>
      </c>
      <c r="T80" s="15" t="e">
        <f t="shared" si="8"/>
        <v>#REF!</v>
      </c>
      <c r="U80" s="15" t="e">
        <f t="shared" si="9"/>
        <v>#REF!</v>
      </c>
      <c r="V80" s="15" t="e">
        <f t="shared" si="10"/>
        <v>#REF!</v>
      </c>
      <c r="W80" s="15" t="e">
        <f t="shared" si="11"/>
        <v>#REF!</v>
      </c>
    </row>
    <row r="81" spans="1:23" ht="89.25">
      <c r="A81" s="59" t="s">
        <v>91</v>
      </c>
      <c r="B81" s="17" t="s">
        <v>77</v>
      </c>
      <c r="C81" s="17" t="s">
        <v>170</v>
      </c>
      <c r="D81" s="17"/>
      <c r="E81" s="17" t="e">
        <f>#REF!</f>
        <v>#REF!</v>
      </c>
      <c r="F81" s="18" t="e">
        <f>#REF!</f>
        <v>#REF!</v>
      </c>
      <c r="G81" s="28" t="e">
        <f>#REF!</f>
        <v>#REF!</v>
      </c>
      <c r="H81" s="28" t="e">
        <f>#REF!</f>
        <v>#REF!</v>
      </c>
      <c r="I81" s="28" t="e">
        <f>#REF!</f>
        <v>#REF!</v>
      </c>
      <c r="J81" s="28" t="e">
        <f>#REF!</f>
        <v>#REF!</v>
      </c>
      <c r="K81" s="28" t="e">
        <f>#REF!</f>
        <v>#REF!</v>
      </c>
      <c r="L81" s="28" t="e">
        <f>#REF!</f>
        <v>#REF!</v>
      </c>
      <c r="M81" s="28" t="e">
        <f>#REF!</f>
        <v>#REF!</v>
      </c>
      <c r="N81" s="28" t="e">
        <f>#REF!</f>
        <v>#REF!</v>
      </c>
      <c r="O81" s="28" t="e">
        <f>#REF!</f>
        <v>#REF!</v>
      </c>
      <c r="P81" s="28" t="e">
        <f>#REF!</f>
        <v>#REF!</v>
      </c>
      <c r="Q81" s="28" t="e">
        <f>#REF!</f>
        <v>#REF!</v>
      </c>
      <c r="R81" s="28" t="e">
        <f>#REF!</f>
        <v>#REF!</v>
      </c>
      <c r="S81" s="28" t="e">
        <f>#REF!</f>
        <v>#REF!</v>
      </c>
      <c r="T81" s="15" t="e">
        <f t="shared" si="8"/>
        <v>#REF!</v>
      </c>
      <c r="U81" s="15" t="e">
        <f t="shared" si="9"/>
        <v>#REF!</v>
      </c>
      <c r="V81" s="15" t="e">
        <f t="shared" si="10"/>
        <v>#REF!</v>
      </c>
      <c r="W81" s="15" t="e">
        <f t="shared" si="11"/>
        <v>#REF!</v>
      </c>
    </row>
    <row r="82" spans="1:23" ht="89.25">
      <c r="A82" s="65" t="s">
        <v>90</v>
      </c>
      <c r="B82" s="17" t="s">
        <v>77</v>
      </c>
      <c r="C82" s="17" t="s">
        <v>170</v>
      </c>
      <c r="D82" s="17"/>
      <c r="E82" s="17" t="e">
        <f>#REF!</f>
        <v>#REF!</v>
      </c>
      <c r="F82" s="18" t="e">
        <f>#REF!</f>
        <v>#REF!</v>
      </c>
      <c r="G82" s="28" t="e">
        <f>#REF!</f>
        <v>#REF!</v>
      </c>
      <c r="H82" s="28" t="e">
        <f>#REF!</f>
        <v>#REF!</v>
      </c>
      <c r="I82" s="28" t="e">
        <f>#REF!</f>
        <v>#REF!</v>
      </c>
      <c r="J82" s="28" t="e">
        <f>#REF!</f>
        <v>#REF!</v>
      </c>
      <c r="K82" s="28" t="e">
        <f>#REF!</f>
        <v>#REF!</v>
      </c>
      <c r="L82" s="28" t="e">
        <f>#REF!</f>
        <v>#REF!</v>
      </c>
      <c r="M82" s="28" t="e">
        <f>#REF!</f>
        <v>#REF!</v>
      </c>
      <c r="N82" s="28" t="e">
        <f>#REF!</f>
        <v>#REF!</v>
      </c>
      <c r="O82" s="28" t="e">
        <f>#REF!</f>
        <v>#REF!</v>
      </c>
      <c r="P82" s="28" t="e">
        <f>#REF!</f>
        <v>#REF!</v>
      </c>
      <c r="Q82" s="28" t="e">
        <f>#REF!</f>
        <v>#REF!</v>
      </c>
      <c r="R82" s="28" t="e">
        <f>#REF!</f>
        <v>#REF!</v>
      </c>
      <c r="S82" s="28" t="e">
        <f>#REF!</f>
        <v>#REF!</v>
      </c>
      <c r="T82" s="15" t="e">
        <f t="shared" si="8"/>
        <v>#REF!</v>
      </c>
      <c r="U82" s="15" t="e">
        <f t="shared" si="9"/>
        <v>#REF!</v>
      </c>
      <c r="V82" s="15" t="e">
        <f t="shared" si="10"/>
        <v>#REF!</v>
      </c>
      <c r="W82" s="15" t="e">
        <f t="shared" si="11"/>
        <v>#REF!</v>
      </c>
    </row>
    <row r="83" spans="1:23" ht="89.25">
      <c r="A83" s="65" t="s">
        <v>90</v>
      </c>
      <c r="B83" s="17" t="s">
        <v>77</v>
      </c>
      <c r="C83" s="17" t="s">
        <v>170</v>
      </c>
      <c r="D83" s="17"/>
      <c r="E83" s="17" t="e">
        <f>#REF!</f>
        <v>#REF!</v>
      </c>
      <c r="F83" s="18" t="e">
        <f>#REF!</f>
        <v>#REF!</v>
      </c>
      <c r="G83" s="28" t="e">
        <f>#REF!</f>
        <v>#REF!</v>
      </c>
      <c r="H83" s="28" t="e">
        <f>#REF!</f>
        <v>#REF!</v>
      </c>
      <c r="I83" s="28" t="e">
        <f>#REF!</f>
        <v>#REF!</v>
      </c>
      <c r="J83" s="28" t="e">
        <f>#REF!</f>
        <v>#REF!</v>
      </c>
      <c r="K83" s="28" t="e">
        <f>#REF!</f>
        <v>#REF!</v>
      </c>
      <c r="L83" s="28" t="e">
        <f>#REF!</f>
        <v>#REF!</v>
      </c>
      <c r="M83" s="28" t="e">
        <f>#REF!</f>
        <v>#REF!</v>
      </c>
      <c r="N83" s="28" t="e">
        <f>#REF!</f>
        <v>#REF!</v>
      </c>
      <c r="O83" s="28" t="e">
        <f>#REF!</f>
        <v>#REF!</v>
      </c>
      <c r="P83" s="28" t="e">
        <f>#REF!</f>
        <v>#REF!</v>
      </c>
      <c r="Q83" s="28" t="e">
        <f>#REF!</f>
        <v>#REF!</v>
      </c>
      <c r="R83" s="28" t="e">
        <f>#REF!</f>
        <v>#REF!</v>
      </c>
      <c r="S83" s="28" t="e">
        <f>#REF!</f>
        <v>#REF!</v>
      </c>
      <c r="T83" s="15" t="e">
        <f t="shared" si="8"/>
        <v>#REF!</v>
      </c>
      <c r="U83" s="15" t="e">
        <f t="shared" si="9"/>
        <v>#REF!</v>
      </c>
      <c r="V83" s="15" t="e">
        <f t="shared" si="10"/>
        <v>#REF!</v>
      </c>
      <c r="W83" s="15" t="e">
        <f t="shared" si="11"/>
        <v>#REF!</v>
      </c>
    </row>
    <row r="84" spans="1:23" ht="51">
      <c r="A84" s="63" t="s">
        <v>92</v>
      </c>
      <c r="B84" s="17" t="s">
        <v>75</v>
      </c>
      <c r="C84" s="17" t="s">
        <v>81</v>
      </c>
      <c r="D84" s="17"/>
      <c r="E84" s="17" t="e">
        <f>#REF!</f>
        <v>#REF!</v>
      </c>
      <c r="F84" s="18" t="e">
        <f>#REF!</f>
        <v>#REF!</v>
      </c>
      <c r="G84" s="18" t="e">
        <f>#REF!</f>
        <v>#REF!</v>
      </c>
      <c r="H84" s="28" t="e">
        <f>#REF!</f>
        <v>#REF!</v>
      </c>
      <c r="I84" s="28" t="e">
        <f>#REF!</f>
        <v>#REF!</v>
      </c>
      <c r="J84" s="28" t="e">
        <f>#REF!</f>
        <v>#REF!</v>
      </c>
      <c r="K84" s="28" t="e">
        <f>#REF!</f>
        <v>#REF!</v>
      </c>
      <c r="L84" s="28" t="e">
        <f>#REF!</f>
        <v>#REF!</v>
      </c>
      <c r="M84" s="28" t="e">
        <f>#REF!</f>
        <v>#REF!</v>
      </c>
      <c r="N84" s="28" t="e">
        <f>#REF!</f>
        <v>#REF!</v>
      </c>
      <c r="O84" s="28" t="e">
        <f>#REF!</f>
        <v>#REF!</v>
      </c>
      <c r="P84" s="28" t="e">
        <f>#REF!</f>
        <v>#REF!</v>
      </c>
      <c r="Q84" s="28" t="e">
        <f>#REF!</f>
        <v>#REF!</v>
      </c>
      <c r="R84" s="28" t="e">
        <f>#REF!</f>
        <v>#REF!</v>
      </c>
      <c r="S84" s="28" t="e">
        <f>#REF!</f>
        <v>#REF!</v>
      </c>
      <c r="T84" s="15" t="e">
        <f t="shared" si="8"/>
        <v>#REF!</v>
      </c>
      <c r="U84" s="15" t="e">
        <f t="shared" si="9"/>
        <v>#REF!</v>
      </c>
      <c r="V84" s="15" t="e">
        <f t="shared" si="10"/>
        <v>#REF!</v>
      </c>
      <c r="W84" s="15" t="e">
        <f t="shared" si="11"/>
        <v>#REF!</v>
      </c>
    </row>
    <row r="85" spans="1:23" ht="51">
      <c r="A85" s="63" t="s">
        <v>92</v>
      </c>
      <c r="B85" s="17" t="s">
        <v>77</v>
      </c>
      <c r="C85" s="17" t="s">
        <v>82</v>
      </c>
      <c r="D85" s="17"/>
      <c r="E85" s="17" t="e">
        <f>#REF!</f>
        <v>#REF!</v>
      </c>
      <c r="F85" s="18" t="e">
        <f>#REF!</f>
        <v>#REF!</v>
      </c>
      <c r="G85" s="28" t="e">
        <f>#REF!</f>
        <v>#REF!</v>
      </c>
      <c r="H85" s="28" t="e">
        <f>#REF!</f>
        <v>#REF!</v>
      </c>
      <c r="I85" s="28" t="e">
        <f>#REF!</f>
        <v>#REF!</v>
      </c>
      <c r="J85" s="28" t="e">
        <f>#REF!</f>
        <v>#REF!</v>
      </c>
      <c r="K85" s="28" t="e">
        <f>#REF!</f>
        <v>#REF!</v>
      </c>
      <c r="L85" s="28" t="e">
        <f>#REF!</f>
        <v>#REF!</v>
      </c>
      <c r="M85" s="28" t="e">
        <f>#REF!</f>
        <v>#REF!</v>
      </c>
      <c r="N85" s="28" t="e">
        <f>#REF!</f>
        <v>#REF!</v>
      </c>
      <c r="O85" s="28" t="e">
        <f>#REF!</f>
        <v>#REF!</v>
      </c>
      <c r="P85" s="28" t="e">
        <f>#REF!</f>
        <v>#REF!</v>
      </c>
      <c r="Q85" s="28" t="e">
        <f>#REF!</f>
        <v>#REF!</v>
      </c>
      <c r="R85" s="28" t="e">
        <f>#REF!</f>
        <v>#REF!</v>
      </c>
      <c r="S85" s="28" t="e">
        <f>#REF!</f>
        <v>#REF!</v>
      </c>
      <c r="T85" s="15" t="e">
        <f t="shared" si="8"/>
        <v>#REF!</v>
      </c>
      <c r="U85" s="15" t="e">
        <f t="shared" si="9"/>
        <v>#REF!</v>
      </c>
      <c r="V85" s="15" t="e">
        <f t="shared" si="10"/>
        <v>#REF!</v>
      </c>
      <c r="W85" s="15" t="e">
        <f t="shared" si="11"/>
        <v>#REF!</v>
      </c>
    </row>
    <row r="86" spans="1:23" ht="51">
      <c r="A86" s="59" t="s">
        <v>91</v>
      </c>
      <c r="B86" s="17" t="s">
        <v>75</v>
      </c>
      <c r="C86" s="17" t="s">
        <v>76</v>
      </c>
      <c r="D86" s="17"/>
      <c r="E86" s="17" t="e">
        <f>#REF!</f>
        <v>#REF!</v>
      </c>
      <c r="F86" s="18" t="e">
        <f>#REF!</f>
        <v>#REF!</v>
      </c>
      <c r="G86" s="28" t="e">
        <f>#REF!</f>
        <v>#REF!</v>
      </c>
      <c r="H86" s="28" t="e">
        <f>#REF!</f>
        <v>#REF!</v>
      </c>
      <c r="I86" s="28" t="e">
        <f>#REF!</f>
        <v>#REF!</v>
      </c>
      <c r="J86" s="28" t="e">
        <f>#REF!</f>
        <v>#REF!</v>
      </c>
      <c r="K86" s="28" t="e">
        <f>#REF!</f>
        <v>#REF!</v>
      </c>
      <c r="L86" s="28" t="e">
        <f>#REF!</f>
        <v>#REF!</v>
      </c>
      <c r="M86" s="28" t="e">
        <f>#REF!</f>
        <v>#REF!</v>
      </c>
      <c r="N86" s="28" t="e">
        <f>#REF!</f>
        <v>#REF!</v>
      </c>
      <c r="O86" s="28" t="e">
        <f>#REF!</f>
        <v>#REF!</v>
      </c>
      <c r="P86" s="28" t="e">
        <f>#REF!</f>
        <v>#REF!</v>
      </c>
      <c r="Q86" s="28" t="e">
        <f>#REF!</f>
        <v>#REF!</v>
      </c>
      <c r="R86" s="28" t="e">
        <f>#REF!</f>
        <v>#REF!</v>
      </c>
      <c r="S86" s="28" t="e">
        <f>#REF!</f>
        <v>#REF!</v>
      </c>
      <c r="T86" s="15" t="e">
        <f t="shared" si="8"/>
        <v>#REF!</v>
      </c>
      <c r="U86" s="15" t="e">
        <f t="shared" si="9"/>
        <v>#REF!</v>
      </c>
      <c r="V86" s="15" t="e">
        <f t="shared" si="10"/>
        <v>#REF!</v>
      </c>
      <c r="W86" s="15" t="e">
        <f t="shared" si="11"/>
        <v>#REF!</v>
      </c>
    </row>
    <row r="87" spans="1:23" ht="51">
      <c r="A87" s="58" t="s">
        <v>93</v>
      </c>
      <c r="B87" s="17" t="s">
        <v>75</v>
      </c>
      <c r="C87" s="17" t="s">
        <v>83</v>
      </c>
      <c r="D87" s="17"/>
      <c r="E87" s="17" t="e">
        <f>#REF!</f>
        <v>#REF!</v>
      </c>
      <c r="F87" s="18" t="e">
        <f>#REF!</f>
        <v>#REF!</v>
      </c>
      <c r="G87" s="28" t="e">
        <f>#REF!</f>
        <v>#REF!</v>
      </c>
      <c r="H87" s="28" t="e">
        <f>#REF!</f>
        <v>#REF!</v>
      </c>
      <c r="I87" s="28" t="e">
        <f>#REF!</f>
        <v>#REF!</v>
      </c>
      <c r="J87" s="28" t="e">
        <f>#REF!</f>
        <v>#REF!</v>
      </c>
      <c r="K87" s="28" t="e">
        <f>#REF!</f>
        <v>#REF!</v>
      </c>
      <c r="L87" s="28" t="e">
        <f>#REF!</f>
        <v>#REF!</v>
      </c>
      <c r="M87" s="28" t="e">
        <f>#REF!</f>
        <v>#REF!</v>
      </c>
      <c r="N87" s="28" t="e">
        <f>#REF!</f>
        <v>#REF!</v>
      </c>
      <c r="O87" s="28" t="e">
        <f>#REF!</f>
        <v>#REF!</v>
      </c>
      <c r="P87" s="28" t="e">
        <f>#REF!</f>
        <v>#REF!</v>
      </c>
      <c r="Q87" s="28" t="e">
        <f>#REF!</f>
        <v>#REF!</v>
      </c>
      <c r="R87" s="28" t="e">
        <f>#REF!</f>
        <v>#REF!</v>
      </c>
      <c r="S87" s="28" t="e">
        <f>#REF!</f>
        <v>#REF!</v>
      </c>
      <c r="T87" s="15" t="e">
        <f t="shared" si="8"/>
        <v>#REF!</v>
      </c>
      <c r="U87" s="15" t="e">
        <f t="shared" si="9"/>
        <v>#REF!</v>
      </c>
      <c r="V87" s="15" t="e">
        <f t="shared" si="10"/>
        <v>#REF!</v>
      </c>
      <c r="W87" s="15" t="e">
        <f t="shared" si="11"/>
        <v>#REF!</v>
      </c>
    </row>
    <row r="88" spans="1:23" ht="51">
      <c r="A88" s="63" t="s">
        <v>92</v>
      </c>
      <c r="B88" s="17" t="s">
        <v>75</v>
      </c>
      <c r="C88" s="17" t="s">
        <v>84</v>
      </c>
      <c r="D88" s="17"/>
      <c r="E88" s="17" t="e">
        <f>#REF!</f>
        <v>#REF!</v>
      </c>
      <c r="F88" s="18" t="e">
        <f>#REF!</f>
        <v>#REF!</v>
      </c>
      <c r="G88" s="28" t="e">
        <f>#REF!</f>
        <v>#REF!</v>
      </c>
      <c r="H88" s="28" t="e">
        <f>#REF!</f>
        <v>#REF!</v>
      </c>
      <c r="I88" s="28" t="e">
        <f>#REF!</f>
        <v>#REF!</v>
      </c>
      <c r="J88" s="28" t="e">
        <f>#REF!</f>
        <v>#REF!</v>
      </c>
      <c r="K88" s="28" t="e">
        <f>#REF!</f>
        <v>#REF!</v>
      </c>
      <c r="L88" s="28" t="e">
        <f>#REF!</f>
        <v>#REF!</v>
      </c>
      <c r="M88" s="28" t="e">
        <f>#REF!</f>
        <v>#REF!</v>
      </c>
      <c r="N88" s="28" t="e">
        <f>#REF!</f>
        <v>#REF!</v>
      </c>
      <c r="O88" s="28" t="e">
        <f>#REF!</f>
        <v>#REF!</v>
      </c>
      <c r="P88" s="28" t="e">
        <f>#REF!</f>
        <v>#REF!</v>
      </c>
      <c r="Q88" s="28" t="e">
        <f>#REF!</f>
        <v>#REF!</v>
      </c>
      <c r="R88" s="28" t="e">
        <f>#REF!</f>
        <v>#REF!</v>
      </c>
      <c r="S88" s="28" t="e">
        <f>#REF!</f>
        <v>#REF!</v>
      </c>
      <c r="T88" s="15" t="e">
        <f t="shared" si="8"/>
        <v>#REF!</v>
      </c>
      <c r="U88" s="15" t="e">
        <f t="shared" si="9"/>
        <v>#REF!</v>
      </c>
      <c r="V88" s="15" t="e">
        <f t="shared" si="10"/>
        <v>#REF!</v>
      </c>
      <c r="W88" s="15" t="e">
        <f t="shared" si="11"/>
        <v>#REF!</v>
      </c>
    </row>
    <row r="89" spans="1:23" ht="51">
      <c r="A89" s="65" t="s">
        <v>90</v>
      </c>
      <c r="B89" s="17" t="s">
        <v>75</v>
      </c>
      <c r="C89" s="17" t="s">
        <v>76</v>
      </c>
      <c r="D89" s="17"/>
      <c r="E89" s="17" t="e">
        <f>#REF!</f>
        <v>#REF!</v>
      </c>
      <c r="F89" s="18" t="e">
        <f>#REF!</f>
        <v>#REF!</v>
      </c>
      <c r="G89" s="28" t="e">
        <f>#REF!</f>
        <v>#REF!</v>
      </c>
      <c r="H89" s="28" t="e">
        <f>#REF!</f>
        <v>#REF!</v>
      </c>
      <c r="I89" s="28" t="e">
        <f>#REF!</f>
        <v>#REF!</v>
      </c>
      <c r="J89" s="28" t="e">
        <f>#REF!</f>
        <v>#REF!</v>
      </c>
      <c r="K89" s="28" t="e">
        <f>#REF!</f>
        <v>#REF!</v>
      </c>
      <c r="L89" s="28" t="e">
        <f>#REF!</f>
        <v>#REF!</v>
      </c>
      <c r="M89" s="28" t="e">
        <f>#REF!</f>
        <v>#REF!</v>
      </c>
      <c r="N89" s="28" t="e">
        <f>#REF!</f>
        <v>#REF!</v>
      </c>
      <c r="O89" s="28" t="e">
        <f>#REF!</f>
        <v>#REF!</v>
      </c>
      <c r="P89" s="28" t="e">
        <f>#REF!</f>
        <v>#REF!</v>
      </c>
      <c r="Q89" s="28" t="e">
        <f>#REF!</f>
        <v>#REF!</v>
      </c>
      <c r="R89" s="28" t="e">
        <f>#REF!</f>
        <v>#REF!</v>
      </c>
      <c r="S89" s="28" t="e">
        <f>#REF!</f>
        <v>#REF!</v>
      </c>
      <c r="T89" s="15" t="e">
        <f t="shared" si="8"/>
        <v>#REF!</v>
      </c>
      <c r="U89" s="15" t="e">
        <f t="shared" si="9"/>
        <v>#REF!</v>
      </c>
      <c r="V89" s="15" t="e">
        <f t="shared" si="10"/>
        <v>#REF!</v>
      </c>
      <c r="W89" s="15" t="e">
        <f t="shared" si="11"/>
        <v>#REF!</v>
      </c>
    </row>
    <row r="90" spans="1:23" ht="51">
      <c r="A90" s="65" t="s">
        <v>90</v>
      </c>
      <c r="B90" s="17" t="s">
        <v>77</v>
      </c>
      <c r="C90" s="17" t="s">
        <v>85</v>
      </c>
      <c r="D90" s="17"/>
      <c r="E90" s="17" t="e">
        <f>#REF!</f>
        <v>#REF!</v>
      </c>
      <c r="F90" s="18" t="e">
        <f>#REF!</f>
        <v>#REF!</v>
      </c>
      <c r="G90" s="28" t="e">
        <f>#REF!</f>
        <v>#REF!</v>
      </c>
      <c r="H90" s="28" t="e">
        <f>#REF!</f>
        <v>#REF!</v>
      </c>
      <c r="I90" s="28" t="e">
        <f>#REF!</f>
        <v>#REF!</v>
      </c>
      <c r="J90" s="28" t="e">
        <f>#REF!</f>
        <v>#REF!</v>
      </c>
      <c r="K90" s="28" t="e">
        <f>#REF!</f>
        <v>#REF!</v>
      </c>
      <c r="L90" s="28" t="e">
        <f>#REF!</f>
        <v>#REF!</v>
      </c>
      <c r="M90" s="28" t="e">
        <f>#REF!</f>
        <v>#REF!</v>
      </c>
      <c r="N90" s="28" t="e">
        <f>#REF!</f>
        <v>#REF!</v>
      </c>
      <c r="O90" s="28" t="e">
        <f>#REF!</f>
        <v>#REF!</v>
      </c>
      <c r="P90" s="28" t="e">
        <f>#REF!</f>
        <v>#REF!</v>
      </c>
      <c r="Q90" s="28" t="e">
        <f>#REF!</f>
        <v>#REF!</v>
      </c>
      <c r="R90" s="28" t="e">
        <f>#REF!</f>
        <v>#REF!</v>
      </c>
      <c r="S90" s="28" t="e">
        <f>#REF!</f>
        <v>#REF!</v>
      </c>
      <c r="T90" s="15" t="e">
        <f t="shared" si="8"/>
        <v>#REF!</v>
      </c>
      <c r="U90" s="15" t="e">
        <f t="shared" si="9"/>
        <v>#REF!</v>
      </c>
      <c r="V90" s="15" t="e">
        <f t="shared" si="10"/>
        <v>#REF!</v>
      </c>
      <c r="W90" s="15" t="e">
        <f t="shared" si="11"/>
        <v>#REF!</v>
      </c>
    </row>
    <row r="91" spans="1:23" ht="51">
      <c r="A91" s="65" t="s">
        <v>90</v>
      </c>
      <c r="B91" s="17" t="s">
        <v>77</v>
      </c>
      <c r="C91" s="17" t="s">
        <v>85</v>
      </c>
      <c r="D91" s="17"/>
      <c r="E91" s="17" t="e">
        <f>#REF!</f>
        <v>#REF!</v>
      </c>
      <c r="F91" s="18" t="e">
        <f>#REF!</f>
        <v>#REF!</v>
      </c>
      <c r="G91" s="28" t="e">
        <f>#REF!</f>
        <v>#REF!</v>
      </c>
      <c r="H91" s="28" t="e">
        <f>#REF!</f>
        <v>#REF!</v>
      </c>
      <c r="I91" s="28" t="e">
        <f>#REF!</f>
        <v>#REF!</v>
      </c>
      <c r="J91" s="28" t="e">
        <f>#REF!</f>
        <v>#REF!</v>
      </c>
      <c r="K91" s="28" t="e">
        <f>#REF!</f>
        <v>#REF!</v>
      </c>
      <c r="L91" s="28" t="e">
        <f>#REF!</f>
        <v>#REF!</v>
      </c>
      <c r="M91" s="28" t="e">
        <f>#REF!</f>
        <v>#REF!</v>
      </c>
      <c r="N91" s="28" t="e">
        <f>#REF!</f>
        <v>#REF!</v>
      </c>
      <c r="O91" s="28" t="e">
        <f>#REF!</f>
        <v>#REF!</v>
      </c>
      <c r="P91" s="28" t="e">
        <f>#REF!</f>
        <v>#REF!</v>
      </c>
      <c r="Q91" s="28" t="e">
        <f>#REF!</f>
        <v>#REF!</v>
      </c>
      <c r="R91" s="28" t="e">
        <f>#REF!</f>
        <v>#REF!</v>
      </c>
      <c r="S91" s="28" t="e">
        <f>#REF!</f>
        <v>#REF!</v>
      </c>
      <c r="T91" s="15" t="e">
        <f t="shared" si="8"/>
        <v>#REF!</v>
      </c>
      <c r="U91" s="15" t="e">
        <f t="shared" si="9"/>
        <v>#REF!</v>
      </c>
      <c r="V91" s="15" t="e">
        <f t="shared" si="10"/>
        <v>#REF!</v>
      </c>
      <c r="W91" s="15" t="e">
        <f t="shared" si="11"/>
        <v>#REF!</v>
      </c>
    </row>
    <row r="92" spans="1:23" ht="51">
      <c r="A92" s="65" t="s">
        <v>90</v>
      </c>
      <c r="B92" s="17" t="s">
        <v>126</v>
      </c>
      <c r="C92" s="17" t="s">
        <v>127</v>
      </c>
      <c r="D92" s="17"/>
      <c r="E92" s="17" t="e">
        <f>#REF!</f>
        <v>#REF!</v>
      </c>
      <c r="F92" s="18" t="e">
        <f>#REF!</f>
        <v>#REF!</v>
      </c>
      <c r="G92" s="28" t="e">
        <f>#REF!</f>
        <v>#REF!</v>
      </c>
      <c r="H92" s="28" t="e">
        <f>#REF!</f>
        <v>#REF!</v>
      </c>
      <c r="I92" s="28" t="e">
        <f>#REF!</f>
        <v>#REF!</v>
      </c>
      <c r="J92" s="28" t="e">
        <f>#REF!</f>
        <v>#REF!</v>
      </c>
      <c r="K92" s="28" t="e">
        <f>#REF!</f>
        <v>#REF!</v>
      </c>
      <c r="L92" s="28" t="e">
        <f>#REF!</f>
        <v>#REF!</v>
      </c>
      <c r="M92" s="28" t="e">
        <f>#REF!</f>
        <v>#REF!</v>
      </c>
      <c r="N92" s="28" t="e">
        <f>#REF!</f>
        <v>#REF!</v>
      </c>
      <c r="O92" s="28" t="e">
        <f>#REF!</f>
        <v>#REF!</v>
      </c>
      <c r="P92" s="28" t="e">
        <f>#REF!</f>
        <v>#REF!</v>
      </c>
      <c r="Q92" s="28" t="e">
        <f>#REF!</f>
        <v>#REF!</v>
      </c>
      <c r="R92" s="28" t="e">
        <f>#REF!</f>
        <v>#REF!</v>
      </c>
      <c r="S92" s="28" t="e">
        <f>#REF!</f>
        <v>#REF!</v>
      </c>
      <c r="T92" s="15" t="e">
        <f t="shared" si="8"/>
        <v>#REF!</v>
      </c>
      <c r="U92" s="15" t="e">
        <f t="shared" si="9"/>
        <v>#REF!</v>
      </c>
      <c r="V92" s="15" t="e">
        <f t="shared" si="10"/>
        <v>#REF!</v>
      </c>
      <c r="W92" s="15" t="e">
        <f t="shared" si="11"/>
        <v>#REF!</v>
      </c>
    </row>
    <row r="93" spans="1:23" s="5" customFormat="1" ht="12" hidden="1">
      <c r="A93" s="6"/>
      <c r="B93" s="6"/>
      <c r="C93" s="6"/>
      <c r="D93" s="6"/>
      <c r="E93" s="6"/>
      <c r="F93" s="42"/>
      <c r="G93" s="4"/>
      <c r="T93" s="5">
        <f t="shared" si="8"/>
        <v>0</v>
      </c>
      <c r="U93" s="5">
        <f t="shared" si="9"/>
        <v>0</v>
      </c>
      <c r="V93" s="5">
        <f t="shared" si="10"/>
        <v>0</v>
      </c>
      <c r="W93" s="5">
        <f t="shared" si="11"/>
        <v>0</v>
      </c>
    </row>
    <row r="94" spans="1:23" s="5" customFormat="1" ht="12" hidden="1">
      <c r="A94" s="6"/>
      <c r="B94" s="6"/>
      <c r="C94" s="6"/>
      <c r="D94" s="6"/>
      <c r="E94" s="6"/>
      <c r="F94" s="42"/>
      <c r="G94" s="4"/>
      <c r="T94" s="5">
        <f t="shared" si="8"/>
        <v>0</v>
      </c>
      <c r="U94" s="5">
        <f t="shared" si="9"/>
        <v>0</v>
      </c>
      <c r="V94" s="5">
        <f t="shared" si="10"/>
        <v>0</v>
      </c>
      <c r="W94" s="5">
        <f t="shared" si="11"/>
        <v>0</v>
      </c>
    </row>
    <row r="95" spans="1:23" s="5" customFormat="1" ht="12" hidden="1">
      <c r="A95" s="6"/>
      <c r="B95" s="6"/>
      <c r="C95" s="6"/>
      <c r="D95" s="6"/>
      <c r="E95" s="6"/>
      <c r="F95" s="42"/>
      <c r="G95" s="4"/>
      <c r="T95" s="5">
        <f t="shared" si="8"/>
        <v>0</v>
      </c>
      <c r="U95" s="5">
        <f t="shared" si="9"/>
        <v>0</v>
      </c>
      <c r="V95" s="5">
        <f t="shared" si="10"/>
        <v>0</v>
      </c>
      <c r="W95" s="5">
        <f t="shared" si="11"/>
        <v>0</v>
      </c>
    </row>
    <row r="96" spans="1:23" s="5" customFormat="1" ht="12" hidden="1">
      <c r="A96" s="6"/>
      <c r="B96" s="6"/>
      <c r="C96" s="6"/>
      <c r="D96" s="6"/>
      <c r="E96" s="6"/>
      <c r="F96" s="42"/>
      <c r="G96" s="4"/>
      <c r="T96" s="5">
        <f t="shared" si="8"/>
        <v>0</v>
      </c>
      <c r="U96" s="5">
        <f t="shared" si="9"/>
        <v>0</v>
      </c>
      <c r="V96" s="5">
        <f t="shared" si="10"/>
        <v>0</v>
      </c>
      <c r="W96" s="5">
        <f t="shared" si="11"/>
        <v>0</v>
      </c>
    </row>
    <row r="98" spans="1:23" ht="15">
      <c r="A98" s="55" t="s">
        <v>17</v>
      </c>
      <c r="B98" s="54"/>
      <c r="C98" s="54"/>
      <c r="D98" s="54"/>
      <c r="E98" s="24" t="s">
        <v>17</v>
      </c>
      <c r="F98" s="40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10"/>
      <c r="B99" s="10"/>
      <c r="C99" s="10"/>
      <c r="D99" s="10"/>
      <c r="E99" s="10" t="s">
        <v>2</v>
      </c>
      <c r="F99" s="11" t="s">
        <v>11</v>
      </c>
      <c r="G99" s="10" t="s">
        <v>12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0" t="s">
        <v>18</v>
      </c>
      <c r="U99" s="10" t="s">
        <v>19</v>
      </c>
      <c r="V99" s="10" t="s">
        <v>20</v>
      </c>
      <c r="W99" s="10" t="s">
        <v>21</v>
      </c>
    </row>
    <row r="100" spans="1:23" ht="51">
      <c r="A100" s="58" t="s">
        <v>93</v>
      </c>
      <c r="B100" s="17" t="s">
        <v>66</v>
      </c>
      <c r="C100" s="17" t="s">
        <v>160</v>
      </c>
      <c r="D100" s="17"/>
      <c r="E100" s="17" t="e">
        <f>#REF!</f>
        <v>#REF!</v>
      </c>
      <c r="F100" s="100" t="e">
        <f>#REF!</f>
        <v>#REF!</v>
      </c>
      <c r="G100" s="47" t="e">
        <f>#REF!</f>
        <v>#REF!</v>
      </c>
      <c r="H100" s="47" t="e">
        <f>#REF!</f>
        <v>#REF!</v>
      </c>
      <c r="I100" s="47" t="e">
        <f>#REF!</f>
        <v>#REF!</v>
      </c>
      <c r="J100" s="47" t="e">
        <f>#REF!</f>
        <v>#REF!</v>
      </c>
      <c r="K100" s="47" t="e">
        <f>#REF!</f>
        <v>#REF!</v>
      </c>
      <c r="L100" s="47" t="e">
        <f>#REF!</f>
        <v>#REF!</v>
      </c>
      <c r="M100" s="47" t="e">
        <f>#REF!</f>
        <v>#REF!</v>
      </c>
      <c r="N100" s="47" t="e">
        <f>#REF!</f>
        <v>#REF!</v>
      </c>
      <c r="O100" s="47" t="e">
        <f>#REF!</f>
        <v>#REF!</v>
      </c>
      <c r="P100" s="47" t="e">
        <f>#REF!</f>
        <v>#REF!</v>
      </c>
      <c r="Q100" s="47" t="e">
        <f>#REF!</f>
        <v>#REF!</v>
      </c>
      <c r="R100" s="47" t="e">
        <f>#REF!</f>
        <v>#REF!</v>
      </c>
      <c r="S100" s="47" t="e">
        <f>#REF!</f>
        <v>#REF!</v>
      </c>
      <c r="T100" s="47" t="e">
        <f aca="true" t="shared" si="12" ref="T100:T106">H100+I100+J100</f>
        <v>#REF!</v>
      </c>
      <c r="U100" s="47" t="e">
        <f aca="true" t="shared" si="13" ref="U100:U106">+K100+L100+M100</f>
        <v>#REF!</v>
      </c>
      <c r="V100" s="47" t="e">
        <f aca="true" t="shared" si="14" ref="V100:V106">+N100+O100+P100</f>
        <v>#REF!</v>
      </c>
      <c r="W100" s="47" t="e">
        <f aca="true" t="shared" si="15" ref="W100:W106">+Q100+R100+S100</f>
        <v>#REF!</v>
      </c>
    </row>
    <row r="101" spans="1:23" ht="38.25">
      <c r="A101" s="65" t="s">
        <v>90</v>
      </c>
      <c r="B101" s="17" t="s">
        <v>66</v>
      </c>
      <c r="C101" s="17" t="s">
        <v>87</v>
      </c>
      <c r="D101" s="17"/>
      <c r="E101" s="17" t="e">
        <f>#REF!</f>
        <v>#REF!</v>
      </c>
      <c r="F101" s="52" t="e">
        <f>#REF!</f>
        <v>#REF!</v>
      </c>
      <c r="G101" s="47" t="e">
        <f>#REF!</f>
        <v>#REF!</v>
      </c>
      <c r="H101" s="47" t="e">
        <f>#REF!</f>
        <v>#REF!</v>
      </c>
      <c r="I101" s="47" t="e">
        <f>#REF!</f>
        <v>#REF!</v>
      </c>
      <c r="J101" s="47" t="e">
        <f>#REF!</f>
        <v>#REF!</v>
      </c>
      <c r="K101" s="47" t="e">
        <f>#REF!</f>
        <v>#REF!</v>
      </c>
      <c r="L101" s="47" t="e">
        <f>#REF!</f>
        <v>#REF!</v>
      </c>
      <c r="M101" s="47" t="e">
        <f>#REF!</f>
        <v>#REF!</v>
      </c>
      <c r="N101" s="47" t="e">
        <f>#REF!</f>
        <v>#REF!</v>
      </c>
      <c r="O101" s="47" t="e">
        <f>#REF!</f>
        <v>#REF!</v>
      </c>
      <c r="P101" s="47" t="e">
        <f>#REF!</f>
        <v>#REF!</v>
      </c>
      <c r="Q101" s="47" t="e">
        <f>#REF!</f>
        <v>#REF!</v>
      </c>
      <c r="R101" s="47" t="e">
        <f>#REF!</f>
        <v>#REF!</v>
      </c>
      <c r="S101" s="47" t="e">
        <f>#REF!</f>
        <v>#REF!</v>
      </c>
      <c r="T101" s="47" t="e">
        <f t="shared" si="12"/>
        <v>#REF!</v>
      </c>
      <c r="U101" s="47" t="e">
        <f t="shared" si="13"/>
        <v>#REF!</v>
      </c>
      <c r="V101" s="47" t="e">
        <f t="shared" si="14"/>
        <v>#REF!</v>
      </c>
      <c r="W101" s="47" t="e">
        <f t="shared" si="15"/>
        <v>#REF!</v>
      </c>
    </row>
    <row r="102" spans="1:23" ht="51">
      <c r="A102" s="63" t="s">
        <v>92</v>
      </c>
      <c r="B102" s="17" t="s">
        <v>66</v>
      </c>
      <c r="C102" s="17" t="s">
        <v>87</v>
      </c>
      <c r="D102" s="17"/>
      <c r="E102" s="17" t="e">
        <f>#REF!</f>
        <v>#REF!</v>
      </c>
      <c r="F102" s="52" t="e">
        <f>#REF!</f>
        <v>#REF!</v>
      </c>
      <c r="G102" s="47" t="e">
        <f>#REF!</f>
        <v>#REF!</v>
      </c>
      <c r="H102" s="47" t="e">
        <f>#REF!</f>
        <v>#REF!</v>
      </c>
      <c r="I102" s="47" t="e">
        <f>#REF!</f>
        <v>#REF!</v>
      </c>
      <c r="J102" s="47" t="e">
        <f>#REF!</f>
        <v>#REF!</v>
      </c>
      <c r="K102" s="47" t="e">
        <f>#REF!</f>
        <v>#REF!</v>
      </c>
      <c r="L102" s="47" t="e">
        <f>#REF!</f>
        <v>#REF!</v>
      </c>
      <c r="M102" s="47" t="e">
        <f>#REF!</f>
        <v>#REF!</v>
      </c>
      <c r="N102" s="47" t="e">
        <f>#REF!</f>
        <v>#REF!</v>
      </c>
      <c r="O102" s="47" t="e">
        <f>#REF!</f>
        <v>#REF!</v>
      </c>
      <c r="P102" s="47" t="e">
        <f>#REF!</f>
        <v>#REF!</v>
      </c>
      <c r="Q102" s="47" t="e">
        <f>#REF!</f>
        <v>#REF!</v>
      </c>
      <c r="R102" s="47" t="e">
        <f>#REF!</f>
        <v>#REF!</v>
      </c>
      <c r="S102" s="47" t="e">
        <f>#REF!</f>
        <v>#REF!</v>
      </c>
      <c r="T102" s="47" t="e">
        <f t="shared" si="12"/>
        <v>#REF!</v>
      </c>
      <c r="U102" s="47" t="e">
        <f t="shared" si="13"/>
        <v>#REF!</v>
      </c>
      <c r="V102" s="47" t="e">
        <f t="shared" si="14"/>
        <v>#REF!</v>
      </c>
      <c r="W102" s="47" t="e">
        <f t="shared" si="15"/>
        <v>#REF!</v>
      </c>
    </row>
    <row r="103" spans="1:23" ht="51">
      <c r="A103" s="63" t="s">
        <v>92</v>
      </c>
      <c r="B103" s="17" t="s">
        <v>66</v>
      </c>
      <c r="C103" s="17" t="s">
        <v>87</v>
      </c>
      <c r="D103" s="17"/>
      <c r="E103" s="17" t="e">
        <f>#REF!</f>
        <v>#REF!</v>
      </c>
      <c r="F103" s="52" t="e">
        <f>#REF!</f>
        <v>#REF!</v>
      </c>
      <c r="G103" s="47" t="e">
        <f>#REF!</f>
        <v>#REF!</v>
      </c>
      <c r="H103" s="47" t="e">
        <f>#REF!</f>
        <v>#REF!</v>
      </c>
      <c r="I103" s="47" t="e">
        <f>#REF!</f>
        <v>#REF!</v>
      </c>
      <c r="J103" s="47" t="e">
        <f>#REF!</f>
        <v>#REF!</v>
      </c>
      <c r="K103" s="47" t="e">
        <f>#REF!</f>
        <v>#REF!</v>
      </c>
      <c r="L103" s="47" t="e">
        <f>#REF!</f>
        <v>#REF!</v>
      </c>
      <c r="M103" s="47" t="e">
        <f>#REF!</f>
        <v>#REF!</v>
      </c>
      <c r="N103" s="47" t="e">
        <f>#REF!</f>
        <v>#REF!</v>
      </c>
      <c r="O103" s="47" t="e">
        <f>#REF!</f>
        <v>#REF!</v>
      </c>
      <c r="P103" s="47" t="e">
        <f>#REF!</f>
        <v>#REF!</v>
      </c>
      <c r="Q103" s="47" t="e">
        <f>#REF!</f>
        <v>#REF!</v>
      </c>
      <c r="R103" s="47" t="e">
        <f>#REF!</f>
        <v>#REF!</v>
      </c>
      <c r="S103" s="47" t="e">
        <f>#REF!</f>
        <v>#REF!</v>
      </c>
      <c r="T103" s="47" t="e">
        <f t="shared" si="12"/>
        <v>#REF!</v>
      </c>
      <c r="U103" s="47" t="e">
        <f t="shared" si="13"/>
        <v>#REF!</v>
      </c>
      <c r="V103" s="47" t="e">
        <f t="shared" si="14"/>
        <v>#REF!</v>
      </c>
      <c r="W103" s="47" t="e">
        <f t="shared" si="15"/>
        <v>#REF!</v>
      </c>
    </row>
    <row r="104" spans="1:23" ht="51">
      <c r="A104" s="63" t="s">
        <v>92</v>
      </c>
      <c r="B104" s="17" t="s">
        <v>75</v>
      </c>
      <c r="C104" s="17" t="s">
        <v>79</v>
      </c>
      <c r="D104" s="17"/>
      <c r="E104" s="17" t="e">
        <f>#REF!</f>
        <v>#REF!</v>
      </c>
      <c r="F104" s="52" t="e">
        <f>#REF!</f>
        <v>#REF!</v>
      </c>
      <c r="G104" s="47" t="e">
        <f>#REF!</f>
        <v>#REF!</v>
      </c>
      <c r="H104" s="47" t="e">
        <f>#REF!</f>
        <v>#REF!</v>
      </c>
      <c r="I104" s="47" t="e">
        <f>#REF!</f>
        <v>#REF!</v>
      </c>
      <c r="J104" s="47" t="e">
        <f>#REF!</f>
        <v>#REF!</v>
      </c>
      <c r="K104" s="47" t="e">
        <f>#REF!</f>
        <v>#REF!</v>
      </c>
      <c r="L104" s="47" t="e">
        <f>#REF!</f>
        <v>#REF!</v>
      </c>
      <c r="M104" s="47" t="e">
        <f>#REF!</f>
        <v>#REF!</v>
      </c>
      <c r="N104" s="47" t="e">
        <f>#REF!</f>
        <v>#REF!</v>
      </c>
      <c r="O104" s="47" t="e">
        <f>#REF!</f>
        <v>#REF!</v>
      </c>
      <c r="P104" s="47" t="e">
        <f>#REF!</f>
        <v>#REF!</v>
      </c>
      <c r="Q104" s="47" t="e">
        <f>#REF!</f>
        <v>#REF!</v>
      </c>
      <c r="R104" s="47" t="e">
        <f>#REF!</f>
        <v>#REF!</v>
      </c>
      <c r="S104" s="47" t="e">
        <f>#REF!</f>
        <v>#REF!</v>
      </c>
      <c r="T104" s="47" t="e">
        <f t="shared" si="12"/>
        <v>#REF!</v>
      </c>
      <c r="U104" s="47" t="e">
        <f t="shared" si="13"/>
        <v>#REF!</v>
      </c>
      <c r="V104" s="47" t="e">
        <f t="shared" si="14"/>
        <v>#REF!</v>
      </c>
      <c r="W104" s="47" t="e">
        <f t="shared" si="15"/>
        <v>#REF!</v>
      </c>
    </row>
    <row r="105" spans="1:23" ht="76.5">
      <c r="A105" s="65" t="s">
        <v>90</v>
      </c>
      <c r="B105" s="17" t="s">
        <v>167</v>
      </c>
      <c r="C105" s="17" t="s">
        <v>169</v>
      </c>
      <c r="D105" s="17"/>
      <c r="E105" s="17" t="e">
        <f>#REF!</f>
        <v>#REF!</v>
      </c>
      <c r="F105" s="52" t="e">
        <f>#REF!</f>
        <v>#REF!</v>
      </c>
      <c r="G105" s="47" t="e">
        <f>#REF!</f>
        <v>#REF!</v>
      </c>
      <c r="H105" s="47" t="e">
        <f>#REF!</f>
        <v>#REF!</v>
      </c>
      <c r="I105" s="47" t="e">
        <f>#REF!</f>
        <v>#REF!</v>
      </c>
      <c r="J105" s="47" t="e">
        <f>#REF!</f>
        <v>#REF!</v>
      </c>
      <c r="K105" s="47" t="e">
        <f>#REF!</f>
        <v>#REF!</v>
      </c>
      <c r="L105" s="47" t="e">
        <f>#REF!</f>
        <v>#REF!</v>
      </c>
      <c r="M105" s="47" t="e">
        <f>#REF!</f>
        <v>#REF!</v>
      </c>
      <c r="N105" s="47" t="e">
        <f>#REF!</f>
        <v>#REF!</v>
      </c>
      <c r="O105" s="47" t="e">
        <f>#REF!</f>
        <v>#REF!</v>
      </c>
      <c r="P105" s="47" t="e">
        <f>#REF!</f>
        <v>#REF!</v>
      </c>
      <c r="Q105" s="47" t="e">
        <f>#REF!</f>
        <v>#REF!</v>
      </c>
      <c r="R105" s="47" t="e">
        <f>#REF!</f>
        <v>#REF!</v>
      </c>
      <c r="S105" s="47" t="e">
        <f>#REF!</f>
        <v>#REF!</v>
      </c>
      <c r="T105" s="47" t="e">
        <f t="shared" si="12"/>
        <v>#REF!</v>
      </c>
      <c r="U105" s="47" t="e">
        <f t="shared" si="13"/>
        <v>#REF!</v>
      </c>
      <c r="V105" s="47" t="e">
        <f t="shared" si="14"/>
        <v>#REF!</v>
      </c>
      <c r="W105" s="47" t="e">
        <f t="shared" si="15"/>
        <v>#REF!</v>
      </c>
    </row>
    <row r="106" spans="1:23" ht="38.25">
      <c r="A106" s="65" t="s">
        <v>90</v>
      </c>
      <c r="B106" s="17" t="s">
        <v>66</v>
      </c>
      <c r="C106" s="17" t="s">
        <v>87</v>
      </c>
      <c r="D106" s="17"/>
      <c r="E106" s="17" t="e">
        <f>#REF!</f>
        <v>#REF!</v>
      </c>
      <c r="F106" s="52" t="e">
        <f>#REF!</f>
        <v>#REF!</v>
      </c>
      <c r="G106" s="47" t="e">
        <f>#REF!</f>
        <v>#REF!</v>
      </c>
      <c r="H106" s="47" t="e">
        <f>#REF!</f>
        <v>#REF!</v>
      </c>
      <c r="I106" s="47" t="e">
        <f>#REF!</f>
        <v>#REF!</v>
      </c>
      <c r="J106" s="47" t="e">
        <f>#REF!</f>
        <v>#REF!</v>
      </c>
      <c r="K106" s="47" t="e">
        <f>#REF!</f>
        <v>#REF!</v>
      </c>
      <c r="L106" s="47" t="e">
        <f>#REF!</f>
        <v>#REF!</v>
      </c>
      <c r="M106" s="47" t="e">
        <f>#REF!</f>
        <v>#REF!</v>
      </c>
      <c r="N106" s="47" t="e">
        <f>#REF!</f>
        <v>#REF!</v>
      </c>
      <c r="O106" s="47" t="e">
        <f>#REF!</f>
        <v>#REF!</v>
      </c>
      <c r="P106" s="47" t="e">
        <f>#REF!</f>
        <v>#REF!</v>
      </c>
      <c r="Q106" s="47" t="e">
        <f>#REF!</f>
        <v>#REF!</v>
      </c>
      <c r="R106" s="47" t="e">
        <f>#REF!</f>
        <v>#REF!</v>
      </c>
      <c r="S106" s="47" t="e">
        <f>#REF!</f>
        <v>#REF!</v>
      </c>
      <c r="T106" s="47" t="e">
        <f t="shared" si="12"/>
        <v>#REF!</v>
      </c>
      <c r="U106" s="47" t="e">
        <f t="shared" si="13"/>
        <v>#REF!</v>
      </c>
      <c r="V106" s="47" t="e">
        <f t="shared" si="14"/>
        <v>#REF!</v>
      </c>
      <c r="W106" s="47" t="e">
        <f t="shared" si="15"/>
        <v>#REF!</v>
      </c>
    </row>
    <row r="107" spans="1:23" ht="38.25">
      <c r="A107" s="65" t="s">
        <v>90</v>
      </c>
      <c r="B107" s="17" t="s">
        <v>66</v>
      </c>
      <c r="C107" s="17" t="s">
        <v>87</v>
      </c>
      <c r="D107" s="17"/>
      <c r="E107" s="17"/>
      <c r="F107" s="52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1:23" ht="15">
      <c r="A108" s="55" t="s">
        <v>4</v>
      </c>
      <c r="B108" s="54"/>
      <c r="C108" s="54"/>
      <c r="D108" s="54"/>
      <c r="E108" s="24"/>
      <c r="F108" s="40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</row>
    <row r="109" spans="1:23" ht="12.75">
      <c r="A109" s="10"/>
      <c r="B109" s="10"/>
      <c r="C109" s="10"/>
      <c r="D109" s="10"/>
      <c r="E109" s="10" t="s">
        <v>2</v>
      </c>
      <c r="F109" s="11" t="s">
        <v>11</v>
      </c>
      <c r="G109" s="10" t="s">
        <v>12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0" t="s">
        <v>18</v>
      </c>
      <c r="U109" s="10" t="s">
        <v>19</v>
      </c>
      <c r="V109" s="10" t="s">
        <v>20</v>
      </c>
      <c r="W109" s="10" t="s">
        <v>21</v>
      </c>
    </row>
    <row r="110" spans="1:23" ht="12.75">
      <c r="A110" s="98"/>
      <c r="B110" s="98"/>
      <c r="C110" s="98"/>
      <c r="D110" s="98"/>
      <c r="E110" s="98"/>
      <c r="F110" s="99"/>
      <c r="G110" s="98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02"/>
      <c r="U110" s="102"/>
      <c r="V110" s="102"/>
      <c r="W110" s="102"/>
    </row>
    <row r="111" spans="1:23" ht="51">
      <c r="A111" s="63" t="s">
        <v>92</v>
      </c>
      <c r="B111" s="17" t="s">
        <v>75</v>
      </c>
      <c r="C111" s="17" t="s">
        <v>165</v>
      </c>
      <c r="D111" s="17"/>
      <c r="E111" s="17" t="e">
        <f>#REF!</f>
        <v>#REF!</v>
      </c>
      <c r="F111" s="69" t="e">
        <f>#REF!</f>
        <v>#REF!</v>
      </c>
      <c r="G111" s="70" t="e">
        <f>#REF!</f>
        <v>#REF!</v>
      </c>
      <c r="H111" s="47" t="e">
        <f>#REF!</f>
        <v>#REF!</v>
      </c>
      <c r="I111" s="47" t="e">
        <f>#REF!</f>
        <v>#REF!</v>
      </c>
      <c r="J111" s="47" t="e">
        <f>#REF!</f>
        <v>#REF!</v>
      </c>
      <c r="K111" s="47" t="e">
        <f>#REF!</f>
        <v>#REF!</v>
      </c>
      <c r="L111" s="47" t="e">
        <f>#REF!</f>
        <v>#REF!</v>
      </c>
      <c r="M111" s="47" t="e">
        <f>#REF!</f>
        <v>#REF!</v>
      </c>
      <c r="N111" s="47" t="e">
        <f>#REF!</f>
        <v>#REF!</v>
      </c>
      <c r="O111" s="47" t="e">
        <f>#REF!</f>
        <v>#REF!</v>
      </c>
      <c r="P111" s="47" t="e">
        <f>#REF!</f>
        <v>#REF!</v>
      </c>
      <c r="Q111" s="47" t="e">
        <f>#REF!</f>
        <v>#REF!</v>
      </c>
      <c r="R111" s="47" t="e">
        <f>#REF!</f>
        <v>#REF!</v>
      </c>
      <c r="S111" s="47" t="e">
        <f>#REF!</f>
        <v>#REF!</v>
      </c>
      <c r="T111" s="14" t="e">
        <f>H111+I111+J111</f>
        <v>#REF!</v>
      </c>
      <c r="U111" s="14" t="e">
        <f>+K111+L111+M111</f>
        <v>#REF!</v>
      </c>
      <c r="V111" s="14" t="e">
        <f>+N111+O111+P111</f>
        <v>#REF!</v>
      </c>
      <c r="W111" s="14" t="e">
        <f>+Q111+R111+S111</f>
        <v>#REF!</v>
      </c>
    </row>
    <row r="112" spans="1:23" ht="51">
      <c r="A112" s="63" t="s">
        <v>92</v>
      </c>
      <c r="B112" s="17" t="s">
        <v>75</v>
      </c>
      <c r="C112" s="17" t="s">
        <v>165</v>
      </c>
      <c r="D112" s="17"/>
      <c r="E112" s="17" t="e">
        <f>#REF!</f>
        <v>#REF!</v>
      </c>
      <c r="F112" s="69" t="e">
        <f>#REF!</f>
        <v>#REF!</v>
      </c>
      <c r="G112" s="70" t="e">
        <f>#REF!</f>
        <v>#REF!</v>
      </c>
      <c r="H112" s="47" t="e">
        <f>#REF!</f>
        <v>#REF!</v>
      </c>
      <c r="I112" s="47" t="e">
        <f>#REF!</f>
        <v>#REF!</v>
      </c>
      <c r="J112" s="47" t="e">
        <f>#REF!</f>
        <v>#REF!</v>
      </c>
      <c r="K112" s="47" t="e">
        <f>#REF!</f>
        <v>#REF!</v>
      </c>
      <c r="L112" s="47" t="e">
        <f>#REF!</f>
        <v>#REF!</v>
      </c>
      <c r="M112" s="47" t="e">
        <f>#REF!</f>
        <v>#REF!</v>
      </c>
      <c r="N112" s="47" t="e">
        <f>#REF!</f>
        <v>#REF!</v>
      </c>
      <c r="O112" s="47" t="e">
        <f>#REF!</f>
        <v>#REF!</v>
      </c>
      <c r="P112" s="47" t="e">
        <f>#REF!</f>
        <v>#REF!</v>
      </c>
      <c r="Q112" s="47" t="e">
        <f>#REF!</f>
        <v>#REF!</v>
      </c>
      <c r="R112" s="47" t="e">
        <f>#REF!</f>
        <v>#REF!</v>
      </c>
      <c r="S112" s="47" t="e">
        <f>#REF!</f>
        <v>#REF!</v>
      </c>
      <c r="T112" s="14" t="e">
        <f>H112+I112+J112</f>
        <v>#REF!</v>
      </c>
      <c r="U112" s="14" t="e">
        <f>+K112+L112+M112</f>
        <v>#REF!</v>
      </c>
      <c r="V112" s="14" t="e">
        <f>+N112+O112+P112</f>
        <v>#REF!</v>
      </c>
      <c r="W112" s="14" t="e">
        <f>+Q112+R112+S112</f>
        <v>#REF!</v>
      </c>
    </row>
    <row r="113" spans="1:23" ht="51">
      <c r="A113" s="63" t="s">
        <v>92</v>
      </c>
      <c r="B113" s="17" t="s">
        <v>75</v>
      </c>
      <c r="C113" s="17" t="s">
        <v>165</v>
      </c>
      <c r="D113" s="17"/>
      <c r="E113" s="17" t="e">
        <f>#REF!</f>
        <v>#REF!</v>
      </c>
      <c r="F113" s="70" t="e">
        <f>#REF!</f>
        <v>#REF!</v>
      </c>
      <c r="G113" s="70" t="e">
        <f>#REF!</f>
        <v>#REF!</v>
      </c>
      <c r="H113" s="18" t="e">
        <f>#REF!</f>
        <v>#REF!</v>
      </c>
      <c r="I113" s="18" t="e">
        <f>#REF!</f>
        <v>#REF!</v>
      </c>
      <c r="J113" s="18" t="e">
        <f>#REF!</f>
        <v>#REF!</v>
      </c>
      <c r="K113" s="18" t="e">
        <f>#REF!</f>
        <v>#REF!</v>
      </c>
      <c r="L113" s="18" t="e">
        <f>#REF!</f>
        <v>#REF!</v>
      </c>
      <c r="M113" s="18" t="e">
        <f>#REF!</f>
        <v>#REF!</v>
      </c>
      <c r="N113" s="18" t="e">
        <f>#REF!</f>
        <v>#REF!</v>
      </c>
      <c r="O113" s="18" t="e">
        <f>#REF!</f>
        <v>#REF!</v>
      </c>
      <c r="P113" s="18" t="e">
        <f>#REF!</f>
        <v>#REF!</v>
      </c>
      <c r="Q113" s="18" t="e">
        <f>#REF!</f>
        <v>#REF!</v>
      </c>
      <c r="R113" s="18" t="e">
        <f>#REF!</f>
        <v>#REF!</v>
      </c>
      <c r="S113" s="18" t="e">
        <f>#REF!</f>
        <v>#REF!</v>
      </c>
      <c r="T113" s="15">
        <v>0</v>
      </c>
      <c r="U113" s="15">
        <v>1</v>
      </c>
      <c r="V113" s="15">
        <v>0</v>
      </c>
      <c r="W113" s="15">
        <v>0</v>
      </c>
    </row>
    <row r="114" spans="1:23" ht="51">
      <c r="A114" s="63" t="s">
        <v>92</v>
      </c>
      <c r="B114" s="17" t="s">
        <v>75</v>
      </c>
      <c r="C114" s="17" t="s">
        <v>165</v>
      </c>
      <c r="D114" s="17"/>
      <c r="E114" s="17" t="e">
        <f>#REF!</f>
        <v>#REF!</v>
      </c>
      <c r="F114" s="70" t="e">
        <f>#REF!</f>
        <v>#REF!</v>
      </c>
      <c r="G114" s="70" t="e">
        <f>#REF!</f>
        <v>#REF!</v>
      </c>
      <c r="H114" s="18" t="e">
        <f>#REF!</f>
        <v>#REF!</v>
      </c>
      <c r="I114" s="18" t="e">
        <f>#REF!</f>
        <v>#REF!</v>
      </c>
      <c r="J114" s="18" t="e">
        <f>#REF!</f>
        <v>#REF!</v>
      </c>
      <c r="K114" s="18" t="e">
        <f>#REF!</f>
        <v>#REF!</v>
      </c>
      <c r="L114" s="18" t="e">
        <f>#REF!</f>
        <v>#REF!</v>
      </c>
      <c r="M114" s="18" t="e">
        <f>#REF!</f>
        <v>#REF!</v>
      </c>
      <c r="N114" s="18" t="e">
        <f>#REF!</f>
        <v>#REF!</v>
      </c>
      <c r="O114" s="18" t="e">
        <f>#REF!</f>
        <v>#REF!</v>
      </c>
      <c r="P114" s="18" t="e">
        <f>#REF!</f>
        <v>#REF!</v>
      </c>
      <c r="Q114" s="18" t="e">
        <f>#REF!</f>
        <v>#REF!</v>
      </c>
      <c r="R114" s="18" t="e">
        <f>#REF!</f>
        <v>#REF!</v>
      </c>
      <c r="S114" s="18" t="e">
        <f>#REF!</f>
        <v>#REF!</v>
      </c>
      <c r="T114" s="15">
        <v>0</v>
      </c>
      <c r="U114" s="15">
        <v>1</v>
      </c>
      <c r="V114" s="15">
        <v>0</v>
      </c>
      <c r="W114" s="15">
        <v>0</v>
      </c>
    </row>
    <row r="116" spans="1:23" ht="15">
      <c r="A116" s="55" t="s">
        <v>13</v>
      </c>
      <c r="B116" s="54"/>
      <c r="C116" s="54"/>
      <c r="D116" s="54"/>
      <c r="E116" s="24"/>
      <c r="F116" s="40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</row>
    <row r="117" spans="1:23" ht="24" customHeight="1">
      <c r="A117" s="10"/>
      <c r="B117" s="10"/>
      <c r="C117" s="10"/>
      <c r="D117" s="10"/>
      <c r="E117" s="10" t="s">
        <v>2</v>
      </c>
      <c r="F117" s="11" t="s">
        <v>11</v>
      </c>
      <c r="G117" s="10" t="s">
        <v>12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0" t="s">
        <v>18</v>
      </c>
      <c r="U117" s="10" t="s">
        <v>19</v>
      </c>
      <c r="V117" s="10" t="s">
        <v>20</v>
      </c>
      <c r="W117" s="10" t="s">
        <v>21</v>
      </c>
    </row>
    <row r="118" spans="1:23" ht="63.75">
      <c r="A118" s="58" t="s">
        <v>93</v>
      </c>
      <c r="B118" s="44" t="s">
        <v>66</v>
      </c>
      <c r="C118" s="44" t="s">
        <v>40</v>
      </c>
      <c r="D118" s="44"/>
      <c r="E118" s="44" t="e">
        <f>#REF!</f>
        <v>#REF!</v>
      </c>
      <c r="F118" s="20" t="e">
        <f>#REF!</f>
        <v>#REF!</v>
      </c>
      <c r="G118" s="20" t="e">
        <f>#REF!</f>
        <v>#REF!</v>
      </c>
      <c r="H118" s="20" t="e">
        <f>#REF!</f>
        <v>#REF!</v>
      </c>
      <c r="I118" s="20" t="e">
        <f>#REF!</f>
        <v>#REF!</v>
      </c>
      <c r="J118" s="20" t="e">
        <f>#REF!</f>
        <v>#REF!</v>
      </c>
      <c r="K118" s="20" t="e">
        <f>#REF!</f>
        <v>#REF!</v>
      </c>
      <c r="L118" s="20" t="e">
        <f>#REF!</f>
        <v>#REF!</v>
      </c>
      <c r="M118" s="20" t="e">
        <f>#REF!</f>
        <v>#REF!</v>
      </c>
      <c r="N118" s="20" t="e">
        <f>#REF!</f>
        <v>#REF!</v>
      </c>
      <c r="O118" s="20" t="e">
        <f>#REF!</f>
        <v>#REF!</v>
      </c>
      <c r="P118" s="20" t="e">
        <f>#REF!</f>
        <v>#REF!</v>
      </c>
      <c r="Q118" s="20" t="e">
        <f>#REF!</f>
        <v>#REF!</v>
      </c>
      <c r="R118" s="20" t="e">
        <f>#REF!</f>
        <v>#REF!</v>
      </c>
      <c r="S118" s="20" t="e">
        <f>#REF!</f>
        <v>#REF!</v>
      </c>
      <c r="T118" s="14" t="e">
        <f>H118+I118+J118</f>
        <v>#REF!</v>
      </c>
      <c r="U118" s="14" t="e">
        <f>+K118+L118+M118</f>
        <v>#REF!</v>
      </c>
      <c r="V118" s="14" t="e">
        <f>+N118+O118+P118</f>
        <v>#REF!</v>
      </c>
      <c r="W118" s="14" t="e">
        <f>+Q118+R118+S118</f>
        <v>#REF!</v>
      </c>
    </row>
    <row r="119" spans="1:23" ht="51">
      <c r="A119" s="66" t="s">
        <v>89</v>
      </c>
      <c r="B119" s="44" t="s">
        <v>77</v>
      </c>
      <c r="C119" s="44" t="s">
        <v>85</v>
      </c>
      <c r="D119" s="44"/>
      <c r="E119" s="44" t="e">
        <f>#REF!</f>
        <v>#REF!</v>
      </c>
      <c r="F119" s="20" t="e">
        <f>#REF!</f>
        <v>#REF!</v>
      </c>
      <c r="G119" s="18" t="e">
        <f>#REF!</f>
        <v>#REF!</v>
      </c>
      <c r="H119" s="18" t="e">
        <f>#REF!</f>
        <v>#REF!</v>
      </c>
      <c r="I119" s="18" t="e">
        <f>#REF!</f>
        <v>#REF!</v>
      </c>
      <c r="J119" s="18" t="e">
        <f>#REF!</f>
        <v>#REF!</v>
      </c>
      <c r="K119" s="18" t="e">
        <f>#REF!</f>
        <v>#REF!</v>
      </c>
      <c r="L119" s="18" t="e">
        <f>#REF!</f>
        <v>#REF!</v>
      </c>
      <c r="M119" s="18" t="e">
        <f>#REF!</f>
        <v>#REF!</v>
      </c>
      <c r="N119" s="18" t="e">
        <f>#REF!</f>
        <v>#REF!</v>
      </c>
      <c r="O119" s="18" t="e">
        <f>#REF!</f>
        <v>#REF!</v>
      </c>
      <c r="P119" s="18" t="e">
        <f>#REF!</f>
        <v>#REF!</v>
      </c>
      <c r="Q119" s="18" t="e">
        <f>#REF!</f>
        <v>#REF!</v>
      </c>
      <c r="R119" s="18" t="e">
        <f>#REF!</f>
        <v>#REF!</v>
      </c>
      <c r="S119" s="18" t="e">
        <f>#REF!</f>
        <v>#REF!</v>
      </c>
      <c r="T119" s="15" t="e">
        <f>H119+I119+J119</f>
        <v>#REF!</v>
      </c>
      <c r="U119" s="15" t="e">
        <f>+K119+L119+M119</f>
        <v>#REF!</v>
      </c>
      <c r="V119" s="15" t="e">
        <f>+N119+O119+P119</f>
        <v>#REF!</v>
      </c>
      <c r="W119" s="15" t="e">
        <f>+Q119+R119+S119</f>
        <v>#REF!</v>
      </c>
    </row>
    <row r="121" spans="1:23" ht="15">
      <c r="A121" s="55" t="s">
        <v>137</v>
      </c>
      <c r="B121" s="54"/>
      <c r="C121" s="54"/>
      <c r="D121" s="54"/>
      <c r="E121" s="24"/>
      <c r="F121" s="40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</row>
    <row r="122" spans="1:23" ht="12.75">
      <c r="A122" s="10"/>
      <c r="B122" s="10"/>
      <c r="C122" s="10"/>
      <c r="D122" s="10"/>
      <c r="E122" s="10" t="s">
        <v>2</v>
      </c>
      <c r="F122" s="11" t="s">
        <v>11</v>
      </c>
      <c r="G122" s="10" t="s">
        <v>12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0" t="s">
        <v>18</v>
      </c>
      <c r="U122" s="10" t="s">
        <v>19</v>
      </c>
      <c r="V122" s="10" t="s">
        <v>20</v>
      </c>
      <c r="W122" s="10" t="s">
        <v>21</v>
      </c>
    </row>
    <row r="123" spans="1:23" ht="63.75">
      <c r="A123" s="58" t="s">
        <v>93</v>
      </c>
      <c r="B123" s="44" t="s">
        <v>72</v>
      </c>
      <c r="C123" s="44" t="s">
        <v>156</v>
      </c>
      <c r="D123" s="44"/>
      <c r="E123" s="44" t="e">
        <f>#REF!</f>
        <v>#REF!</v>
      </c>
      <c r="F123" s="20" t="e">
        <f>#REF!</f>
        <v>#REF!</v>
      </c>
      <c r="G123" s="20" t="e">
        <f>#REF!</f>
        <v>#REF!</v>
      </c>
      <c r="H123" s="20" t="e">
        <f>#REF!</f>
        <v>#REF!</v>
      </c>
      <c r="I123" s="20" t="e">
        <f>#REF!</f>
        <v>#REF!</v>
      </c>
      <c r="J123" s="20" t="e">
        <f>#REF!</f>
        <v>#REF!</v>
      </c>
      <c r="K123" s="20" t="e">
        <f>#REF!</f>
        <v>#REF!</v>
      </c>
      <c r="L123" s="20" t="e">
        <f>#REF!</f>
        <v>#REF!</v>
      </c>
      <c r="M123" s="20" t="e">
        <f>#REF!</f>
        <v>#REF!</v>
      </c>
      <c r="N123" s="20" t="e">
        <f>#REF!</f>
        <v>#REF!</v>
      </c>
      <c r="O123" s="20" t="e">
        <f>#REF!</f>
        <v>#REF!</v>
      </c>
      <c r="P123" s="20" t="e">
        <f>#REF!</f>
        <v>#REF!</v>
      </c>
      <c r="Q123" s="20" t="e">
        <f>#REF!</f>
        <v>#REF!</v>
      </c>
      <c r="R123" s="20" t="e">
        <f>#REF!</f>
        <v>#REF!</v>
      </c>
      <c r="S123" s="20" t="e">
        <f>#REF!</f>
        <v>#REF!</v>
      </c>
      <c r="T123" s="14" t="e">
        <f>H123+I123+J123</f>
        <v>#REF!</v>
      </c>
      <c r="U123" s="14" t="e">
        <f>+K123+L123+M123</f>
        <v>#REF!</v>
      </c>
      <c r="V123" s="14" t="e">
        <f>+N123+O123+P123</f>
        <v>#REF!</v>
      </c>
      <c r="W123" s="14" t="e">
        <f>+Q123+R123+S123</f>
        <v>#REF!</v>
      </c>
    </row>
    <row r="124" spans="1:23" ht="51">
      <c r="A124" s="66" t="s">
        <v>89</v>
      </c>
      <c r="B124" s="32" t="s">
        <v>75</v>
      </c>
      <c r="C124" s="44" t="s">
        <v>79</v>
      </c>
      <c r="D124" s="44"/>
      <c r="E124" s="44" t="e">
        <f>#REF!</f>
        <v>#REF!</v>
      </c>
      <c r="F124" s="20" t="e">
        <f>#REF!</f>
        <v>#REF!</v>
      </c>
      <c r="G124" s="20" t="e">
        <f>#REF!</f>
        <v>#REF!</v>
      </c>
      <c r="H124" s="20" t="e">
        <f>#REF!</f>
        <v>#REF!</v>
      </c>
      <c r="I124" s="20" t="e">
        <f>#REF!</f>
        <v>#REF!</v>
      </c>
      <c r="J124" s="20" t="e">
        <f>#REF!</f>
        <v>#REF!</v>
      </c>
      <c r="K124" s="20" t="e">
        <f>#REF!</f>
        <v>#REF!</v>
      </c>
      <c r="L124" s="20" t="e">
        <f>#REF!</f>
        <v>#REF!</v>
      </c>
      <c r="M124" s="20" t="e">
        <f>#REF!</f>
        <v>#REF!</v>
      </c>
      <c r="N124" s="20" t="e">
        <f>#REF!</f>
        <v>#REF!</v>
      </c>
      <c r="O124" s="20" t="e">
        <f>#REF!</f>
        <v>#REF!</v>
      </c>
      <c r="P124" s="20" t="e">
        <f>#REF!</f>
        <v>#REF!</v>
      </c>
      <c r="Q124" s="20" t="e">
        <f>#REF!</f>
        <v>#REF!</v>
      </c>
      <c r="R124" s="20" t="e">
        <f>#REF!</f>
        <v>#REF!</v>
      </c>
      <c r="S124" s="20" t="e">
        <f>#REF!</f>
        <v>#REF!</v>
      </c>
      <c r="T124" s="14" t="e">
        <f>H124+I124+J124</f>
        <v>#REF!</v>
      </c>
      <c r="U124" s="14" t="e">
        <f>+K124+L124+M124</f>
        <v>#REF!</v>
      </c>
      <c r="V124" s="14" t="e">
        <f>+N124+O124+P124</f>
        <v>#REF!</v>
      </c>
      <c r="W124" s="14" t="e">
        <f>+Q124+R124+S124</f>
        <v>#REF!</v>
      </c>
    </row>
    <row r="125" spans="1:23" ht="51">
      <c r="A125" s="63" t="s">
        <v>92</v>
      </c>
      <c r="B125" s="32" t="s">
        <v>75</v>
      </c>
      <c r="C125" s="32" t="s">
        <v>162</v>
      </c>
      <c r="D125" s="32"/>
      <c r="E125" s="32" t="e">
        <f>#REF!</f>
        <v>#REF!</v>
      </c>
      <c r="F125" s="49" t="e">
        <f>#REF!</f>
        <v>#REF!</v>
      </c>
      <c r="G125" s="49" t="e">
        <f>#REF!</f>
        <v>#REF!</v>
      </c>
      <c r="H125" s="49" t="e">
        <f>#REF!</f>
        <v>#REF!</v>
      </c>
      <c r="I125" s="49" t="e">
        <f>#REF!</f>
        <v>#REF!</v>
      </c>
      <c r="J125" s="49" t="e">
        <f>#REF!</f>
        <v>#REF!</v>
      </c>
      <c r="K125" s="49" t="e">
        <f>#REF!</f>
        <v>#REF!</v>
      </c>
      <c r="L125" s="49" t="e">
        <f>#REF!</f>
        <v>#REF!</v>
      </c>
      <c r="M125" s="49" t="e">
        <f>#REF!</f>
        <v>#REF!</v>
      </c>
      <c r="N125" s="49" t="e">
        <f>#REF!</f>
        <v>#REF!</v>
      </c>
      <c r="O125" s="49" t="e">
        <f>#REF!</f>
        <v>#REF!</v>
      </c>
      <c r="P125" s="49" t="e">
        <f>#REF!</f>
        <v>#REF!</v>
      </c>
      <c r="Q125" s="49" t="e">
        <f>#REF!</f>
        <v>#REF!</v>
      </c>
      <c r="R125" s="49" t="e">
        <f>#REF!</f>
        <v>#REF!</v>
      </c>
      <c r="S125" s="49" t="e">
        <f>#REF!</f>
        <v>#REF!</v>
      </c>
      <c r="T125" s="15" t="e">
        <f>H125+I125+J125</f>
        <v>#REF!</v>
      </c>
      <c r="U125" s="15" t="e">
        <f>+K125+L125+M125</f>
        <v>#REF!</v>
      </c>
      <c r="V125" s="15" t="e">
        <f>+N125+O125+P125</f>
        <v>#REF!</v>
      </c>
      <c r="W125" s="15" t="e">
        <f>+Q125+R125+S125</f>
        <v>#REF!</v>
      </c>
    </row>
  </sheetData>
  <sheetProtection/>
  <mergeCells count="2">
    <mergeCell ref="E2:W2"/>
    <mergeCell ref="E3:W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7"/>
  <sheetViews>
    <sheetView zoomScale="70" zoomScaleNormal="70" zoomScalePageLayoutView="0" workbookViewId="0" topLeftCell="C1">
      <selection activeCell="H9" sqref="H9"/>
    </sheetView>
  </sheetViews>
  <sheetFormatPr defaultColWidth="11.421875" defaultRowHeight="15"/>
  <cols>
    <col min="1" max="1" width="29.7109375" style="0" bestFit="1" customWidth="1"/>
    <col min="4" max="4" width="34.28125" style="0" customWidth="1"/>
    <col min="7" max="7" width="31.7109375" style="0" customWidth="1"/>
    <col min="10" max="10" width="28.7109375" style="0" customWidth="1"/>
    <col min="11" max="11" width="29.7109375" style="0" customWidth="1"/>
    <col min="15" max="15" width="13.28125" style="0" customWidth="1"/>
  </cols>
  <sheetData>
    <row r="2" spans="1:10" ht="15.75" thickBot="1">
      <c r="A2" s="71" t="s">
        <v>98</v>
      </c>
      <c r="D2" s="71" t="s">
        <v>128</v>
      </c>
      <c r="G2" s="71" t="s">
        <v>122</v>
      </c>
      <c r="J2" s="71" t="s">
        <v>130</v>
      </c>
    </row>
    <row r="3" spans="1:11" ht="15.75" thickBot="1">
      <c r="A3" s="72" t="s">
        <v>15</v>
      </c>
      <c r="B3" s="72" t="s">
        <v>14</v>
      </c>
      <c r="D3" s="72" t="s">
        <v>15</v>
      </c>
      <c r="E3" s="72" t="s">
        <v>14</v>
      </c>
      <c r="G3" s="72" t="s">
        <v>15</v>
      </c>
      <c r="H3" s="72" t="s">
        <v>14</v>
      </c>
      <c r="J3" s="81" t="s">
        <v>15</v>
      </c>
      <c r="K3" s="82" t="s">
        <v>132</v>
      </c>
    </row>
    <row r="4" spans="1:11" ht="15.75" thickBot="1">
      <c r="A4" s="104" t="s">
        <v>99</v>
      </c>
      <c r="B4" s="73" t="e">
        <f>#REF!</f>
        <v>#REF!</v>
      </c>
      <c r="D4" s="73" t="s">
        <v>111</v>
      </c>
      <c r="E4" s="74" t="e">
        <f>#REF!+#REF!+#REF!+#REF!+#REF!+#REF!+#REF!</f>
        <v>#REF!</v>
      </c>
      <c r="G4" s="73" t="s">
        <v>123</v>
      </c>
      <c r="H4" s="77">
        <f>'[1]Plan Operativo'!F38</f>
        <v>1</v>
      </c>
      <c r="J4" s="80" t="s">
        <v>131</v>
      </c>
      <c r="K4" s="83" t="s">
        <v>42</v>
      </c>
    </row>
    <row r="5" spans="1:11" ht="15.75" thickBot="1">
      <c r="A5" s="73" t="s">
        <v>100</v>
      </c>
      <c r="B5" s="73" t="e">
        <f>#REF!+#REF!+#REF!+#REF!+#REF!</f>
        <v>#REF!</v>
      </c>
      <c r="D5" s="73" t="s">
        <v>117</v>
      </c>
      <c r="E5" s="73" t="e">
        <f>#REF!</f>
        <v>#REF!</v>
      </c>
      <c r="G5" s="73" t="s">
        <v>177</v>
      </c>
      <c r="H5" s="77">
        <f>'[1]Plan Operativo'!F537</f>
        <v>2</v>
      </c>
      <c r="J5" s="79" t="s">
        <v>135</v>
      </c>
      <c r="K5" s="84" t="s">
        <v>43</v>
      </c>
    </row>
    <row r="6" spans="1:11" ht="15.75" thickBot="1">
      <c r="A6" s="73" t="s">
        <v>103</v>
      </c>
      <c r="B6" s="74" t="e">
        <f>#REF!</f>
        <v>#REF!</v>
      </c>
      <c r="D6" s="73" t="s">
        <v>107</v>
      </c>
      <c r="E6" s="73" t="e">
        <f>#REF!</f>
        <v>#REF!</v>
      </c>
      <c r="G6" s="73" t="s">
        <v>107</v>
      </c>
      <c r="H6" s="77">
        <f>'[1]Plan Operativo'!F165+'[1]Plan Operativo'!F166</f>
        <v>3</v>
      </c>
      <c r="J6" s="79" t="s">
        <v>136</v>
      </c>
      <c r="K6" s="84" t="s">
        <v>43</v>
      </c>
    </row>
    <row r="7" spans="1:11" ht="15.75" thickBot="1">
      <c r="A7" s="104" t="s">
        <v>101</v>
      </c>
      <c r="B7" s="73" t="e">
        <f>#REF!</f>
        <v>#REF!</v>
      </c>
      <c r="D7" s="73" t="s">
        <v>105</v>
      </c>
      <c r="E7" s="73" t="e">
        <f>#REF!+#REF!</f>
        <v>#REF!</v>
      </c>
      <c r="G7" s="73" t="s">
        <v>105</v>
      </c>
      <c r="H7" s="77">
        <f>'[1]Plan Operativo'!F190+'[1]Plan Operativo'!F191</f>
        <v>3</v>
      </c>
      <c r="J7" s="79" t="s">
        <v>133</v>
      </c>
      <c r="K7" s="84" t="s">
        <v>44</v>
      </c>
    </row>
    <row r="8" spans="1:11" ht="15.75" thickBot="1">
      <c r="A8" s="104" t="s">
        <v>102</v>
      </c>
      <c r="B8" s="74" t="e">
        <f>#REF!+#REF!+#REF!+#REF!+#REF!+#REF!+#REF!</f>
        <v>#REF!</v>
      </c>
      <c r="D8" s="73" t="s">
        <v>112</v>
      </c>
      <c r="E8" s="74" t="e">
        <f>#REF!+#REF!</f>
        <v>#REF!</v>
      </c>
      <c r="G8" s="73" t="s">
        <v>117</v>
      </c>
      <c r="H8" s="77">
        <f>'[1]Plan Operativo'!F551</f>
        <v>10</v>
      </c>
      <c r="J8" s="79" t="s">
        <v>134</v>
      </c>
      <c r="K8" s="84" t="s">
        <v>45</v>
      </c>
    </row>
    <row r="9" spans="1:8" ht="15.75" thickBot="1">
      <c r="A9" s="104" t="s">
        <v>104</v>
      </c>
      <c r="B9" s="74" t="e">
        <f>#REF!+#REF!+#REF!+#REF!+#REF!</f>
        <v>#REF!</v>
      </c>
      <c r="D9" s="73" t="s">
        <v>104</v>
      </c>
      <c r="E9" s="73" t="e">
        <f>#REF!+#REF!+#REF!+#REF!+#REF!</f>
        <v>#REF!</v>
      </c>
      <c r="G9" s="73" t="s">
        <v>99</v>
      </c>
      <c r="H9" s="77">
        <f>'[1]Plan Operativo'!F556+'[1]Plan Operativo'!F557+'[1]Plan Operativo'!F558+'[1]Plan Operativo'!F559+'[1]Plan Operativo'!F560+'[1]Plan Operativo'!F561+'[1]Plan Operativo'!F565+'[1]Plan Operativo'!F566+'[1]Plan Operativo'!F567+'[1]Plan Operativo'!F568+'[1]Plan Operativo'!F569+'[1]Plan Operativo'!F570+'[1]Plan Operativo'!F571+'[1]Plan Operativo'!F572+'[1]Plan Operativo'!F573+'[1]Plan Operativo'!F576+'[1]Plan Operativo'!F577+'[1]Plan Operativo'!F578+'[1]Plan Operativo'!F579+'[1]Plan Operativo'!F580</f>
        <v>20</v>
      </c>
    </row>
    <row r="10" spans="1:8" ht="15.75" thickBot="1">
      <c r="A10" s="104" t="s">
        <v>105</v>
      </c>
      <c r="B10" s="73" t="e">
        <f>#REF!+#REF!+#REF!+#REF!</f>
        <v>#REF!</v>
      </c>
      <c r="D10" s="73" t="s">
        <v>113</v>
      </c>
      <c r="E10" s="73" t="e">
        <f>#REF!+#REF!</f>
        <v>#REF!</v>
      </c>
      <c r="G10" s="73" t="s">
        <v>110</v>
      </c>
      <c r="H10" s="77">
        <f>'[1]Plan Operativo'!F590+'[1]Plan Operativo'!F591</f>
        <v>4</v>
      </c>
    </row>
    <row r="11" spans="1:15" ht="19.5" thickBot="1">
      <c r="A11" s="104" t="s">
        <v>106</v>
      </c>
      <c r="B11" s="74" t="e">
        <f>#REF!</f>
        <v>#REF!</v>
      </c>
      <c r="D11" s="73" t="s">
        <v>119</v>
      </c>
      <c r="E11" s="74" t="e">
        <f>#REF!</f>
        <v>#REF!</v>
      </c>
      <c r="G11" s="73" t="s">
        <v>125</v>
      </c>
      <c r="H11" s="77">
        <f>'[1]Plan Operativo'!F673</f>
        <v>1</v>
      </c>
      <c r="K11" s="155" t="s">
        <v>15</v>
      </c>
      <c r="L11" s="157">
        <v>2016</v>
      </c>
      <c r="M11" s="158"/>
      <c r="N11" s="159"/>
      <c r="O11" s="160" t="s">
        <v>143</v>
      </c>
    </row>
    <row r="12" spans="1:15" ht="30.75" thickBot="1">
      <c r="A12" s="104" t="s">
        <v>107</v>
      </c>
      <c r="B12" s="74" t="e">
        <f>#REF!</f>
        <v>#REF!</v>
      </c>
      <c r="D12" s="73" t="s">
        <v>114</v>
      </c>
      <c r="E12" s="74" t="e">
        <f>#REF!+#REF!</f>
        <v>#REF!</v>
      </c>
      <c r="G12" s="73" t="s">
        <v>129</v>
      </c>
      <c r="H12" s="77">
        <f>'[1]Plan Operativo'!F409</f>
        <v>1</v>
      </c>
      <c r="K12" s="156"/>
      <c r="L12" s="86" t="s">
        <v>144</v>
      </c>
      <c r="M12" s="86" t="s">
        <v>145</v>
      </c>
      <c r="N12" s="86" t="s">
        <v>146</v>
      </c>
      <c r="O12" s="161"/>
    </row>
    <row r="13" spans="1:15" ht="19.5" thickBot="1">
      <c r="A13" s="104" t="s">
        <v>108</v>
      </c>
      <c r="B13" s="73" t="e">
        <f>#REF!</f>
        <v>#REF!</v>
      </c>
      <c r="D13" s="73" t="s">
        <v>115</v>
      </c>
      <c r="E13" s="74" t="e">
        <f>#REF!+#REF!</f>
        <v>#REF!</v>
      </c>
      <c r="G13" s="75" t="s">
        <v>46</v>
      </c>
      <c r="H13" s="78">
        <f>SUM(H4:H12)</f>
        <v>45</v>
      </c>
      <c r="K13" s="87" t="s">
        <v>147</v>
      </c>
      <c r="L13" s="88">
        <v>89</v>
      </c>
      <c r="M13" s="88">
        <v>74</v>
      </c>
      <c r="N13" s="88">
        <v>63</v>
      </c>
      <c r="O13" s="88">
        <v>61</v>
      </c>
    </row>
    <row r="14" spans="1:15" ht="19.5" thickBot="1">
      <c r="A14" s="104" t="s">
        <v>109</v>
      </c>
      <c r="B14" s="73" t="e">
        <f>#REF!+#REF!</f>
        <v>#REF!</v>
      </c>
      <c r="D14" s="73" t="s">
        <v>118</v>
      </c>
      <c r="E14" s="73" t="e">
        <f>#REF!</f>
        <v>#REF!</v>
      </c>
      <c r="K14" s="89" t="s">
        <v>106</v>
      </c>
      <c r="L14" s="90">
        <v>54</v>
      </c>
      <c r="M14" s="90">
        <v>54</v>
      </c>
      <c r="N14" s="90">
        <v>54</v>
      </c>
      <c r="O14" s="91"/>
    </row>
    <row r="15" spans="1:15" ht="33" thickBot="1">
      <c r="A15" s="104" t="s">
        <v>0</v>
      </c>
      <c r="B15" s="73" t="e">
        <f>#REF!+#REF!</f>
        <v>#REF!</v>
      </c>
      <c r="D15" s="73" t="s">
        <v>121</v>
      </c>
      <c r="E15" s="74" t="e">
        <f>#REF!+#REF!</f>
        <v>#REF!</v>
      </c>
      <c r="K15" s="92" t="s">
        <v>148</v>
      </c>
      <c r="L15" s="93">
        <v>5</v>
      </c>
      <c r="M15" s="93">
        <v>26</v>
      </c>
      <c r="N15" s="93">
        <v>39</v>
      </c>
      <c r="O15" s="93"/>
    </row>
    <row r="16" spans="1:15" ht="19.5" thickBot="1">
      <c r="A16" s="104" t="s">
        <v>110</v>
      </c>
      <c r="B16" s="74" t="e">
        <f>#REF!</f>
        <v>#REF!</v>
      </c>
      <c r="D16" s="73" t="s">
        <v>120</v>
      </c>
      <c r="E16" s="73" t="e">
        <f>#REF!+#REF!</f>
        <v>#REF!</v>
      </c>
      <c r="G16" s="71" t="s">
        <v>175</v>
      </c>
      <c r="K16" s="89" t="s">
        <v>112</v>
      </c>
      <c r="L16" s="90">
        <v>55</v>
      </c>
      <c r="M16" s="90">
        <v>22</v>
      </c>
      <c r="N16" s="90">
        <v>35</v>
      </c>
      <c r="O16" s="91">
        <v>95</v>
      </c>
    </row>
    <row r="17" spans="1:15" ht="19.5" thickBot="1">
      <c r="A17" s="104" t="s">
        <v>174</v>
      </c>
      <c r="B17" s="74" t="e">
        <f>#REF!</f>
        <v>#REF!</v>
      </c>
      <c r="D17" s="73"/>
      <c r="E17" s="73"/>
      <c r="G17" s="72" t="s">
        <v>15</v>
      </c>
      <c r="H17" s="72" t="s">
        <v>14</v>
      </c>
      <c r="K17" s="89"/>
      <c r="L17" s="90"/>
      <c r="M17" s="90"/>
      <c r="N17" s="90"/>
      <c r="O17" s="91"/>
    </row>
    <row r="18" spans="1:15" ht="19.5" thickBot="1">
      <c r="A18" s="75" t="s">
        <v>46</v>
      </c>
      <c r="B18" s="76" t="e">
        <f>SUM(B4:B17)</f>
        <v>#REF!</v>
      </c>
      <c r="D18" s="73" t="s">
        <v>116</v>
      </c>
      <c r="E18" s="73" t="e">
        <f>#REF!</f>
        <v>#REF!</v>
      </c>
      <c r="G18" s="73" t="s">
        <v>124</v>
      </c>
      <c r="H18" s="77">
        <v>2</v>
      </c>
      <c r="K18" s="92" t="s">
        <v>111</v>
      </c>
      <c r="L18" s="93">
        <v>26</v>
      </c>
      <c r="M18" s="93">
        <v>26</v>
      </c>
      <c r="N18" s="93">
        <v>23</v>
      </c>
      <c r="O18" s="93">
        <v>42</v>
      </c>
    </row>
    <row r="19" spans="4:15" ht="19.5" thickBot="1">
      <c r="D19" s="73" t="s">
        <v>138</v>
      </c>
      <c r="E19" s="73" t="e">
        <f>#REF!</f>
        <v>#REF!</v>
      </c>
      <c r="G19" s="73" t="s">
        <v>176</v>
      </c>
      <c r="H19" s="77">
        <v>7</v>
      </c>
      <c r="K19" s="89" t="s">
        <v>117</v>
      </c>
      <c r="L19" s="90">
        <v>31</v>
      </c>
      <c r="M19" s="90">
        <v>18</v>
      </c>
      <c r="N19" s="90">
        <v>18</v>
      </c>
      <c r="O19" s="91">
        <v>43</v>
      </c>
    </row>
    <row r="20" spans="4:15" ht="19.5" thickBot="1">
      <c r="D20" s="73" t="s">
        <v>139</v>
      </c>
      <c r="E20" s="73" t="e">
        <f>#REF!+#REF!+#REF!+#REF!+#REF!</f>
        <v>#REF!</v>
      </c>
      <c r="G20" s="73" t="s">
        <v>0</v>
      </c>
      <c r="H20" s="77">
        <v>3</v>
      </c>
      <c r="K20" s="92" t="s">
        <v>104</v>
      </c>
      <c r="L20" s="93">
        <v>9</v>
      </c>
      <c r="M20" s="93">
        <v>9</v>
      </c>
      <c r="N20" s="93">
        <v>12</v>
      </c>
      <c r="O20" s="93">
        <v>81</v>
      </c>
    </row>
    <row r="21" spans="4:15" ht="19.5" thickBot="1">
      <c r="D21" s="73" t="s">
        <v>140</v>
      </c>
      <c r="E21" s="73" t="e">
        <f>#REF!+#REF!+#REF!+#REF!+#REF!+#REF!+#REF!</f>
        <v>#REF!</v>
      </c>
      <c r="G21" s="75" t="s">
        <v>46</v>
      </c>
      <c r="H21" s="78">
        <f>SUM(H18:H20)</f>
        <v>12</v>
      </c>
      <c r="K21" s="89" t="s">
        <v>149</v>
      </c>
      <c r="L21" s="90">
        <v>9</v>
      </c>
      <c r="M21" s="90">
        <v>9</v>
      </c>
      <c r="N21" s="90">
        <v>9</v>
      </c>
      <c r="O21" s="91"/>
    </row>
    <row r="22" spans="4:15" ht="30.75" customHeight="1" thickBot="1">
      <c r="D22" s="73" t="s">
        <v>141</v>
      </c>
      <c r="E22" s="73" t="e">
        <f>#REF!+#REF!</f>
        <v>#REF!</v>
      </c>
      <c r="K22" s="92" t="s">
        <v>150</v>
      </c>
      <c r="L22" s="93">
        <v>4</v>
      </c>
      <c r="M22" s="93">
        <v>4</v>
      </c>
      <c r="N22" s="93">
        <v>4</v>
      </c>
      <c r="O22" s="93"/>
    </row>
    <row r="23" spans="4:15" ht="33" thickBot="1">
      <c r="D23" s="73" t="s">
        <v>142</v>
      </c>
      <c r="E23" s="73" t="e">
        <f>#REF!+#REF!+#REF!</f>
        <v>#REF!</v>
      </c>
      <c r="K23" s="89" t="s">
        <v>105</v>
      </c>
      <c r="L23" s="90">
        <v>12</v>
      </c>
      <c r="M23" s="90">
        <v>6</v>
      </c>
      <c r="N23" s="90">
        <v>3</v>
      </c>
      <c r="O23" s="91">
        <v>17</v>
      </c>
    </row>
    <row r="24" spans="4:15" ht="19.5" thickBot="1">
      <c r="D24" s="75" t="s">
        <v>46</v>
      </c>
      <c r="E24" s="76" t="e">
        <f>SUM(E4:E23)</f>
        <v>#REF!</v>
      </c>
      <c r="K24" s="92" t="s">
        <v>120</v>
      </c>
      <c r="L24" s="93">
        <v>10</v>
      </c>
      <c r="M24" s="93"/>
      <c r="N24" s="93"/>
      <c r="O24" s="93">
        <v>92</v>
      </c>
    </row>
    <row r="25" spans="11:15" ht="18.75">
      <c r="K25" s="89" t="s">
        <v>107</v>
      </c>
      <c r="L25" s="90"/>
      <c r="M25" s="90"/>
      <c r="N25" s="90"/>
      <c r="O25" s="91">
        <v>26</v>
      </c>
    </row>
    <row r="26" spans="11:15" ht="32.25">
      <c r="K26" s="92" t="s">
        <v>113</v>
      </c>
      <c r="L26" s="93"/>
      <c r="M26" s="93"/>
      <c r="N26" s="93"/>
      <c r="O26" s="93">
        <v>14</v>
      </c>
    </row>
    <row r="27" spans="11:15" ht="18.75">
      <c r="K27" s="89" t="s">
        <v>119</v>
      </c>
      <c r="L27" s="90"/>
      <c r="M27" s="90"/>
      <c r="N27" s="90"/>
      <c r="O27" s="91">
        <v>10</v>
      </c>
    </row>
    <row r="28" spans="11:15" ht="27.75" customHeight="1">
      <c r="K28" s="92" t="s">
        <v>114</v>
      </c>
      <c r="L28" s="93"/>
      <c r="M28" s="93"/>
      <c r="N28" s="93"/>
      <c r="O28" s="93">
        <v>6</v>
      </c>
    </row>
    <row r="29" spans="11:15" ht="18.75">
      <c r="K29" s="89" t="s">
        <v>115</v>
      </c>
      <c r="L29" s="90"/>
      <c r="M29" s="90"/>
      <c r="N29" s="90"/>
      <c r="O29" s="91">
        <v>10</v>
      </c>
    </row>
    <row r="30" spans="11:15" ht="20.25" customHeight="1">
      <c r="K30" s="92" t="s">
        <v>118</v>
      </c>
      <c r="L30" s="93"/>
      <c r="M30" s="93"/>
      <c r="N30" s="93"/>
      <c r="O30" s="93">
        <v>25</v>
      </c>
    </row>
    <row r="31" spans="11:15" ht="18.75">
      <c r="K31" s="89" t="s">
        <v>121</v>
      </c>
      <c r="L31" s="90"/>
      <c r="M31" s="90"/>
      <c r="N31" s="90"/>
      <c r="O31" s="91">
        <v>6</v>
      </c>
    </row>
    <row r="32" spans="11:15" ht="16.5" customHeight="1">
      <c r="K32" s="92" t="s">
        <v>151</v>
      </c>
      <c r="L32" s="93"/>
      <c r="M32" s="93"/>
      <c r="N32" s="93"/>
      <c r="O32" s="93">
        <v>22</v>
      </c>
    </row>
    <row r="33" spans="11:15" ht="18.75">
      <c r="K33" s="89" t="s">
        <v>152</v>
      </c>
      <c r="L33" s="90"/>
      <c r="M33" s="90"/>
      <c r="N33" s="90"/>
      <c r="O33" s="91">
        <v>7.5</v>
      </c>
    </row>
    <row r="34" spans="11:15" ht="21" customHeight="1">
      <c r="K34" s="92" t="s">
        <v>153</v>
      </c>
      <c r="L34" s="97"/>
      <c r="M34" s="97"/>
      <c r="N34" s="97"/>
      <c r="O34" s="93">
        <v>46</v>
      </c>
    </row>
    <row r="35" spans="11:15" ht="18.75">
      <c r="K35" s="89" t="s">
        <v>154</v>
      </c>
      <c r="L35" s="90"/>
      <c r="M35" s="90"/>
      <c r="N35" s="90"/>
      <c r="O35" s="91">
        <v>10</v>
      </c>
    </row>
    <row r="36" spans="11:15" ht="18" customHeight="1">
      <c r="K36" s="92" t="s">
        <v>142</v>
      </c>
      <c r="L36" s="97"/>
      <c r="M36" s="97"/>
      <c r="N36" s="97"/>
      <c r="O36" s="93">
        <v>29</v>
      </c>
    </row>
    <row r="37" spans="11:15" ht="18.75">
      <c r="K37" s="94" t="s">
        <v>155</v>
      </c>
      <c r="L37" s="95">
        <v>303</v>
      </c>
      <c r="M37" s="95">
        <v>247</v>
      </c>
      <c r="N37" s="95">
        <v>259</v>
      </c>
      <c r="O37" s="96">
        <v>641</v>
      </c>
    </row>
  </sheetData>
  <sheetProtection/>
  <mergeCells count="3">
    <mergeCell ref="K11:K12"/>
    <mergeCell ref="L11:N11"/>
    <mergeCell ref="O11:O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cvargas</dc:creator>
  <cp:keywords/>
  <dc:description/>
  <cp:lastModifiedBy>Ricardo Aguilera Wilches</cp:lastModifiedBy>
  <cp:lastPrinted>2017-02-15T20:30:07Z</cp:lastPrinted>
  <dcterms:created xsi:type="dcterms:W3CDTF">2011-12-16T19:48:41Z</dcterms:created>
  <dcterms:modified xsi:type="dcterms:W3CDTF">2018-03-22T19:27:50Z</dcterms:modified>
  <cp:category/>
  <cp:version/>
  <cp:contentType/>
  <cp:contentStatus/>
</cp:coreProperties>
</file>