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Oficina\FURAG\2017\resultados 2016\"/>
    </mc:Choice>
  </mc:AlternateContent>
  <bookViews>
    <workbookView xWindow="0" yWindow="0" windowWidth="13815" windowHeight="1231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30" i="1" s="1"/>
  <c r="K26" i="1"/>
  <c r="K19" i="1"/>
  <c r="K13" i="1"/>
  <c r="K6" i="1"/>
  <c r="I28" i="1" l="1"/>
  <c r="I26" i="1"/>
  <c r="I19" i="1"/>
  <c r="I13" i="1"/>
  <c r="I6" i="1"/>
  <c r="I30" i="1" l="1"/>
  <c r="G13" i="1"/>
  <c r="E13" i="1"/>
  <c r="G6" i="1"/>
  <c r="G28" i="1" l="1"/>
  <c r="E28" i="1"/>
  <c r="G19" i="1"/>
  <c r="E19" i="1"/>
  <c r="E6" i="1"/>
  <c r="E30" i="1" l="1"/>
  <c r="G30" i="1"/>
</calcChain>
</file>

<file path=xl/sharedStrings.xml><?xml version="1.0" encoding="utf-8"?>
<sst xmlns="http://schemas.openxmlformats.org/spreadsheetml/2006/main" count="59" uniqueCount="45">
  <si>
    <t>Componente</t>
  </si>
  <si>
    <t>Concepto</t>
  </si>
  <si>
    <t>Formulación Plan Anticorrupción y Atención al Ciudadano</t>
  </si>
  <si>
    <t>Elaboración Mapa de Riesgos de Corrupción</t>
  </si>
  <si>
    <t>Participación Ciudadana en la Gestión</t>
  </si>
  <si>
    <t>Rendición de Cuentas a la Ciudadanía</t>
  </si>
  <si>
    <t>Servicio al ciudadano</t>
  </si>
  <si>
    <t>CAPITULO 1</t>
  </si>
  <si>
    <t>Política participación, transparencia y servicio al ciudadano</t>
  </si>
  <si>
    <t>CAPITULO 2</t>
  </si>
  <si>
    <t>Política gestión del talento humano</t>
  </si>
  <si>
    <t>Planeación del Recurso Humano</t>
  </si>
  <si>
    <t>Plan Anual de Vacantes</t>
  </si>
  <si>
    <t>Capacitación</t>
  </si>
  <si>
    <t>Plan de Bienestar e Incentivos</t>
  </si>
  <si>
    <t>CAPITULO 3</t>
  </si>
  <si>
    <t>Política Eficiencia Administrativa</t>
  </si>
  <si>
    <t>Gestión Documental</t>
  </si>
  <si>
    <t>Gestión de Calidad</t>
  </si>
  <si>
    <t>Racionalización de Trámites</t>
  </si>
  <si>
    <t>Eficiencia Adtiva y racionalización uso papel</t>
  </si>
  <si>
    <t>Gestión de tecnología de información</t>
  </si>
  <si>
    <t>CAPITULO 4</t>
  </si>
  <si>
    <t>Política Gestión Financiera</t>
  </si>
  <si>
    <t>Plan Anual de Adquisiciones</t>
  </si>
  <si>
    <t>Si</t>
  </si>
  <si>
    <t>CAPITULO 5</t>
  </si>
  <si>
    <t>AGENCIA NACIONAL DE INFRAESTRUCTURA</t>
  </si>
  <si>
    <t xml:space="preserve">
17 de julio de 2014, Raguilera, ANI
El día 16/07/2014 se realizó reunión con el fin de obtener el Plan de Intervención Corroborado</t>
  </si>
  <si>
    <t>Puntaje
2013</t>
  </si>
  <si>
    <t>Puntaje
2014</t>
  </si>
  <si>
    <t>Acceso a la Información Pública</t>
  </si>
  <si>
    <t>N/A</t>
  </si>
  <si>
    <t>Gerencia</t>
  </si>
  <si>
    <t>Modernización Institucional</t>
  </si>
  <si>
    <t>Total</t>
  </si>
  <si>
    <t>Promedio
2013</t>
  </si>
  <si>
    <t>Promedio
2014</t>
  </si>
  <si>
    <r>
      <t xml:space="preserve">RESUMEN RESULTADOS - </t>
    </r>
    <r>
      <rPr>
        <b/>
        <sz val="16"/>
        <color theme="1"/>
        <rFont val="Calibri"/>
        <family val="2"/>
        <scheme val="minor"/>
      </rPr>
      <t>FURAG 2013-2014-2015</t>
    </r>
  </si>
  <si>
    <t>Puntaje
2015</t>
  </si>
  <si>
    <t>Promedio
2015</t>
  </si>
  <si>
    <t>Estrategia Gobierno en Línea</t>
  </si>
  <si>
    <t>N.A.</t>
  </si>
  <si>
    <t>Puntaje
2016</t>
  </si>
  <si>
    <t>Promedio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</si>
</sst>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5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2" borderId="0" xfId="0" applyFont="1" applyFill="1" applyBorder="1" applyAlignment="1">
      <alignment horizontal="left" wrapText="1"/>
    </xf>
    <xf numFmtId="2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7"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ck">
          <color theme="5" tint="-0.24994659260841701"/>
        </left>
        <right style="thick">
          <color theme="5" tint="-0.24994659260841701"/>
        </right>
        <top style="thick">
          <color theme="5" tint="-0.24994659260841701"/>
        </top>
        <bottom style="thick">
          <color theme="5" tint="-0.24994659260841701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B5:K30" totalsRowShown="0" headerRowDxfId="6" tableBorderDxfId="5">
  <tableColumns count="10">
    <tableColumn id="1" name="Componente" dataDxfId="4"/>
    <tableColumn id="2" name="Concepto" dataDxfId="3"/>
    <tableColumn id="3" name="Puntaje_x000a_2013" dataDxfId="2"/>
    <tableColumn id="5" name="Promedio_x000a_2013" dataDxfId="1">
      <calculatedColumnFormula>AVERAGE(D7:D12)</calculatedColumnFormula>
    </tableColumn>
    <tableColumn id="8" name="Puntaje_x000a_2014"/>
    <tableColumn id="9" name="Promedio_x000a_2014"/>
    <tableColumn id="7" name="Puntaje_x000a_2015"/>
    <tableColumn id="10" name="Promedio_x000a_2015"/>
    <tableColumn id="6" name="Puntaje_x000a_2016"/>
    <tableColumn id="4" name="Promedio_x000a_2016" dataDxfId="0">
      <calculatedColumnFormula>AVERAGE(J7:J12)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52"/>
  <sheetViews>
    <sheetView showGridLines="0" tabSelected="1" topLeftCell="A4" zoomScale="90" zoomScaleNormal="90" workbookViewId="0">
      <pane ySplit="3" topLeftCell="A16" activePane="bottomLeft" state="frozen"/>
      <selection activeCell="A4" sqref="A4"/>
      <selection pane="bottomLeft" activeCell="J34" sqref="J34"/>
    </sheetView>
  </sheetViews>
  <sheetFormatPr baseColWidth="10" defaultRowHeight="15" x14ac:dyDescent="0.25"/>
  <cols>
    <col min="1" max="1" width="6.140625" customWidth="1"/>
    <col min="2" max="2" width="14.7109375" customWidth="1"/>
    <col min="3" max="3" width="45.42578125" customWidth="1"/>
    <col min="4" max="10" width="12.85546875" customWidth="1"/>
    <col min="11" max="11" width="12.5703125" customWidth="1"/>
  </cols>
  <sheetData>
    <row r="1" spans="2:12" ht="15.75" thickBot="1" x14ac:dyDescent="0.3"/>
    <row r="2" spans="2:12" ht="28.5" customHeight="1" thickBot="1" x14ac:dyDescent="0.3"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30"/>
    </row>
    <row r="3" spans="2:12" ht="29.25" customHeight="1" x14ac:dyDescent="0.25">
      <c r="B3" s="31" t="s">
        <v>38</v>
      </c>
      <c r="C3" s="32"/>
      <c r="D3" s="32"/>
      <c r="E3" s="32"/>
      <c r="F3" s="32"/>
      <c r="G3" s="32"/>
      <c r="H3" s="32"/>
      <c r="I3" s="32"/>
      <c r="J3" s="32"/>
      <c r="K3" s="33"/>
    </row>
    <row r="4" spans="2:12" ht="2.25" customHeight="1" thickBot="1" x14ac:dyDescent="0.3">
      <c r="B4" s="16"/>
      <c r="C4" s="17"/>
      <c r="D4" s="17"/>
      <c r="E4" s="17"/>
      <c r="F4" s="17"/>
      <c r="G4" s="17"/>
      <c r="H4" s="17"/>
      <c r="I4" s="17"/>
      <c r="J4" s="17"/>
      <c r="K4" s="18"/>
    </row>
    <row r="5" spans="2:12" ht="40.5" customHeight="1" thickBot="1" x14ac:dyDescent="0.3">
      <c r="B5" s="12" t="s">
        <v>0</v>
      </c>
      <c r="C5" s="13" t="s">
        <v>1</v>
      </c>
      <c r="D5" s="25" t="s">
        <v>29</v>
      </c>
      <c r="E5" s="24" t="s">
        <v>36</v>
      </c>
      <c r="F5" s="25" t="s">
        <v>30</v>
      </c>
      <c r="G5" s="24" t="s">
        <v>37</v>
      </c>
      <c r="H5" s="25" t="s">
        <v>39</v>
      </c>
      <c r="I5" s="26" t="s">
        <v>40</v>
      </c>
      <c r="J5" s="25" t="s">
        <v>43</v>
      </c>
      <c r="K5" s="24" t="s">
        <v>44</v>
      </c>
    </row>
    <row r="6" spans="2:12" ht="42.75" customHeight="1" thickTop="1" x14ac:dyDescent="0.25">
      <c r="B6" s="14" t="s">
        <v>7</v>
      </c>
      <c r="C6" s="3" t="s">
        <v>8</v>
      </c>
      <c r="D6" s="3"/>
      <c r="E6" s="4">
        <f>AVERAGE(D7:D12)</f>
        <v>61.8</v>
      </c>
      <c r="F6" s="3"/>
      <c r="G6" s="4">
        <f>AVERAGE(F7:F12)</f>
        <v>72.8</v>
      </c>
      <c r="H6" s="3"/>
      <c r="I6" s="4">
        <f>AVERAGE(H7:H12)</f>
        <v>91.96</v>
      </c>
      <c r="J6" s="3"/>
      <c r="K6" s="4">
        <f>AVERAGE(J7:J12)</f>
        <v>94.640000000000015</v>
      </c>
    </row>
    <row r="7" spans="2:12" ht="30" x14ac:dyDescent="0.25">
      <c r="B7" s="6">
        <v>1</v>
      </c>
      <c r="C7" s="5" t="s">
        <v>2</v>
      </c>
      <c r="D7" s="6">
        <v>100</v>
      </c>
      <c r="E7" s="7"/>
      <c r="F7" s="6">
        <v>87</v>
      </c>
      <c r="G7" s="7"/>
      <c r="H7" s="27">
        <v>98.3</v>
      </c>
      <c r="I7" s="7"/>
      <c r="J7" s="23">
        <v>100</v>
      </c>
      <c r="K7" s="15"/>
    </row>
    <row r="8" spans="2:12" x14ac:dyDescent="0.25">
      <c r="B8" s="6">
        <v>2</v>
      </c>
      <c r="C8" s="5" t="s">
        <v>3</v>
      </c>
      <c r="D8" s="6">
        <v>81</v>
      </c>
      <c r="E8" s="7"/>
      <c r="F8" s="6" t="s">
        <v>32</v>
      </c>
      <c r="G8" s="7"/>
      <c r="H8" s="27" t="s">
        <v>42</v>
      </c>
      <c r="I8" s="7"/>
      <c r="J8" s="27" t="s">
        <v>42</v>
      </c>
      <c r="K8" s="15"/>
    </row>
    <row r="9" spans="2:12" x14ac:dyDescent="0.25">
      <c r="B9" s="6">
        <v>3</v>
      </c>
      <c r="C9" s="5" t="s">
        <v>31</v>
      </c>
      <c r="D9" s="6" t="s">
        <v>32</v>
      </c>
      <c r="E9" s="7"/>
      <c r="F9" s="6">
        <v>74</v>
      </c>
      <c r="G9" s="7"/>
      <c r="H9" s="27">
        <v>88.9</v>
      </c>
      <c r="I9" s="7"/>
      <c r="J9" s="23">
        <v>90.1</v>
      </c>
      <c r="K9" s="15"/>
    </row>
    <row r="10" spans="2:12" x14ac:dyDescent="0.25">
      <c r="B10" s="6">
        <v>4</v>
      </c>
      <c r="C10" s="5" t="s">
        <v>4</v>
      </c>
      <c r="D10" s="6">
        <v>20</v>
      </c>
      <c r="E10" s="7"/>
      <c r="F10" s="6">
        <v>61</v>
      </c>
      <c r="G10" s="7"/>
      <c r="H10" s="27">
        <v>93.7</v>
      </c>
      <c r="I10" s="7"/>
      <c r="J10" s="23">
        <v>95</v>
      </c>
      <c r="K10" s="15"/>
    </row>
    <row r="11" spans="2:12" x14ac:dyDescent="0.25">
      <c r="B11" s="6">
        <v>5</v>
      </c>
      <c r="C11" s="5" t="s">
        <v>5</v>
      </c>
      <c r="D11" s="6">
        <v>46</v>
      </c>
      <c r="E11" s="7"/>
      <c r="F11" s="6">
        <v>78</v>
      </c>
      <c r="G11" s="7"/>
      <c r="H11" s="27">
        <v>90.7</v>
      </c>
      <c r="I11" s="7"/>
      <c r="J11" s="23">
        <v>98.5</v>
      </c>
      <c r="K11" s="15"/>
    </row>
    <row r="12" spans="2:12" x14ac:dyDescent="0.25">
      <c r="B12" s="6">
        <v>6</v>
      </c>
      <c r="C12" s="5" t="s">
        <v>6</v>
      </c>
      <c r="D12" s="6">
        <v>62</v>
      </c>
      <c r="E12" s="7"/>
      <c r="F12" s="6">
        <v>64</v>
      </c>
      <c r="G12" s="7"/>
      <c r="H12" s="27">
        <v>88.2</v>
      </c>
      <c r="I12" s="7"/>
      <c r="J12" s="23">
        <v>89.6</v>
      </c>
      <c r="K12" s="15"/>
      <c r="L12" s="2"/>
    </row>
    <row r="13" spans="2:12" ht="42.75" customHeight="1" x14ac:dyDescent="0.25">
      <c r="B13" s="10" t="s">
        <v>9</v>
      </c>
      <c r="C13" s="8" t="s">
        <v>10</v>
      </c>
      <c r="D13" s="8"/>
      <c r="E13" s="9">
        <f>AVERAGE(D14:D18)</f>
        <v>55.25</v>
      </c>
      <c r="F13" s="8"/>
      <c r="G13" s="9">
        <f>AVERAGE(F14:F18)</f>
        <v>96.25</v>
      </c>
      <c r="H13" s="22"/>
      <c r="I13" s="9">
        <f>AVERAGE(H14:H18)</f>
        <v>100</v>
      </c>
      <c r="J13" s="22"/>
      <c r="K13" s="9">
        <f>AVERAGE(J14:J18)</f>
        <v>99.25</v>
      </c>
    </row>
    <row r="14" spans="2:12" x14ac:dyDescent="0.25">
      <c r="B14" s="6">
        <v>1</v>
      </c>
      <c r="C14" s="5" t="s">
        <v>11</v>
      </c>
      <c r="D14" s="6">
        <v>91</v>
      </c>
      <c r="E14" s="7"/>
      <c r="F14" s="6">
        <v>100</v>
      </c>
      <c r="G14" s="7"/>
      <c r="H14" s="27">
        <v>100</v>
      </c>
      <c r="I14" s="7"/>
      <c r="J14" s="23">
        <v>97</v>
      </c>
      <c r="K14" s="15"/>
    </row>
    <row r="15" spans="2:12" x14ac:dyDescent="0.25">
      <c r="B15" s="6">
        <v>2</v>
      </c>
      <c r="C15" s="5" t="s">
        <v>12</v>
      </c>
      <c r="D15" s="6">
        <v>32</v>
      </c>
      <c r="E15" s="7"/>
      <c r="F15" s="6" t="s">
        <v>32</v>
      </c>
      <c r="G15" s="7"/>
      <c r="H15" s="27">
        <v>100</v>
      </c>
      <c r="I15" s="7"/>
      <c r="J15" s="27" t="s">
        <v>42</v>
      </c>
      <c r="K15" s="15"/>
    </row>
    <row r="16" spans="2:12" x14ac:dyDescent="0.25">
      <c r="B16" s="6">
        <v>3</v>
      </c>
      <c r="C16" s="5" t="s">
        <v>33</v>
      </c>
      <c r="D16" s="6" t="s">
        <v>32</v>
      </c>
      <c r="E16" s="7"/>
      <c r="F16" s="6">
        <v>100</v>
      </c>
      <c r="G16" s="7"/>
      <c r="H16" s="27">
        <v>100</v>
      </c>
      <c r="I16" s="7"/>
      <c r="J16" s="23">
        <v>100</v>
      </c>
      <c r="K16" s="15"/>
    </row>
    <row r="17" spans="2:11" x14ac:dyDescent="0.25">
      <c r="B17" s="6">
        <v>4</v>
      </c>
      <c r="C17" s="5" t="s">
        <v>13</v>
      </c>
      <c r="D17" s="6">
        <v>27</v>
      </c>
      <c r="E17" s="7"/>
      <c r="F17" s="6">
        <v>100</v>
      </c>
      <c r="G17" s="7"/>
      <c r="H17" s="27">
        <v>100</v>
      </c>
      <c r="I17" s="7"/>
      <c r="J17" s="23">
        <v>100</v>
      </c>
      <c r="K17" s="15"/>
    </row>
    <row r="18" spans="2:11" x14ac:dyDescent="0.25">
      <c r="B18" s="6">
        <v>5</v>
      </c>
      <c r="C18" s="5" t="s">
        <v>14</v>
      </c>
      <c r="D18" s="6">
        <v>71</v>
      </c>
      <c r="E18" s="7"/>
      <c r="F18" s="6">
        <v>85</v>
      </c>
      <c r="G18" s="7"/>
      <c r="H18" s="27">
        <v>100</v>
      </c>
      <c r="I18" s="7"/>
      <c r="J18" s="23">
        <v>100</v>
      </c>
      <c r="K18" s="15"/>
    </row>
    <row r="19" spans="2:11" x14ac:dyDescent="0.25">
      <c r="B19" s="10" t="s">
        <v>15</v>
      </c>
      <c r="C19" s="8" t="s">
        <v>16</v>
      </c>
      <c r="D19" s="8"/>
      <c r="E19" s="9">
        <f>AVERAGE(D20:D25)</f>
        <v>42.742000000000004</v>
      </c>
      <c r="F19" s="8"/>
      <c r="G19" s="9">
        <f>AVERAGE(F20:F25)</f>
        <v>68.833333333333329</v>
      </c>
      <c r="H19" s="22"/>
      <c r="I19" s="9">
        <f>AVERAGE(H20:H25)</f>
        <v>89.333333333333329</v>
      </c>
      <c r="J19" s="22"/>
      <c r="K19" s="9">
        <f>AVERAGE(J20:J25)</f>
        <v>95.566666666666663</v>
      </c>
    </row>
    <row r="20" spans="2:11" x14ac:dyDescent="0.25">
      <c r="B20" s="6">
        <v>1</v>
      </c>
      <c r="C20" s="5" t="s">
        <v>17</v>
      </c>
      <c r="D20" s="6">
        <v>52</v>
      </c>
      <c r="E20" s="7"/>
      <c r="F20" s="6">
        <v>88</v>
      </c>
      <c r="G20" s="7"/>
      <c r="H20" s="27">
        <v>85.3</v>
      </c>
      <c r="I20" s="7"/>
      <c r="J20" s="23">
        <v>93.3</v>
      </c>
      <c r="K20" s="15"/>
    </row>
    <row r="21" spans="2:11" x14ac:dyDescent="0.25">
      <c r="B21" s="6">
        <v>2</v>
      </c>
      <c r="C21" s="5" t="s">
        <v>18</v>
      </c>
      <c r="D21" s="6">
        <v>56</v>
      </c>
      <c r="E21" s="7"/>
      <c r="F21" s="6">
        <v>73</v>
      </c>
      <c r="G21" s="7"/>
      <c r="H21" s="27">
        <v>87.8</v>
      </c>
      <c r="I21" s="7"/>
      <c r="J21" s="23">
        <v>96.7</v>
      </c>
      <c r="K21" s="15"/>
    </row>
    <row r="22" spans="2:11" x14ac:dyDescent="0.25">
      <c r="B22" s="6">
        <v>3</v>
      </c>
      <c r="C22" s="5" t="s">
        <v>19</v>
      </c>
      <c r="D22" s="6">
        <v>38</v>
      </c>
      <c r="E22" s="7"/>
      <c r="F22" s="6">
        <v>49</v>
      </c>
      <c r="G22" s="7"/>
      <c r="H22" s="27">
        <v>94.9</v>
      </c>
      <c r="I22" s="7"/>
      <c r="J22" s="23">
        <v>96.7</v>
      </c>
      <c r="K22" s="15"/>
    </row>
    <row r="23" spans="2:11" x14ac:dyDescent="0.25">
      <c r="B23" s="6">
        <v>4</v>
      </c>
      <c r="C23" s="5" t="s">
        <v>20</v>
      </c>
      <c r="D23" s="6">
        <v>34.67</v>
      </c>
      <c r="E23" s="7"/>
      <c r="F23" s="6">
        <v>66</v>
      </c>
      <c r="G23" s="7"/>
      <c r="H23" s="6" t="s">
        <v>32</v>
      </c>
      <c r="I23" s="7"/>
      <c r="J23" s="6" t="s">
        <v>32</v>
      </c>
      <c r="K23" s="15"/>
    </row>
    <row r="24" spans="2:11" x14ac:dyDescent="0.25">
      <c r="B24" s="6">
        <v>5</v>
      </c>
      <c r="C24" s="5" t="s">
        <v>21</v>
      </c>
      <c r="D24" s="6">
        <v>33.04</v>
      </c>
      <c r="E24" s="7"/>
      <c r="F24" s="6">
        <v>37</v>
      </c>
      <c r="G24" s="7"/>
      <c r="H24" s="6" t="s">
        <v>32</v>
      </c>
      <c r="I24" s="7"/>
      <c r="J24" s="6" t="s">
        <v>32</v>
      </c>
      <c r="K24" s="15"/>
    </row>
    <row r="25" spans="2:11" x14ac:dyDescent="0.25">
      <c r="B25" s="6">
        <v>6</v>
      </c>
      <c r="C25" s="5" t="s">
        <v>34</v>
      </c>
      <c r="D25" s="6" t="s">
        <v>32</v>
      </c>
      <c r="E25" s="7"/>
      <c r="F25" s="6">
        <v>100</v>
      </c>
      <c r="G25" s="7"/>
      <c r="H25" s="6" t="s">
        <v>32</v>
      </c>
      <c r="I25" s="7"/>
      <c r="J25" s="6" t="s">
        <v>32</v>
      </c>
      <c r="K25" s="15"/>
    </row>
    <row r="26" spans="2:11" x14ac:dyDescent="0.25">
      <c r="B26" s="10" t="s">
        <v>22</v>
      </c>
      <c r="C26" s="8" t="s">
        <v>23</v>
      </c>
      <c r="D26" s="10"/>
      <c r="E26" s="11"/>
      <c r="F26" s="10"/>
      <c r="G26" s="11"/>
      <c r="H26" s="22"/>
      <c r="I26" s="11">
        <f>AVERAGE(H27)</f>
        <v>90</v>
      </c>
      <c r="J26" s="22"/>
      <c r="K26" s="9">
        <f>AVERAGE(J27)</f>
        <v>100</v>
      </c>
    </row>
    <row r="27" spans="2:11" x14ac:dyDescent="0.25">
      <c r="B27" s="6">
        <v>1</v>
      </c>
      <c r="C27" s="5" t="s">
        <v>24</v>
      </c>
      <c r="D27" s="6" t="s">
        <v>25</v>
      </c>
      <c r="E27" s="7"/>
      <c r="F27" s="6" t="s">
        <v>25</v>
      </c>
      <c r="G27" s="7"/>
      <c r="H27" s="27">
        <v>90</v>
      </c>
      <c r="I27" s="7"/>
      <c r="J27" s="23">
        <v>100</v>
      </c>
      <c r="K27" s="15"/>
    </row>
    <row r="28" spans="2:11" x14ac:dyDescent="0.25">
      <c r="B28" s="10" t="s">
        <v>26</v>
      </c>
      <c r="C28" s="8" t="s">
        <v>41</v>
      </c>
      <c r="D28" s="8"/>
      <c r="E28" s="9">
        <f>AVERAGE(D29)</f>
        <v>36.630000000000003</v>
      </c>
      <c r="F28" s="8"/>
      <c r="G28" s="9">
        <f>AVERAGE(F29)</f>
        <v>57</v>
      </c>
      <c r="H28" s="22"/>
      <c r="I28" s="9">
        <f>AVERAGE(H29)</f>
        <v>76.5</v>
      </c>
      <c r="J28" s="22"/>
      <c r="K28" s="9">
        <f>AVERAGE(J29)</f>
        <v>66.400000000000006</v>
      </c>
    </row>
    <row r="29" spans="2:11" x14ac:dyDescent="0.25">
      <c r="B29" s="6">
        <v>1</v>
      </c>
      <c r="C29" s="5" t="s">
        <v>41</v>
      </c>
      <c r="D29" s="6">
        <v>36.630000000000003</v>
      </c>
      <c r="E29" s="7"/>
      <c r="F29" s="6">
        <v>57</v>
      </c>
      <c r="G29" s="7"/>
      <c r="H29" s="27">
        <v>76.5</v>
      </c>
      <c r="I29" s="7"/>
      <c r="J29" s="23">
        <v>66.400000000000006</v>
      </c>
      <c r="K29" s="15"/>
    </row>
    <row r="30" spans="2:11" ht="27.75" customHeight="1" x14ac:dyDescent="0.25">
      <c r="B30" s="19" t="s">
        <v>35</v>
      </c>
      <c r="C30" s="19"/>
      <c r="D30" s="20"/>
      <c r="E30" s="21">
        <f>AVERAGE(E28,E19,E13,E6)</f>
        <v>49.105500000000006</v>
      </c>
      <c r="F30" s="20"/>
      <c r="G30" s="21">
        <f>AVERAGE(G28,G19,G13,G6)</f>
        <v>73.720833333333331</v>
      </c>
      <c r="H30" s="20"/>
      <c r="I30" s="21">
        <f>AVERAGE(I28,I26,I19,I13,I6)</f>
        <v>89.558666666666653</v>
      </c>
      <c r="J30" s="20"/>
      <c r="K30" s="21">
        <f>AVERAGE(K28,K26,K19,K13,K6)</f>
        <v>91.171333333333337</v>
      </c>
    </row>
    <row r="1152" spans="29:29" ht="255" x14ac:dyDescent="0.25">
      <c r="AC1152" s="1" t="s">
        <v>28</v>
      </c>
    </row>
  </sheetData>
  <mergeCells count="2">
    <mergeCell ref="B2:K2"/>
    <mergeCell ref="B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Ricardo Aguilera Wilches</cp:lastModifiedBy>
  <cp:lastPrinted>2016-08-10T15:12:16Z</cp:lastPrinted>
  <dcterms:created xsi:type="dcterms:W3CDTF">2014-06-13T16:24:41Z</dcterms:created>
  <dcterms:modified xsi:type="dcterms:W3CDTF">2017-05-08T14:07:06Z</dcterms:modified>
</cp:coreProperties>
</file>