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imaldonado\Desktop\"/>
    </mc:Choice>
  </mc:AlternateContent>
  <bookViews>
    <workbookView xWindow="0" yWindow="0" windowWidth="20400" windowHeight="7530"/>
  </bookViews>
  <sheets>
    <sheet name="Matriz de riesgos Anticorrupció" sheetId="1" r:id="rId1"/>
  </sheets>
  <externalReferences>
    <externalReference r:id="rId2"/>
    <externalReference r:id="rId3"/>
    <externalReference r:id="rId4"/>
    <externalReference r:id="rId5"/>
    <externalReference r:id="rId6"/>
  </externalReferences>
  <definedNames>
    <definedName name="DFGFH">[4]DB!$C$9:$C$10</definedName>
    <definedName name="EvidenciaSeguimiento">[2]DB!$I$9:$I$10</definedName>
    <definedName name="EXISTENCONTROLES">[5]DB!$D$5:$D$6</definedName>
    <definedName name="ExistenManuales">[2]DB!$C$9:$C$10</definedName>
    <definedName name="FP">[2]DB!$E$9:$E$10</definedName>
    <definedName name="FrecuenciaSeguim">[5]DB!$H$9:$H$10</definedName>
    <definedName name="gdtrytu">[4]DB!$G$9:$G$10</definedName>
    <definedName name="GHJGYIYUIULO">[4]DB!$I$9:$I$10</definedName>
    <definedName name="HerramientaControl">[5]DB!$D$9:$D$10</definedName>
    <definedName name="HerramientaEfectiva">[5]DB!$F$9:$F$10</definedName>
    <definedName name="HFGHGJYU">[4]DB!$E$9:$E$10</definedName>
    <definedName name="HTYUY8YOI">[4]DB!$D$9:$D$10</definedName>
    <definedName name="IMPACTO">[5]DB!$H$5</definedName>
    <definedName name="OPCIONESDEMANEJO">[5]DB!$N$5:$N$8</definedName>
    <definedName name="PROBABILIDAD">[5]DB!$G$5</definedName>
    <definedName name="ResponDefinidos">[5]DB!$G$9:$G$10</definedName>
    <definedName name="uyuimyio">[4]DB!$H$9:$H$10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83" i="1" l="1"/>
  <c r="Q83" i="1"/>
  <c r="T82" i="1"/>
  <c r="Q82" i="1"/>
  <c r="E82" i="1"/>
  <c r="D82" i="1"/>
  <c r="C82" i="1"/>
  <c r="U81" i="1"/>
  <c r="S81" i="1"/>
  <c r="V81" i="1" s="1"/>
  <c r="W81" i="1" s="1"/>
  <c r="X81" i="1" s="1"/>
  <c r="R81" i="1"/>
  <c r="Q81" i="1"/>
  <c r="T81" i="1" s="1"/>
  <c r="E81" i="1"/>
  <c r="D81" i="1"/>
  <c r="C81" i="1"/>
  <c r="B81" i="1"/>
  <c r="A81" i="1"/>
  <c r="T80" i="1"/>
  <c r="Q80" i="1"/>
  <c r="T79" i="1"/>
  <c r="Q79" i="1"/>
  <c r="E79" i="1"/>
  <c r="D79" i="1"/>
  <c r="C79" i="1"/>
  <c r="U78" i="1"/>
  <c r="S78" i="1"/>
  <c r="V78" i="1" s="1"/>
  <c r="W78" i="1" s="1"/>
  <c r="X78" i="1" s="1"/>
  <c r="R78" i="1"/>
  <c r="Q78" i="1"/>
  <c r="T78" i="1" s="1"/>
  <c r="E78" i="1"/>
  <c r="D78" i="1"/>
  <c r="C78" i="1"/>
  <c r="B78" i="1"/>
  <c r="A78" i="1"/>
  <c r="T77" i="1"/>
  <c r="Q77" i="1"/>
  <c r="T76" i="1"/>
  <c r="Q76" i="1"/>
  <c r="E76" i="1"/>
  <c r="D76" i="1"/>
  <c r="C76" i="1"/>
  <c r="U75" i="1"/>
  <c r="S75" i="1"/>
  <c r="V75" i="1" s="1"/>
  <c r="W75" i="1" s="1"/>
  <c r="X75" i="1" s="1"/>
  <c r="R75" i="1"/>
  <c r="Q75" i="1"/>
  <c r="T75" i="1" s="1"/>
  <c r="E75" i="1"/>
  <c r="D75" i="1"/>
  <c r="C75" i="1"/>
  <c r="B75" i="1"/>
  <c r="A75" i="1"/>
  <c r="T74" i="1"/>
  <c r="Q74" i="1"/>
  <c r="T73" i="1"/>
  <c r="Q73" i="1"/>
  <c r="E73" i="1"/>
  <c r="D73" i="1"/>
  <c r="C73" i="1"/>
  <c r="U72" i="1"/>
  <c r="S72" i="1"/>
  <c r="V72" i="1" s="1"/>
  <c r="W72" i="1" s="1"/>
  <c r="X72" i="1" s="1"/>
  <c r="R72" i="1"/>
  <c r="Q72" i="1"/>
  <c r="T72" i="1" s="1"/>
  <c r="E72" i="1"/>
  <c r="D72" i="1"/>
  <c r="C72" i="1"/>
  <c r="B72" i="1"/>
  <c r="A72" i="1"/>
  <c r="T71" i="1"/>
  <c r="Q71" i="1"/>
  <c r="T70" i="1"/>
  <c r="Q70" i="1"/>
  <c r="E70" i="1"/>
  <c r="D70" i="1"/>
  <c r="C70" i="1"/>
  <c r="U69" i="1"/>
  <c r="S69" i="1"/>
  <c r="V69" i="1" s="1"/>
  <c r="W69" i="1" s="1"/>
  <c r="X69" i="1" s="1"/>
  <c r="R69" i="1"/>
  <c r="Q69" i="1"/>
  <c r="T69" i="1" s="1"/>
  <c r="E69" i="1"/>
  <c r="D69" i="1"/>
  <c r="C69" i="1"/>
  <c r="B69" i="1"/>
  <c r="A69" i="1"/>
  <c r="T68" i="1"/>
  <c r="Q68" i="1"/>
  <c r="T67" i="1"/>
  <c r="Q67" i="1"/>
  <c r="E67" i="1"/>
  <c r="D67" i="1"/>
  <c r="C67" i="1"/>
  <c r="U66" i="1"/>
  <c r="S66" i="1"/>
  <c r="R66" i="1"/>
  <c r="Q66" i="1"/>
  <c r="T66" i="1" s="1"/>
  <c r="E66" i="1"/>
  <c r="D66" i="1"/>
  <c r="V66" i="1" s="1"/>
  <c r="W66" i="1" s="1"/>
  <c r="X66" i="1" s="1"/>
  <c r="C66" i="1"/>
  <c r="B66" i="1"/>
  <c r="A66" i="1"/>
  <c r="T65" i="1"/>
  <c r="Q65" i="1"/>
  <c r="T64" i="1"/>
  <c r="Q64" i="1"/>
  <c r="E64" i="1"/>
  <c r="D64" i="1"/>
  <c r="C64" i="1"/>
  <c r="U63" i="1"/>
  <c r="S63" i="1"/>
  <c r="R63" i="1"/>
  <c r="Q63" i="1"/>
  <c r="T63" i="1" s="1"/>
  <c r="E63" i="1"/>
  <c r="D63" i="1"/>
  <c r="V63" i="1" s="1"/>
  <c r="W63" i="1" s="1"/>
  <c r="X63" i="1" s="1"/>
  <c r="C63" i="1"/>
  <c r="B63" i="1"/>
  <c r="A63" i="1"/>
  <c r="T62" i="1"/>
  <c r="Q62" i="1"/>
  <c r="T61" i="1"/>
  <c r="Q61" i="1"/>
  <c r="E61" i="1"/>
  <c r="D61" i="1"/>
  <c r="C61" i="1"/>
  <c r="U60" i="1"/>
  <c r="S60" i="1"/>
  <c r="R60" i="1"/>
  <c r="Q60" i="1"/>
  <c r="T60" i="1" s="1"/>
  <c r="E60" i="1"/>
  <c r="D60" i="1"/>
  <c r="V60" i="1" s="1"/>
  <c r="W60" i="1" s="1"/>
  <c r="X60" i="1" s="1"/>
  <c r="C60" i="1"/>
  <c r="B60" i="1"/>
  <c r="A60" i="1"/>
  <c r="T59" i="1"/>
  <c r="Q59" i="1"/>
  <c r="T58" i="1"/>
  <c r="Q58" i="1"/>
  <c r="E58" i="1"/>
  <c r="D58" i="1"/>
  <c r="C58" i="1"/>
  <c r="U57" i="1"/>
  <c r="S57" i="1"/>
  <c r="R57" i="1"/>
  <c r="Q57" i="1"/>
  <c r="T57" i="1" s="1"/>
  <c r="E57" i="1"/>
  <c r="D57" i="1"/>
  <c r="V57" i="1" s="1"/>
  <c r="W57" i="1" s="1"/>
  <c r="X57" i="1" s="1"/>
  <c r="C57" i="1"/>
  <c r="B57" i="1"/>
  <c r="A57" i="1"/>
  <c r="T56" i="1"/>
  <c r="Q56" i="1"/>
  <c r="T55" i="1"/>
  <c r="Q55" i="1"/>
  <c r="E55" i="1"/>
  <c r="D55" i="1"/>
  <c r="C55" i="1"/>
  <c r="U54" i="1"/>
  <c r="S54" i="1"/>
  <c r="R54" i="1"/>
  <c r="Q54" i="1"/>
  <c r="T54" i="1" s="1"/>
  <c r="E54" i="1"/>
  <c r="D54" i="1"/>
  <c r="V54" i="1" s="1"/>
  <c r="W54" i="1" s="1"/>
  <c r="X54" i="1" s="1"/>
  <c r="C54" i="1"/>
  <c r="B54" i="1"/>
  <c r="A54" i="1"/>
  <c r="T53" i="1"/>
  <c r="Q53" i="1"/>
  <c r="T52" i="1"/>
  <c r="Q52" i="1"/>
  <c r="E52" i="1"/>
  <c r="D52" i="1"/>
  <c r="C52" i="1"/>
  <c r="U51" i="1"/>
  <c r="S51" i="1"/>
  <c r="R51" i="1"/>
  <c r="Q51" i="1"/>
  <c r="T51" i="1" s="1"/>
  <c r="E51" i="1"/>
  <c r="D51" i="1"/>
  <c r="V51" i="1" s="1"/>
  <c r="W51" i="1" s="1"/>
  <c r="X51" i="1" s="1"/>
  <c r="C51" i="1"/>
  <c r="B51" i="1"/>
  <c r="A51" i="1"/>
  <c r="T50" i="1"/>
  <c r="Q50" i="1"/>
  <c r="T49" i="1"/>
  <c r="Q49" i="1"/>
  <c r="T48" i="1"/>
  <c r="Q48" i="1"/>
  <c r="E48" i="1"/>
  <c r="D48" i="1"/>
  <c r="C48" i="1"/>
  <c r="S47" i="1"/>
  <c r="Q47" i="1"/>
  <c r="T47" i="1" s="1"/>
  <c r="E47" i="1"/>
  <c r="D47" i="1"/>
  <c r="V47" i="1" s="1"/>
  <c r="C47" i="1"/>
  <c r="B47" i="1"/>
  <c r="A47" i="1"/>
  <c r="T46" i="1"/>
  <c r="Q46" i="1"/>
  <c r="T45" i="1"/>
  <c r="Q45" i="1"/>
  <c r="T44" i="1"/>
  <c r="Q44" i="1"/>
  <c r="E44" i="1"/>
  <c r="D44" i="1"/>
  <c r="C44" i="1"/>
  <c r="AC43" i="1"/>
  <c r="V43" i="1"/>
  <c r="W43" i="1" s="1"/>
  <c r="X43" i="1" s="1"/>
  <c r="T43" i="1"/>
  <c r="Q43" i="1"/>
  <c r="E43" i="1"/>
  <c r="D43" i="1"/>
  <c r="C43" i="1"/>
  <c r="U43" i="1" s="1"/>
  <c r="B43" i="1"/>
  <c r="A43" i="1"/>
  <c r="Q42" i="1"/>
  <c r="T42" i="1" s="1"/>
  <c r="Q41" i="1"/>
  <c r="T41" i="1" s="1"/>
  <c r="Q40" i="1"/>
  <c r="T40" i="1" s="1"/>
  <c r="E40" i="1"/>
  <c r="D40" i="1"/>
  <c r="C40" i="1"/>
  <c r="V39" i="1"/>
  <c r="W39" i="1" s="1"/>
  <c r="X39" i="1" s="1"/>
  <c r="T39" i="1"/>
  <c r="Q39" i="1"/>
  <c r="E39" i="1"/>
  <c r="D39" i="1"/>
  <c r="C39" i="1"/>
  <c r="U39" i="1" s="1"/>
  <c r="B39" i="1"/>
  <c r="A39" i="1"/>
  <c r="Q38" i="1"/>
  <c r="T38" i="1" s="1"/>
  <c r="Q37" i="1"/>
  <c r="T37" i="1" s="1"/>
  <c r="Q36" i="1"/>
  <c r="T36" i="1" s="1"/>
  <c r="E36" i="1"/>
  <c r="D36" i="1"/>
  <c r="C36" i="1"/>
  <c r="V35" i="1"/>
  <c r="W35" i="1" s="1"/>
  <c r="X35" i="1" s="1"/>
  <c r="T35" i="1"/>
  <c r="Q35" i="1"/>
  <c r="E35" i="1"/>
  <c r="D35" i="1"/>
  <c r="C35" i="1"/>
  <c r="U35" i="1" s="1"/>
  <c r="B35" i="1"/>
  <c r="A35" i="1"/>
  <c r="Q34" i="1"/>
  <c r="T34" i="1" s="1"/>
  <c r="E34" i="1"/>
  <c r="D34" i="1"/>
  <c r="C34" i="1"/>
  <c r="AC33" i="1"/>
  <c r="U33" i="1"/>
  <c r="Q33" i="1"/>
  <c r="T33" i="1" s="1"/>
  <c r="E33" i="1"/>
  <c r="D33" i="1"/>
  <c r="V33" i="1" s="1"/>
  <c r="W33" i="1" s="1"/>
  <c r="X33" i="1" s="1"/>
  <c r="C33" i="1"/>
  <c r="B33" i="1"/>
  <c r="A33" i="1"/>
  <c r="T32" i="1"/>
  <c r="Q31" i="1"/>
  <c r="T30" i="1"/>
  <c r="Q30" i="1"/>
  <c r="T29" i="1"/>
  <c r="Q29" i="1"/>
  <c r="T28" i="1"/>
  <c r="Q28" i="1"/>
  <c r="E28" i="1"/>
  <c r="D28" i="1"/>
  <c r="C28" i="1"/>
  <c r="AC27" i="1"/>
  <c r="V27" i="1"/>
  <c r="W27" i="1" s="1"/>
  <c r="X27" i="1" s="1"/>
  <c r="T27" i="1"/>
  <c r="S27" i="1"/>
  <c r="R27" i="1"/>
  <c r="Q27" i="1"/>
  <c r="E27" i="1"/>
  <c r="D27" i="1"/>
  <c r="C27" i="1"/>
  <c r="U27" i="1" s="1"/>
  <c r="B27" i="1"/>
  <c r="A27" i="1"/>
  <c r="Q26" i="1"/>
  <c r="T26" i="1" s="1"/>
  <c r="Q25" i="1"/>
  <c r="T25" i="1" s="1"/>
  <c r="Q24" i="1"/>
  <c r="T24" i="1" s="1"/>
  <c r="E24" i="1"/>
  <c r="D24" i="1"/>
  <c r="C24" i="1"/>
  <c r="AC23" i="1"/>
  <c r="S23" i="1"/>
  <c r="Q23" i="1"/>
  <c r="T23" i="1" s="1"/>
  <c r="E23" i="1"/>
  <c r="D23" i="1"/>
  <c r="V23" i="1" s="1"/>
  <c r="C23" i="1"/>
  <c r="B23" i="1"/>
  <c r="A23" i="1"/>
  <c r="T22" i="1"/>
  <c r="Q22" i="1"/>
  <c r="T21" i="1"/>
  <c r="Q21" i="1"/>
  <c r="E21" i="1"/>
  <c r="D21" i="1"/>
  <c r="C21" i="1"/>
  <c r="AC20" i="1"/>
  <c r="V20" i="1"/>
  <c r="W20" i="1" s="1"/>
  <c r="X20" i="1" s="1"/>
  <c r="T20" i="1"/>
  <c r="S20" i="1"/>
  <c r="R20" i="1"/>
  <c r="Q20" i="1"/>
  <c r="E20" i="1"/>
  <c r="D20" i="1"/>
  <c r="C20" i="1"/>
  <c r="U20" i="1" s="1"/>
  <c r="B20" i="1"/>
  <c r="A20" i="1"/>
  <c r="R23" i="1" l="1"/>
  <c r="U23" i="1" s="1"/>
  <c r="W23" i="1" s="1"/>
  <c r="X23" i="1" s="1"/>
  <c r="R47" i="1"/>
  <c r="U47" i="1" s="1"/>
  <c r="W47" i="1" s="1"/>
  <c r="X47" i="1" s="1"/>
</calcChain>
</file>

<file path=xl/comments1.xml><?xml version="1.0" encoding="utf-8"?>
<comments xmlns="http://schemas.openxmlformats.org/spreadsheetml/2006/main">
  <authors>
    <author>Monica Viviana Parra Segura</author>
    <author>Pilar Gomez</author>
    <author>hvanegas</author>
    <author>Ingrid Johanna Maldonado Martinez</author>
    <author>user</author>
  </authors>
  <commentList>
    <comment ref="T18" authorId="0" shapeId="0">
      <text>
        <r>
          <rPr>
            <b/>
            <sz val="9"/>
            <color indexed="81"/>
            <rFont val="Tahoma"/>
            <family val="2"/>
          </rPr>
          <t>Mónica Viviana Parra Segura:</t>
        </r>
        <r>
          <rPr>
            <sz val="9"/>
            <color indexed="81"/>
            <rFont val="Tahoma"/>
            <family val="2"/>
          </rPr>
          <t xml:space="preserve">
</t>
        </r>
      </text>
    </comment>
    <comment ref="Z18" authorId="1" shapeId="0">
      <text>
        <r>
          <rPr>
            <sz val="12"/>
            <color indexed="81"/>
            <rFont val="Tahoma"/>
            <family val="2"/>
          </rPr>
          <t>Para plantear el plan de acción tenga en cuenta el contexto Estratégico del Fm-17(Identificación del riesgo).</t>
        </r>
      </text>
    </comment>
    <comment ref="AA18" authorId="2" shapeId="0">
      <text>
        <r>
          <rPr>
            <b/>
            <sz val="8"/>
            <color indexed="81"/>
            <rFont val="Tahoma"/>
            <family val="2"/>
          </rPr>
          <t>Identifique  el nombre del responsable de implementar la acción de mejora al igual que los cargos y la dependencia.</t>
        </r>
      </text>
    </comment>
    <comment ref="AD18" authorId="2" shapeId="0">
      <text>
        <r>
          <rPr>
            <b/>
            <sz val="8"/>
            <color indexed="81"/>
            <rFont val="Tahoma"/>
            <family val="2"/>
          </rPr>
          <t>son las fechas establecidas para implementar las acciones por parte del grupo de trabajo.</t>
        </r>
      </text>
    </comment>
    <comment ref="AG18" authorId="3" shapeId="0">
      <text>
        <r>
          <rPr>
            <b/>
            <sz val="9"/>
            <color indexed="81"/>
            <rFont val="Tahoma"/>
            <family val="2"/>
          </rPr>
          <t>Ingrid Johanna Maldonado Martinez:</t>
        </r>
        <r>
          <rPr>
            <sz val="9"/>
            <color indexed="81"/>
            <rFont val="Tahoma"/>
            <family val="2"/>
          </rPr>
          <t xml:space="preserve">
El indicador clave de riesgo es aquel que ayuda a medir la mitigación del riesgo mas no los planes de acción.
</t>
        </r>
      </text>
    </comment>
    <comment ref="AH18" authorId="3" shapeId="0">
      <text>
        <r>
          <rPr>
            <b/>
            <sz val="9"/>
            <color indexed="81"/>
            <rFont val="Tahoma"/>
            <family val="2"/>
          </rPr>
          <t>Ingrid Johanna Maldonado Martinez:</t>
        </r>
        <r>
          <rPr>
            <sz val="9"/>
            <color indexed="81"/>
            <rFont val="Tahoma"/>
            <family val="2"/>
          </rPr>
          <t xml:space="preserve">
Meta Indicador Clave de riesgo</t>
        </r>
      </text>
    </comment>
    <comment ref="AJ18" authorId="3" shapeId="0">
      <text>
        <r>
          <rPr>
            <b/>
            <sz val="9"/>
            <color indexed="81"/>
            <rFont val="Tahoma"/>
            <family val="2"/>
          </rPr>
          <t>Ingrid Johanna Maldonado Martinez:</t>
        </r>
        <r>
          <rPr>
            <sz val="9"/>
            <color indexed="81"/>
            <rFont val="Tahoma"/>
            <family val="2"/>
          </rPr>
          <t xml:space="preserve">
Meta Indicador Clave de riesgo</t>
        </r>
      </text>
    </comment>
    <comment ref="E19" authorId="4" shapeId="0">
      <text>
        <r>
          <rPr>
            <b/>
            <sz val="12"/>
            <color indexed="81"/>
            <rFont val="Tahoma"/>
            <family val="2"/>
          </rPr>
          <t>Resultado de cruzar el  impacto Vs. La probabilidad.</t>
        </r>
      </text>
    </comment>
    <comment ref="F19" authorId="4" shapeId="0">
      <text>
        <r>
          <rPr>
            <b/>
            <sz val="11"/>
            <color indexed="81"/>
            <rFont val="Tahoma"/>
            <family val="2"/>
          </rPr>
          <t>Digite el nombre claro del control</t>
        </r>
      </text>
    </comment>
    <comment ref="G19" authorId="0" shapeId="0">
      <text>
        <r>
          <rPr>
            <b/>
            <sz val="14"/>
            <color indexed="81"/>
            <rFont val="Tahoma"/>
            <family val="2"/>
          </rPr>
          <t>TIPO DE CONTROL:</t>
        </r>
        <r>
          <rPr>
            <sz val="14"/>
            <color indexed="81"/>
            <rFont val="Tahoma"/>
            <family val="2"/>
          </rPr>
          <t xml:space="preserve">
</t>
        </r>
        <r>
          <rPr>
            <b/>
            <sz val="14"/>
            <color indexed="81"/>
            <rFont val="Tahoma"/>
            <family val="2"/>
          </rPr>
          <t>Preventivos:</t>
        </r>
        <r>
          <rPr>
            <sz val="14"/>
            <color indexed="81"/>
            <rFont val="Tahoma"/>
            <family val="2"/>
          </rPr>
          <t xml:space="preserve"> Se orienta a eliminar las causas del riesgo, para prevenir su ocurrencia o materialización.
</t>
        </r>
        <r>
          <rPr>
            <b/>
            <sz val="14"/>
            <color indexed="81"/>
            <rFont val="Tahoma"/>
            <family val="2"/>
          </rPr>
          <t xml:space="preserve">Detectivos: </t>
        </r>
        <r>
          <rPr>
            <sz val="14"/>
            <color indexed="81"/>
            <rFont val="Tahoma"/>
            <family val="2"/>
          </rPr>
          <t xml:space="preserve">Aquellos que registran un evento después de presentado; sirven para descubrir resultados no previstos y alertar sobre la presencia de un riesgo.
</t>
        </r>
        <r>
          <rPr>
            <b/>
            <sz val="14"/>
            <color indexed="81"/>
            <rFont val="Tahoma"/>
            <family val="2"/>
          </rPr>
          <t>Correctivos:</t>
        </r>
        <r>
          <rPr>
            <sz val="14"/>
            <color indexed="81"/>
            <rFont val="Tahoma"/>
            <family val="2"/>
          </rPr>
          <t xml:space="preserve"> Aquellos que permiten, después de ser detectado el evento no deseado, el restablecimiento de la actividad.</t>
        </r>
        <r>
          <rPr>
            <b/>
            <sz val="14"/>
            <color indexed="81"/>
            <rFont val="Tahoma"/>
            <family val="2"/>
          </rPr>
          <t xml:space="preserve">
</t>
        </r>
      </text>
    </comment>
    <comment ref="H19" authorId="2" shapeId="0">
      <text>
        <r>
          <rPr>
            <b/>
            <sz val="14"/>
            <color indexed="81"/>
            <rFont val="Tahoma"/>
            <family val="2"/>
          </rPr>
          <t>Control orientado hacia la probabilidad del riesgo</t>
        </r>
      </text>
    </comment>
    <comment ref="I19" authorId="2" shapeId="0">
      <text>
        <r>
          <rPr>
            <b/>
            <sz val="14"/>
            <color indexed="81"/>
            <rFont val="Tahoma"/>
            <family val="2"/>
          </rPr>
          <t>Control orientado hacia el impacto del riesgo</t>
        </r>
      </text>
    </comment>
    <comment ref="Y19" authorId="4" shapeId="0">
      <text>
        <r>
          <rPr>
            <b/>
            <sz val="16"/>
            <color indexed="81"/>
            <rFont val="Tahoma"/>
            <family val="2"/>
          </rPr>
          <t>Evitar el riesgo.
T</t>
        </r>
        <r>
          <rPr>
            <b/>
            <sz val="12"/>
            <color indexed="81"/>
            <rFont val="Tahoma"/>
            <family val="2"/>
          </rPr>
          <t xml:space="preserve">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Por ejemplo: el control de calidad, manejo de los insumos, mantenimiento preventivo de los equipos, desarrollo tecnológico, etc.
</t>
        </r>
        <r>
          <rPr>
            <b/>
            <sz val="16"/>
            <color indexed="81"/>
            <rFont val="Tahoma"/>
            <family val="2"/>
          </rPr>
          <t>Reducir el riesgo.
I</t>
        </r>
        <r>
          <rPr>
            <b/>
            <sz val="12"/>
            <color indexed="81"/>
            <rFont val="Tahoma"/>
            <family val="2"/>
          </rPr>
          <t xml:space="preserve">mplica tomar medidas encaminadas a disminuir tanto la probabilidad (medidas de prevención), como el impacto (medidas de protección).La reducción del riesgo es  probablemente el método más sencillo y económico para superar las debilidades antes de aplicar medidas más costosas y difíciles. Por ejemplo: a través de la optimización de los
procedimientos y la implementación de controles.
</t>
        </r>
        <r>
          <rPr>
            <b/>
            <sz val="16"/>
            <color indexed="81"/>
            <rFont val="Tahoma"/>
            <family val="2"/>
          </rPr>
          <t>Compartir o transferir el riesgo.
Re</t>
        </r>
        <r>
          <rPr>
            <b/>
            <sz val="12"/>
            <color indexed="81"/>
            <rFont val="Tahoma"/>
            <family val="2"/>
          </rPr>
          <t xml:space="preserv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r>
          <rPr>
            <b/>
            <sz val="16"/>
            <color indexed="81"/>
            <rFont val="Tahoma"/>
            <family val="2"/>
          </rPr>
          <t>Asumir el riesgo.
l</t>
        </r>
        <r>
          <rPr>
            <b/>
            <sz val="12"/>
            <color indexed="81"/>
            <rFont val="Tahoma"/>
            <family val="2"/>
          </rPr>
          <t>uego de que el riesgo ha sido reducido o transferido puede quedar un riesgo residual que se mantiene, en este caso, el gerente del proceso simplemente acepta la pérdida residual probable y elabora planes de contingencia para su manejo.</t>
        </r>
      </text>
    </comment>
    <comment ref="T20" authorId="0" shapeId="0">
      <text>
        <r>
          <rPr>
            <b/>
            <sz val="9"/>
            <color indexed="81"/>
            <rFont val="Tahoma"/>
            <family val="2"/>
          </rPr>
          <t xml:space="preserve">Mónica Viviana Parra Segura:
</t>
        </r>
        <r>
          <rPr>
            <b/>
            <sz val="11"/>
            <color indexed="81"/>
            <rFont val="Tahoma"/>
            <family val="2"/>
          </rPr>
          <t>Recuerda que por normatividad cada  riesgo solo puede bajar hasta dos casillas vía impacto y hasta 2 vía probabilidad. Por lo tanto, ajustar para que se vea solo eso, y no que baja dos por cada control.</t>
        </r>
        <r>
          <rPr>
            <sz val="9"/>
            <color indexed="81"/>
            <rFont val="Tahoma"/>
            <family val="2"/>
          </rPr>
          <t xml:space="preserve">
</t>
        </r>
      </text>
    </comment>
    <comment ref="T23" authorId="0" shapeId="0">
      <text>
        <r>
          <rPr>
            <b/>
            <sz val="9"/>
            <color indexed="81"/>
            <rFont val="Tahoma"/>
            <family val="2"/>
          </rPr>
          <t xml:space="preserve">Mónica Viviana Parra Segura:
</t>
        </r>
        <r>
          <rPr>
            <b/>
            <sz val="11"/>
            <color indexed="81"/>
            <rFont val="Tahoma"/>
            <family val="2"/>
          </rPr>
          <t>Recuerda que por normatividad cada  riesgo solo puede bajar hasta dos casillas vía impacto y hasta 2 vía probabilidad. Por lo tanto, ajustar para que se vea solo eso, y no que baja dos por cada control.</t>
        </r>
        <r>
          <rPr>
            <sz val="9"/>
            <color indexed="81"/>
            <rFont val="Tahoma"/>
            <family val="2"/>
          </rPr>
          <t xml:space="preserve">
</t>
        </r>
      </text>
    </comment>
  </commentList>
</comments>
</file>

<file path=xl/sharedStrings.xml><?xml version="1.0" encoding="utf-8"?>
<sst xmlns="http://schemas.openxmlformats.org/spreadsheetml/2006/main" count="341" uniqueCount="209">
  <si>
    <t>SISTEMA INTEGRADO DE GESTIÓN</t>
  </si>
  <si>
    <t>CÓDIGO</t>
  </si>
  <si>
    <t>SEPG-F-030</t>
  </si>
  <si>
    <t>PROCESO</t>
  </si>
  <si>
    <t>SISTEMA ESTRATÉGICO DE PLANEACIÓN Y GESTIÓN</t>
  </si>
  <si>
    <t>VERSIÓN</t>
  </si>
  <si>
    <t>FORMATO</t>
  </si>
  <si>
    <t>MAPA DE RIESGOS Y MEDIDAS DE CONTROL ANTICORRUPCIÓN</t>
  </si>
  <si>
    <t>FECHA</t>
  </si>
  <si>
    <t>Enero de 2018</t>
  </si>
  <si>
    <t>Fecha</t>
  </si>
  <si>
    <t>17 DE ENERO DE 2018</t>
  </si>
  <si>
    <t>MAPA DE RIESGOS Y MEDIDAS ANTICORRUPCIÓN PROCESOS ESTRATEGICOS Y DE APOYO</t>
  </si>
  <si>
    <t xml:space="preserve">OBJETIVO </t>
  </si>
  <si>
    <t>Planear, coordinar, estructurar , contratar, ejecutar, administrar y evaluar proyectos de concesiones y otras formas de asociación publico-provadas -APP, para el diseño, contrucción, mantenimiento, operación, administración y/o explotación de la infraestructura pública de transporte de todos sus modos y de los servicios conexos o relacionados y el desarrollo de proyectos de asociación publico privada para otro tipo de infraestructura pública cuando así lo determine el Gobierno Nacional.</t>
  </si>
  <si>
    <t xml:space="preserve"> </t>
  </si>
  <si>
    <t>NOTA:</t>
  </si>
  <si>
    <r>
      <t xml:space="preserve">OPCIONES DE MANEJO:                                                                                                                                                                                                                                                                                                                                                                                                                                                                                                                                                                                                                                                                                                                                                                                                                                                                                                                                                                                                                                                                                                                                                                                                                                        </t>
    </r>
    <r>
      <rPr>
        <b/>
        <sz val="24"/>
        <rFont val="Arial Narrow"/>
        <family val="2"/>
      </rPr>
      <t>Evitar el riesgo</t>
    </r>
    <r>
      <rPr>
        <sz val="24"/>
        <rFont val="Arial Narrow"/>
        <family val="2"/>
      </rPr>
      <t xml:space="preserve">.
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emprendidas.Por ejemplo: el control de calidad, manejo de los insumos, mantenimiento preventivo de los equipos, desarrollo tecnológico, etc.
</t>
    </r>
    <r>
      <rPr>
        <b/>
        <sz val="24"/>
        <rFont val="Arial Narrow"/>
        <family val="2"/>
      </rPr>
      <t>Reducir el riesgo.</t>
    </r>
    <r>
      <rPr>
        <sz val="24"/>
        <rFont val="Arial Narrow"/>
        <family val="2"/>
      </rPr>
      <t xml:space="preserve">
Implica tomar medidas encaminadas a disminuir tanto la probabilidad (medidas de prevención), como el impacto (medidas de protección).La reducción del riesgo es  probablemente el método más sencillo y económico para superar las debilidades antes de aplicar medidas más costosas y difíciles. Por ejemplo: a través de la optimización de los procedimientos y la implementación de controles.
</t>
    </r>
  </si>
  <si>
    <r>
      <rPr>
        <b/>
        <sz val="24"/>
        <rFont val="Arial Narrow"/>
        <family val="2"/>
      </rPr>
      <t>Compartir o transferir el riesgo.</t>
    </r>
    <r>
      <rPr>
        <sz val="24"/>
        <rFont val="Arial Narrow"/>
        <family val="2"/>
      </rPr>
      <t xml:space="preserve">
Reduce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r>
      <rPr>
        <b/>
        <sz val="24"/>
        <rFont val="Arial Narrow"/>
        <family val="2"/>
      </rPr>
      <t>Asumir el riesgo.</t>
    </r>
    <r>
      <rPr>
        <sz val="24"/>
        <rFont val="Arial Narrow"/>
        <family val="2"/>
      </rPr>
      <t xml:space="preserve">
luego de que el riesgo ha sido reducido o transferido puede quedar un riesgo residual que se mantiene, en este caso, el gerente del proceso simplemente acepta la pérdida residual probable y elabora planes de contingencia para su manejo.</t>
    </r>
  </si>
  <si>
    <t>ANALISIS RIESGO INHERENTE</t>
  </si>
  <si>
    <t>HERRAMIENTAS PARA EJERCER CONTROL</t>
  </si>
  <si>
    <t>SEGUIMIENTO AL CONTROL</t>
  </si>
  <si>
    <t>VALORACION DE CONTROLES</t>
  </si>
  <si>
    <t>RIESGO RESIDUAL</t>
  </si>
  <si>
    <t xml:space="preserve"> ACCION DE MEJORA</t>
  </si>
  <si>
    <t>PUNTUACION</t>
  </si>
  <si>
    <t>VALORACIÓN DEL CONTROLES HACIA  PROBABILIDAD</t>
  </si>
  <si>
    <t>VALORACIÓN DEL CONTROLES HACIA  IMPACTO</t>
  </si>
  <si>
    <t>CUADRANTES A DISMINUIR</t>
  </si>
  <si>
    <t>PROBABILIDAD</t>
  </si>
  <si>
    <t>IMPACTO</t>
  </si>
  <si>
    <t>EVALUACION</t>
  </si>
  <si>
    <t>ZONA DE RIESGO RESIDUAL</t>
  </si>
  <si>
    <t>ACCIÓN REQUERIDA PARA MITIGAR EL RIESGO</t>
  </si>
  <si>
    <t>RESPONSABLE</t>
  </si>
  <si>
    <t>CRONOGRAMA</t>
  </si>
  <si>
    <t>RECURSOS</t>
  </si>
  <si>
    <t>INDICADOR CLAVE DE RIESGO</t>
  </si>
  <si>
    <t>META DEL INDICADOR</t>
  </si>
  <si>
    <t>RESULTADO DEL INDICADOR</t>
  </si>
  <si>
    <t>ÍTEM</t>
  </si>
  <si>
    <t>RIESGO</t>
  </si>
  <si>
    <t>EVALUACIÓN DEL RIESGO INHERENTE</t>
  </si>
  <si>
    <t>CONTROL</t>
  </si>
  <si>
    <t>TIPO DE CONTROL</t>
  </si>
  <si>
    <t>P</t>
  </si>
  <si>
    <t>I</t>
  </si>
  <si>
    <t>¿EXISTEN MANUALES, INSTRUCTIVOS O PROCEDIMIENTOS  PARA EL MANEJO DEL CONTROL?</t>
  </si>
  <si>
    <t>¿EL CONTROL ES AUTOMATICO?</t>
  </si>
  <si>
    <t>¿EL CONTROL ES MANUAL?</t>
  </si>
  <si>
    <t>¿EN EL TIEMPO QUE LLEVA LA HERRAMIENTA HA DEMOSTRADO SER EFECTIVA?</t>
  </si>
  <si>
    <t>¿ESTA(N) DEFINIDO(S) EL(LOS) RESPONSABLES DE LA EJECUCION DEL CONTROL Y DEL SEGUIMIENTO?</t>
  </si>
  <si>
    <t>¿LA FRECUENCIA DE EJECUCION DEL CONTROL Y SEGUIMIENTO ES ADECUADA??</t>
  </si>
  <si>
    <t>¿SE CUENTA CON EVIDENCIA DE LA EJECUCION Y SEGUIMIENTO DEL CONTROL?</t>
  </si>
  <si>
    <t>OPCIONES DE MANEJO</t>
  </si>
  <si>
    <t>IMPLEMENTAR LA ACCIÓN</t>
  </si>
  <si>
    <t>CARGO</t>
  </si>
  <si>
    <t>DEPENDENCIA</t>
  </si>
  <si>
    <t>FECHA INICIO</t>
  </si>
  <si>
    <t>FECHA FINAL</t>
  </si>
  <si>
    <t>1. Indice de información clasificada y reservada.</t>
  </si>
  <si>
    <t>Preventivo</t>
  </si>
  <si>
    <t>x</t>
  </si>
  <si>
    <t>Evitar el riesgo</t>
  </si>
  <si>
    <t>1. Mantener actualizado el Indice de información clasificada y reservada de acuerdo a la ley</t>
  </si>
  <si>
    <t>LINA QUIROGA</t>
  </si>
  <si>
    <t>Vicepresidente Juridica</t>
  </si>
  <si>
    <t>Diciembre de 2018</t>
  </si>
  <si>
    <t>Funcionario o colaborador encargado de mantener actualizado el indice de informaciòn reservada y calificada de acuerdo a la ley</t>
  </si>
  <si>
    <t>No de personas sensibilizadas/ No de personas programadas *100</t>
  </si>
  <si>
    <t>2. Revisar y ajustar  procedimiento de atención al ciudadano con respecto al como se debe obrar de acuerdo a la información clasificada y reservada</t>
  </si>
  <si>
    <t>NAZLY DELGADO</t>
  </si>
  <si>
    <t>Atención al ciudadano</t>
  </si>
  <si>
    <t>Julio de 2018</t>
  </si>
  <si>
    <t>Funcionario o colaborador encargado de actualizar procedimiento de atenciòn al ciudadano</t>
  </si>
  <si>
    <t>3. Realizar sensibilizaciones a funcionarios y colaboradores frente al manejo de la información clasificada y reservada</t>
  </si>
  <si>
    <t>Agosto de 2018</t>
  </si>
  <si>
    <t>25 sesiones de senbilizaciòn de 30 personas cada una en el auditorio de la ANI para hacer el proceso de sensibilizaciòn</t>
  </si>
  <si>
    <t>Rendición de cuentas</t>
  </si>
  <si>
    <t>Reducir el riesgo</t>
  </si>
  <si>
    <t>1. Sensibilizar a los servidores publicos frente a sus funciones en cuanto a la publicación de la información</t>
  </si>
  <si>
    <t>Esquema de publicación de información</t>
  </si>
  <si>
    <t>2. Sensibilización en ley de transparencia y acceso a la información publica</t>
  </si>
  <si>
    <t>Reuniones con los beneficiarios de los proyectos</t>
  </si>
  <si>
    <t>Funcionario o colaborador encargado de implementar protocolo segùn proyecto a cargo</t>
  </si>
  <si>
    <t>No de proyectos con protocolo implementado/ No de proyectos 4G</t>
  </si>
  <si>
    <t>Socializaciones de los proeyctos</t>
  </si>
  <si>
    <t>Documentación asocaada a seguridad de la infromación</t>
  </si>
  <si>
    <t>1. Revisar y evaluar los niveles de acceso a la información de la Entidad.</t>
  </si>
  <si>
    <t>JORGE BERNARDO GOMEZ</t>
  </si>
  <si>
    <t>Coordinador GIT Sistemas de la Información</t>
  </si>
  <si>
    <t>Colaborador y funcionario encargado de acuerdo a las areas asignadas.</t>
  </si>
  <si>
    <t>No de actividades desarroladas del plan de implementación de la ISO 27001/ No de actividades planeadas</t>
  </si>
  <si>
    <t xml:space="preserve">Controles de acceso Logico. </t>
  </si>
  <si>
    <t>2. Implementar Politica de gestión de contraseñas</t>
  </si>
  <si>
    <t>*No. de incidentes de alteración de la infomación detectados en el año</t>
  </si>
  <si>
    <t>Respaldo de información</t>
  </si>
  <si>
    <t>3. Identificar y registrar los usuarios y responsables de la información clasificado y reservado de la Entidad</t>
  </si>
  <si>
    <t>Colaborador o funcionario asignado de hacer la revisiòn y solicitud al area juridica</t>
  </si>
  <si>
    <t>No de personas sensibilizadas nuevas/ No de personas nuevas</t>
  </si>
  <si>
    <t>Verificación de anexos de los radicados.</t>
  </si>
  <si>
    <t>4. Implementar Sistema de gestión de seguridad de la Información ISO 27001</t>
  </si>
  <si>
    <t>Colaborador experto en la implementaciòn del Sistema de seguridad de la Informaciòn</t>
  </si>
  <si>
    <t>Verificación del formato de retiro para legalizar que todo quede entregado a la entidad y cerrado el Sistema de Gestión Documental.</t>
  </si>
  <si>
    <t>5. Realizar campañas del buen uso y protección de la información</t>
  </si>
  <si>
    <t>Colaborador encargado de programar, diseñar y dictar capacitaciòn/ auditorio de la Entidad</t>
  </si>
  <si>
    <t>6. Realizar la sensibilización en el manejo de archivos al personal que entra nuevo a la Entidad.</t>
  </si>
  <si>
    <t>CARMEN JANETH RODRIIGUEZ</t>
  </si>
  <si>
    <t>Coordinador GIT Archivo y Correspondencia</t>
  </si>
  <si>
    <t>NO EXISTE CONTROL</t>
  </si>
  <si>
    <t>1. Protocolo de reuniones y atención al ciudadano (Derivado del manual de comunicaciones internas y externas</t>
  </si>
  <si>
    <t>Coordinador GIT de control disciplinario y servicio al ciudadano</t>
  </si>
  <si>
    <t>agosto de 2018</t>
  </si>
  <si>
    <t>Colaborador o funcionario encargado de documentar protocolo</t>
  </si>
  <si>
    <t>2. Sensibilización a los servidores del protocolo desarrollado</t>
  </si>
  <si>
    <t>Manual Financiero y Contable</t>
  </si>
  <si>
    <t>1. Apoyar en la actualización del manual de supervisión</t>
  </si>
  <si>
    <t>ALEXANDRA NAVARRO</t>
  </si>
  <si>
    <t>Coordinador GIT de contratación</t>
  </si>
  <si>
    <t>CONTRATACIÓN</t>
  </si>
  <si>
    <t>julio de 2018</t>
  </si>
  <si>
    <t xml:space="preserve">Colaborador o funcionario encargado de diseñar documento </t>
  </si>
  <si>
    <t>Manual de contratación</t>
  </si>
  <si>
    <t>2.Actualizar procedimiento de contración</t>
  </si>
  <si>
    <t>Ley 734 codigo unico disciplinario</t>
  </si>
  <si>
    <t>1. Realizar auditorias de funciones a los procesos y manuales de funciones</t>
  </si>
  <si>
    <t>JEFE DE OFICINA DE CONTROL INTERNO</t>
  </si>
  <si>
    <t>CONTROL INTERNO</t>
  </si>
  <si>
    <t xml:space="preserve">CONTROL INTERNO </t>
  </si>
  <si>
    <t>Auditor asignado por control intero</t>
  </si>
  <si>
    <t>Casos repotados de etralimitación de funciones</t>
  </si>
  <si>
    <t>Manual de funciones comunicado</t>
  </si>
  <si>
    <t>Decreto 4165 donde se definen las funciones de la agencia</t>
  </si>
  <si>
    <t>Estudio de verificación de requisitos para ocupar el cargo</t>
  </si>
  <si>
    <t>1. Aplicar seleccioón meritocratica de cargos de libre nombramiento y remoción</t>
  </si>
  <si>
    <t>DIEGO RAMIREZ</t>
  </si>
  <si>
    <t>Coodinador GIT Gestión Humana</t>
  </si>
  <si>
    <t>Colaborador asignado</t>
  </si>
  <si>
    <t>Casos reportados de procesos manipulados</t>
  </si>
  <si>
    <t>Procedimiento de selección y de vinculación</t>
  </si>
  <si>
    <t>2. Aplicar proceso de selección de contratistas</t>
  </si>
  <si>
    <t>Coordiandor GIT Gestión Humana</t>
  </si>
  <si>
    <t>3. Actualizar procedimiento de selección y vinculación</t>
  </si>
  <si>
    <t>Coordinador GIT Gestión Humana</t>
  </si>
  <si>
    <t>Plan Anticorrupción</t>
  </si>
  <si>
    <t>X</t>
  </si>
  <si>
    <t>1. Implementar y divulgar la politica anticorrupción y sus herramientas</t>
  </si>
  <si>
    <t>ATENCIÓN AL CIUDADANO/ RIESGOS</t>
  </si>
  <si>
    <t>Funcionarios y colboradores del equipo de trasnparencia</t>
  </si>
  <si>
    <t>Entrega de Politica Anticorrupciòn</t>
  </si>
  <si>
    <t>Mapa de riesgos de corrupción</t>
  </si>
  <si>
    <t>2. Integrar los riesgos de corrupcion a los riesgos de los procesos</t>
  </si>
  <si>
    <t>POLDY PAOLA OSORIO</t>
  </si>
  <si>
    <t>Coordinador GIT Riesgos</t>
  </si>
  <si>
    <t>Profesional contratista en riesgos</t>
  </si>
  <si>
    <t>Esquema de publicación de información/ mecanismo de denuncias</t>
  </si>
  <si>
    <t>3. Realizar diagnostico para la implementación de la norma ISO 37001</t>
  </si>
  <si>
    <t>Equipo de trasnparencia</t>
  </si>
  <si>
    <t>Capacitaciòn con un ente externo a un grupo interno designado por la Entidad en la norma ISO 37001</t>
  </si>
  <si>
    <t>4. Crar manuald de gobierno corporativo</t>
  </si>
  <si>
    <t>PRESIDENCIA</t>
  </si>
  <si>
    <t>A quien designe</t>
  </si>
  <si>
    <t>Asesor asignado por presidencia</t>
  </si>
  <si>
    <t>Elaborado por: (Colaboradores/facilitadores/personal que participa en la construcción del formato)</t>
  </si>
  <si>
    <t>Revisado por</t>
  </si>
  <si>
    <t>Aprobado por: Nombre y firma del líder(s) del proceso</t>
  </si>
  <si>
    <t>Nombre</t>
  </si>
  <si>
    <t>Cargo</t>
  </si>
  <si>
    <t>Firma</t>
  </si>
  <si>
    <t>July Ujeta</t>
  </si>
  <si>
    <t>Contratista OCI</t>
  </si>
  <si>
    <t>Adriana  Estupiñan</t>
  </si>
  <si>
    <t>Coordinador GIT Planeación</t>
  </si>
  <si>
    <t>Fernando Iregui Mejia</t>
  </si>
  <si>
    <t>Vicepresidente de Planeación, Riesgos y  Entorno</t>
  </si>
  <si>
    <t>Maria Yahvezzine Del castillo</t>
  </si>
  <si>
    <t>Experto 7 Contratación</t>
  </si>
  <si>
    <t>Nazly Delgado</t>
  </si>
  <si>
    <t>Experto 8</t>
  </si>
  <si>
    <t>Gina Astrid Salzar</t>
  </si>
  <si>
    <t>Vicepresidente Administrativo y Financiera</t>
  </si>
  <si>
    <t xml:space="preserve">Andres Boutin </t>
  </si>
  <si>
    <t>Contratista GIT Estructuración</t>
  </si>
  <si>
    <t>Jorge Gomez</t>
  </si>
  <si>
    <t>Coordinador GIT Sistemas</t>
  </si>
  <si>
    <t>Lina Quiroga</t>
  </si>
  <si>
    <t>Carmen Janeth Rodriguez</t>
  </si>
  <si>
    <t>Coordinador Archivo y Correspondencia</t>
  </si>
  <si>
    <t>Clemencia Rojas</t>
  </si>
  <si>
    <t>Hector Vanegas</t>
  </si>
  <si>
    <t>Contratista GIT Planeación</t>
  </si>
  <si>
    <t>Alexandra Navarro</t>
  </si>
  <si>
    <t>Coordinador GIT Contratación</t>
  </si>
  <si>
    <t>Milena Orjuela</t>
  </si>
  <si>
    <t>Poldy Osorio</t>
  </si>
  <si>
    <t>Gustavo Montero</t>
  </si>
  <si>
    <t>Contratista GIT Defensa Judicial</t>
  </si>
  <si>
    <t>Monica Parra</t>
  </si>
  <si>
    <t>Experto 7</t>
  </si>
  <si>
    <t>Oscar Ramos</t>
  </si>
  <si>
    <t>Contratista GIT Sistemas</t>
  </si>
  <si>
    <t>Diego Ramirez</t>
  </si>
  <si>
    <t>Experto G3-05 GIT  Gestión Humana</t>
  </si>
  <si>
    <t>Ricargo Aguilera</t>
  </si>
  <si>
    <t>Experto GIT Planeación</t>
  </si>
  <si>
    <t xml:space="preserve">Monica Franco </t>
  </si>
  <si>
    <t>Experto 6 (Atención al ciudadano)</t>
  </si>
  <si>
    <t>Ingrid Maldonado</t>
  </si>
  <si>
    <t>Contratista GIT Riesgos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</si>
</sst>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00&quot;#"/>
    <numFmt numFmtId="165" formatCode="&quot;FECHA:&quot;\ mmmm\ dd\ &quot;de&quot;\ yyyy"/>
  </numFmts>
  <fonts count="30" x14ac:knownFonts="1">
    <font>
      <sz val="11"/>
      <color theme="1"/>
      <name val="Calibri"/>
      <family val="2"/>
      <scheme val="minor"/>
    </font>
    <font>
      <sz val="11"/>
      <color theme="1"/>
      <name val="Calibri"/>
      <family val="2"/>
      <scheme val="minor"/>
    </font>
    <font>
      <sz val="14"/>
      <name val="Arial Narrow"/>
      <family val="2"/>
    </font>
    <font>
      <b/>
      <sz val="18"/>
      <color rgb="FFFF0000"/>
      <name val="Arial Narrow"/>
      <family val="2"/>
    </font>
    <font>
      <b/>
      <sz val="18"/>
      <name val="Arial Narrow"/>
      <family val="2"/>
    </font>
    <font>
      <sz val="18"/>
      <name val="Arial Narrow"/>
      <family val="2"/>
    </font>
    <font>
      <b/>
      <sz val="14"/>
      <name val="Arial Narrow"/>
      <family val="2"/>
    </font>
    <font>
      <sz val="24"/>
      <name val="Arial Narrow"/>
      <family val="2"/>
    </font>
    <font>
      <b/>
      <sz val="24"/>
      <name val="Arial Narrow"/>
      <family val="2"/>
    </font>
    <font>
      <b/>
      <sz val="20"/>
      <name val="Arial Narrow"/>
      <family val="2"/>
    </font>
    <font>
      <sz val="20"/>
      <name val="Arial Narrow"/>
      <family val="2"/>
    </font>
    <font>
      <sz val="20"/>
      <name val="Arial"/>
      <family val="2"/>
    </font>
    <font>
      <b/>
      <sz val="20"/>
      <name val="Arial"/>
      <family val="2"/>
    </font>
    <font>
      <b/>
      <sz val="20"/>
      <color rgb="FFFF0000"/>
      <name val="Arial Narrow"/>
      <family val="2"/>
    </font>
    <font>
      <sz val="20"/>
      <color rgb="FFFF0000"/>
      <name val="Arial Narrow"/>
      <family val="2"/>
    </font>
    <font>
      <sz val="20"/>
      <color theme="1"/>
      <name val="Arial Narrow"/>
      <family val="2"/>
    </font>
    <font>
      <sz val="12"/>
      <name val="Arial"/>
      <family val="2"/>
    </font>
    <font>
      <b/>
      <sz val="10"/>
      <name val="Arial"/>
      <family val="2"/>
    </font>
    <font>
      <b/>
      <sz val="14"/>
      <color rgb="FFFF0000"/>
      <name val="Arial Narrow"/>
      <family val="2"/>
    </font>
    <font>
      <b/>
      <sz val="10"/>
      <color rgb="FFFF0000"/>
      <name val="Arial"/>
      <family val="2"/>
    </font>
    <font>
      <sz val="14"/>
      <color rgb="FFFF0000"/>
      <name val="Arial Narrow"/>
      <family val="2"/>
    </font>
    <font>
      <b/>
      <sz val="9"/>
      <color indexed="81"/>
      <name val="Tahoma"/>
      <family val="2"/>
    </font>
    <font>
      <sz val="9"/>
      <color indexed="81"/>
      <name val="Tahoma"/>
      <family val="2"/>
    </font>
    <font>
      <sz val="12"/>
      <color indexed="81"/>
      <name val="Tahoma"/>
      <family val="2"/>
    </font>
    <font>
      <b/>
      <sz val="8"/>
      <color indexed="81"/>
      <name val="Tahoma"/>
      <family val="2"/>
    </font>
    <font>
      <b/>
      <sz val="12"/>
      <color indexed="81"/>
      <name val="Tahoma"/>
      <family val="2"/>
    </font>
    <font>
      <b/>
      <sz val="11"/>
      <color indexed="81"/>
      <name val="Tahoma"/>
      <family val="2"/>
    </font>
    <font>
      <b/>
      <sz val="14"/>
      <color indexed="81"/>
      <name val="Tahoma"/>
      <family val="2"/>
    </font>
    <font>
      <sz val="14"/>
      <color indexed="81"/>
      <name val="Tahoma"/>
      <family val="2"/>
    </font>
    <font>
      <b/>
      <sz val="16"/>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0.249977111117893"/>
        <bgColor indexed="64"/>
      </patternFill>
    </fill>
  </fills>
  <borders count="104">
    <border>
      <left/>
      <right/>
      <top/>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thin">
        <color auto="1"/>
      </bottom>
      <diagonal/>
    </border>
    <border>
      <left/>
      <right style="thin">
        <color auto="1"/>
      </right>
      <top style="medium">
        <color auto="1"/>
      </top>
      <bottom/>
      <diagonal/>
    </border>
    <border>
      <left style="thin">
        <color auto="1"/>
      </left>
      <right/>
      <top style="medium">
        <color auto="1"/>
      </top>
      <bottom/>
      <diagonal/>
    </border>
    <border>
      <left/>
      <right style="medium">
        <color auto="1"/>
      </right>
      <top/>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hair">
        <color auto="1"/>
      </left>
      <right style="medium">
        <color auto="1"/>
      </right>
      <top style="medium">
        <color auto="1"/>
      </top>
      <bottom style="thin">
        <color auto="1"/>
      </bottom>
      <diagonal/>
    </border>
    <border>
      <left/>
      <right style="hair">
        <color auto="1"/>
      </right>
      <top style="medium">
        <color auto="1"/>
      </top>
      <bottom style="thin">
        <color auto="1"/>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auto="1"/>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double">
        <color indexed="64"/>
      </top>
      <bottom style="thin">
        <color indexed="64"/>
      </bottom>
      <diagonal/>
    </border>
    <border>
      <left/>
      <right style="medium">
        <color indexed="64"/>
      </right>
      <top style="double">
        <color indexed="64"/>
      </top>
      <bottom style="thin">
        <color auto="1"/>
      </bottom>
      <diagonal/>
    </border>
    <border>
      <left/>
      <right style="hair">
        <color auto="1"/>
      </right>
      <top style="thin">
        <color auto="1"/>
      </top>
      <bottom style="thin">
        <color auto="1"/>
      </bottom>
      <diagonal/>
    </border>
    <border>
      <left/>
      <right style="hair">
        <color auto="1"/>
      </right>
      <top style="thin">
        <color auto="1"/>
      </top>
      <bottom/>
      <diagonal/>
    </border>
    <border>
      <left style="hair">
        <color auto="1"/>
      </left>
      <right/>
      <top style="thin">
        <color auto="1"/>
      </top>
      <bottom/>
      <diagonal/>
    </border>
    <border>
      <left/>
      <right style="hair">
        <color auto="1"/>
      </right>
      <top style="thin">
        <color auto="1"/>
      </top>
      <bottom style="medium">
        <color auto="1"/>
      </bottom>
      <diagonal/>
    </border>
  </borders>
  <cellStyleXfs count="2">
    <xf numFmtId="0" fontId="0" fillId="0" borderId="0"/>
    <xf numFmtId="9" fontId="1" fillId="0" borderId="0" applyFont="0" applyFill="0" applyBorder="0" applyAlignment="0" applyProtection="0"/>
  </cellStyleXfs>
  <cellXfs count="569">
    <xf numFmtId="0" fontId="0" fillId="0" borderId="0" xfId="0"/>
    <xf numFmtId="0" fontId="2" fillId="2" borderId="0" xfId="0" applyFont="1" applyFill="1" applyProtection="1"/>
    <xf numFmtId="0" fontId="2" fillId="2" borderId="0" xfId="0" applyFont="1" applyFill="1" applyAlignment="1" applyProtection="1">
      <alignment vertical="center"/>
    </xf>
    <xf numFmtId="0" fontId="2" fillId="2" borderId="0" xfId="0" applyFont="1" applyFill="1" applyBorder="1" applyProtection="1"/>
    <xf numFmtId="0" fontId="2" fillId="2" borderId="0" xfId="0" applyFont="1" applyFill="1" applyBorder="1" applyAlignment="1" applyProtection="1">
      <alignment vertical="center"/>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2" borderId="0" xfId="0" applyFont="1" applyFill="1" applyAlignment="1">
      <alignment vertical="center"/>
    </xf>
    <xf numFmtId="0" fontId="5" fillId="0" borderId="0" xfId="0" applyFont="1" applyAlignment="1">
      <alignment vertical="center"/>
    </xf>
    <xf numFmtId="0" fontId="3" fillId="0" borderId="6" xfId="0" applyFont="1" applyBorder="1" applyAlignment="1">
      <alignment horizontal="center" vertical="center"/>
    </xf>
    <xf numFmtId="0" fontId="4" fillId="0" borderId="7"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164" fontId="5" fillId="0" borderId="9" xfId="0" applyNumberFormat="1" applyFont="1" applyBorder="1" applyAlignment="1">
      <alignment horizontal="center" vertical="center"/>
    </xf>
    <xf numFmtId="164" fontId="5" fillId="0" borderId="10" xfId="0" applyNumberFormat="1" applyFont="1" applyBorder="1" applyAlignment="1">
      <alignment horizontal="center" vertical="center"/>
    </xf>
    <xf numFmtId="0" fontId="3" fillId="0" borderId="11" xfId="0" applyFont="1" applyBorder="1" applyAlignment="1">
      <alignment horizontal="center" vertical="center"/>
    </xf>
    <xf numFmtId="0" fontId="4" fillId="0" borderId="12"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14" fontId="5" fillId="0" borderId="14" xfId="0" applyNumberFormat="1" applyFont="1" applyBorder="1" applyAlignment="1">
      <alignment horizontal="center" vertical="center"/>
    </xf>
    <xf numFmtId="14" fontId="5" fillId="0" borderId="15" xfId="0" applyNumberFormat="1" applyFont="1" applyBorder="1" applyAlignment="1">
      <alignment horizontal="center" vertical="center"/>
    </xf>
    <xf numFmtId="14" fontId="5" fillId="0" borderId="0" xfId="0" applyNumberFormat="1" applyFont="1" applyBorder="1" applyAlignment="1">
      <alignment vertical="center"/>
    </xf>
    <xf numFmtId="0" fontId="2" fillId="2" borderId="0" xfId="0" applyFont="1" applyFill="1" applyBorder="1" applyAlignment="1" applyProtection="1">
      <alignment horizontal="left" vertical="top"/>
    </xf>
    <xf numFmtId="0" fontId="2" fillId="2" borderId="0" xfId="0" applyFont="1" applyFill="1" applyBorder="1" applyAlignment="1" applyProtection="1">
      <alignment horizontal="left" vertical="top"/>
    </xf>
    <xf numFmtId="0" fontId="2" fillId="2" borderId="0" xfId="0" applyFont="1" applyFill="1" applyAlignment="1" applyProtection="1">
      <alignment horizontal="right"/>
    </xf>
    <xf numFmtId="0" fontId="2" fillId="2" borderId="0" xfId="0" applyFont="1" applyFill="1" applyBorder="1" applyAlignment="1" applyProtection="1"/>
    <xf numFmtId="14" fontId="6" fillId="2" borderId="16" xfId="0" applyNumberFormat="1" applyFont="1" applyFill="1" applyBorder="1" applyAlignment="1" applyProtection="1">
      <alignment horizontal="center"/>
    </xf>
    <xf numFmtId="14" fontId="6" fillId="2" borderId="17" xfId="0" applyNumberFormat="1" applyFont="1" applyFill="1" applyBorder="1" applyAlignment="1" applyProtection="1">
      <alignment horizontal="center"/>
    </xf>
    <xf numFmtId="14" fontId="6" fillId="2" borderId="18" xfId="0" applyNumberFormat="1" applyFont="1" applyFill="1" applyBorder="1" applyAlignment="1" applyProtection="1">
      <alignment horizontal="center"/>
    </xf>
    <xf numFmtId="14" fontId="6" fillId="2" borderId="0" xfId="0" applyNumberFormat="1" applyFont="1" applyFill="1" applyBorder="1" applyAlignment="1" applyProtection="1">
      <alignment horizontal="center"/>
    </xf>
    <xf numFmtId="14" fontId="6" fillId="2" borderId="19" xfId="0" applyNumberFormat="1" applyFont="1" applyFill="1" applyBorder="1" applyAlignment="1" applyProtection="1">
      <alignment horizontal="center"/>
    </xf>
    <xf numFmtId="0" fontId="4" fillId="3" borderId="20" xfId="0" applyFont="1" applyFill="1" applyBorder="1" applyAlignment="1">
      <alignment horizontal="center" vertical="center"/>
    </xf>
    <xf numFmtId="165" fontId="6" fillId="2" borderId="4" xfId="0" applyNumberFormat="1" applyFont="1" applyFill="1" applyBorder="1" applyAlignment="1">
      <alignment horizontal="center" vertical="center"/>
    </xf>
    <xf numFmtId="165" fontId="6" fillId="2" borderId="21" xfId="0" applyNumberFormat="1"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26" xfId="0" applyFont="1" applyFill="1" applyBorder="1" applyAlignment="1">
      <alignment horizontal="center" vertical="center"/>
    </xf>
    <xf numFmtId="49" fontId="7" fillId="2" borderId="27" xfId="0" applyNumberFormat="1" applyFont="1" applyFill="1" applyBorder="1" applyAlignment="1">
      <alignment horizontal="left" vertical="center" wrapText="1"/>
    </xf>
    <xf numFmtId="49" fontId="7" fillId="2" borderId="28" xfId="0" applyNumberFormat="1" applyFont="1" applyFill="1" applyBorder="1" applyAlignment="1">
      <alignment horizontal="left" vertical="center" wrapText="1"/>
    </xf>
    <xf numFmtId="49" fontId="7" fillId="2" borderId="29" xfId="0" applyNumberFormat="1" applyFont="1" applyFill="1" applyBorder="1" applyAlignment="1">
      <alignment horizontal="left" vertical="center" wrapText="1"/>
    </xf>
    <xf numFmtId="0" fontId="4" fillId="3" borderId="3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7" fillId="4" borderId="31" xfId="0" applyFont="1" applyFill="1" applyBorder="1" applyAlignment="1">
      <alignment horizontal="left" vertical="center" wrapText="1"/>
    </xf>
    <xf numFmtId="0" fontId="7" fillId="4" borderId="32"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7" fillId="4" borderId="33" xfId="0" applyFont="1" applyFill="1" applyBorder="1" applyAlignment="1">
      <alignment horizontal="left" vertical="center" wrapText="1"/>
    </xf>
    <xf numFmtId="0" fontId="7" fillId="4" borderId="34" xfId="0" applyFont="1" applyFill="1" applyBorder="1" applyAlignment="1">
      <alignment horizontal="left" vertical="center" wrapText="1"/>
    </xf>
    <xf numFmtId="0" fontId="7" fillId="4" borderId="35" xfId="0" applyFont="1" applyFill="1" applyBorder="1" applyAlignment="1">
      <alignment horizontal="left" vertical="center" wrapText="1"/>
    </xf>
    <xf numFmtId="0" fontId="5" fillId="4" borderId="35" xfId="0" applyFont="1" applyFill="1" applyBorder="1" applyAlignment="1">
      <alignment horizontal="left" vertical="center" wrapText="1"/>
    </xf>
    <xf numFmtId="0" fontId="7" fillId="4" borderId="36" xfId="0" applyFont="1" applyFill="1" applyBorder="1" applyAlignment="1">
      <alignment horizontal="left" vertical="center" wrapText="1"/>
    </xf>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vertical="center" wrapText="1"/>
    </xf>
    <xf numFmtId="0" fontId="9" fillId="3" borderId="22" xfId="0" applyFont="1" applyFill="1" applyBorder="1" applyAlignment="1" applyProtection="1">
      <alignment horizontal="center" vertical="center" wrapText="1"/>
    </xf>
    <xf numFmtId="0" fontId="9" fillId="3" borderId="23" xfId="0" applyFont="1" applyFill="1" applyBorder="1" applyAlignment="1" applyProtection="1">
      <alignment horizontal="center" vertical="center" wrapText="1"/>
    </xf>
    <xf numFmtId="0" fontId="9" fillId="3" borderId="24" xfId="0" applyFont="1" applyFill="1" applyBorder="1" applyAlignment="1" applyProtection="1">
      <alignment horizontal="center" vertical="center" wrapText="1"/>
    </xf>
    <xf numFmtId="0" fontId="9" fillId="3" borderId="22" xfId="0" applyFont="1" applyFill="1" applyBorder="1" applyAlignment="1" applyProtection="1">
      <alignment horizontal="center" vertical="center"/>
    </xf>
    <xf numFmtId="0" fontId="9" fillId="3" borderId="23" xfId="0" applyFont="1" applyFill="1" applyBorder="1" applyAlignment="1" applyProtection="1">
      <alignment horizontal="center" vertical="center"/>
    </xf>
    <xf numFmtId="0" fontId="9" fillId="3" borderId="24" xfId="0" applyFont="1" applyFill="1" applyBorder="1" applyAlignment="1" applyProtection="1">
      <alignment horizontal="center" vertical="center"/>
    </xf>
    <xf numFmtId="0" fontId="9" fillId="3" borderId="28" xfId="0" applyFont="1" applyFill="1" applyBorder="1" applyAlignment="1" applyProtection="1">
      <alignment horizontal="center" vertical="center" wrapText="1"/>
    </xf>
    <xf numFmtId="0" fontId="9" fillId="3" borderId="27" xfId="0" applyFont="1" applyFill="1" applyBorder="1" applyAlignment="1" applyProtection="1">
      <alignment horizontal="center"/>
    </xf>
    <xf numFmtId="0" fontId="9" fillId="3" borderId="28" xfId="0" applyFont="1" applyFill="1" applyBorder="1" applyAlignment="1" applyProtection="1">
      <alignment horizontal="center"/>
    </xf>
    <xf numFmtId="0" fontId="9" fillId="3" borderId="37" xfId="0" applyFont="1" applyFill="1" applyBorder="1" applyAlignment="1">
      <alignment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10" fillId="3" borderId="23" xfId="0" applyFont="1" applyFill="1" applyBorder="1" applyProtection="1"/>
    <xf numFmtId="0" fontId="10" fillId="3" borderId="24" xfId="0" applyFont="1" applyFill="1" applyBorder="1" applyProtection="1"/>
    <xf numFmtId="0" fontId="9" fillId="3" borderId="38" xfId="0" applyFont="1" applyFill="1" applyBorder="1" applyAlignment="1" applyProtection="1">
      <alignment horizontal="center" vertical="center" wrapText="1"/>
    </xf>
    <xf numFmtId="0" fontId="9" fillId="3" borderId="39" xfId="0" applyFont="1" applyFill="1" applyBorder="1" applyAlignment="1" applyProtection="1">
      <alignment horizontal="center" vertical="center" wrapText="1"/>
    </xf>
    <xf numFmtId="0" fontId="9" fillId="3" borderId="40" xfId="0" applyFont="1" applyFill="1" applyBorder="1" applyAlignment="1" applyProtection="1">
      <alignment horizontal="center" vertical="center" wrapText="1"/>
    </xf>
    <xf numFmtId="0" fontId="9" fillId="3" borderId="38" xfId="0" applyFont="1" applyFill="1" applyBorder="1" applyAlignment="1" applyProtection="1">
      <alignment horizontal="center" vertical="center"/>
    </xf>
    <xf numFmtId="0" fontId="9" fillId="3" borderId="39" xfId="0" applyFont="1" applyFill="1" applyBorder="1" applyAlignment="1" applyProtection="1">
      <alignment horizontal="center" vertical="center"/>
    </xf>
    <xf numFmtId="0" fontId="9" fillId="3" borderId="40" xfId="0" applyFont="1" applyFill="1" applyBorder="1" applyAlignment="1" applyProtection="1">
      <alignment horizontal="center" vertical="center"/>
    </xf>
    <xf numFmtId="0" fontId="9" fillId="3" borderId="41" xfId="0" applyFont="1" applyFill="1" applyBorder="1" applyAlignment="1" applyProtection="1">
      <alignment horizontal="center" vertical="center" textRotation="90" wrapText="1"/>
    </xf>
    <xf numFmtId="0" fontId="9" fillId="3" borderId="41" xfId="0" applyFont="1" applyFill="1" applyBorder="1" applyAlignment="1" applyProtection="1">
      <alignment horizontal="center" vertical="center" wrapText="1"/>
    </xf>
    <xf numFmtId="0" fontId="9" fillId="3" borderId="23" xfId="0" applyFont="1" applyFill="1" applyBorder="1" applyAlignment="1" applyProtection="1">
      <alignment horizontal="center" vertical="center" textRotation="90" wrapText="1"/>
    </xf>
    <xf numFmtId="0" fontId="9" fillId="3" borderId="42" xfId="0" applyFont="1" applyFill="1" applyBorder="1" applyAlignment="1">
      <alignment vertical="center" wrapText="1"/>
    </xf>
    <xf numFmtId="0" fontId="9" fillId="3" borderId="42"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4" xfId="0" applyFont="1" applyFill="1" applyBorder="1" applyAlignment="1" applyProtection="1">
      <alignment horizontal="center" vertical="center" textRotation="90" wrapText="1"/>
    </xf>
    <xf numFmtId="0" fontId="9" fillId="3" borderId="41"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9" fillId="3" borderId="19" xfId="0" applyFont="1" applyFill="1" applyBorder="1" applyAlignment="1" applyProtection="1">
      <alignment horizontal="center" vertical="center" wrapText="1"/>
    </xf>
    <xf numFmtId="0" fontId="9" fillId="3" borderId="30" xfId="0" applyFont="1" applyFill="1" applyBorder="1" applyAlignment="1" applyProtection="1">
      <alignment horizontal="center" vertical="center"/>
    </xf>
    <xf numFmtId="0" fontId="9" fillId="3" borderId="45" xfId="0" applyFont="1" applyFill="1" applyBorder="1" applyAlignment="1" applyProtection="1">
      <alignment horizontal="center" vertical="center" textRotation="90" wrapText="1"/>
    </xf>
    <xf numFmtId="0" fontId="9" fillId="3" borderId="45"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textRotation="90" wrapText="1"/>
    </xf>
    <xf numFmtId="0" fontId="9" fillId="3" borderId="46" xfId="0" applyFont="1" applyFill="1" applyBorder="1" applyAlignment="1" applyProtection="1">
      <alignment horizontal="center" vertical="center" textRotation="90" wrapText="1"/>
    </xf>
    <xf numFmtId="0" fontId="9" fillId="3" borderId="47" xfId="0" applyFont="1" applyFill="1" applyBorder="1" applyAlignment="1">
      <alignment horizontal="center" vertical="center" wrapText="1"/>
    </xf>
    <xf numFmtId="0" fontId="9" fillId="3" borderId="47"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9"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9" fillId="3" borderId="49" xfId="0" applyFont="1" applyFill="1" applyBorder="1" applyAlignment="1">
      <alignment horizontal="center" vertical="center" wrapText="1"/>
    </xf>
    <xf numFmtId="0" fontId="9" fillId="2" borderId="41" xfId="0" applyFont="1" applyFill="1" applyBorder="1" applyAlignment="1" applyProtection="1">
      <alignment horizontal="center" vertical="center" wrapText="1"/>
    </xf>
    <xf numFmtId="0" fontId="9" fillId="2" borderId="41" xfId="0" applyFont="1" applyFill="1" applyBorder="1" applyAlignment="1" applyProtection="1">
      <alignment horizontal="left" vertical="center" wrapText="1"/>
    </xf>
    <xf numFmtId="0" fontId="9" fillId="2" borderId="41" xfId="0" applyFont="1" applyFill="1" applyBorder="1" applyAlignment="1" applyProtection="1">
      <alignment horizontal="center" vertical="center" wrapText="1"/>
    </xf>
    <xf numFmtId="1" fontId="9" fillId="2" borderId="23" xfId="0" applyNumberFormat="1" applyFont="1" applyFill="1" applyBorder="1" applyAlignment="1" applyProtection="1">
      <alignment horizontal="center" vertical="center" wrapText="1"/>
    </xf>
    <xf numFmtId="0" fontId="9" fillId="2" borderId="42" xfId="0" applyFont="1" applyFill="1" applyBorder="1" applyAlignment="1" applyProtection="1">
      <alignment horizontal="center" vertical="center"/>
    </xf>
    <xf numFmtId="0" fontId="10" fillId="2" borderId="42" xfId="0" applyFont="1" applyFill="1" applyBorder="1" applyAlignment="1" applyProtection="1">
      <alignment vertical="center" wrapText="1"/>
      <protection locked="0"/>
    </xf>
    <xf numFmtId="0" fontId="10" fillId="2" borderId="42" xfId="0" applyFont="1" applyFill="1" applyBorder="1" applyAlignment="1" applyProtection="1">
      <alignment horizontal="left" vertical="center" wrapText="1"/>
      <protection locked="0"/>
    </xf>
    <xf numFmtId="0" fontId="11" fillId="2" borderId="50" xfId="0" applyFont="1" applyFill="1" applyBorder="1" applyAlignment="1" applyProtection="1">
      <alignment horizontal="center" vertical="center"/>
      <protection locked="0"/>
    </xf>
    <xf numFmtId="0" fontId="11" fillId="2" borderId="21" xfId="0" applyFont="1" applyFill="1" applyBorder="1" applyAlignment="1" applyProtection="1">
      <alignment horizontal="center" vertical="center"/>
      <protection locked="0"/>
    </xf>
    <xf numFmtId="0" fontId="12" fillId="0" borderId="20" xfId="0" applyFont="1" applyBorder="1" applyAlignment="1" applyProtection="1">
      <alignment horizontal="center" vertical="center" wrapText="1"/>
      <protection locked="0"/>
    </xf>
    <xf numFmtId="0" fontId="12" fillId="5" borderId="4"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2" fillId="5" borderId="5" xfId="0" applyFont="1" applyFill="1" applyBorder="1" applyAlignment="1" applyProtection="1">
      <alignment horizontal="center" vertical="center"/>
      <protection locked="0"/>
    </xf>
    <xf numFmtId="0" fontId="9" fillId="2" borderId="50"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1" fontId="9" fillId="2" borderId="4" xfId="0" applyNumberFormat="1"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10" fillId="5" borderId="43" xfId="0" applyFont="1" applyFill="1" applyBorder="1" applyAlignment="1" applyProtection="1">
      <alignment horizontal="center" vertical="center" wrapText="1"/>
    </xf>
    <xf numFmtId="0" fontId="10" fillId="2" borderId="41" xfId="0" applyFont="1" applyFill="1" applyBorder="1" applyAlignment="1" applyProtection="1">
      <alignment horizontal="center" vertical="center" wrapText="1"/>
    </xf>
    <xf numFmtId="0" fontId="10" fillId="2" borderId="42" xfId="0" applyFont="1" applyFill="1" applyBorder="1" applyAlignment="1" applyProtection="1">
      <alignment vertical="center" wrapText="1"/>
    </xf>
    <xf numFmtId="0" fontId="10" fillId="2" borderId="20" xfId="0" applyFont="1" applyFill="1" applyBorder="1" applyAlignment="1" applyProtection="1">
      <alignment horizontal="left" vertical="center" wrapText="1"/>
    </xf>
    <xf numFmtId="0" fontId="10" fillId="2" borderId="21" xfId="0" applyFont="1" applyFill="1" applyBorder="1" applyAlignment="1" applyProtection="1">
      <alignment horizontal="left" vertical="center" wrapText="1"/>
    </xf>
    <xf numFmtId="0" fontId="10" fillId="2" borderId="51"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10" fillId="2" borderId="52" xfId="0" applyFont="1" applyFill="1" applyBorder="1" applyAlignment="1" applyProtection="1">
      <alignment horizontal="left" vertical="center" wrapText="1"/>
    </xf>
    <xf numFmtId="0" fontId="10" fillId="2" borderId="53" xfId="0" applyFont="1" applyFill="1" applyBorder="1" applyAlignment="1" applyProtection="1">
      <alignment horizontal="center" vertical="center" wrapText="1"/>
    </xf>
    <xf numFmtId="9" fontId="10" fillId="2" borderId="20" xfId="1" applyFont="1" applyFill="1" applyBorder="1" applyAlignment="1" applyProtection="1">
      <alignment horizontal="center" vertical="center" wrapText="1"/>
    </xf>
    <xf numFmtId="9" fontId="10" fillId="2" borderId="5" xfId="1" applyFont="1" applyFill="1" applyBorder="1" applyAlignment="1" applyProtection="1">
      <alignment horizontal="center" vertical="center" wrapText="1"/>
    </xf>
    <xf numFmtId="0" fontId="10" fillId="2" borderId="20" xfId="0" applyFont="1" applyFill="1" applyBorder="1" applyAlignment="1" applyProtection="1">
      <alignment horizontal="center" wrapText="1"/>
    </xf>
    <xf numFmtId="0" fontId="10" fillId="2" borderId="5" xfId="0" applyFont="1" applyFill="1" applyBorder="1" applyAlignment="1" applyProtection="1">
      <alignment horizontal="center" wrapText="1"/>
    </xf>
    <xf numFmtId="0" fontId="9" fillId="2" borderId="45" xfId="0" applyFont="1" applyFill="1" applyBorder="1" applyAlignment="1" applyProtection="1">
      <alignment horizontal="center" vertical="center" wrapText="1"/>
    </xf>
    <xf numFmtId="0" fontId="9" fillId="2" borderId="45" xfId="0" applyFont="1" applyFill="1" applyBorder="1" applyAlignment="1" applyProtection="1">
      <alignment horizontal="left" vertical="center" wrapText="1"/>
    </xf>
    <xf numFmtId="0" fontId="10" fillId="2" borderId="47" xfId="0" applyFont="1" applyFill="1" applyBorder="1" applyAlignment="1" applyProtection="1">
      <alignment horizontal="center" vertical="center" wrapText="1"/>
    </xf>
    <xf numFmtId="0" fontId="10" fillId="2" borderId="54" xfId="0" applyFont="1" applyFill="1" applyBorder="1" applyAlignment="1" applyProtection="1">
      <alignment vertical="center" wrapText="1"/>
      <protection locked="0"/>
    </xf>
    <xf numFmtId="0" fontId="10" fillId="2" borderId="54" xfId="0" applyFont="1" applyFill="1" applyBorder="1" applyAlignment="1" applyProtection="1">
      <alignment horizontal="left" vertical="center" wrapText="1"/>
      <protection locked="0"/>
    </xf>
    <xf numFmtId="0" fontId="11" fillId="2" borderId="55" xfId="0" applyFont="1" applyFill="1" applyBorder="1" applyAlignment="1" applyProtection="1">
      <alignment horizontal="center" vertical="center"/>
      <protection locked="0"/>
    </xf>
    <xf numFmtId="0" fontId="11" fillId="2" borderId="56" xfId="0" applyFont="1" applyFill="1" applyBorder="1" applyAlignment="1" applyProtection="1">
      <alignment horizontal="center" vertical="center"/>
      <protection locked="0"/>
    </xf>
    <xf numFmtId="0" fontId="12" fillId="0" borderId="57" xfId="0" applyFont="1" applyBorder="1" applyAlignment="1" applyProtection="1">
      <alignment horizontal="center" vertical="center" wrapText="1"/>
      <protection locked="0"/>
    </xf>
    <xf numFmtId="0" fontId="12" fillId="5" borderId="9"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5" borderId="10" xfId="0" applyFont="1" applyFill="1" applyBorder="1" applyAlignment="1" applyProtection="1">
      <alignment horizontal="center" vertical="center"/>
      <protection locked="0"/>
    </xf>
    <xf numFmtId="0" fontId="9" fillId="2" borderId="55"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1" fontId="9" fillId="2" borderId="9" xfId="0" applyNumberFormat="1"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10" fillId="5" borderId="58" xfId="0" applyFont="1" applyFill="1" applyBorder="1" applyAlignment="1" applyProtection="1">
      <alignment horizontal="center" vertical="center" wrapText="1"/>
    </xf>
    <xf numFmtId="0" fontId="10" fillId="2" borderId="45" xfId="0" applyFont="1" applyFill="1" applyBorder="1" applyAlignment="1" applyProtection="1">
      <alignment horizontal="center" vertical="center" wrapText="1"/>
    </xf>
    <xf numFmtId="0" fontId="10" fillId="2" borderId="54" xfId="0" applyFont="1" applyFill="1" applyBorder="1" applyAlignment="1" applyProtection="1">
      <alignment vertical="center" wrapText="1"/>
    </xf>
    <xf numFmtId="0" fontId="10" fillId="2" borderId="59" xfId="0" applyFont="1" applyFill="1" applyBorder="1" applyAlignment="1" applyProtection="1">
      <alignment vertical="center" wrapText="1"/>
    </xf>
    <xf numFmtId="0" fontId="10" fillId="2" borderId="56" xfId="0" applyFont="1" applyFill="1" applyBorder="1" applyAlignment="1" applyProtection="1">
      <alignment horizontal="left" vertical="center" wrapText="1"/>
    </xf>
    <xf numFmtId="0" fontId="10" fillId="2" borderId="60" xfId="0" applyFont="1" applyFill="1" applyBorder="1" applyAlignment="1" applyProtection="1">
      <alignment horizontal="center" vertical="center" wrapText="1"/>
    </xf>
    <xf numFmtId="0" fontId="10" fillId="2" borderId="57"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10" fillId="2" borderId="61" xfId="0" applyFont="1" applyFill="1" applyBorder="1" applyAlignment="1" applyProtection="1">
      <alignment horizontal="left" vertical="center" wrapText="1"/>
    </xf>
    <xf numFmtId="0" fontId="10" fillId="2" borderId="62" xfId="0" applyFont="1" applyFill="1" applyBorder="1" applyAlignment="1" applyProtection="1">
      <alignment horizontal="center" vertical="center" wrapText="1"/>
    </xf>
    <xf numFmtId="9" fontId="10" fillId="2" borderId="57" xfId="1" applyFont="1" applyFill="1" applyBorder="1" applyAlignment="1" applyProtection="1">
      <alignment horizontal="center" vertical="center" wrapText="1"/>
    </xf>
    <xf numFmtId="9" fontId="10" fillId="2" borderId="10" xfId="1" applyFont="1" applyFill="1" applyBorder="1" applyAlignment="1" applyProtection="1">
      <alignment horizontal="center" vertical="center" wrapText="1"/>
    </xf>
    <xf numFmtId="0" fontId="10" fillId="2" borderId="57" xfId="0" applyFont="1" applyFill="1" applyBorder="1" applyAlignment="1" applyProtection="1">
      <alignment horizontal="center" wrapText="1"/>
    </xf>
    <xf numFmtId="0" fontId="10" fillId="2" borderId="10" xfId="0" applyFont="1" applyFill="1" applyBorder="1" applyAlignment="1" applyProtection="1">
      <alignment horizontal="center" wrapText="1"/>
    </xf>
    <xf numFmtId="0" fontId="10" fillId="2" borderId="54"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protection locked="0"/>
    </xf>
    <xf numFmtId="0" fontId="10" fillId="2" borderId="63"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10" fillId="2" borderId="15" xfId="0" applyFont="1" applyFill="1" applyBorder="1" applyAlignment="1" applyProtection="1">
      <alignment horizontal="center" vertical="center" wrapText="1"/>
    </xf>
    <xf numFmtId="0" fontId="10" fillId="2" borderId="64" xfId="0" applyFont="1" applyFill="1" applyBorder="1" applyAlignment="1" applyProtection="1">
      <alignment horizontal="left" vertical="center" wrapText="1"/>
    </xf>
    <xf numFmtId="0" fontId="10" fillId="2" borderId="65" xfId="0" applyFont="1" applyFill="1" applyBorder="1" applyAlignment="1" applyProtection="1">
      <alignment horizontal="center" vertical="center" wrapText="1"/>
    </xf>
    <xf numFmtId="9" fontId="10" fillId="2" borderId="25" xfId="1" applyFont="1" applyFill="1" applyBorder="1" applyAlignment="1" applyProtection="1">
      <alignment horizontal="center" vertical="center" wrapText="1"/>
    </xf>
    <xf numFmtId="9" fontId="10" fillId="2" borderId="15" xfId="1" applyFont="1" applyFill="1" applyBorder="1" applyAlignment="1" applyProtection="1">
      <alignment horizontal="center" vertical="center" wrapText="1"/>
    </xf>
    <xf numFmtId="0" fontId="10" fillId="2" borderId="25" xfId="0" applyFont="1" applyFill="1" applyBorder="1" applyAlignment="1" applyProtection="1">
      <alignment horizontal="center" wrapText="1"/>
    </xf>
    <xf numFmtId="0" fontId="10" fillId="2" borderId="15" xfId="0" applyFont="1" applyFill="1" applyBorder="1" applyAlignment="1" applyProtection="1">
      <alignment horizontal="center" wrapText="1"/>
    </xf>
    <xf numFmtId="0" fontId="9" fillId="2" borderId="22" xfId="0" applyFont="1" applyFill="1" applyBorder="1" applyAlignment="1" applyProtection="1">
      <alignment horizontal="center" vertical="center" wrapText="1"/>
    </xf>
    <xf numFmtId="0" fontId="9" fillId="2" borderId="22" xfId="0" applyFont="1" applyFill="1" applyBorder="1" applyAlignment="1" applyProtection="1">
      <alignment horizontal="left" vertical="center" wrapText="1"/>
    </xf>
    <xf numFmtId="0" fontId="9" fillId="2" borderId="51" xfId="0" applyFont="1" applyFill="1" applyBorder="1" applyAlignment="1" applyProtection="1">
      <alignment horizontal="center" vertical="center"/>
    </xf>
    <xf numFmtId="0" fontId="10" fillId="2" borderId="52" xfId="0" applyFont="1" applyFill="1" applyBorder="1" applyAlignment="1" applyProtection="1">
      <alignment horizontal="left" vertical="center" wrapText="1"/>
      <protection locked="0"/>
    </xf>
    <xf numFmtId="0" fontId="10" fillId="2" borderId="20" xfId="0" applyFont="1" applyFill="1" applyBorder="1" applyAlignment="1" applyProtection="1">
      <alignment vertical="center" wrapText="1"/>
    </xf>
    <xf numFmtId="0" fontId="10" fillId="2" borderId="5" xfId="0" applyFont="1" applyFill="1" applyBorder="1" applyAlignment="1" applyProtection="1">
      <alignment horizontal="left" vertical="center" wrapText="1"/>
    </xf>
    <xf numFmtId="0" fontId="10" fillId="2" borderId="59" xfId="0" applyFont="1" applyFill="1" applyBorder="1" applyAlignment="1" applyProtection="1">
      <alignment horizontal="center" vertical="center" wrapText="1"/>
    </xf>
    <xf numFmtId="0" fontId="10" fillId="2" borderId="66" xfId="0" applyFont="1" applyFill="1" applyBorder="1" applyAlignment="1" applyProtection="1">
      <alignment horizontal="center" vertical="center" wrapText="1"/>
    </xf>
    <xf numFmtId="0" fontId="10" fillId="2" borderId="54" xfId="0" applyFont="1" applyFill="1" applyBorder="1" applyAlignment="1" applyProtection="1">
      <alignment horizontal="left" vertical="center" wrapText="1"/>
    </xf>
    <xf numFmtId="9" fontId="10" fillId="2" borderId="22" xfId="0" applyNumberFormat="1" applyFont="1" applyFill="1" applyBorder="1" applyAlignment="1" applyProtection="1">
      <alignment horizontal="center" vertical="center" wrapText="1"/>
    </xf>
    <xf numFmtId="9" fontId="10" fillId="2" borderId="24" xfId="0" applyNumberFormat="1" applyFont="1" applyFill="1" applyBorder="1" applyAlignment="1" applyProtection="1">
      <alignment horizontal="center" vertical="center" wrapText="1"/>
    </xf>
    <xf numFmtId="0" fontId="10" fillId="2" borderId="22" xfId="0" applyFont="1" applyFill="1" applyBorder="1" applyAlignment="1" applyProtection="1">
      <alignment horizontal="center" wrapText="1"/>
    </xf>
    <xf numFmtId="0" fontId="10" fillId="2" borderId="24" xfId="0" applyFont="1" applyFill="1" applyBorder="1" applyAlignment="1" applyProtection="1">
      <alignment horizontal="center" wrapText="1"/>
    </xf>
    <xf numFmtId="0" fontId="9" fillId="2" borderId="44" xfId="0" applyFont="1" applyFill="1" applyBorder="1" applyAlignment="1" applyProtection="1">
      <alignment horizontal="center" vertical="center" wrapText="1"/>
    </xf>
    <xf numFmtId="0" fontId="9" fillId="2" borderId="44" xfId="0" applyFont="1" applyFill="1" applyBorder="1" applyAlignment="1" applyProtection="1">
      <alignment horizontal="left" vertical="center" wrapText="1"/>
    </xf>
    <xf numFmtId="0" fontId="9" fillId="2" borderId="0" xfId="0" applyFont="1" applyFill="1" applyBorder="1" applyAlignment="1" applyProtection="1">
      <alignment horizontal="center" vertical="center" wrapText="1"/>
    </xf>
    <xf numFmtId="0" fontId="10" fillId="2" borderId="67" xfId="0" applyFont="1" applyFill="1" applyBorder="1" applyAlignment="1" applyProtection="1">
      <alignment horizontal="center" vertical="center" wrapText="1"/>
    </xf>
    <xf numFmtId="0" fontId="10" fillId="2" borderId="61" xfId="0" applyFont="1" applyFill="1" applyBorder="1" applyAlignment="1" applyProtection="1">
      <alignment horizontal="left" vertical="center" wrapText="1"/>
      <protection locked="0"/>
    </xf>
    <xf numFmtId="0" fontId="10" fillId="2" borderId="10" xfId="0" applyFont="1" applyFill="1" applyBorder="1" applyAlignment="1" applyProtection="1">
      <alignment horizontal="left" vertical="center" wrapText="1"/>
    </xf>
    <xf numFmtId="0" fontId="10" fillId="2" borderId="68" xfId="0" applyFont="1" applyFill="1" applyBorder="1" applyAlignment="1" applyProtection="1">
      <alignment horizontal="center" vertical="center" wrapText="1"/>
    </xf>
    <xf numFmtId="9" fontId="10" fillId="2" borderId="69" xfId="0" applyNumberFormat="1" applyFont="1" applyFill="1" applyBorder="1" applyAlignment="1" applyProtection="1">
      <alignment horizontal="center" vertical="center" wrapText="1"/>
    </xf>
    <xf numFmtId="9" fontId="10" fillId="2" borderId="70" xfId="0" applyNumberFormat="1" applyFont="1" applyFill="1" applyBorder="1" applyAlignment="1" applyProtection="1">
      <alignment horizontal="center" vertical="center" wrapText="1"/>
    </xf>
    <xf numFmtId="0" fontId="10" fillId="2" borderId="69" xfId="0" applyFont="1" applyFill="1" applyBorder="1" applyAlignment="1" applyProtection="1">
      <alignment horizontal="center" wrapText="1"/>
    </xf>
    <xf numFmtId="0" fontId="10" fillId="2" borderId="70" xfId="0" applyFont="1" applyFill="1" applyBorder="1" applyAlignment="1" applyProtection="1">
      <alignment horizontal="center" wrapText="1"/>
    </xf>
    <xf numFmtId="0" fontId="10" fillId="2" borderId="44" xfId="0" applyFont="1" applyFill="1" applyBorder="1" applyAlignment="1" applyProtection="1">
      <alignment horizontal="center" vertical="center" wrapText="1"/>
    </xf>
    <xf numFmtId="0" fontId="11" fillId="2" borderId="33" xfId="0" applyFont="1" applyFill="1" applyBorder="1" applyAlignment="1" applyProtection="1">
      <alignment horizontal="center" vertical="center"/>
      <protection locked="0"/>
    </xf>
    <xf numFmtId="0" fontId="11" fillId="2" borderId="31" xfId="0" applyFont="1" applyFill="1" applyBorder="1" applyAlignment="1" applyProtection="1">
      <alignment horizontal="center" vertical="center"/>
      <protection locked="0"/>
    </xf>
    <xf numFmtId="0" fontId="10" fillId="2" borderId="57" xfId="0" applyFont="1" applyFill="1" applyBorder="1" applyAlignment="1" applyProtection="1">
      <alignment wrapText="1"/>
    </xf>
    <xf numFmtId="0" fontId="10" fillId="2" borderId="56" xfId="0" applyFont="1" applyFill="1" applyBorder="1" applyAlignment="1" applyProtection="1">
      <alignment wrapText="1"/>
    </xf>
    <xf numFmtId="0" fontId="10" fillId="2" borderId="54" xfId="0" applyFont="1" applyFill="1" applyBorder="1" applyAlignment="1" applyProtection="1">
      <alignment horizontal="center" vertical="center" wrapText="1"/>
    </xf>
    <xf numFmtId="9" fontId="10" fillId="2" borderId="60" xfId="0" applyNumberFormat="1" applyFont="1" applyFill="1" applyBorder="1" applyAlignment="1" applyProtection="1">
      <alignment horizontal="center" vertical="center" wrapText="1"/>
    </xf>
    <xf numFmtId="0" fontId="10" fillId="2" borderId="61" xfId="0" applyFont="1" applyFill="1" applyBorder="1" applyAlignment="1" applyProtection="1">
      <alignment horizontal="center" vertical="center" wrapText="1"/>
    </xf>
    <xf numFmtId="0" fontId="10" fillId="2" borderId="60" xfId="0" applyFont="1" applyFill="1" applyBorder="1" applyAlignment="1" applyProtection="1">
      <alignment horizontal="center" wrapText="1"/>
    </xf>
    <xf numFmtId="0" fontId="10" fillId="2" borderId="61" xfId="0" applyFont="1" applyFill="1" applyBorder="1" applyAlignment="1" applyProtection="1">
      <alignment horizontal="center" wrapText="1"/>
    </xf>
    <xf numFmtId="0" fontId="10" fillId="2" borderId="47" xfId="0" applyFont="1" applyFill="1" applyBorder="1" applyAlignment="1" applyProtection="1">
      <alignment vertical="center" wrapText="1"/>
      <protection locked="0"/>
    </xf>
    <xf numFmtId="0" fontId="10" fillId="2" borderId="71"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center" vertical="center" wrapText="1"/>
      <protection locked="0"/>
    </xf>
    <xf numFmtId="0" fontId="12" fillId="2" borderId="72" xfId="0" applyFont="1" applyFill="1" applyBorder="1" applyAlignment="1" applyProtection="1">
      <alignment horizontal="center" vertical="center"/>
      <protection locked="0"/>
    </xf>
    <xf numFmtId="0" fontId="12" fillId="2" borderId="49" xfId="0" applyFont="1" applyFill="1" applyBorder="1" applyAlignment="1" applyProtection="1">
      <alignment horizontal="center" vertical="center"/>
      <protection locked="0"/>
    </xf>
    <xf numFmtId="0" fontId="9" fillId="2" borderId="33" xfId="0" applyFont="1" applyFill="1" applyBorder="1" applyAlignment="1" applyProtection="1">
      <alignment horizontal="center" vertical="center"/>
    </xf>
    <xf numFmtId="0" fontId="9" fillId="2" borderId="72" xfId="0" applyFont="1" applyFill="1" applyBorder="1" applyAlignment="1" applyProtection="1">
      <alignment horizontal="center" vertical="center"/>
    </xf>
    <xf numFmtId="1" fontId="9" fillId="2" borderId="72" xfId="0" applyNumberFormat="1" applyFont="1" applyFill="1" applyBorder="1" applyAlignment="1" applyProtection="1">
      <alignment horizontal="center" vertical="center" wrapText="1"/>
    </xf>
    <xf numFmtId="0" fontId="9" fillId="2" borderId="72" xfId="0" applyFont="1" applyFill="1" applyBorder="1" applyAlignment="1" applyProtection="1">
      <alignment horizontal="center" vertical="center" wrapText="1"/>
    </xf>
    <xf numFmtId="0" fontId="10" fillId="2" borderId="47" xfId="0" applyFont="1" applyFill="1" applyBorder="1" applyAlignment="1" applyProtection="1">
      <alignment wrapText="1"/>
    </xf>
    <xf numFmtId="0" fontId="10" fillId="2" borderId="48" xfId="0" applyFont="1" applyFill="1" applyBorder="1" applyAlignment="1" applyProtection="1">
      <alignment wrapText="1"/>
    </xf>
    <xf numFmtId="0" fontId="10" fillId="2" borderId="31" xfId="0" applyFont="1" applyFill="1" applyBorder="1" applyAlignment="1" applyProtection="1">
      <alignment wrapText="1"/>
    </xf>
    <xf numFmtId="0" fontId="10" fillId="2" borderId="48" xfId="0" applyFont="1" applyFill="1" applyBorder="1" applyAlignment="1" applyProtection="1">
      <alignment horizontal="center" vertical="center" wrapText="1"/>
    </xf>
    <xf numFmtId="0" fontId="10" fillId="2" borderId="49" xfId="0" applyFont="1" applyFill="1" applyBorder="1" applyAlignment="1" applyProtection="1">
      <alignment horizontal="center" vertical="center" wrapText="1"/>
    </xf>
    <xf numFmtId="0" fontId="10" fillId="2" borderId="47" xfId="0" applyFont="1" applyFill="1" applyBorder="1" applyAlignment="1" applyProtection="1">
      <alignment horizontal="left" vertical="center" wrapText="1"/>
    </xf>
    <xf numFmtId="0" fontId="10" fillId="2" borderId="47" xfId="0" applyFont="1" applyFill="1" applyBorder="1" applyAlignment="1" applyProtection="1">
      <alignment horizontal="center" wrapText="1"/>
    </xf>
    <xf numFmtId="0" fontId="10" fillId="2" borderId="67" xfId="0" applyFont="1" applyFill="1" applyBorder="1" applyAlignment="1" applyProtection="1">
      <alignment horizontal="center" wrapText="1"/>
    </xf>
    <xf numFmtId="0" fontId="10" fillId="2" borderId="71" xfId="0" applyFont="1" applyFill="1" applyBorder="1" applyAlignment="1" applyProtection="1">
      <alignment horizontal="center" wrapText="1"/>
    </xf>
    <xf numFmtId="0" fontId="10" fillId="2" borderId="20"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protection locked="0"/>
    </xf>
    <xf numFmtId="0" fontId="11" fillId="2" borderId="4" xfId="0" applyFont="1" applyFill="1" applyBorder="1" applyAlignment="1" applyProtection="1">
      <alignment horizontal="center" vertical="center"/>
      <protection locked="0"/>
    </xf>
    <xf numFmtId="0" fontId="12" fillId="0" borderId="4" xfId="0" applyFont="1" applyBorder="1" applyAlignment="1" applyProtection="1">
      <alignment horizontal="center" vertical="center" wrapText="1"/>
      <protection locked="0"/>
    </xf>
    <xf numFmtId="0" fontId="9" fillId="2" borderId="5" xfId="0" applyFont="1" applyFill="1" applyBorder="1" applyAlignment="1" applyProtection="1">
      <alignment horizontal="center" vertical="center"/>
    </xf>
    <xf numFmtId="0" fontId="9" fillId="2" borderId="50" xfId="0" applyFont="1" applyFill="1" applyBorder="1" applyAlignment="1" applyProtection="1">
      <alignment horizontal="center" vertical="center"/>
    </xf>
    <xf numFmtId="0" fontId="10" fillId="2" borderId="22" xfId="0" applyFont="1" applyFill="1" applyBorder="1" applyAlignment="1" applyProtection="1">
      <alignment horizontal="center" vertical="center" wrapText="1"/>
    </xf>
    <xf numFmtId="0" fontId="10" fillId="2" borderId="4" xfId="0" applyFont="1" applyFill="1" applyBorder="1" applyAlignment="1" applyProtection="1">
      <alignment horizontal="left" vertical="center" wrapText="1"/>
    </xf>
    <xf numFmtId="0" fontId="10" fillId="2" borderId="23" xfId="0" applyFont="1" applyFill="1" applyBorder="1" applyAlignment="1" applyProtection="1">
      <alignment horizontal="center" vertical="center" wrapText="1"/>
    </xf>
    <xf numFmtId="0" fontId="10" fillId="2" borderId="21" xfId="0" applyFont="1" applyFill="1" applyBorder="1" applyAlignment="1" applyProtection="1">
      <alignment horizontal="center" vertical="center" wrapText="1"/>
    </xf>
    <xf numFmtId="0" fontId="10" fillId="2" borderId="42" xfId="0" applyFont="1" applyFill="1" applyBorder="1" applyAlignment="1" applyProtection="1">
      <alignment horizontal="left" vertical="center" wrapText="1"/>
    </xf>
    <xf numFmtId="0" fontId="10" fillId="2" borderId="52" xfId="0" applyFont="1" applyFill="1" applyBorder="1" applyAlignment="1" applyProtection="1">
      <alignment horizontal="center" vertical="center" wrapText="1"/>
    </xf>
    <xf numFmtId="9" fontId="10" fillId="2" borderId="51" xfId="0" applyNumberFormat="1" applyFont="1" applyFill="1" applyBorder="1" applyAlignment="1" applyProtection="1">
      <alignment horizontal="center" vertical="center" wrapText="1"/>
    </xf>
    <xf numFmtId="0" fontId="10" fillId="2" borderId="52" xfId="0" applyFont="1" applyFill="1" applyBorder="1" applyAlignment="1" applyProtection="1">
      <alignment horizontal="center" vertical="center" wrapText="1"/>
    </xf>
    <xf numFmtId="0" fontId="10" fillId="2" borderId="53" xfId="0" applyFont="1" applyFill="1" applyBorder="1" applyAlignment="1" applyProtection="1">
      <alignment horizontal="center" wrapText="1"/>
    </xf>
    <xf numFmtId="0" fontId="10" fillId="2" borderId="52" xfId="0" applyFont="1" applyFill="1" applyBorder="1" applyAlignment="1" applyProtection="1">
      <alignment horizontal="center" wrapText="1"/>
    </xf>
    <xf numFmtId="0" fontId="10" fillId="2" borderId="57" xfId="0" applyFont="1" applyFill="1" applyBorder="1" applyAlignment="1" applyProtection="1">
      <alignment horizontal="left" vertical="center" wrapText="1"/>
      <protection locked="0"/>
    </xf>
    <xf numFmtId="0" fontId="10" fillId="2" borderId="9" xfId="0" applyFont="1" applyFill="1" applyBorder="1" applyAlignment="1" applyProtection="1">
      <alignment horizontal="left" vertical="center" wrapText="1"/>
      <protection locked="0"/>
    </xf>
    <xf numFmtId="0" fontId="11" fillId="2" borderId="9" xfId="0" applyFont="1" applyFill="1" applyBorder="1" applyAlignment="1" applyProtection="1">
      <alignment horizontal="center" vertical="center"/>
      <protection locked="0"/>
    </xf>
    <xf numFmtId="0" fontId="12" fillId="0" borderId="9" xfId="0" applyFont="1" applyBorder="1" applyAlignment="1" applyProtection="1">
      <alignment horizontal="center" vertical="center" wrapText="1"/>
      <protection locked="0"/>
    </xf>
    <xf numFmtId="0" fontId="9" fillId="2" borderId="10" xfId="0" applyFont="1" applyFill="1" applyBorder="1" applyAlignment="1" applyProtection="1">
      <alignment horizontal="center" vertical="center"/>
    </xf>
    <xf numFmtId="0" fontId="9" fillId="2" borderId="55" xfId="0" applyFont="1" applyFill="1" applyBorder="1" applyAlignment="1" applyProtection="1">
      <alignment horizontal="center" vertical="center"/>
    </xf>
    <xf numFmtId="0" fontId="10" fillId="2" borderId="57" xfId="0" applyFont="1" applyFill="1" applyBorder="1" applyAlignment="1" applyProtection="1">
      <alignment vertical="center" wrapText="1"/>
    </xf>
    <xf numFmtId="0" fontId="10" fillId="2" borderId="9" xfId="0" applyFont="1" applyFill="1" applyBorder="1" applyAlignment="1" applyProtection="1">
      <alignment horizontal="left" vertical="center" wrapText="1"/>
    </xf>
    <xf numFmtId="0" fontId="10" fillId="2" borderId="0" xfId="0" applyFont="1" applyFill="1" applyBorder="1" applyAlignment="1" applyProtection="1">
      <alignment horizontal="center" vertical="center" wrapText="1"/>
    </xf>
    <xf numFmtId="0" fontId="10" fillId="2" borderId="56" xfId="0" applyFont="1" applyFill="1" applyBorder="1" applyAlignment="1" applyProtection="1">
      <alignment horizontal="center" vertical="center" wrapText="1"/>
    </xf>
    <xf numFmtId="0" fontId="10" fillId="2" borderId="54" xfId="0" applyFont="1" applyFill="1" applyBorder="1" applyAlignment="1" applyProtection="1">
      <alignment horizontal="left" vertical="center" wrapText="1"/>
    </xf>
    <xf numFmtId="0" fontId="10" fillId="2" borderId="71" xfId="0" applyFont="1" applyFill="1" applyBorder="1" applyAlignment="1" applyProtection="1">
      <alignment horizontal="center" vertical="center" wrapText="1"/>
    </xf>
    <xf numFmtId="9" fontId="10" fillId="2" borderId="60" xfId="1" applyFont="1" applyFill="1" applyBorder="1" applyAlignment="1" applyProtection="1">
      <alignment horizontal="center" vertical="center" wrapText="1"/>
    </xf>
    <xf numFmtId="9" fontId="10" fillId="2" borderId="61" xfId="1" applyFont="1" applyFill="1" applyBorder="1" applyAlignment="1" applyProtection="1">
      <alignment horizontal="center" vertical="center" wrapText="1"/>
    </xf>
    <xf numFmtId="0" fontId="10" fillId="2" borderId="62" xfId="0" applyFont="1" applyFill="1" applyBorder="1" applyAlignment="1" applyProtection="1">
      <alignment horizontal="center" wrapText="1"/>
    </xf>
    <xf numFmtId="0" fontId="10" fillId="2" borderId="61" xfId="0" applyFont="1" applyFill="1" applyBorder="1" applyAlignment="1" applyProtection="1">
      <alignment horizontal="center" vertical="center" wrapText="1"/>
    </xf>
    <xf numFmtId="0" fontId="9" fillId="2" borderId="33" xfId="0" applyFont="1" applyFill="1" applyBorder="1" applyAlignment="1" applyProtection="1">
      <alignment horizontal="center" vertical="center"/>
    </xf>
    <xf numFmtId="0" fontId="10" fillId="2" borderId="67" xfId="0" applyFont="1" applyFill="1" applyBorder="1" applyAlignment="1" applyProtection="1">
      <alignment horizontal="center" wrapText="1"/>
    </xf>
    <xf numFmtId="0" fontId="10" fillId="2" borderId="71" xfId="0" applyFont="1" applyFill="1" applyBorder="1" applyAlignment="1" applyProtection="1">
      <alignment horizontal="center" wrapText="1"/>
    </xf>
    <xf numFmtId="0" fontId="10" fillId="2" borderId="48" xfId="0" applyFont="1" applyFill="1" applyBorder="1" applyAlignment="1" applyProtection="1">
      <alignment vertical="center" wrapText="1"/>
    </xf>
    <xf numFmtId="0" fontId="10" fillId="2" borderId="72" xfId="0" applyFont="1" applyFill="1" applyBorder="1" applyAlignment="1" applyProtection="1">
      <alignment horizontal="left" vertical="center" wrapText="1"/>
    </xf>
    <xf numFmtId="9" fontId="10" fillId="2" borderId="67" xfId="0" applyNumberFormat="1" applyFont="1" applyFill="1" applyBorder="1" applyAlignment="1" applyProtection="1">
      <alignment horizontal="center" vertical="center" wrapText="1"/>
    </xf>
    <xf numFmtId="0" fontId="9" fillId="2" borderId="46" xfId="0" applyFont="1" applyFill="1" applyBorder="1" applyAlignment="1" applyProtection="1">
      <alignment horizontal="center" vertical="center" wrapText="1"/>
    </xf>
    <xf numFmtId="0" fontId="9" fillId="2" borderId="46" xfId="0" applyFont="1" applyFill="1" applyBorder="1" applyAlignment="1" applyProtection="1">
      <alignment horizontal="left" vertical="center" wrapText="1"/>
    </xf>
    <xf numFmtId="0" fontId="10" fillId="2" borderId="38" xfId="0" applyFont="1" applyFill="1" applyBorder="1" applyAlignment="1" applyProtection="1">
      <alignment horizontal="center" vertical="center" wrapText="1"/>
    </xf>
    <xf numFmtId="0" fontId="10" fillId="2" borderId="25" xfId="0" applyFont="1" applyFill="1" applyBorder="1" applyAlignment="1" applyProtection="1">
      <alignment horizontal="left" vertical="center" wrapText="1"/>
      <protection locked="0"/>
    </xf>
    <xf numFmtId="0" fontId="10" fillId="2" borderId="14" xfId="0" applyFont="1" applyFill="1" applyBorder="1" applyAlignment="1" applyProtection="1">
      <alignment horizontal="left" vertical="center" wrapText="1"/>
      <protection locked="0"/>
    </xf>
    <xf numFmtId="0" fontId="11" fillId="2" borderId="14" xfId="0" applyFont="1" applyFill="1" applyBorder="1" applyAlignment="1" applyProtection="1">
      <alignment horizontal="center" vertical="center"/>
      <protection locked="0"/>
    </xf>
    <xf numFmtId="0" fontId="12" fillId="0" borderId="14" xfId="0" applyFont="1" applyBorder="1" applyAlignment="1" applyProtection="1">
      <alignment horizontal="center" vertical="center" wrapText="1"/>
      <protection locked="0"/>
    </xf>
    <xf numFmtId="0" fontId="12" fillId="5" borderId="14"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xf>
    <xf numFmtId="0" fontId="9" fillId="2" borderId="73"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1" fontId="9" fillId="2" borderId="14" xfId="0" applyNumberFormat="1" applyFont="1" applyFill="1" applyBorder="1" applyAlignment="1" applyProtection="1">
      <alignment horizontal="center" vertical="center" wrapText="1"/>
    </xf>
    <xf numFmtId="0" fontId="9" fillId="2" borderId="14" xfId="0" applyFont="1" applyFill="1" applyBorder="1" applyAlignment="1" applyProtection="1">
      <alignment horizontal="center" vertical="center" wrapText="1"/>
    </xf>
    <xf numFmtId="0" fontId="10" fillId="5" borderId="74" xfId="0" applyFont="1" applyFill="1" applyBorder="1" applyAlignment="1" applyProtection="1">
      <alignment horizontal="center" vertical="center" wrapText="1"/>
    </xf>
    <xf numFmtId="0" fontId="10" fillId="2" borderId="25" xfId="0" applyFont="1" applyFill="1" applyBorder="1" applyAlignment="1" applyProtection="1">
      <alignment vertical="center" wrapText="1"/>
    </xf>
    <xf numFmtId="0" fontId="10" fillId="2" borderId="14" xfId="0" applyFont="1" applyFill="1" applyBorder="1" applyAlignment="1" applyProtection="1">
      <alignment vertical="center" wrapText="1"/>
    </xf>
    <xf numFmtId="0" fontId="10" fillId="2" borderId="15" xfId="0" applyFont="1" applyFill="1" applyBorder="1" applyAlignment="1" applyProtection="1">
      <alignment horizontal="left" vertical="center" wrapText="1"/>
    </xf>
    <xf numFmtId="0" fontId="10" fillId="2" borderId="39" xfId="0" applyFont="1" applyFill="1" applyBorder="1" applyAlignment="1" applyProtection="1">
      <alignment horizontal="center" vertical="center" wrapText="1"/>
    </xf>
    <xf numFmtId="0" fontId="10" fillId="2" borderId="26" xfId="0" applyFont="1" applyFill="1" applyBorder="1" applyAlignment="1" applyProtection="1">
      <alignment horizontal="center" vertical="center" wrapText="1"/>
    </xf>
    <xf numFmtId="0" fontId="10" fillId="2" borderId="75" xfId="0" applyFont="1" applyFill="1" applyBorder="1" applyAlignment="1" applyProtection="1">
      <alignment horizontal="left" vertical="center" wrapText="1"/>
    </xf>
    <xf numFmtId="0" fontId="10" fillId="2" borderId="64" xfId="0" applyFont="1" applyFill="1" applyBorder="1" applyAlignment="1" applyProtection="1">
      <alignment horizontal="center" wrapText="1"/>
    </xf>
    <xf numFmtId="0" fontId="10" fillId="2" borderId="63" xfId="0" applyFont="1" applyFill="1" applyBorder="1" applyAlignment="1" applyProtection="1">
      <alignment horizontal="center" wrapText="1"/>
    </xf>
    <xf numFmtId="0" fontId="10" fillId="2" borderId="64" xfId="0" applyFont="1" applyFill="1" applyBorder="1" applyAlignment="1" applyProtection="1">
      <alignment horizontal="center" wrapText="1"/>
    </xf>
    <xf numFmtId="0" fontId="9" fillId="2" borderId="45" xfId="0" applyFont="1" applyFill="1" applyBorder="1" applyAlignment="1" applyProtection="1">
      <alignment horizontal="center" vertical="center" wrapText="1"/>
    </xf>
    <xf numFmtId="1" fontId="9" fillId="2" borderId="0" xfId="0" applyNumberFormat="1" applyFont="1" applyFill="1" applyBorder="1" applyAlignment="1" applyProtection="1">
      <alignment horizontal="center" vertical="center" wrapText="1"/>
    </xf>
    <xf numFmtId="0" fontId="9" fillId="2" borderId="68" xfId="0" applyFont="1" applyFill="1" applyBorder="1" applyAlignment="1" applyProtection="1">
      <alignment horizontal="center" vertical="center"/>
    </xf>
    <xf numFmtId="0" fontId="10" fillId="2" borderId="45" xfId="0" applyFont="1" applyFill="1" applyBorder="1" applyAlignment="1" applyProtection="1">
      <alignment horizontal="center" vertical="center" wrapText="1"/>
      <protection locked="0"/>
    </xf>
    <xf numFmtId="0" fontId="10" fillId="2" borderId="45" xfId="0" applyFont="1" applyFill="1" applyBorder="1" applyAlignment="1" applyProtection="1">
      <alignment horizontal="left" vertical="center" wrapText="1"/>
      <protection locked="0"/>
    </xf>
    <xf numFmtId="0" fontId="11" fillId="2" borderId="19" xfId="0" applyFont="1" applyFill="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locked="0"/>
    </xf>
    <xf numFmtId="0" fontId="12" fillId="2" borderId="59" xfId="0" applyFont="1" applyFill="1" applyBorder="1" applyAlignment="1" applyProtection="1">
      <alignment horizontal="center" vertical="center" wrapText="1"/>
      <protection locked="0"/>
    </xf>
    <xf numFmtId="0" fontId="12" fillId="2" borderId="76" xfId="0" applyFont="1" applyFill="1" applyBorder="1" applyAlignment="1" applyProtection="1">
      <alignment horizontal="center" vertical="center"/>
      <protection locked="0"/>
    </xf>
    <xf numFmtId="0" fontId="12" fillId="2" borderId="66" xfId="0" applyFont="1" applyFill="1" applyBorder="1" applyAlignment="1" applyProtection="1">
      <alignment horizontal="center" vertical="center"/>
      <protection locked="0"/>
    </xf>
    <xf numFmtId="0" fontId="9" fillId="2" borderId="36" xfId="0" applyFont="1" applyFill="1" applyBorder="1" applyAlignment="1" applyProtection="1">
      <alignment horizontal="center" vertical="center"/>
    </xf>
    <xf numFmtId="0" fontId="9" fillId="2" borderId="76" xfId="0" applyFont="1" applyFill="1" applyBorder="1" applyAlignment="1" applyProtection="1">
      <alignment horizontal="center" vertical="center"/>
    </xf>
    <xf numFmtId="1" fontId="9" fillId="2" borderId="76" xfId="0" applyNumberFormat="1" applyFont="1" applyFill="1" applyBorder="1" applyAlignment="1" applyProtection="1">
      <alignment horizontal="center" vertical="center" wrapText="1"/>
    </xf>
    <xf numFmtId="0" fontId="9" fillId="2" borderId="76" xfId="0" applyFont="1" applyFill="1" applyBorder="1" applyAlignment="1" applyProtection="1">
      <alignment horizontal="center" vertical="center" wrapText="1"/>
    </xf>
    <xf numFmtId="0" fontId="10" fillId="2" borderId="66" xfId="0" applyFont="1" applyFill="1" applyBorder="1" applyAlignment="1" applyProtection="1">
      <alignment horizontal="left" vertical="center" wrapText="1"/>
    </xf>
    <xf numFmtId="0" fontId="10" fillId="2" borderId="45" xfId="0" applyFont="1" applyFill="1" applyBorder="1" applyAlignment="1" applyProtection="1">
      <alignment vertical="center" wrapText="1"/>
    </xf>
    <xf numFmtId="0" fontId="10" fillId="2" borderId="24" xfId="0" applyFont="1" applyFill="1" applyBorder="1" applyAlignment="1" applyProtection="1">
      <alignment horizontal="center" vertical="center" wrapText="1"/>
    </xf>
    <xf numFmtId="0" fontId="10" fillId="2" borderId="47" xfId="0" applyFont="1" applyFill="1" applyBorder="1" applyAlignment="1" applyProtection="1">
      <alignment horizontal="center" vertical="center" wrapText="1"/>
    </xf>
    <xf numFmtId="0" fontId="10" fillId="2" borderId="47" xfId="0" applyFont="1" applyFill="1" applyBorder="1" applyAlignment="1" applyProtection="1">
      <alignment horizontal="left" vertical="center" wrapText="1"/>
      <protection locked="0"/>
    </xf>
    <xf numFmtId="0" fontId="10" fillId="2" borderId="49" xfId="0" applyFont="1" applyFill="1" applyBorder="1" applyAlignment="1" applyProtection="1">
      <alignment horizontal="left" vertical="center" wrapText="1"/>
    </xf>
    <xf numFmtId="0" fontId="10" fillId="2" borderId="46" xfId="0" applyFont="1" applyFill="1" applyBorder="1" applyAlignment="1" applyProtection="1">
      <alignment horizontal="center" vertical="center" wrapText="1"/>
    </xf>
    <xf numFmtId="0" fontId="10" fillId="2" borderId="40" xfId="0" applyFont="1" applyFill="1" applyBorder="1" applyAlignment="1" applyProtection="1">
      <alignment horizontal="center" vertical="center" wrapText="1"/>
    </xf>
    <xf numFmtId="0" fontId="10" fillId="2" borderId="38" xfId="0" applyFont="1" applyFill="1" applyBorder="1" applyAlignment="1" applyProtection="1">
      <alignment horizontal="center" wrapText="1"/>
    </xf>
    <xf numFmtId="0" fontId="10" fillId="2" borderId="40" xfId="0" applyFont="1" applyFill="1" applyBorder="1" applyAlignment="1" applyProtection="1">
      <alignment horizontal="center" wrapText="1"/>
    </xf>
    <xf numFmtId="0" fontId="10" fillId="2" borderId="41" xfId="0" applyFont="1" applyFill="1" applyBorder="1" applyAlignment="1" applyProtection="1">
      <alignment horizontal="left" vertical="center" wrapText="1"/>
      <protection locked="0"/>
    </xf>
    <xf numFmtId="0" fontId="11" fillId="2" borderId="77" xfId="0" applyFont="1" applyFill="1" applyBorder="1" applyAlignment="1" applyProtection="1">
      <alignment horizontal="center" vertical="center"/>
      <protection locked="0"/>
    </xf>
    <xf numFmtId="0" fontId="11" fillId="2" borderId="78" xfId="0" applyFont="1" applyFill="1" applyBorder="1" applyAlignment="1" applyProtection="1">
      <alignment horizontal="center" vertical="center"/>
      <protection locked="0"/>
    </xf>
    <xf numFmtId="0" fontId="10" fillId="2" borderId="4" xfId="0" applyFont="1" applyFill="1" applyBorder="1" applyAlignment="1" applyProtection="1">
      <alignment vertical="center" wrapText="1"/>
    </xf>
    <xf numFmtId="0" fontId="10" fillId="2" borderId="41" xfId="0" applyFont="1" applyFill="1" applyBorder="1" applyAlignment="1" applyProtection="1">
      <alignment horizontal="left" vertical="center" wrapText="1"/>
    </xf>
    <xf numFmtId="0" fontId="10" fillId="2" borderId="42" xfId="0" applyFont="1" applyFill="1" applyBorder="1" applyAlignment="1" applyProtection="1">
      <alignment horizontal="center" wrapText="1"/>
    </xf>
    <xf numFmtId="0" fontId="10" fillId="2" borderId="51" xfId="0" applyFont="1" applyFill="1" applyBorder="1" applyAlignment="1" applyProtection="1">
      <alignment horizontal="center" wrapText="1"/>
    </xf>
    <xf numFmtId="0" fontId="10" fillId="2" borderId="9" xfId="0" applyFont="1" applyFill="1" applyBorder="1" applyAlignment="1" applyProtection="1">
      <alignment wrapText="1"/>
    </xf>
    <xf numFmtId="0" fontId="10" fillId="2" borderId="79" xfId="0" applyFont="1" applyFill="1" applyBorder="1" applyAlignment="1" applyProtection="1">
      <alignment horizontal="center" vertical="center" wrapText="1"/>
    </xf>
    <xf numFmtId="0" fontId="10" fillId="2" borderId="54" xfId="0" applyFont="1" applyFill="1" applyBorder="1" applyAlignment="1" applyProtection="1">
      <alignment horizontal="left" wrapText="1"/>
    </xf>
    <xf numFmtId="0" fontId="10" fillId="2" borderId="54" xfId="0" applyFont="1" applyFill="1" applyBorder="1" applyAlignment="1" applyProtection="1">
      <alignment horizontal="center" wrapText="1"/>
    </xf>
    <xf numFmtId="0" fontId="13" fillId="2" borderId="54" xfId="0" applyFont="1" applyFill="1" applyBorder="1" applyAlignment="1" applyProtection="1">
      <alignment horizontal="left" vertical="center" wrapText="1"/>
      <protection locked="0"/>
    </xf>
    <xf numFmtId="0" fontId="10" fillId="2" borderId="10" xfId="0" applyFont="1" applyFill="1" applyBorder="1" applyAlignment="1" applyProtection="1">
      <alignment wrapText="1"/>
    </xf>
    <xf numFmtId="0" fontId="14" fillId="2" borderId="75" xfId="0" applyFont="1" applyFill="1" applyBorder="1" applyAlignment="1" applyProtection="1">
      <alignment horizontal="left" vertical="center" wrapText="1"/>
      <protection locked="0"/>
    </xf>
    <xf numFmtId="0" fontId="10" fillId="2" borderId="75" xfId="0" applyFont="1" applyFill="1" applyBorder="1" applyAlignment="1" applyProtection="1">
      <alignment horizontal="left" vertical="center" wrapText="1"/>
      <protection locked="0"/>
    </xf>
    <xf numFmtId="0" fontId="11" fillId="2" borderId="80" xfId="0" applyFont="1" applyFill="1" applyBorder="1" applyAlignment="1" applyProtection="1">
      <alignment horizontal="center" vertical="center"/>
      <protection locked="0"/>
    </xf>
    <xf numFmtId="0" fontId="11" fillId="2" borderId="81" xfId="0" applyFont="1" applyFill="1" applyBorder="1" applyAlignment="1" applyProtection="1">
      <alignment horizontal="center" vertical="center"/>
      <protection locked="0"/>
    </xf>
    <xf numFmtId="0" fontId="12" fillId="2" borderId="25" xfId="0" applyFont="1" applyFill="1" applyBorder="1" applyAlignment="1" applyProtection="1">
      <alignment horizontal="center" vertical="center" wrapText="1"/>
      <protection locked="0"/>
    </xf>
    <xf numFmtId="0" fontId="12" fillId="2" borderId="15" xfId="0" applyFont="1" applyFill="1" applyBorder="1" applyAlignment="1" applyProtection="1">
      <alignment horizontal="center" vertical="center"/>
      <protection locked="0"/>
    </xf>
    <xf numFmtId="0" fontId="9" fillId="2" borderId="73" xfId="0" applyFont="1" applyFill="1" applyBorder="1" applyAlignment="1" applyProtection="1">
      <alignment horizontal="center" vertical="center"/>
    </xf>
    <xf numFmtId="0" fontId="10" fillId="2" borderId="25" xfId="0" applyFont="1" applyFill="1" applyBorder="1" applyAlignment="1" applyProtection="1">
      <alignment wrapText="1"/>
    </xf>
    <xf numFmtId="0" fontId="10" fillId="2" borderId="14" xfId="0" applyFont="1" applyFill="1" applyBorder="1" applyAlignment="1" applyProtection="1">
      <alignment wrapText="1"/>
    </xf>
    <xf numFmtId="0" fontId="10" fillId="2" borderId="15" xfId="0" applyFont="1" applyFill="1" applyBorder="1" applyAlignment="1" applyProtection="1">
      <alignment wrapText="1"/>
    </xf>
    <xf numFmtId="0" fontId="10" fillId="2" borderId="75" xfId="0" applyFont="1" applyFill="1" applyBorder="1" applyAlignment="1" applyProtection="1">
      <alignment horizontal="left" wrapText="1"/>
    </xf>
    <xf numFmtId="0" fontId="10" fillId="2" borderId="75" xfId="0" applyFont="1" applyFill="1" applyBorder="1" applyAlignment="1" applyProtection="1">
      <alignment horizontal="center" wrapText="1"/>
    </xf>
    <xf numFmtId="0" fontId="15" fillId="2" borderId="42" xfId="0" applyFont="1" applyFill="1" applyBorder="1" applyAlignment="1" applyProtection="1">
      <alignment vertical="center" wrapText="1"/>
      <protection locked="0"/>
    </xf>
    <xf numFmtId="0" fontId="10" fillId="2" borderId="68" xfId="0" applyFont="1" applyFill="1" applyBorder="1" applyAlignment="1" applyProtection="1">
      <alignment vertical="center" wrapText="1"/>
    </xf>
    <xf numFmtId="0" fontId="10" fillId="2" borderId="34" xfId="0" applyFont="1" applyFill="1" applyBorder="1" applyAlignment="1" applyProtection="1">
      <alignment horizontal="center" vertical="center" wrapText="1"/>
    </xf>
    <xf numFmtId="0" fontId="10" fillId="2" borderId="42" xfId="0" applyFont="1" applyFill="1" applyBorder="1" applyAlignment="1" applyProtection="1">
      <alignment horizontal="left" vertical="center" wrapText="1"/>
    </xf>
    <xf numFmtId="0" fontId="10" fillId="2" borderId="42" xfId="0" applyFont="1" applyFill="1" applyBorder="1" applyAlignment="1" applyProtection="1">
      <alignment horizontal="center" vertical="center" wrapText="1"/>
    </xf>
    <xf numFmtId="0" fontId="10" fillId="2" borderId="54" xfId="0" applyFont="1" applyFill="1" applyBorder="1" applyAlignment="1" applyProtection="1">
      <alignment wrapText="1"/>
    </xf>
    <xf numFmtId="0" fontId="14" fillId="2" borderId="47" xfId="0" applyFont="1" applyFill="1" applyBorder="1" applyAlignment="1" applyProtection="1">
      <alignment horizontal="center" vertical="center" wrapText="1"/>
      <protection locked="0"/>
    </xf>
    <xf numFmtId="0" fontId="10" fillId="2" borderId="47" xfId="0" applyFont="1" applyFill="1" applyBorder="1" applyAlignment="1" applyProtection="1">
      <alignment horizontal="left" wrapText="1"/>
    </xf>
    <xf numFmtId="0" fontId="15" fillId="2" borderId="42" xfId="0" applyFont="1" applyFill="1" applyBorder="1" applyAlignment="1" applyProtection="1">
      <alignment horizontal="left" vertical="center" wrapText="1"/>
      <protection locked="0"/>
    </xf>
    <xf numFmtId="0" fontId="10" fillId="2" borderId="57" xfId="0" applyFont="1" applyFill="1" applyBorder="1" applyAlignment="1" applyProtection="1">
      <alignment horizontal="left" vertical="center" wrapText="1"/>
    </xf>
    <xf numFmtId="0" fontId="14" fillId="2" borderId="75" xfId="0" applyFont="1" applyFill="1" applyBorder="1" applyAlignment="1" applyProtection="1">
      <alignment horizontal="center" vertical="center" wrapText="1"/>
      <protection locked="0"/>
    </xf>
    <xf numFmtId="0" fontId="10" fillId="2" borderId="75" xfId="0" applyFont="1" applyFill="1" applyBorder="1" applyAlignment="1" applyProtection="1">
      <alignment wrapText="1"/>
    </xf>
    <xf numFmtId="0" fontId="10" fillId="2" borderId="26" xfId="0" applyFont="1" applyFill="1" applyBorder="1" applyAlignment="1" applyProtection="1">
      <alignment wrapText="1"/>
    </xf>
    <xf numFmtId="0" fontId="10" fillId="2" borderId="68" xfId="0" applyFont="1" applyFill="1" applyBorder="1" applyAlignment="1" applyProtection="1">
      <alignment vertical="center" wrapText="1"/>
      <protection locked="0"/>
    </xf>
    <xf numFmtId="0" fontId="10" fillId="2" borderId="44" xfId="0" applyFont="1" applyFill="1" applyBorder="1" applyAlignment="1" applyProtection="1">
      <alignment horizontal="left" vertical="center" wrapText="1"/>
      <protection locked="0"/>
    </xf>
    <xf numFmtId="0" fontId="11" fillId="2" borderId="59" xfId="0" applyFont="1" applyFill="1" applyBorder="1" applyAlignment="1" applyProtection="1">
      <alignment horizontal="center" vertical="center"/>
      <protection locked="0"/>
    </xf>
    <xf numFmtId="0" fontId="11" fillId="2" borderId="34" xfId="0" applyFont="1" applyFill="1" applyBorder="1" applyAlignment="1" applyProtection="1">
      <alignment horizontal="center" vertical="center"/>
      <protection locked="0"/>
    </xf>
    <xf numFmtId="0" fontId="12" fillId="0" borderId="59" xfId="0" applyFont="1" applyBorder="1" applyAlignment="1" applyProtection="1">
      <alignment horizontal="center" vertical="center" wrapText="1"/>
      <protection locked="0"/>
    </xf>
    <xf numFmtId="0" fontId="12" fillId="5" borderId="76" xfId="0" applyFont="1" applyFill="1" applyBorder="1" applyAlignment="1" applyProtection="1">
      <alignment horizontal="center" vertical="center"/>
      <protection locked="0"/>
    </xf>
    <xf numFmtId="0" fontId="12" fillId="5" borderId="66" xfId="0" applyFont="1" applyFill="1" applyBorder="1" applyAlignment="1" applyProtection="1">
      <alignment horizontal="center" vertical="center"/>
      <protection locked="0"/>
    </xf>
    <xf numFmtId="0" fontId="10" fillId="5" borderId="76" xfId="0" applyFont="1" applyFill="1" applyBorder="1" applyAlignment="1" applyProtection="1">
      <alignment horizontal="center" vertical="center" wrapText="1"/>
    </xf>
    <xf numFmtId="0" fontId="10" fillId="2" borderId="68" xfId="0" applyFont="1" applyFill="1" applyBorder="1" applyAlignment="1" applyProtection="1">
      <alignment horizontal="left" vertical="center" wrapText="1"/>
    </xf>
    <xf numFmtId="0" fontId="10" fillId="2" borderId="68" xfId="0" applyFont="1" applyFill="1" applyBorder="1" applyAlignment="1" applyProtection="1">
      <alignment horizontal="center" vertical="center" wrapText="1"/>
    </xf>
    <xf numFmtId="0" fontId="10" fillId="2" borderId="59" xfId="0" applyFont="1" applyFill="1" applyBorder="1" applyAlignment="1" applyProtection="1">
      <alignment horizontal="center" vertical="center" wrapText="1"/>
    </xf>
    <xf numFmtId="0" fontId="10" fillId="2" borderId="66" xfId="0" applyFont="1" applyFill="1" applyBorder="1" applyAlignment="1" applyProtection="1">
      <alignment horizontal="center" vertical="center" wrapText="1"/>
    </xf>
    <xf numFmtId="0" fontId="10" fillId="2" borderId="59" xfId="0" applyFont="1" applyFill="1" applyBorder="1" applyAlignment="1" applyProtection="1">
      <alignment horizontal="center" wrapText="1"/>
    </xf>
    <xf numFmtId="0" fontId="10" fillId="2" borderId="66" xfId="0" applyFont="1" applyFill="1" applyBorder="1" applyAlignment="1" applyProtection="1">
      <alignment horizontal="center" wrapText="1"/>
    </xf>
    <xf numFmtId="0" fontId="9" fillId="2" borderId="45" xfId="0" applyFont="1" applyFill="1" applyBorder="1" applyAlignment="1" applyProtection="1">
      <alignment vertical="center" wrapText="1"/>
    </xf>
    <xf numFmtId="0" fontId="10" fillId="2" borderId="67" xfId="0" applyFont="1" applyFill="1" applyBorder="1" applyAlignment="1" applyProtection="1">
      <alignment horizontal="left" vertical="center" wrapText="1"/>
      <protection locked="0"/>
    </xf>
    <xf numFmtId="0" fontId="11" fillId="2" borderId="57" xfId="0" applyFont="1" applyFill="1" applyBorder="1" applyAlignment="1" applyProtection="1">
      <alignment horizontal="center" vertical="center"/>
      <protection locked="0"/>
    </xf>
    <xf numFmtId="0" fontId="10" fillId="5" borderId="9" xfId="0" applyFont="1" applyFill="1" applyBorder="1" applyAlignment="1" applyProtection="1">
      <alignment horizontal="center" vertical="center" wrapText="1"/>
    </xf>
    <xf numFmtId="0" fontId="10" fillId="2" borderId="55" xfId="0" applyFont="1" applyFill="1" applyBorder="1" applyAlignment="1" applyProtection="1">
      <alignment vertical="center" wrapText="1"/>
    </xf>
    <xf numFmtId="0" fontId="10" fillId="2" borderId="54" xfId="0" applyFont="1" applyFill="1" applyBorder="1" applyAlignment="1" applyProtection="1">
      <alignment horizontal="center" vertical="center" wrapText="1"/>
    </xf>
    <xf numFmtId="9" fontId="10" fillId="2" borderId="57" xfId="0" applyNumberFormat="1"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10" fillId="2" borderId="67" xfId="0" applyFont="1" applyFill="1" applyBorder="1" applyAlignment="1" applyProtection="1">
      <alignment vertical="center" wrapText="1"/>
      <protection locked="0"/>
    </xf>
    <xf numFmtId="0" fontId="10" fillId="2" borderId="57" xfId="0" applyFont="1" applyFill="1" applyBorder="1" applyAlignment="1" applyProtection="1">
      <alignment horizontal="center" vertical="center" wrapText="1"/>
    </xf>
    <xf numFmtId="0" fontId="9" fillId="2" borderId="46" xfId="0" applyFont="1" applyFill="1" applyBorder="1" applyAlignment="1" applyProtection="1">
      <alignment vertical="center" wrapText="1"/>
    </xf>
    <xf numFmtId="0" fontId="10" fillId="2" borderId="75" xfId="0" applyFont="1" applyFill="1" applyBorder="1" applyAlignment="1" applyProtection="1">
      <alignment vertical="center" wrapText="1"/>
      <protection locked="0"/>
    </xf>
    <xf numFmtId="0" fontId="10" fillId="2" borderId="63" xfId="0" applyFont="1" applyFill="1" applyBorder="1" applyAlignment="1" applyProtection="1">
      <alignment vertical="center" wrapText="1"/>
      <protection locked="0"/>
    </xf>
    <xf numFmtId="0" fontId="11" fillId="2" borderId="25" xfId="0" applyFont="1" applyFill="1" applyBorder="1" applyAlignment="1" applyProtection="1">
      <alignment horizontal="center" vertical="center"/>
      <protection locked="0"/>
    </xf>
    <xf numFmtId="0" fontId="11" fillId="2" borderId="26" xfId="0" applyFont="1" applyFill="1" applyBorder="1" applyAlignment="1" applyProtection="1">
      <alignment horizontal="center" vertical="center"/>
      <protection locked="0"/>
    </xf>
    <xf numFmtId="0" fontId="12" fillId="0" borderId="25" xfId="0" applyFont="1" applyBorder="1" applyAlignment="1" applyProtection="1">
      <alignment horizontal="center" vertical="center" wrapText="1"/>
      <protection locked="0"/>
    </xf>
    <xf numFmtId="0" fontId="12" fillId="5" borderId="15" xfId="0" applyFont="1" applyFill="1" applyBorder="1" applyAlignment="1" applyProtection="1">
      <alignment horizontal="center" vertical="center"/>
      <protection locked="0"/>
    </xf>
    <xf numFmtId="0" fontId="10" fillId="5" borderId="14" xfId="0" applyFont="1" applyFill="1" applyBorder="1" applyAlignment="1" applyProtection="1">
      <alignment horizontal="center" vertical="center" wrapText="1"/>
    </xf>
    <xf numFmtId="0" fontId="10" fillId="2" borderId="75" xfId="0" applyFont="1" applyFill="1" applyBorder="1" applyAlignment="1" applyProtection="1">
      <alignment vertical="center" wrapText="1"/>
    </xf>
    <xf numFmtId="0" fontId="10" fillId="2" borderId="73" xfId="0" applyFont="1" applyFill="1" applyBorder="1" applyAlignment="1" applyProtection="1">
      <alignment vertical="center" wrapText="1"/>
    </xf>
    <xf numFmtId="0" fontId="10" fillId="2" borderId="15" xfId="0" applyFont="1" applyFill="1" applyBorder="1" applyAlignment="1" applyProtection="1">
      <alignment vertical="center" wrapText="1"/>
    </xf>
    <xf numFmtId="0" fontId="10" fillId="2" borderId="75"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10" fillId="2" borderId="15" xfId="0" applyFont="1" applyFill="1" applyBorder="1" applyAlignment="1" applyProtection="1">
      <alignment horizontal="center" vertical="center" wrapText="1"/>
    </xf>
    <xf numFmtId="0" fontId="6" fillId="2" borderId="44" xfId="0" applyFont="1" applyFill="1" applyBorder="1" applyAlignment="1" applyProtection="1">
      <alignment horizontal="center" vertical="center" wrapText="1"/>
    </xf>
    <xf numFmtId="0" fontId="6" fillId="2" borderId="44" xfId="0" applyFont="1" applyFill="1" applyBorder="1" applyAlignment="1" applyProtection="1">
      <alignment horizontal="left" vertical="center" wrapText="1"/>
    </xf>
    <xf numFmtId="0" fontId="6" fillId="2" borderId="45"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68" xfId="0" applyFont="1" applyFill="1" applyBorder="1" applyAlignment="1" applyProtection="1">
      <alignment horizontal="center" vertical="center"/>
    </xf>
    <xf numFmtId="0" fontId="2" fillId="2" borderId="76" xfId="0" applyFont="1" applyFill="1" applyBorder="1" applyAlignment="1" applyProtection="1">
      <alignment horizontal="center" vertical="center" wrapText="1"/>
      <protection locked="0"/>
    </xf>
    <xf numFmtId="0" fontId="2" fillId="2" borderId="76" xfId="0" applyFont="1" applyFill="1" applyBorder="1" applyAlignment="1" applyProtection="1">
      <alignment horizontal="left" vertical="center" wrapText="1"/>
      <protection locked="0"/>
    </xf>
    <xf numFmtId="0" fontId="16" fillId="2" borderId="76" xfId="0" applyFont="1" applyFill="1" applyBorder="1" applyAlignment="1" applyProtection="1">
      <alignment horizontal="center" vertical="center"/>
      <protection locked="0"/>
    </xf>
    <xf numFmtId="0" fontId="16" fillId="2" borderId="76" xfId="0" applyFont="1" applyFill="1" applyBorder="1" applyAlignment="1" applyProtection="1">
      <alignment horizontal="center" vertical="center" wrapText="1"/>
      <protection locked="0"/>
    </xf>
    <xf numFmtId="0" fontId="17" fillId="2" borderId="76" xfId="0" applyFont="1" applyFill="1" applyBorder="1" applyAlignment="1" applyProtection="1">
      <alignment horizontal="center" vertical="center"/>
      <protection locked="0"/>
    </xf>
    <xf numFmtId="0" fontId="6" fillId="2" borderId="76" xfId="0" applyFont="1" applyFill="1" applyBorder="1" applyAlignment="1" applyProtection="1">
      <alignment horizontal="center" vertical="center"/>
    </xf>
    <xf numFmtId="0" fontId="6" fillId="2" borderId="82" xfId="0" applyFont="1" applyFill="1" applyBorder="1" applyAlignment="1" applyProtection="1">
      <alignment horizontal="center" vertical="center"/>
    </xf>
    <xf numFmtId="1" fontId="6" fillId="2" borderId="76" xfId="0" applyNumberFormat="1" applyFont="1" applyFill="1" applyBorder="1" applyAlignment="1" applyProtection="1">
      <alignment horizontal="center" vertical="center" wrapText="1"/>
    </xf>
    <xf numFmtId="0" fontId="6" fillId="2" borderId="82" xfId="0" applyFont="1" applyFill="1" applyBorder="1" applyAlignment="1" applyProtection="1">
      <alignment horizontal="center" vertical="center" wrapText="1"/>
    </xf>
    <xf numFmtId="0" fontId="2" fillId="2" borderId="82" xfId="0" applyFont="1" applyFill="1" applyBorder="1" applyAlignment="1" applyProtection="1">
      <alignment horizontal="center" vertical="center" wrapText="1"/>
    </xf>
    <xf numFmtId="0" fontId="2" fillId="2" borderId="76" xfId="0" applyFont="1" applyFill="1" applyBorder="1" applyAlignment="1" applyProtection="1">
      <alignment horizontal="center" vertical="top" wrapText="1"/>
      <protection locked="0"/>
    </xf>
    <xf numFmtId="0" fontId="2" fillId="2" borderId="66" xfId="0" applyFont="1" applyFill="1" applyBorder="1" applyAlignment="1" applyProtection="1">
      <alignment horizontal="center" vertical="top" wrapText="1"/>
      <protection locked="0"/>
    </xf>
    <xf numFmtId="0" fontId="2" fillId="2" borderId="79" xfId="0" applyFont="1" applyFill="1" applyBorder="1" applyProtection="1"/>
    <xf numFmtId="0" fontId="6" fillId="2" borderId="45"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2" fillId="2" borderId="47"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left" vertical="center" wrapText="1"/>
      <protection locked="0"/>
    </xf>
    <xf numFmtId="0" fontId="16" fillId="2" borderId="9"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xf>
    <xf numFmtId="1" fontId="6" fillId="2" borderId="9" xfId="0" applyNumberFormat="1" applyFont="1" applyFill="1" applyBorder="1" applyAlignment="1" applyProtection="1">
      <alignment horizontal="center" vertical="center" wrapText="1"/>
    </xf>
    <xf numFmtId="0" fontId="2" fillId="2" borderId="9" xfId="0" applyFont="1" applyFill="1" applyBorder="1" applyAlignment="1" applyProtection="1">
      <alignment horizontal="center" vertical="top" wrapText="1"/>
      <protection locked="0"/>
    </xf>
    <xf numFmtId="0" fontId="2" fillId="2" borderId="10" xfId="0" applyFont="1" applyFill="1" applyBorder="1" applyAlignment="1" applyProtection="1">
      <alignment horizontal="center" vertical="top" wrapText="1"/>
      <protection locked="0"/>
    </xf>
    <xf numFmtId="0" fontId="6" fillId="2" borderId="38" xfId="0" applyFont="1" applyFill="1" applyBorder="1" applyAlignment="1" applyProtection="1">
      <alignment horizontal="center" vertical="center" wrapText="1"/>
    </xf>
    <xf numFmtId="0" fontId="6" fillId="2" borderId="38" xfId="0" applyFont="1" applyFill="1" applyBorder="1" applyAlignment="1" applyProtection="1">
      <alignment horizontal="left" vertical="center" wrapText="1"/>
    </xf>
    <xf numFmtId="0" fontId="6" fillId="2" borderId="46" xfId="0" applyFont="1" applyFill="1" applyBorder="1" applyAlignment="1" applyProtection="1">
      <alignment horizontal="center" vertical="center" wrapText="1"/>
    </xf>
    <xf numFmtId="0" fontId="6" fillId="2" borderId="39" xfId="0" applyFont="1" applyFill="1" applyBorder="1" applyAlignment="1" applyProtection="1">
      <alignment horizontal="center" vertical="center" wrapText="1"/>
    </xf>
    <xf numFmtId="0" fontId="2" fillId="2" borderId="46"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left" vertical="center" wrapText="1"/>
      <protection locked="0"/>
    </xf>
    <xf numFmtId="0" fontId="16" fillId="2" borderId="14" xfId="0" applyFont="1" applyFill="1" applyBorder="1" applyAlignment="1" applyProtection="1">
      <alignment horizontal="center" vertical="center"/>
      <protection locked="0"/>
    </xf>
    <xf numFmtId="0" fontId="16" fillId="2" borderId="14" xfId="0"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xf>
    <xf numFmtId="0" fontId="6" fillId="2" borderId="83" xfId="0" applyFont="1" applyFill="1" applyBorder="1" applyAlignment="1" applyProtection="1">
      <alignment horizontal="center" vertical="center"/>
    </xf>
    <xf numFmtId="1" fontId="6" fillId="2" borderId="14" xfId="0" applyNumberFormat="1" applyFont="1" applyFill="1" applyBorder="1" applyAlignment="1" applyProtection="1">
      <alignment horizontal="center" vertical="center" wrapText="1"/>
    </xf>
    <xf numFmtId="0" fontId="6" fillId="2" borderId="83" xfId="0" applyFont="1" applyFill="1" applyBorder="1" applyAlignment="1" applyProtection="1">
      <alignment horizontal="center" vertical="center" wrapText="1"/>
    </xf>
    <xf numFmtId="0" fontId="2" fillId="2" borderId="83" xfId="0" applyFont="1" applyFill="1" applyBorder="1" applyAlignment="1" applyProtection="1">
      <alignment horizontal="center" vertical="center" wrapText="1"/>
    </xf>
    <xf numFmtId="0" fontId="6" fillId="2" borderId="22" xfId="0" applyFont="1" applyFill="1" applyBorder="1" applyAlignment="1" applyProtection="1">
      <alignment horizontal="center" vertical="center" wrapText="1"/>
    </xf>
    <xf numFmtId="0" fontId="6" fillId="2" borderId="22" xfId="0" applyFont="1" applyFill="1" applyBorder="1" applyAlignment="1" applyProtection="1">
      <alignment horizontal="left" vertical="center" wrapText="1"/>
    </xf>
    <xf numFmtId="0" fontId="6" fillId="2" borderId="41" xfId="0" applyFont="1" applyFill="1" applyBorder="1" applyAlignment="1" applyProtection="1">
      <alignment horizontal="center" vertical="center" wrapText="1"/>
    </xf>
    <xf numFmtId="0" fontId="6" fillId="2" borderId="23" xfId="0" applyFont="1" applyFill="1" applyBorder="1" applyAlignment="1" applyProtection="1">
      <alignment horizontal="center" vertical="center" wrapText="1"/>
    </xf>
    <xf numFmtId="0" fontId="6" fillId="2" borderId="42" xfId="0" applyFont="1" applyFill="1" applyBorder="1" applyAlignment="1" applyProtection="1">
      <alignment horizontal="center" vertical="center"/>
    </xf>
    <xf numFmtId="0" fontId="2" fillId="2" borderId="4"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wrapText="1"/>
      <protection locked="0"/>
    </xf>
    <xf numFmtId="0" fontId="17" fillId="2" borderId="4"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xf>
    <xf numFmtId="0" fontId="6" fillId="2" borderId="84" xfId="0" applyFont="1" applyFill="1" applyBorder="1" applyAlignment="1" applyProtection="1">
      <alignment horizontal="center" vertical="center"/>
    </xf>
    <xf numFmtId="1" fontId="6" fillId="2" borderId="4" xfId="0" applyNumberFormat="1" applyFont="1" applyFill="1" applyBorder="1" applyAlignment="1" applyProtection="1">
      <alignment horizontal="center" vertical="center" wrapText="1"/>
    </xf>
    <xf numFmtId="0" fontId="6" fillId="2" borderId="84" xfId="0" applyFont="1" applyFill="1" applyBorder="1" applyAlignment="1" applyProtection="1">
      <alignment horizontal="center" vertical="center" wrapText="1"/>
    </xf>
    <xf numFmtId="0" fontId="2" fillId="2" borderId="84" xfId="0" applyFont="1" applyFill="1" applyBorder="1" applyAlignment="1" applyProtection="1">
      <alignment horizontal="center" vertical="center" wrapText="1"/>
    </xf>
    <xf numFmtId="0" fontId="2" fillId="2" borderId="45" xfId="0" applyFont="1" applyFill="1" applyBorder="1" applyAlignment="1" applyProtection="1">
      <alignment horizontal="center" vertical="center" wrapText="1"/>
    </xf>
    <xf numFmtId="0" fontId="2" fillId="2" borderId="72" xfId="0" applyFont="1" applyFill="1" applyBorder="1" applyAlignment="1" applyProtection="1">
      <alignment horizontal="center" vertical="center" wrapText="1"/>
      <protection locked="0"/>
    </xf>
    <xf numFmtId="0" fontId="2" fillId="2" borderId="72" xfId="0" applyFont="1" applyFill="1" applyBorder="1" applyAlignment="1" applyProtection="1">
      <alignment horizontal="left" vertical="center" wrapText="1"/>
      <protection locked="0"/>
    </xf>
    <xf numFmtId="0" fontId="16" fillId="2" borderId="72" xfId="0" applyFont="1" applyFill="1" applyBorder="1" applyAlignment="1" applyProtection="1">
      <alignment horizontal="center" vertical="center"/>
      <protection locked="0"/>
    </xf>
    <xf numFmtId="0" fontId="16" fillId="2" borderId="72" xfId="0" applyFont="1" applyFill="1" applyBorder="1" applyAlignment="1" applyProtection="1">
      <alignment horizontal="center" vertical="center" wrapText="1"/>
      <protection locked="0"/>
    </xf>
    <xf numFmtId="0" fontId="17" fillId="2" borderId="72" xfId="0" applyFont="1" applyFill="1" applyBorder="1" applyAlignment="1" applyProtection="1">
      <alignment horizontal="center" vertical="center"/>
      <protection locked="0"/>
    </xf>
    <xf numFmtId="0" fontId="6" fillId="2" borderId="72" xfId="0" applyFont="1" applyFill="1" applyBorder="1" applyAlignment="1" applyProtection="1">
      <alignment horizontal="center" vertical="center"/>
    </xf>
    <xf numFmtId="1" fontId="6" fillId="2" borderId="72" xfId="0" applyNumberFormat="1" applyFont="1" applyFill="1" applyBorder="1" applyAlignment="1" applyProtection="1">
      <alignment horizontal="center" vertical="center" wrapText="1"/>
    </xf>
    <xf numFmtId="0" fontId="2" fillId="2" borderId="50"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center" vertical="center"/>
      <protection locked="0"/>
    </xf>
    <xf numFmtId="0" fontId="2" fillId="2" borderId="55"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center" vertical="center"/>
      <protection locked="0"/>
    </xf>
    <xf numFmtId="0" fontId="2" fillId="2" borderId="73"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center" vertical="center"/>
      <protection locked="0"/>
    </xf>
    <xf numFmtId="0" fontId="18" fillId="2" borderId="45" xfId="0" applyFont="1" applyFill="1" applyBorder="1" applyAlignment="1" applyProtection="1">
      <alignment horizontal="center" vertical="center" wrapText="1"/>
      <protection locked="0"/>
    </xf>
    <xf numFmtId="0" fontId="19" fillId="2" borderId="36" xfId="0" applyFont="1" applyFill="1" applyBorder="1" applyAlignment="1" applyProtection="1">
      <alignment horizontal="left" vertical="center" wrapText="1"/>
      <protection locked="0"/>
    </xf>
    <xf numFmtId="0" fontId="18" fillId="2" borderId="76" xfId="0" applyFont="1" applyFill="1" applyBorder="1" applyAlignment="1" applyProtection="1">
      <alignment horizontal="center" vertical="center"/>
      <protection locked="0"/>
    </xf>
    <xf numFmtId="0" fontId="20" fillId="2" borderId="76" xfId="0" applyFont="1" applyFill="1" applyBorder="1" applyAlignment="1" applyProtection="1">
      <alignment horizontal="center" vertical="center" wrapText="1"/>
      <protection locked="0"/>
    </xf>
    <xf numFmtId="0" fontId="18" fillId="2" borderId="33" xfId="0" applyFont="1" applyFill="1" applyBorder="1" applyAlignment="1" applyProtection="1">
      <alignment horizontal="left" vertical="center" wrapText="1"/>
      <protection locked="0"/>
    </xf>
    <xf numFmtId="0" fontId="18" fillId="2" borderId="72" xfId="0" applyFont="1" applyFill="1" applyBorder="1" applyAlignment="1" applyProtection="1">
      <alignment horizontal="center" vertical="center"/>
      <protection locked="0"/>
    </xf>
    <xf numFmtId="0" fontId="20" fillId="2" borderId="72" xfId="0" applyFont="1" applyFill="1" applyBorder="1" applyAlignment="1" applyProtection="1">
      <alignment horizontal="center" vertical="center" wrapText="1"/>
      <protection locked="0"/>
    </xf>
    <xf numFmtId="0" fontId="18" fillId="2" borderId="41" xfId="0" applyFont="1" applyFill="1" applyBorder="1" applyAlignment="1" applyProtection="1">
      <alignment horizontal="center" vertical="center" wrapText="1"/>
      <protection locked="0"/>
    </xf>
    <xf numFmtId="0" fontId="18" fillId="2" borderId="50" xfId="0" applyFont="1" applyFill="1" applyBorder="1" applyAlignment="1" applyProtection="1">
      <alignment horizontal="left" vertical="center" wrapText="1"/>
      <protection locked="0"/>
    </xf>
    <xf numFmtId="0" fontId="18" fillId="2" borderId="4" xfId="0" applyFont="1" applyFill="1" applyBorder="1" applyAlignment="1" applyProtection="1">
      <alignment horizontal="center" vertical="center"/>
      <protection locked="0"/>
    </xf>
    <xf numFmtId="0" fontId="20" fillId="2" borderId="4" xfId="0" applyFont="1" applyFill="1" applyBorder="1" applyAlignment="1" applyProtection="1">
      <alignment horizontal="center" vertical="center" wrapText="1"/>
      <protection locked="0"/>
    </xf>
    <xf numFmtId="0" fontId="18" fillId="2" borderId="55" xfId="0" applyFont="1" applyFill="1" applyBorder="1" applyAlignment="1" applyProtection="1">
      <alignment horizontal="left" vertical="center" wrapText="1"/>
      <protection locked="0"/>
    </xf>
    <xf numFmtId="0" fontId="18" fillId="2" borderId="9" xfId="0" applyFont="1" applyFill="1" applyBorder="1" applyAlignment="1" applyProtection="1">
      <alignment horizontal="center" vertical="center"/>
      <protection locked="0"/>
    </xf>
    <xf numFmtId="0" fontId="20" fillId="2" borderId="9" xfId="0" applyFont="1" applyFill="1" applyBorder="1" applyAlignment="1" applyProtection="1">
      <alignment horizontal="center" vertical="center" wrapText="1"/>
      <protection locked="0"/>
    </xf>
    <xf numFmtId="0" fontId="18" fillId="2" borderId="46" xfId="0" applyFont="1" applyFill="1" applyBorder="1" applyAlignment="1" applyProtection="1">
      <alignment horizontal="center" vertical="center" wrapText="1"/>
      <protection locked="0"/>
    </xf>
    <xf numFmtId="0" fontId="18" fillId="2" borderId="73" xfId="0" applyFont="1" applyFill="1" applyBorder="1" applyAlignment="1" applyProtection="1">
      <alignment horizontal="left" vertical="center" wrapText="1"/>
      <protection locked="0"/>
    </xf>
    <xf numFmtId="0" fontId="18" fillId="2" borderId="14" xfId="0" applyFont="1" applyFill="1" applyBorder="1" applyAlignment="1" applyProtection="1">
      <alignment horizontal="center" vertical="center"/>
      <protection locked="0"/>
    </xf>
    <xf numFmtId="0" fontId="20" fillId="2" borderId="14" xfId="0" applyFont="1" applyFill="1" applyBorder="1" applyAlignment="1" applyProtection="1">
      <alignment horizontal="center" vertical="center" wrapText="1"/>
      <protection locked="0"/>
    </xf>
    <xf numFmtId="0" fontId="18" fillId="2" borderId="36" xfId="0" applyFont="1" applyFill="1" applyBorder="1" applyAlignment="1" applyProtection="1">
      <alignment horizontal="left" vertical="center" wrapText="1"/>
      <protection locked="0"/>
    </xf>
    <xf numFmtId="0" fontId="2" fillId="2" borderId="39" xfId="0" applyFont="1" applyFill="1" applyBorder="1" applyProtection="1"/>
    <xf numFmtId="0" fontId="2" fillId="2" borderId="40" xfId="0" applyFont="1" applyFill="1" applyBorder="1" applyProtection="1"/>
    <xf numFmtId="0" fontId="2" fillId="2" borderId="0" xfId="0" applyFont="1" applyFill="1" applyBorder="1" applyAlignment="1" applyProtection="1">
      <alignment horizontal="left" vertical="center"/>
    </xf>
    <xf numFmtId="0" fontId="6" fillId="2" borderId="0" xfId="0" applyFont="1" applyFill="1" applyBorder="1" applyAlignment="1" applyProtection="1">
      <alignment horizontal="center" vertical="top" wrapText="1"/>
    </xf>
    <xf numFmtId="0" fontId="6" fillId="2" borderId="0" xfId="0" applyFont="1" applyFill="1" applyBorder="1" applyAlignment="1" applyProtection="1">
      <alignment vertical="top" wrapText="1"/>
    </xf>
    <xf numFmtId="0" fontId="5" fillId="6" borderId="1" xfId="0" applyFont="1" applyFill="1" applyBorder="1" applyAlignment="1" applyProtection="1">
      <alignment horizontal="center" vertical="center"/>
    </xf>
    <xf numFmtId="0" fontId="5" fillId="6" borderId="2" xfId="0" applyFont="1" applyFill="1" applyBorder="1" applyAlignment="1" applyProtection="1">
      <alignment horizontal="center" vertical="center"/>
    </xf>
    <xf numFmtId="0" fontId="5" fillId="6" borderId="3" xfId="0" applyFont="1" applyFill="1" applyBorder="1" applyAlignment="1" applyProtection="1">
      <alignment horizontal="center" vertical="center"/>
    </xf>
    <xf numFmtId="0" fontId="5" fillId="6" borderId="85" xfId="0" applyFont="1" applyFill="1" applyBorder="1" applyAlignment="1" applyProtection="1">
      <alignment horizontal="center" vertical="center"/>
    </xf>
    <xf numFmtId="0" fontId="5" fillId="6" borderId="86" xfId="0" applyFont="1" applyFill="1" applyBorder="1" applyAlignment="1" applyProtection="1">
      <alignment horizontal="center" vertical="center"/>
    </xf>
    <xf numFmtId="0" fontId="5" fillId="6" borderId="87" xfId="0" applyFont="1" applyFill="1" applyBorder="1" applyAlignment="1" applyProtection="1">
      <alignment horizontal="center" vertical="center"/>
    </xf>
    <xf numFmtId="0" fontId="5" fillId="6" borderId="88" xfId="0" applyFont="1" applyFill="1" applyBorder="1" applyAlignment="1" applyProtection="1">
      <alignment horizontal="center" vertical="center"/>
    </xf>
    <xf numFmtId="0" fontId="5" fillId="6" borderId="89" xfId="0" applyFont="1" applyFill="1" applyBorder="1" applyAlignment="1" applyProtection="1">
      <alignment horizontal="center" vertical="center"/>
    </xf>
    <xf numFmtId="0" fontId="5" fillId="6" borderId="90" xfId="0" applyFont="1" applyFill="1" applyBorder="1" applyAlignment="1" applyProtection="1">
      <alignment horizontal="center" vertical="center"/>
    </xf>
    <xf numFmtId="0" fontId="5" fillId="6" borderId="91" xfId="0" applyFont="1" applyFill="1" applyBorder="1" applyAlignment="1" applyProtection="1">
      <alignment horizontal="center" vertical="center"/>
    </xf>
    <xf numFmtId="0" fontId="5" fillId="6" borderId="92" xfId="0" applyFont="1" applyFill="1" applyBorder="1" applyAlignment="1" applyProtection="1">
      <alignment horizontal="center" vertical="center"/>
    </xf>
    <xf numFmtId="0" fontId="5" fillId="2" borderId="93" xfId="0" applyFont="1" applyFill="1" applyBorder="1" applyAlignment="1" applyProtection="1">
      <alignment horizontal="left" vertical="center"/>
    </xf>
    <xf numFmtId="0" fontId="5" fillId="2" borderId="94" xfId="0" applyFont="1" applyFill="1" applyBorder="1" applyAlignment="1" applyProtection="1">
      <alignment horizontal="left" vertical="center"/>
    </xf>
    <xf numFmtId="0" fontId="5" fillId="2" borderId="95" xfId="0" applyFont="1" applyFill="1" applyBorder="1" applyAlignment="1" applyProtection="1">
      <alignment horizontal="left" vertical="center"/>
    </xf>
    <xf numFmtId="14" fontId="5" fillId="2" borderId="96" xfId="0" applyNumberFormat="1" applyFont="1" applyFill="1" applyBorder="1" applyAlignment="1" applyProtection="1">
      <alignment horizontal="center" vertical="center"/>
    </xf>
    <xf numFmtId="0" fontId="5" fillId="2" borderId="97" xfId="0" applyFont="1" applyFill="1" applyBorder="1" applyAlignment="1" applyProtection="1">
      <alignment horizontal="center" vertical="center"/>
    </xf>
    <xf numFmtId="14" fontId="5" fillId="2" borderId="98" xfId="0" applyNumberFormat="1" applyFont="1" applyFill="1" applyBorder="1" applyAlignment="1" applyProtection="1">
      <alignment horizontal="center" vertical="center"/>
    </xf>
    <xf numFmtId="14" fontId="5" fillId="2" borderId="94" xfId="0" applyNumberFormat="1" applyFont="1" applyFill="1" applyBorder="1" applyAlignment="1" applyProtection="1">
      <alignment horizontal="center" vertical="center"/>
    </xf>
    <xf numFmtId="14" fontId="5" fillId="2" borderId="95" xfId="0" applyNumberFormat="1" applyFont="1" applyFill="1" applyBorder="1" applyAlignment="1" applyProtection="1">
      <alignment horizontal="center" vertical="center"/>
    </xf>
    <xf numFmtId="0" fontId="5" fillId="2" borderId="35" xfId="0" applyFont="1" applyFill="1" applyBorder="1" applyAlignment="1" applyProtection="1">
      <alignment horizontal="center" vertical="center"/>
    </xf>
    <xf numFmtId="0" fontId="5" fillId="2" borderId="69" xfId="0" applyFont="1" applyFill="1" applyBorder="1" applyAlignment="1" applyProtection="1">
      <alignment horizontal="center" vertical="center"/>
    </xf>
    <xf numFmtId="0" fontId="5" fillId="2" borderId="98" xfId="0" applyFont="1" applyFill="1" applyBorder="1" applyAlignment="1" applyProtection="1">
      <alignment vertical="center"/>
    </xf>
    <xf numFmtId="0" fontId="5" fillId="2" borderId="99" xfId="0" applyFont="1" applyFill="1" applyBorder="1" applyAlignment="1" applyProtection="1">
      <alignment vertical="center"/>
    </xf>
    <xf numFmtId="14" fontId="5" fillId="2" borderId="76" xfId="0" applyNumberFormat="1" applyFont="1" applyFill="1" applyBorder="1" applyAlignment="1" applyProtection="1">
      <alignment horizontal="left" vertical="center" wrapText="1"/>
    </xf>
    <xf numFmtId="0" fontId="5" fillId="2" borderId="76" xfId="0" applyFont="1" applyFill="1" applyBorder="1" applyAlignment="1" applyProtection="1">
      <alignment horizontal="left" vertical="center" wrapText="1"/>
    </xf>
    <xf numFmtId="14" fontId="5" fillId="2" borderId="36" xfId="0" applyNumberFormat="1" applyFont="1" applyFill="1" applyBorder="1" applyAlignment="1" applyProtection="1">
      <alignment horizontal="center" vertical="center"/>
    </xf>
    <xf numFmtId="14" fontId="5" fillId="2" borderId="76" xfId="0" applyNumberFormat="1" applyFont="1" applyFill="1" applyBorder="1" applyAlignment="1" applyProtection="1">
      <alignment horizontal="center" vertical="center"/>
    </xf>
    <xf numFmtId="14" fontId="5" fillId="2" borderId="66" xfId="0" applyNumberFormat="1" applyFont="1" applyFill="1" applyBorder="1" applyAlignment="1" applyProtection="1">
      <alignment horizontal="center" vertical="center"/>
    </xf>
    <xf numFmtId="0" fontId="5" fillId="2" borderId="60" xfId="0" applyFont="1" applyFill="1" applyBorder="1" applyAlignment="1" applyProtection="1">
      <alignment horizontal="left" vertical="center"/>
    </xf>
    <xf numFmtId="0" fontId="5" fillId="2" borderId="62" xfId="0" applyFont="1" applyFill="1" applyBorder="1" applyAlignment="1" applyProtection="1">
      <alignment horizontal="left" vertical="center"/>
    </xf>
    <xf numFmtId="0" fontId="5" fillId="2" borderId="100" xfId="0" applyFont="1" applyFill="1" applyBorder="1" applyAlignment="1" applyProtection="1">
      <alignment horizontal="left" vertical="center"/>
    </xf>
    <xf numFmtId="14" fontId="5" fillId="2" borderId="8" xfId="0" applyNumberFormat="1" applyFont="1" applyFill="1" applyBorder="1" applyAlignment="1" applyProtection="1">
      <alignment horizontal="center" vertical="center"/>
    </xf>
    <xf numFmtId="0" fontId="5" fillId="2" borderId="100"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62"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62" xfId="0" applyFont="1" applyFill="1" applyBorder="1" applyAlignment="1" applyProtection="1">
      <alignment horizontal="center" vertical="center"/>
    </xf>
    <xf numFmtId="0" fontId="5" fillId="2" borderId="60" xfId="0" applyFont="1" applyFill="1" applyBorder="1" applyAlignment="1" applyProtection="1">
      <alignment horizontal="center" vertical="center"/>
    </xf>
    <xf numFmtId="14" fontId="5" fillId="2" borderId="100" xfId="0" applyNumberFormat="1" applyFont="1" applyFill="1" applyBorder="1" applyAlignment="1" applyProtection="1">
      <alignment horizontal="center" vertical="center"/>
    </xf>
    <xf numFmtId="14" fontId="5" fillId="2" borderId="62" xfId="0" applyNumberFormat="1" applyFont="1" applyFill="1" applyBorder="1" applyAlignment="1" applyProtection="1">
      <alignment horizontal="center" vertical="center"/>
    </xf>
    <xf numFmtId="14" fontId="5" fillId="2" borderId="61" xfId="0" applyNumberFormat="1" applyFont="1" applyFill="1" applyBorder="1" applyAlignment="1" applyProtection="1">
      <alignment horizontal="center" vertical="center"/>
    </xf>
    <xf numFmtId="14" fontId="5" fillId="2" borderId="9" xfId="0" applyNumberFormat="1" applyFont="1" applyFill="1" applyBorder="1" applyAlignment="1" applyProtection="1">
      <alignment horizontal="left" vertical="center" wrapText="1"/>
    </xf>
    <xf numFmtId="0" fontId="5" fillId="2" borderId="9" xfId="0" applyFont="1" applyFill="1" applyBorder="1" applyAlignment="1" applyProtection="1">
      <alignment horizontal="left" vertical="center" wrapText="1"/>
    </xf>
    <xf numFmtId="14" fontId="5" fillId="2" borderId="55" xfId="0" applyNumberFormat="1" applyFont="1" applyFill="1" applyBorder="1" applyAlignment="1" applyProtection="1">
      <alignment horizontal="center" vertical="center"/>
    </xf>
    <xf numFmtId="14" fontId="5" fillId="2" borderId="9" xfId="0" applyNumberFormat="1" applyFont="1" applyFill="1" applyBorder="1" applyAlignment="1" applyProtection="1">
      <alignment horizontal="center" vertical="center"/>
    </xf>
    <xf numFmtId="14" fontId="5" fillId="2" borderId="10" xfId="0" applyNumberFormat="1" applyFont="1" applyFill="1" applyBorder="1" applyAlignment="1" applyProtection="1">
      <alignment horizontal="center" vertical="center"/>
    </xf>
    <xf numFmtId="14" fontId="5" fillId="2" borderId="9" xfId="0" applyNumberFormat="1"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62" xfId="0" applyFont="1" applyFill="1" applyBorder="1" applyAlignment="1" applyProtection="1">
      <alignment vertical="center"/>
    </xf>
    <xf numFmtId="0" fontId="5" fillId="2" borderId="61" xfId="0" applyFont="1" applyFill="1" applyBorder="1" applyAlignment="1" applyProtection="1">
      <alignment vertical="center"/>
    </xf>
    <xf numFmtId="0" fontId="5" fillId="2" borderId="67" xfId="0" applyFont="1" applyFill="1" applyBorder="1" applyAlignment="1" applyProtection="1">
      <alignment horizontal="left" vertical="center"/>
    </xf>
    <xf numFmtId="0" fontId="5" fillId="2" borderId="32" xfId="0" applyFont="1" applyFill="1" applyBorder="1" applyAlignment="1" applyProtection="1">
      <alignment horizontal="left" vertical="center"/>
    </xf>
    <xf numFmtId="0" fontId="5" fillId="2" borderId="101" xfId="0" applyFont="1" applyFill="1" applyBorder="1" applyAlignment="1" applyProtection="1">
      <alignment horizontal="left" vertical="center"/>
    </xf>
    <xf numFmtId="0" fontId="5" fillId="2" borderId="67" xfId="0"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0" fontId="5" fillId="2" borderId="101" xfId="0" applyFont="1" applyFill="1" applyBorder="1" applyAlignment="1" applyProtection="1">
      <alignment horizontal="center" vertical="center"/>
    </xf>
    <xf numFmtId="0" fontId="5" fillId="2" borderId="102" xfId="0" applyFont="1" applyFill="1" applyBorder="1" applyAlignment="1" applyProtection="1">
      <alignment horizontal="center" vertical="center"/>
    </xf>
    <xf numFmtId="0" fontId="5" fillId="2" borderId="71" xfId="0" applyFont="1" applyFill="1" applyBorder="1" applyAlignment="1" applyProtection="1">
      <alignment horizontal="center" vertical="center"/>
    </xf>
    <xf numFmtId="0" fontId="5" fillId="2" borderId="63" xfId="0" applyFont="1" applyFill="1" applyBorder="1" applyAlignment="1" applyProtection="1">
      <alignment horizontal="left" vertical="center"/>
    </xf>
    <xf numFmtId="0" fontId="5" fillId="2" borderId="65" xfId="0" applyFont="1" applyFill="1" applyBorder="1" applyAlignment="1" applyProtection="1">
      <alignment horizontal="left" vertical="center"/>
    </xf>
    <xf numFmtId="0" fontId="5" fillId="2" borderId="103" xfId="0" applyFont="1" applyFill="1" applyBorder="1" applyAlignment="1" applyProtection="1">
      <alignment horizontal="left" vertical="center"/>
    </xf>
    <xf numFmtId="14" fontId="5" fillId="2" borderId="13" xfId="0" applyNumberFormat="1" applyFont="1" applyFill="1" applyBorder="1" applyAlignment="1" applyProtection="1">
      <alignment horizontal="center" vertical="center"/>
    </xf>
    <xf numFmtId="0" fontId="5" fillId="2" borderId="103"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65"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65" xfId="0" applyFont="1" applyFill="1" applyBorder="1" applyAlignment="1" applyProtection="1">
      <alignment horizontal="center" vertical="center"/>
    </xf>
    <xf numFmtId="0" fontId="5" fillId="2" borderId="63" xfId="0" applyFont="1" applyFill="1" applyBorder="1" applyAlignment="1" applyProtection="1">
      <alignment horizontal="center" vertical="center"/>
    </xf>
    <xf numFmtId="0" fontId="5" fillId="2" borderId="64" xfId="0" applyFont="1" applyFill="1" applyBorder="1" applyAlignment="1" applyProtection="1">
      <alignment horizontal="center" vertical="center"/>
    </xf>
    <xf numFmtId="14" fontId="5" fillId="2" borderId="14" xfId="0" applyNumberFormat="1"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65" xfId="0" applyFont="1" applyFill="1" applyBorder="1" applyAlignment="1" applyProtection="1">
      <alignment vertical="center"/>
    </xf>
    <xf numFmtId="0" fontId="5" fillId="2" borderId="64" xfId="0" applyFont="1" applyFill="1" applyBorder="1" applyAlignment="1" applyProtection="1">
      <alignment vertical="center"/>
    </xf>
  </cellXfs>
  <cellStyles count="2">
    <cellStyle name="Normal" xfId="0" builtinId="0"/>
    <cellStyle name="Porcentaje" xfId="1" builtinId="5"/>
  </cellStyles>
  <dxfs count="131">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00B05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71438</xdr:colOff>
      <xdr:row>2</xdr:row>
      <xdr:rowOff>201492</xdr:rowOff>
    </xdr:from>
    <xdr:to>
      <xdr:col>0</xdr:col>
      <xdr:colOff>2024062</xdr:colOff>
      <xdr:row>4</xdr:row>
      <xdr:rowOff>928688</xdr:rowOff>
    </xdr:to>
    <xdr:pic>
      <xdr:nvPicPr>
        <xdr:cNvPr id="2" name="Imagen 1">
          <a:extLst>
            <a:ext uri="{FF2B5EF4-FFF2-40B4-BE49-F238E27FC236}">
              <a16:creationId xmlns:a16="http://schemas.microsoft.com/office/drawing/2014/main" id="{33535862-ABA4-40E3-B577-3BB8C53DC9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8" y="239592"/>
          <a:ext cx="1952624" cy="16987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Anticorrupcio&#768;n%20procesos%20estrategicos%20y%20de%20apoyo%20ANI%202018%20(version%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MALDO~1/AppData/Local/Temp/20170118mapaanticogitpredial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MALDO~1/AppData/Local/Temp/20170302maparriesgosepg2017-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IMALDO~1/AppData/Local/Temp/20170118mapaanticogitpredial201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atrices%2520de%2520riesgo%25202018/Control%2520Inter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
      <sheetName val="F2"/>
      <sheetName val="F3"/>
      <sheetName val="F4"/>
      <sheetName val="F5"/>
      <sheetName val="F6"/>
      <sheetName val="F7"/>
      <sheetName val="F8"/>
      <sheetName val="F9"/>
      <sheetName val="F10"/>
      <sheetName val="Fuente del Riesgo"/>
      <sheetName val="SEPG-F-057"/>
      <sheetName val="PONDERACION IMPACTO"/>
      <sheetName val="SEPG-F-061"/>
      <sheetName val="SEPG-F-059"/>
      <sheetName val="SEPG-F-30"/>
      <sheetName val="CAMBIOS"/>
    </sheetNames>
    <sheetDataSet>
      <sheetData sheetId="0"/>
      <sheetData sheetId="1"/>
      <sheetData sheetId="2"/>
      <sheetData sheetId="3"/>
      <sheetData sheetId="4"/>
      <sheetData sheetId="5"/>
      <sheetData sheetId="6"/>
      <sheetData sheetId="7"/>
      <sheetData sheetId="8"/>
      <sheetData sheetId="9"/>
      <sheetData sheetId="10"/>
      <sheetData sheetId="11">
        <row r="15">
          <cell r="P15" t="str">
            <v>ATENCIÓN AL CIUDADANO/JIURIDICA</v>
          </cell>
        </row>
        <row r="16">
          <cell r="P16" t="str">
            <v>PLANEACIÓN/ COMUNICACIONES</v>
          </cell>
        </row>
        <row r="17">
          <cell r="P17" t="str">
            <v>ARCHIVO Y CORREPONDENCIA/ SISTEMAS</v>
          </cell>
        </row>
        <row r="18">
          <cell r="P18" t="str">
            <v>ATENCIÓN AL CIUDADANO/ COMUNICACIONES</v>
          </cell>
        </row>
        <row r="21">
          <cell r="P21" t="str">
            <v>GESTION HUMANA/CONTRATATACIÓN</v>
          </cell>
        </row>
      </sheetData>
      <sheetData sheetId="12"/>
      <sheetData sheetId="13"/>
      <sheetData sheetId="14">
        <row r="26">
          <cell r="B26" t="str">
            <v>R1</v>
          </cell>
          <cell r="C26" t="str">
            <v>Revelar  información reservada y clasificada para beneficio propio o de un tercero</v>
          </cell>
          <cell r="Y26">
            <v>3</v>
          </cell>
          <cell r="Z26" t="str">
            <v xml:space="preserve">Posible </v>
          </cell>
          <cell r="AA26">
            <v>33</v>
          </cell>
          <cell r="AB26" t="str">
            <v>Riesgo Alto (Z-9)</v>
          </cell>
        </row>
        <row r="27">
          <cell r="Y27">
            <v>11</v>
          </cell>
          <cell r="Z27" t="str">
            <v>Mayor</v>
          </cell>
        </row>
        <row r="28">
          <cell r="B28" t="str">
            <v>R2</v>
          </cell>
          <cell r="C28" t="str">
            <v xml:space="preserve">Ocultar a la ciudadanía la información considerada pública. </v>
          </cell>
          <cell r="Y28">
            <v>2</v>
          </cell>
          <cell r="Z28" t="str">
            <v xml:space="preserve">Improbable </v>
          </cell>
          <cell r="AA28">
            <v>22</v>
          </cell>
          <cell r="AB28" t="str">
            <v>Riesgo Moderado (Z-7)</v>
          </cell>
        </row>
        <row r="29">
          <cell r="Y29">
            <v>11</v>
          </cell>
          <cell r="Z29" t="str">
            <v>Mayor</v>
          </cell>
        </row>
        <row r="30">
          <cell r="B30" t="str">
            <v>R3</v>
          </cell>
          <cell r="C30" t="str">
            <v>Destrucción y /o alteración de información con fines ilícitos</v>
          </cell>
          <cell r="Y30">
            <v>3</v>
          </cell>
          <cell r="Z30" t="str">
            <v xml:space="preserve">Posible </v>
          </cell>
          <cell r="AA30">
            <v>39</v>
          </cell>
          <cell r="AB30" t="str">
            <v>Riesgo Extremo (Z-13)</v>
          </cell>
        </row>
        <row r="31">
          <cell r="Y31">
            <v>13</v>
          </cell>
          <cell r="Z31" t="str">
            <v>Catastrófico</v>
          </cell>
        </row>
        <row r="32">
          <cell r="B32" t="str">
            <v>R4</v>
          </cell>
          <cell r="C32" t="str">
            <v>Manipular la participaciòn de la ciudadania.</v>
          </cell>
          <cell r="Y32">
            <v>3</v>
          </cell>
          <cell r="Z32" t="str">
            <v xml:space="preserve">Posible </v>
          </cell>
          <cell r="AA32">
            <v>21</v>
          </cell>
          <cell r="AB32" t="str">
            <v>Riesgo Moderado (Z-4)</v>
          </cell>
        </row>
        <row r="33">
          <cell r="Y33">
            <v>7</v>
          </cell>
          <cell r="Z33" t="str">
            <v>Moderado</v>
          </cell>
        </row>
        <row r="34">
          <cell r="B34" t="str">
            <v>R5</v>
          </cell>
          <cell r="C34" t="str">
            <v xml:space="preserve">Destinación indebida de recursos de la Entidad. </v>
          </cell>
          <cell r="Y34">
            <v>2</v>
          </cell>
          <cell r="Z34" t="str">
            <v xml:space="preserve">Improbable </v>
          </cell>
          <cell r="AA34">
            <v>26</v>
          </cell>
          <cell r="AB34" t="str">
            <v>Riesgo Alto (Z-12)</v>
          </cell>
        </row>
        <row r="35">
          <cell r="Y35">
            <v>13</v>
          </cell>
          <cell r="Z35" t="str">
            <v>Catastrófico</v>
          </cell>
        </row>
        <row r="36">
          <cell r="B36" t="str">
            <v>R6</v>
          </cell>
          <cell r="C36" t="str">
            <v>Extralimitación de funciones y concentración de poder.</v>
          </cell>
          <cell r="Y36">
            <v>2</v>
          </cell>
          <cell r="Z36" t="str">
            <v xml:space="preserve">Improbable </v>
          </cell>
          <cell r="AA36">
            <v>22</v>
          </cell>
          <cell r="AB36" t="str">
            <v>Riesgo Moderado (Z-7)</v>
          </cell>
        </row>
        <row r="37">
          <cell r="Y37">
            <v>11</v>
          </cell>
          <cell r="Z37" t="str">
            <v>Mayor</v>
          </cell>
        </row>
        <row r="38">
          <cell r="B38" t="str">
            <v>R7</v>
          </cell>
          <cell r="C38" t="str">
            <v>Procesos manipulados de vinculación de personal</v>
          </cell>
          <cell r="Y38">
            <v>3</v>
          </cell>
          <cell r="Z38" t="str">
            <v xml:space="preserve">Posible </v>
          </cell>
          <cell r="AA38">
            <v>33</v>
          </cell>
          <cell r="AB38" t="str">
            <v>Riesgo Alto (Z-9)</v>
          </cell>
        </row>
        <row r="39">
          <cell r="Y39">
            <v>11</v>
          </cell>
          <cell r="Z39" t="str">
            <v>Mayor</v>
          </cell>
        </row>
        <row r="40">
          <cell r="B40" t="str">
            <v>R8</v>
          </cell>
          <cell r="C40" t="str">
            <v>Dejar de aplicar los controles establecidos para mitigar actos corrupctos</v>
          </cell>
          <cell r="Y40">
            <v>2</v>
          </cell>
          <cell r="Z40" t="str">
            <v xml:space="preserve">Improbable </v>
          </cell>
          <cell r="AA40">
            <v>22</v>
          </cell>
          <cell r="AB40" t="str">
            <v>Riesgo Moderado (Z-7)</v>
          </cell>
        </row>
        <row r="41">
          <cell r="Y41">
            <v>11</v>
          </cell>
          <cell r="Z41" t="str">
            <v>Mayor</v>
          </cell>
        </row>
      </sheetData>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G-F-056"/>
      <sheetName val="SEPG-F-057"/>
      <sheetName val="SEPG-F-058 "/>
      <sheetName val="SEPG-F-059"/>
      <sheetName val="SEPG-F-060"/>
      <sheetName val="SEPG-F-061"/>
      <sheetName val="SEPG-F-062"/>
      <sheetName val="SEPG-F-030"/>
      <sheetName val="Cambios2017-2016"/>
      <sheetName val="CAMBIOS 2014-2015"/>
      <sheetName val="CAMBIOS 2015 - 2016"/>
      <sheetName val="DB"/>
      <sheetName val="Hoja1"/>
    </sheetNames>
    <sheetDataSet>
      <sheetData sheetId="0"/>
      <sheetData sheetId="1">
        <row r="21">
          <cell r="B21">
            <v>5</v>
          </cell>
        </row>
        <row r="25">
          <cell r="B25">
            <v>1</v>
          </cell>
        </row>
        <row r="26">
          <cell r="B26">
            <v>2</v>
          </cell>
        </row>
        <row r="27">
          <cell r="B27">
            <v>3</v>
          </cell>
        </row>
        <row r="28">
          <cell r="B28">
            <v>4</v>
          </cell>
        </row>
        <row r="29">
          <cell r="B29">
            <v>5</v>
          </cell>
        </row>
        <row r="30">
          <cell r="B30">
            <v>6</v>
          </cell>
        </row>
        <row r="31">
          <cell r="B31">
            <v>7</v>
          </cell>
        </row>
      </sheetData>
      <sheetData sheetId="2">
        <row r="21">
          <cell r="N21" t="str">
            <v>Riesgo Institucional</v>
          </cell>
        </row>
      </sheetData>
      <sheetData sheetId="3">
        <row r="16">
          <cell r="L16" t="str">
            <v>valor</v>
          </cell>
        </row>
        <row r="17">
          <cell r="L17">
            <v>7</v>
          </cell>
        </row>
        <row r="18">
          <cell r="L18">
            <v>11</v>
          </cell>
        </row>
        <row r="19">
          <cell r="L19">
            <v>13</v>
          </cell>
        </row>
        <row r="34">
          <cell r="Y34" t="str">
            <v/>
          </cell>
          <cell r="Z34" t="e">
            <v>#N/A</v>
          </cell>
          <cell r="AA34" t="str">
            <v/>
          </cell>
          <cell r="AB34" t="str">
            <v/>
          </cell>
        </row>
        <row r="35">
          <cell r="Y35">
            <v>0</v>
          </cell>
          <cell r="Z35" t="e">
            <v>#N/A</v>
          </cell>
        </row>
        <row r="36">
          <cell r="Y36" t="str">
            <v/>
          </cell>
          <cell r="Z36" t="e">
            <v>#N/A</v>
          </cell>
          <cell r="AA36" t="str">
            <v/>
          </cell>
          <cell r="AB36" t="str">
            <v/>
          </cell>
        </row>
        <row r="37">
          <cell r="Y37">
            <v>0</v>
          </cell>
          <cell r="Z37" t="e">
            <v>#N/A</v>
          </cell>
        </row>
        <row r="38">
          <cell r="Y38" t="str">
            <v/>
          </cell>
          <cell r="Z38" t="e">
            <v>#N/A</v>
          </cell>
          <cell r="AA38" t="str">
            <v/>
          </cell>
          <cell r="AB38" t="str">
            <v/>
          </cell>
        </row>
        <row r="39">
          <cell r="Y39">
            <v>0</v>
          </cell>
          <cell r="Z39" t="e">
            <v>#N/A</v>
          </cell>
        </row>
        <row r="40">
          <cell r="Y40" t="str">
            <v/>
          </cell>
          <cell r="Z40" t="e">
            <v>#N/A</v>
          </cell>
          <cell r="AA40" t="str">
            <v/>
          </cell>
          <cell r="AB40" t="str">
            <v/>
          </cell>
        </row>
        <row r="41">
          <cell r="Y41">
            <v>0</v>
          </cell>
          <cell r="Z41" t="e">
            <v>#N/A</v>
          </cell>
        </row>
        <row r="42">
          <cell r="Y42" t="str">
            <v/>
          </cell>
          <cell r="Z42" t="str">
            <v/>
          </cell>
          <cell r="AA42" t="str">
            <v/>
          </cell>
          <cell r="AB42" t="str">
            <v/>
          </cell>
        </row>
        <row r="43">
          <cell r="Y43">
            <v>7</v>
          </cell>
          <cell r="Z43" t="str">
            <v>Moderado</v>
          </cell>
        </row>
        <row r="44">
          <cell r="Y44" t="str">
            <v/>
          </cell>
          <cell r="Z44" t="e">
            <v>#N/A</v>
          </cell>
          <cell r="AA44" t="str">
            <v/>
          </cell>
          <cell r="AB44" t="str">
            <v/>
          </cell>
        </row>
        <row r="45">
          <cell r="Y45">
            <v>7</v>
          </cell>
          <cell r="Z45" t="str">
            <v>Moderado</v>
          </cell>
        </row>
        <row r="46">
          <cell r="Y46" t="str">
            <v/>
          </cell>
          <cell r="Z46" t="e">
            <v>#N/A</v>
          </cell>
          <cell r="AA46" t="str">
            <v/>
          </cell>
          <cell r="AB46" t="str">
            <v/>
          </cell>
        </row>
        <row r="47">
          <cell r="Y47">
            <v>7</v>
          </cell>
          <cell r="Z47" t="str">
            <v>Moderado</v>
          </cell>
        </row>
        <row r="48">
          <cell r="Y48" t="str">
            <v/>
          </cell>
          <cell r="Z48" t="e">
            <v>#N/A</v>
          </cell>
          <cell r="AA48" t="str">
            <v/>
          </cell>
          <cell r="AB48" t="str">
            <v/>
          </cell>
        </row>
        <row r="49">
          <cell r="Y49">
            <v>7</v>
          </cell>
          <cell r="Z49" t="str">
            <v>Moderado</v>
          </cell>
        </row>
        <row r="50">
          <cell r="Y50" t="str">
            <v/>
          </cell>
          <cell r="Z50" t="e">
            <v>#N/A</v>
          </cell>
          <cell r="AA50" t="str">
            <v/>
          </cell>
          <cell r="AB50" t="str">
            <v/>
          </cell>
        </row>
        <row r="51">
          <cell r="Y51">
            <v>7</v>
          </cell>
          <cell r="Z51" t="str">
            <v>Moderado</v>
          </cell>
        </row>
        <row r="52">
          <cell r="Y52" t="str">
            <v/>
          </cell>
          <cell r="Z52" t="e">
            <v>#N/A</v>
          </cell>
          <cell r="AA52" t="str">
            <v/>
          </cell>
          <cell r="AB52" t="str">
            <v/>
          </cell>
        </row>
        <row r="53">
          <cell r="Y53">
            <v>7</v>
          </cell>
          <cell r="Z53" t="str">
            <v>Moderado</v>
          </cell>
        </row>
        <row r="64">
          <cell r="Y64" t="str">
            <v/>
          </cell>
          <cell r="Z64" t="e">
            <v>#N/A</v>
          </cell>
          <cell r="AA64" t="str">
            <v/>
          </cell>
          <cell r="AB64" t="str">
            <v/>
          </cell>
        </row>
        <row r="65">
          <cell r="Y65">
            <v>11</v>
          </cell>
          <cell r="Z65" t="str">
            <v>Mayor</v>
          </cell>
        </row>
      </sheetData>
      <sheetData sheetId="4"/>
      <sheetData sheetId="5"/>
      <sheetData sheetId="6"/>
      <sheetData sheetId="7"/>
      <sheetData sheetId="8"/>
      <sheetData sheetId="9"/>
      <sheetData sheetId="10"/>
      <sheetData sheetId="11">
        <row r="9">
          <cell r="C9">
            <v>0</v>
          </cell>
          <cell r="E9">
            <v>0</v>
          </cell>
          <cell r="I9">
            <v>0</v>
          </cell>
        </row>
        <row r="10">
          <cell r="C10">
            <v>15</v>
          </cell>
          <cell r="E10">
            <v>10</v>
          </cell>
          <cell r="I10">
            <v>10</v>
          </cell>
        </row>
        <row r="37">
          <cell r="B37">
            <v>7</v>
          </cell>
          <cell r="C37" t="str">
            <v>Riesgo Bajo (Z-1)</v>
          </cell>
          <cell r="D37" t="str">
            <v>Riesgo Bajo</v>
          </cell>
        </row>
        <row r="38">
          <cell r="B38">
            <v>11</v>
          </cell>
          <cell r="C38" t="str">
            <v>Riesgo Bajo (Z-3)</v>
          </cell>
          <cell r="D38" t="str">
            <v>Riesgo Moderado</v>
          </cell>
        </row>
        <row r="39">
          <cell r="B39">
            <v>13</v>
          </cell>
          <cell r="C39" t="str">
            <v>Riesgo Moderado (Z-8)</v>
          </cell>
          <cell r="D39" t="str">
            <v>Riesgo Alto</v>
          </cell>
        </row>
        <row r="40">
          <cell r="B40">
            <v>14</v>
          </cell>
          <cell r="C40" t="str">
            <v>Riesgo Bajo (Z-2)</v>
          </cell>
          <cell r="D40" t="str">
            <v>Riesgo Extremo</v>
          </cell>
        </row>
        <row r="41">
          <cell r="B41">
            <v>21</v>
          </cell>
          <cell r="C41" t="str">
            <v>Riesgo Moderado (Z-4)</v>
          </cell>
        </row>
        <row r="42">
          <cell r="B42">
            <v>22</v>
          </cell>
          <cell r="C42" t="str">
            <v>Riesgo Moderado (Z-7)</v>
          </cell>
        </row>
        <row r="43">
          <cell r="B43">
            <v>26</v>
          </cell>
          <cell r="C43" t="str">
            <v>Riesgo Alto (Z-12)</v>
          </cell>
        </row>
        <row r="44">
          <cell r="B44">
            <v>28</v>
          </cell>
          <cell r="C44" t="str">
            <v>Riesgo Moderado (Z-5)</v>
          </cell>
        </row>
        <row r="45">
          <cell r="B45">
            <v>33</v>
          </cell>
          <cell r="C45" t="str">
            <v>Riesgo Alto (Z-9)</v>
          </cell>
        </row>
        <row r="46">
          <cell r="B46">
            <v>35</v>
          </cell>
          <cell r="C46" t="str">
            <v>Riesgo Moderado (Z-6)</v>
          </cell>
        </row>
        <row r="47">
          <cell r="B47">
            <v>39</v>
          </cell>
          <cell r="C47" t="str">
            <v>Riesgo Extremo (Z-13)</v>
          </cell>
        </row>
        <row r="48">
          <cell r="B48">
            <v>44</v>
          </cell>
          <cell r="C48" t="str">
            <v>Riesgo Alto (Z-10)</v>
          </cell>
        </row>
        <row r="49">
          <cell r="B49">
            <v>52</v>
          </cell>
          <cell r="C49" t="str">
            <v>Riesgo Extremo (Z-14)</v>
          </cell>
        </row>
        <row r="50">
          <cell r="B50">
            <v>55</v>
          </cell>
          <cell r="C50" t="str">
            <v>Riesgo Alto (Z-11)</v>
          </cell>
        </row>
        <row r="51">
          <cell r="B51">
            <v>65</v>
          </cell>
          <cell r="C51" t="str">
            <v>Riesgo Extremo (Z-15)</v>
          </cell>
        </row>
        <row r="74">
          <cell r="F74">
            <v>0</v>
          </cell>
          <cell r="G74">
            <v>50</v>
          </cell>
          <cell r="H74">
            <v>0</v>
          </cell>
        </row>
        <row r="75">
          <cell r="F75">
            <v>51</v>
          </cell>
          <cell r="G75">
            <v>75</v>
          </cell>
          <cell r="H75">
            <v>-1</v>
          </cell>
        </row>
        <row r="76">
          <cell r="F76">
            <v>76</v>
          </cell>
          <cell r="G76">
            <v>100</v>
          </cell>
          <cell r="H76">
            <v>-2</v>
          </cell>
        </row>
      </sheetData>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G-F-040"/>
      <sheetName val="SEPG-F-007"/>
      <sheetName val="SEPG-012"/>
      <sheetName val="SEPG-F-013"/>
      <sheetName val="SEPG-F-008"/>
      <sheetName val="SEPG-F-014"/>
      <sheetName val="CAMBIOS 2017 -2016"/>
      <sheetName val="CAMBIOS 2016 -2015"/>
      <sheetName val="CAMBIOS 2014-2015"/>
      <sheetName val="CAMBIOS 2015 - 2016"/>
      <sheetName val="Fm-20 "/>
      <sheetName val="DB"/>
      <sheetName val="Hoja1"/>
    </sheetNames>
    <sheetDataSet>
      <sheetData sheetId="0"/>
      <sheetData sheetId="1"/>
      <sheetData sheetId="2"/>
      <sheetData sheetId="3"/>
      <sheetData sheetId="4"/>
      <sheetData sheetId="5"/>
      <sheetData sheetId="6"/>
      <sheetData sheetId="7"/>
      <sheetData sheetId="8"/>
      <sheetData sheetId="9"/>
      <sheetData sheetId="10"/>
      <sheetData sheetId="11">
        <row r="37">
          <cell r="B37">
            <v>1</v>
          </cell>
          <cell r="C37" t="str">
            <v>Riesgo Bajo (Z-1)</v>
          </cell>
          <cell r="D37" t="str">
            <v>Riesgo Bajo</v>
          </cell>
        </row>
        <row r="38">
          <cell r="B38">
            <v>2</v>
          </cell>
          <cell r="C38" t="str">
            <v>Riesgo Bajo (Z-2)</v>
          </cell>
          <cell r="D38" t="str">
            <v>Riesgo Moderado</v>
          </cell>
        </row>
        <row r="39">
          <cell r="B39">
            <v>3</v>
          </cell>
          <cell r="C39" t="str">
            <v>Riesgo Bajo (Z-3)</v>
          </cell>
          <cell r="D39" t="str">
            <v>Riesgo Alto</v>
          </cell>
        </row>
        <row r="40">
          <cell r="B40">
            <v>4</v>
          </cell>
          <cell r="C40" t="str">
            <v>Riesgo Moderado (Z-6)</v>
          </cell>
          <cell r="D40" t="str">
            <v>Riesgo Extremo</v>
          </cell>
        </row>
        <row r="41">
          <cell r="B41">
            <v>5</v>
          </cell>
          <cell r="C41" t="str">
            <v>Riesgo Alto (Z-10)</v>
          </cell>
        </row>
        <row r="42">
          <cell r="B42">
            <v>6</v>
          </cell>
          <cell r="C42" t="str">
            <v>Riesgo Bajo (Z-4)</v>
          </cell>
        </row>
        <row r="43">
          <cell r="B43">
            <v>7</v>
          </cell>
          <cell r="C43" t="str">
            <v>Riesgo Moderado (Z-8)</v>
          </cell>
        </row>
        <row r="44">
          <cell r="B44">
            <v>11</v>
          </cell>
          <cell r="C44" t="str">
            <v>Riesgo Alto (Z-15)</v>
          </cell>
        </row>
        <row r="45">
          <cell r="B45">
            <v>12</v>
          </cell>
          <cell r="C45" t="str">
            <v>Riesgo Bajo (Z-5)</v>
          </cell>
        </row>
        <row r="46">
          <cell r="B46">
            <v>13</v>
          </cell>
          <cell r="C46" t="str">
            <v>Riesgo Alto (Z17)</v>
          </cell>
        </row>
        <row r="47">
          <cell r="B47">
            <v>14</v>
          </cell>
          <cell r="C47" t="str">
            <v>Riesgo Moderado (Z-9)</v>
          </cell>
        </row>
        <row r="48">
          <cell r="B48">
            <v>18</v>
          </cell>
          <cell r="C48" t="str">
            <v>Riesgo Moderado (Z-7)</v>
          </cell>
        </row>
        <row r="49">
          <cell r="B49">
            <v>21</v>
          </cell>
          <cell r="C49" t="str">
            <v>Riesgo Alto (Z-13)</v>
          </cell>
        </row>
        <row r="50">
          <cell r="B50">
            <v>22</v>
          </cell>
          <cell r="C50" t="str">
            <v>Riesgo Alto (Z-16)</v>
          </cell>
        </row>
        <row r="51">
          <cell r="B51">
            <v>24</v>
          </cell>
          <cell r="C51" t="str">
            <v>Riesgo Alto (Z-11)</v>
          </cell>
        </row>
        <row r="52">
          <cell r="B52">
            <v>26</v>
          </cell>
          <cell r="C52" t="str">
            <v>Riesgo Extremo (Z-22)</v>
          </cell>
        </row>
        <row r="53">
          <cell r="B53">
            <v>28</v>
          </cell>
          <cell r="C53" t="str">
            <v>Riesgo Alto (Z-14)</v>
          </cell>
        </row>
        <row r="54">
          <cell r="B54">
            <v>30</v>
          </cell>
          <cell r="C54" t="str">
            <v>Riesgo Alto (Z-12)</v>
          </cell>
        </row>
        <row r="55">
          <cell r="B55">
            <v>33</v>
          </cell>
          <cell r="C55" t="str">
            <v>Riesgo Extremo (Z-19)</v>
          </cell>
        </row>
        <row r="56">
          <cell r="B56">
            <v>35</v>
          </cell>
          <cell r="C56" t="str">
            <v>Riesgo Extremo (Z-18)</v>
          </cell>
        </row>
        <row r="57">
          <cell r="B57">
            <v>39</v>
          </cell>
          <cell r="C57" t="str">
            <v>Riesgo Extremo (Z-23)</v>
          </cell>
        </row>
        <row r="58">
          <cell r="B58">
            <v>44</v>
          </cell>
          <cell r="C58" t="str">
            <v>Riesgo Extremo (Z-20)</v>
          </cell>
        </row>
        <row r="59">
          <cell r="B59">
            <v>52</v>
          </cell>
          <cell r="C59" t="str">
            <v>Riesgo Extremo (Z-24)</v>
          </cell>
        </row>
        <row r="60">
          <cell r="B60">
            <v>55</v>
          </cell>
          <cell r="C60" t="str">
            <v>Riesgo Extremo (Z-21)</v>
          </cell>
        </row>
        <row r="61">
          <cell r="B61">
            <v>65</v>
          </cell>
          <cell r="C61" t="str">
            <v>Riesgo Extremo (Z-25)</v>
          </cell>
        </row>
      </sheetData>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G-F-056"/>
      <sheetName val="SEPG-F-057"/>
      <sheetName val="SEPG-F-058 "/>
      <sheetName val="SEPG-F-059"/>
      <sheetName val="SEPG-F-060"/>
      <sheetName val="SEPG-F-061"/>
      <sheetName val="SEPG-F-062"/>
      <sheetName val="SEPG-F-030"/>
      <sheetName val="Cambios2017-2016"/>
      <sheetName val="CAMBIOS 2014-2015"/>
      <sheetName val="CAMBIOS 2015 - 2016"/>
      <sheetName val="DB"/>
      <sheetName val="Hoja1"/>
    </sheetNames>
    <sheetDataSet>
      <sheetData sheetId="0"/>
      <sheetData sheetId="1"/>
      <sheetData sheetId="2"/>
      <sheetData sheetId="3"/>
      <sheetData sheetId="4"/>
      <sheetData sheetId="5"/>
      <sheetData sheetId="6"/>
      <sheetData sheetId="7"/>
      <sheetData sheetId="8"/>
      <sheetData sheetId="9"/>
      <sheetData sheetId="10"/>
      <sheetData sheetId="11">
        <row r="9">
          <cell r="C9">
            <v>0</v>
          </cell>
          <cell r="D9">
            <v>0</v>
          </cell>
          <cell r="E9">
            <v>0</v>
          </cell>
          <cell r="G9">
            <v>0</v>
          </cell>
          <cell r="H9">
            <v>0</v>
          </cell>
          <cell r="I9">
            <v>0</v>
          </cell>
        </row>
        <row r="10">
          <cell r="C10">
            <v>15</v>
          </cell>
          <cell r="D10">
            <v>15</v>
          </cell>
          <cell r="E10">
            <v>10</v>
          </cell>
          <cell r="G10">
            <v>5</v>
          </cell>
          <cell r="H10">
            <v>15</v>
          </cell>
          <cell r="I10">
            <v>10</v>
          </cell>
        </row>
      </sheetData>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00"/>
  <sheetViews>
    <sheetView tabSelected="1" zoomScale="25" zoomScaleNormal="25" workbookViewId="0">
      <selection activeCell="E5" sqref="E5:AE5"/>
    </sheetView>
  </sheetViews>
  <sheetFormatPr baseColWidth="10" defaultRowHeight="18" x14ac:dyDescent="0.25"/>
  <cols>
    <col min="1" max="1" width="33.85546875" style="1" customWidth="1"/>
    <col min="2" max="2" width="41.5703125" style="1" customWidth="1"/>
    <col min="3" max="3" width="18.42578125" style="1" customWidth="1"/>
    <col min="4" max="4" width="17.140625" style="1" customWidth="1"/>
    <col min="5" max="5" width="31" style="1" customWidth="1"/>
    <col min="6" max="6" width="52.42578125" style="1" customWidth="1"/>
    <col min="7" max="7" width="28.7109375" style="1" customWidth="1"/>
    <col min="8" max="8" width="7" style="1" customWidth="1"/>
    <col min="9" max="9" width="9.85546875" style="1" customWidth="1"/>
    <col min="10" max="16" width="42.5703125" style="1" customWidth="1"/>
    <col min="17" max="17" width="42.140625" style="2" customWidth="1"/>
    <col min="18" max="19" width="23.28515625" style="2" customWidth="1"/>
    <col min="20" max="20" width="28.85546875" style="1" customWidth="1"/>
    <col min="21" max="23" width="15.85546875" style="1" customWidth="1"/>
    <col min="24" max="24" width="44.5703125" style="1" customWidth="1"/>
    <col min="25" max="25" width="32.85546875" style="1" customWidth="1"/>
    <col min="26" max="26" width="66.5703125" style="1" customWidth="1"/>
    <col min="27" max="27" width="38.42578125" style="1" hidden="1" customWidth="1"/>
    <col min="28" max="28" width="41.5703125" style="1" customWidth="1"/>
    <col min="29" max="29" width="43" style="1" customWidth="1"/>
    <col min="30" max="30" width="23.85546875" style="1" customWidth="1"/>
    <col min="31" max="31" width="29.28515625" style="1" customWidth="1"/>
    <col min="32" max="32" width="70.85546875" style="1" customWidth="1"/>
    <col min="33" max="33" width="48" style="1" customWidth="1"/>
    <col min="34" max="34" width="17.7109375" style="1" customWidth="1"/>
    <col min="35" max="35" width="25.140625" style="1" customWidth="1"/>
    <col min="36" max="36" width="11.42578125" style="1"/>
    <col min="37" max="37" width="22.28515625" style="1" customWidth="1"/>
    <col min="38" max="255" width="11.42578125" style="1"/>
    <col min="256" max="256" width="6.28515625" style="1" customWidth="1"/>
    <col min="257" max="257" width="9.140625" style="1" customWidth="1"/>
    <col min="258" max="258" width="31.85546875" style="1" customWidth="1"/>
    <col min="259" max="259" width="18.42578125" style="1" customWidth="1"/>
    <col min="260" max="260" width="17.140625" style="1" customWidth="1"/>
    <col min="261" max="261" width="31" style="1" customWidth="1"/>
    <col min="262" max="262" width="21.42578125" style="1" customWidth="1"/>
    <col min="263" max="263" width="44.7109375" style="1" customWidth="1"/>
    <col min="264" max="265" width="5.7109375" style="1" customWidth="1"/>
    <col min="266" max="272" width="31.7109375" style="1" customWidth="1"/>
    <col min="273" max="275" width="23.28515625" style="1" customWidth="1"/>
    <col min="276" max="276" width="0" style="1" hidden="1" customWidth="1"/>
    <col min="277" max="279" width="15.85546875" style="1" customWidth="1"/>
    <col min="280" max="280" width="32.7109375" style="1" customWidth="1"/>
    <col min="281" max="281" width="19.42578125" style="1" customWidth="1"/>
    <col min="282" max="282" width="27" style="1" customWidth="1"/>
    <col min="283" max="284" width="0" style="1" hidden="1" customWidth="1"/>
    <col min="285" max="511" width="11.42578125" style="1"/>
    <col min="512" max="512" width="6.28515625" style="1" customWidth="1"/>
    <col min="513" max="513" width="9.140625" style="1" customWidth="1"/>
    <col min="514" max="514" width="31.85546875" style="1" customWidth="1"/>
    <col min="515" max="515" width="18.42578125" style="1" customWidth="1"/>
    <col min="516" max="516" width="17.140625" style="1" customWidth="1"/>
    <col min="517" max="517" width="31" style="1" customWidth="1"/>
    <col min="518" max="518" width="21.42578125" style="1" customWidth="1"/>
    <col min="519" max="519" width="44.7109375" style="1" customWidth="1"/>
    <col min="520" max="521" width="5.7109375" style="1" customWidth="1"/>
    <col min="522" max="528" width="31.7109375" style="1" customWidth="1"/>
    <col min="529" max="531" width="23.28515625" style="1" customWidth="1"/>
    <col min="532" max="532" width="0" style="1" hidden="1" customWidth="1"/>
    <col min="533" max="535" width="15.85546875" style="1" customWidth="1"/>
    <col min="536" max="536" width="32.7109375" style="1" customWidth="1"/>
    <col min="537" max="537" width="19.42578125" style="1" customWidth="1"/>
    <col min="538" max="538" width="27" style="1" customWidth="1"/>
    <col min="539" max="540" width="0" style="1" hidden="1" customWidth="1"/>
    <col min="541" max="767" width="11.42578125" style="1"/>
    <col min="768" max="768" width="6.28515625" style="1" customWidth="1"/>
    <col min="769" max="769" width="9.140625" style="1" customWidth="1"/>
    <col min="770" max="770" width="31.85546875" style="1" customWidth="1"/>
    <col min="771" max="771" width="18.42578125" style="1" customWidth="1"/>
    <col min="772" max="772" width="17.140625" style="1" customWidth="1"/>
    <col min="773" max="773" width="31" style="1" customWidth="1"/>
    <col min="774" max="774" width="21.42578125" style="1" customWidth="1"/>
    <col min="775" max="775" width="44.7109375" style="1" customWidth="1"/>
    <col min="776" max="777" width="5.7109375" style="1" customWidth="1"/>
    <col min="778" max="784" width="31.7109375" style="1" customWidth="1"/>
    <col min="785" max="787" width="23.28515625" style="1" customWidth="1"/>
    <col min="788" max="788" width="0" style="1" hidden="1" customWidth="1"/>
    <col min="789" max="791" width="15.85546875" style="1" customWidth="1"/>
    <col min="792" max="792" width="32.7109375" style="1" customWidth="1"/>
    <col min="793" max="793" width="19.42578125" style="1" customWidth="1"/>
    <col min="794" max="794" width="27" style="1" customWidth="1"/>
    <col min="795" max="796" width="0" style="1" hidden="1" customWidth="1"/>
    <col min="797" max="1023" width="11.42578125" style="1"/>
    <col min="1024" max="1024" width="6.28515625" style="1" customWidth="1"/>
    <col min="1025" max="1025" width="9.140625" style="1" customWidth="1"/>
    <col min="1026" max="1026" width="31.85546875" style="1" customWidth="1"/>
    <col min="1027" max="1027" width="18.42578125" style="1" customWidth="1"/>
    <col min="1028" max="1028" width="17.140625" style="1" customWidth="1"/>
    <col min="1029" max="1029" width="31" style="1" customWidth="1"/>
    <col min="1030" max="1030" width="21.42578125" style="1" customWidth="1"/>
    <col min="1031" max="1031" width="44.7109375" style="1" customWidth="1"/>
    <col min="1032" max="1033" width="5.7109375" style="1" customWidth="1"/>
    <col min="1034" max="1040" width="31.7109375" style="1" customWidth="1"/>
    <col min="1041" max="1043" width="23.28515625" style="1" customWidth="1"/>
    <col min="1044" max="1044" width="0" style="1" hidden="1" customWidth="1"/>
    <col min="1045" max="1047" width="15.85546875" style="1" customWidth="1"/>
    <col min="1048" max="1048" width="32.7109375" style="1" customWidth="1"/>
    <col min="1049" max="1049" width="19.42578125" style="1" customWidth="1"/>
    <col min="1050" max="1050" width="27" style="1" customWidth="1"/>
    <col min="1051" max="1052" width="0" style="1" hidden="1" customWidth="1"/>
    <col min="1053" max="1279" width="11.42578125" style="1"/>
    <col min="1280" max="1280" width="6.28515625" style="1" customWidth="1"/>
    <col min="1281" max="1281" width="9.140625" style="1" customWidth="1"/>
    <col min="1282" max="1282" width="31.85546875" style="1" customWidth="1"/>
    <col min="1283" max="1283" width="18.42578125" style="1" customWidth="1"/>
    <col min="1284" max="1284" width="17.140625" style="1" customWidth="1"/>
    <col min="1285" max="1285" width="31" style="1" customWidth="1"/>
    <col min="1286" max="1286" width="21.42578125" style="1" customWidth="1"/>
    <col min="1287" max="1287" width="44.7109375" style="1" customWidth="1"/>
    <col min="1288" max="1289" width="5.7109375" style="1" customWidth="1"/>
    <col min="1290" max="1296" width="31.7109375" style="1" customWidth="1"/>
    <col min="1297" max="1299" width="23.28515625" style="1" customWidth="1"/>
    <col min="1300" max="1300" width="0" style="1" hidden="1" customWidth="1"/>
    <col min="1301" max="1303" width="15.85546875" style="1" customWidth="1"/>
    <col min="1304" max="1304" width="32.7109375" style="1" customWidth="1"/>
    <col min="1305" max="1305" width="19.42578125" style="1" customWidth="1"/>
    <col min="1306" max="1306" width="27" style="1" customWidth="1"/>
    <col min="1307" max="1308" width="0" style="1" hidden="1" customWidth="1"/>
    <col min="1309" max="1535" width="11.42578125" style="1"/>
    <col min="1536" max="1536" width="6.28515625" style="1" customWidth="1"/>
    <col min="1537" max="1537" width="9.140625" style="1" customWidth="1"/>
    <col min="1538" max="1538" width="31.85546875" style="1" customWidth="1"/>
    <col min="1539" max="1539" width="18.42578125" style="1" customWidth="1"/>
    <col min="1540" max="1540" width="17.140625" style="1" customWidth="1"/>
    <col min="1541" max="1541" width="31" style="1" customWidth="1"/>
    <col min="1542" max="1542" width="21.42578125" style="1" customWidth="1"/>
    <col min="1543" max="1543" width="44.7109375" style="1" customWidth="1"/>
    <col min="1544" max="1545" width="5.7109375" style="1" customWidth="1"/>
    <col min="1546" max="1552" width="31.7109375" style="1" customWidth="1"/>
    <col min="1553" max="1555" width="23.28515625" style="1" customWidth="1"/>
    <col min="1556" max="1556" width="0" style="1" hidden="1" customWidth="1"/>
    <col min="1557" max="1559" width="15.85546875" style="1" customWidth="1"/>
    <col min="1560" max="1560" width="32.7109375" style="1" customWidth="1"/>
    <col min="1561" max="1561" width="19.42578125" style="1" customWidth="1"/>
    <col min="1562" max="1562" width="27" style="1" customWidth="1"/>
    <col min="1563" max="1564" width="0" style="1" hidden="1" customWidth="1"/>
    <col min="1565" max="1791" width="11.42578125" style="1"/>
    <col min="1792" max="1792" width="6.28515625" style="1" customWidth="1"/>
    <col min="1793" max="1793" width="9.140625" style="1" customWidth="1"/>
    <col min="1794" max="1794" width="31.85546875" style="1" customWidth="1"/>
    <col min="1795" max="1795" width="18.42578125" style="1" customWidth="1"/>
    <col min="1796" max="1796" width="17.140625" style="1" customWidth="1"/>
    <col min="1797" max="1797" width="31" style="1" customWidth="1"/>
    <col min="1798" max="1798" width="21.42578125" style="1" customWidth="1"/>
    <col min="1799" max="1799" width="44.7109375" style="1" customWidth="1"/>
    <col min="1800" max="1801" width="5.7109375" style="1" customWidth="1"/>
    <col min="1802" max="1808" width="31.7109375" style="1" customWidth="1"/>
    <col min="1809" max="1811" width="23.28515625" style="1" customWidth="1"/>
    <col min="1812" max="1812" width="0" style="1" hidden="1" customWidth="1"/>
    <col min="1813" max="1815" width="15.85546875" style="1" customWidth="1"/>
    <col min="1816" max="1816" width="32.7109375" style="1" customWidth="1"/>
    <col min="1817" max="1817" width="19.42578125" style="1" customWidth="1"/>
    <col min="1818" max="1818" width="27" style="1" customWidth="1"/>
    <col min="1819" max="1820" width="0" style="1" hidden="1" customWidth="1"/>
    <col min="1821" max="2047" width="11.42578125" style="1"/>
    <col min="2048" max="2048" width="6.28515625" style="1" customWidth="1"/>
    <col min="2049" max="2049" width="9.140625" style="1" customWidth="1"/>
    <col min="2050" max="2050" width="31.85546875" style="1" customWidth="1"/>
    <col min="2051" max="2051" width="18.42578125" style="1" customWidth="1"/>
    <col min="2052" max="2052" width="17.140625" style="1" customWidth="1"/>
    <col min="2053" max="2053" width="31" style="1" customWidth="1"/>
    <col min="2054" max="2054" width="21.42578125" style="1" customWidth="1"/>
    <col min="2055" max="2055" width="44.7109375" style="1" customWidth="1"/>
    <col min="2056" max="2057" width="5.7109375" style="1" customWidth="1"/>
    <col min="2058" max="2064" width="31.7109375" style="1" customWidth="1"/>
    <col min="2065" max="2067" width="23.28515625" style="1" customWidth="1"/>
    <col min="2068" max="2068" width="0" style="1" hidden="1" customWidth="1"/>
    <col min="2069" max="2071" width="15.85546875" style="1" customWidth="1"/>
    <col min="2072" max="2072" width="32.7109375" style="1" customWidth="1"/>
    <col min="2073" max="2073" width="19.42578125" style="1" customWidth="1"/>
    <col min="2074" max="2074" width="27" style="1" customWidth="1"/>
    <col min="2075" max="2076" width="0" style="1" hidden="1" customWidth="1"/>
    <col min="2077" max="2303" width="11.42578125" style="1"/>
    <col min="2304" max="2304" width="6.28515625" style="1" customWidth="1"/>
    <col min="2305" max="2305" width="9.140625" style="1" customWidth="1"/>
    <col min="2306" max="2306" width="31.85546875" style="1" customWidth="1"/>
    <col min="2307" max="2307" width="18.42578125" style="1" customWidth="1"/>
    <col min="2308" max="2308" width="17.140625" style="1" customWidth="1"/>
    <col min="2309" max="2309" width="31" style="1" customWidth="1"/>
    <col min="2310" max="2310" width="21.42578125" style="1" customWidth="1"/>
    <col min="2311" max="2311" width="44.7109375" style="1" customWidth="1"/>
    <col min="2312" max="2313" width="5.7109375" style="1" customWidth="1"/>
    <col min="2314" max="2320" width="31.7109375" style="1" customWidth="1"/>
    <col min="2321" max="2323" width="23.28515625" style="1" customWidth="1"/>
    <col min="2324" max="2324" width="0" style="1" hidden="1" customWidth="1"/>
    <col min="2325" max="2327" width="15.85546875" style="1" customWidth="1"/>
    <col min="2328" max="2328" width="32.7109375" style="1" customWidth="1"/>
    <col min="2329" max="2329" width="19.42578125" style="1" customWidth="1"/>
    <col min="2330" max="2330" width="27" style="1" customWidth="1"/>
    <col min="2331" max="2332" width="0" style="1" hidden="1" customWidth="1"/>
    <col min="2333" max="2559" width="11.42578125" style="1"/>
    <col min="2560" max="2560" width="6.28515625" style="1" customWidth="1"/>
    <col min="2561" max="2561" width="9.140625" style="1" customWidth="1"/>
    <col min="2562" max="2562" width="31.85546875" style="1" customWidth="1"/>
    <col min="2563" max="2563" width="18.42578125" style="1" customWidth="1"/>
    <col min="2564" max="2564" width="17.140625" style="1" customWidth="1"/>
    <col min="2565" max="2565" width="31" style="1" customWidth="1"/>
    <col min="2566" max="2566" width="21.42578125" style="1" customWidth="1"/>
    <col min="2567" max="2567" width="44.7109375" style="1" customWidth="1"/>
    <col min="2568" max="2569" width="5.7109375" style="1" customWidth="1"/>
    <col min="2570" max="2576" width="31.7109375" style="1" customWidth="1"/>
    <col min="2577" max="2579" width="23.28515625" style="1" customWidth="1"/>
    <col min="2580" max="2580" width="0" style="1" hidden="1" customWidth="1"/>
    <col min="2581" max="2583" width="15.85546875" style="1" customWidth="1"/>
    <col min="2584" max="2584" width="32.7109375" style="1" customWidth="1"/>
    <col min="2585" max="2585" width="19.42578125" style="1" customWidth="1"/>
    <col min="2586" max="2586" width="27" style="1" customWidth="1"/>
    <col min="2587" max="2588" width="0" style="1" hidden="1" customWidth="1"/>
    <col min="2589" max="2815" width="11.42578125" style="1"/>
    <col min="2816" max="2816" width="6.28515625" style="1" customWidth="1"/>
    <col min="2817" max="2817" width="9.140625" style="1" customWidth="1"/>
    <col min="2818" max="2818" width="31.85546875" style="1" customWidth="1"/>
    <col min="2819" max="2819" width="18.42578125" style="1" customWidth="1"/>
    <col min="2820" max="2820" width="17.140625" style="1" customWidth="1"/>
    <col min="2821" max="2821" width="31" style="1" customWidth="1"/>
    <col min="2822" max="2822" width="21.42578125" style="1" customWidth="1"/>
    <col min="2823" max="2823" width="44.7109375" style="1" customWidth="1"/>
    <col min="2824" max="2825" width="5.7109375" style="1" customWidth="1"/>
    <col min="2826" max="2832" width="31.7109375" style="1" customWidth="1"/>
    <col min="2833" max="2835" width="23.28515625" style="1" customWidth="1"/>
    <col min="2836" max="2836" width="0" style="1" hidden="1" customWidth="1"/>
    <col min="2837" max="2839" width="15.85546875" style="1" customWidth="1"/>
    <col min="2840" max="2840" width="32.7109375" style="1" customWidth="1"/>
    <col min="2841" max="2841" width="19.42578125" style="1" customWidth="1"/>
    <col min="2842" max="2842" width="27" style="1" customWidth="1"/>
    <col min="2843" max="2844" width="0" style="1" hidden="1" customWidth="1"/>
    <col min="2845" max="3071" width="11.42578125" style="1"/>
    <col min="3072" max="3072" width="6.28515625" style="1" customWidth="1"/>
    <col min="3073" max="3073" width="9.140625" style="1" customWidth="1"/>
    <col min="3074" max="3074" width="31.85546875" style="1" customWidth="1"/>
    <col min="3075" max="3075" width="18.42578125" style="1" customWidth="1"/>
    <col min="3076" max="3076" width="17.140625" style="1" customWidth="1"/>
    <col min="3077" max="3077" width="31" style="1" customWidth="1"/>
    <col min="3078" max="3078" width="21.42578125" style="1" customWidth="1"/>
    <col min="3079" max="3079" width="44.7109375" style="1" customWidth="1"/>
    <col min="3080" max="3081" width="5.7109375" style="1" customWidth="1"/>
    <col min="3082" max="3088" width="31.7109375" style="1" customWidth="1"/>
    <col min="3089" max="3091" width="23.28515625" style="1" customWidth="1"/>
    <col min="3092" max="3092" width="0" style="1" hidden="1" customWidth="1"/>
    <col min="3093" max="3095" width="15.85546875" style="1" customWidth="1"/>
    <col min="3096" max="3096" width="32.7109375" style="1" customWidth="1"/>
    <col min="3097" max="3097" width="19.42578125" style="1" customWidth="1"/>
    <col min="3098" max="3098" width="27" style="1" customWidth="1"/>
    <col min="3099" max="3100" width="0" style="1" hidden="1" customWidth="1"/>
    <col min="3101" max="3327" width="11.42578125" style="1"/>
    <col min="3328" max="3328" width="6.28515625" style="1" customWidth="1"/>
    <col min="3329" max="3329" width="9.140625" style="1" customWidth="1"/>
    <col min="3330" max="3330" width="31.85546875" style="1" customWidth="1"/>
    <col min="3331" max="3331" width="18.42578125" style="1" customWidth="1"/>
    <col min="3332" max="3332" width="17.140625" style="1" customWidth="1"/>
    <col min="3333" max="3333" width="31" style="1" customWidth="1"/>
    <col min="3334" max="3334" width="21.42578125" style="1" customWidth="1"/>
    <col min="3335" max="3335" width="44.7109375" style="1" customWidth="1"/>
    <col min="3336" max="3337" width="5.7109375" style="1" customWidth="1"/>
    <col min="3338" max="3344" width="31.7109375" style="1" customWidth="1"/>
    <col min="3345" max="3347" width="23.28515625" style="1" customWidth="1"/>
    <col min="3348" max="3348" width="0" style="1" hidden="1" customWidth="1"/>
    <col min="3349" max="3351" width="15.85546875" style="1" customWidth="1"/>
    <col min="3352" max="3352" width="32.7109375" style="1" customWidth="1"/>
    <col min="3353" max="3353" width="19.42578125" style="1" customWidth="1"/>
    <col min="3354" max="3354" width="27" style="1" customWidth="1"/>
    <col min="3355" max="3356" width="0" style="1" hidden="1" customWidth="1"/>
    <col min="3357" max="3583" width="11.42578125" style="1"/>
    <col min="3584" max="3584" width="6.28515625" style="1" customWidth="1"/>
    <col min="3585" max="3585" width="9.140625" style="1" customWidth="1"/>
    <col min="3586" max="3586" width="31.85546875" style="1" customWidth="1"/>
    <col min="3587" max="3587" width="18.42578125" style="1" customWidth="1"/>
    <col min="3588" max="3588" width="17.140625" style="1" customWidth="1"/>
    <col min="3589" max="3589" width="31" style="1" customWidth="1"/>
    <col min="3590" max="3590" width="21.42578125" style="1" customWidth="1"/>
    <col min="3591" max="3591" width="44.7109375" style="1" customWidth="1"/>
    <col min="3592" max="3593" width="5.7109375" style="1" customWidth="1"/>
    <col min="3594" max="3600" width="31.7109375" style="1" customWidth="1"/>
    <col min="3601" max="3603" width="23.28515625" style="1" customWidth="1"/>
    <col min="3604" max="3604" width="0" style="1" hidden="1" customWidth="1"/>
    <col min="3605" max="3607" width="15.85546875" style="1" customWidth="1"/>
    <col min="3608" max="3608" width="32.7109375" style="1" customWidth="1"/>
    <col min="3609" max="3609" width="19.42578125" style="1" customWidth="1"/>
    <col min="3610" max="3610" width="27" style="1" customWidth="1"/>
    <col min="3611" max="3612" width="0" style="1" hidden="1" customWidth="1"/>
    <col min="3613" max="3839" width="11.42578125" style="1"/>
    <col min="3840" max="3840" width="6.28515625" style="1" customWidth="1"/>
    <col min="3841" max="3841" width="9.140625" style="1" customWidth="1"/>
    <col min="3842" max="3842" width="31.85546875" style="1" customWidth="1"/>
    <col min="3843" max="3843" width="18.42578125" style="1" customWidth="1"/>
    <col min="3844" max="3844" width="17.140625" style="1" customWidth="1"/>
    <col min="3845" max="3845" width="31" style="1" customWidth="1"/>
    <col min="3846" max="3846" width="21.42578125" style="1" customWidth="1"/>
    <col min="3847" max="3847" width="44.7109375" style="1" customWidth="1"/>
    <col min="3848" max="3849" width="5.7109375" style="1" customWidth="1"/>
    <col min="3850" max="3856" width="31.7109375" style="1" customWidth="1"/>
    <col min="3857" max="3859" width="23.28515625" style="1" customWidth="1"/>
    <col min="3860" max="3860" width="0" style="1" hidden="1" customWidth="1"/>
    <col min="3861" max="3863" width="15.85546875" style="1" customWidth="1"/>
    <col min="3864" max="3864" width="32.7109375" style="1" customWidth="1"/>
    <col min="3865" max="3865" width="19.42578125" style="1" customWidth="1"/>
    <col min="3866" max="3866" width="27" style="1" customWidth="1"/>
    <col min="3867" max="3868" width="0" style="1" hidden="1" customWidth="1"/>
    <col min="3869" max="4095" width="11.42578125" style="1"/>
    <col min="4096" max="4096" width="6.28515625" style="1" customWidth="1"/>
    <col min="4097" max="4097" width="9.140625" style="1" customWidth="1"/>
    <col min="4098" max="4098" width="31.85546875" style="1" customWidth="1"/>
    <col min="4099" max="4099" width="18.42578125" style="1" customWidth="1"/>
    <col min="4100" max="4100" width="17.140625" style="1" customWidth="1"/>
    <col min="4101" max="4101" width="31" style="1" customWidth="1"/>
    <col min="4102" max="4102" width="21.42578125" style="1" customWidth="1"/>
    <col min="4103" max="4103" width="44.7109375" style="1" customWidth="1"/>
    <col min="4104" max="4105" width="5.7109375" style="1" customWidth="1"/>
    <col min="4106" max="4112" width="31.7109375" style="1" customWidth="1"/>
    <col min="4113" max="4115" width="23.28515625" style="1" customWidth="1"/>
    <col min="4116" max="4116" width="0" style="1" hidden="1" customWidth="1"/>
    <col min="4117" max="4119" width="15.85546875" style="1" customWidth="1"/>
    <col min="4120" max="4120" width="32.7109375" style="1" customWidth="1"/>
    <col min="4121" max="4121" width="19.42578125" style="1" customWidth="1"/>
    <col min="4122" max="4122" width="27" style="1" customWidth="1"/>
    <col min="4123" max="4124" width="0" style="1" hidden="1" customWidth="1"/>
    <col min="4125" max="4351" width="11.42578125" style="1"/>
    <col min="4352" max="4352" width="6.28515625" style="1" customWidth="1"/>
    <col min="4353" max="4353" width="9.140625" style="1" customWidth="1"/>
    <col min="4354" max="4354" width="31.85546875" style="1" customWidth="1"/>
    <col min="4355" max="4355" width="18.42578125" style="1" customWidth="1"/>
    <col min="4356" max="4356" width="17.140625" style="1" customWidth="1"/>
    <col min="4357" max="4357" width="31" style="1" customWidth="1"/>
    <col min="4358" max="4358" width="21.42578125" style="1" customWidth="1"/>
    <col min="4359" max="4359" width="44.7109375" style="1" customWidth="1"/>
    <col min="4360" max="4361" width="5.7109375" style="1" customWidth="1"/>
    <col min="4362" max="4368" width="31.7109375" style="1" customWidth="1"/>
    <col min="4369" max="4371" width="23.28515625" style="1" customWidth="1"/>
    <col min="4372" max="4372" width="0" style="1" hidden="1" customWidth="1"/>
    <col min="4373" max="4375" width="15.85546875" style="1" customWidth="1"/>
    <col min="4376" max="4376" width="32.7109375" style="1" customWidth="1"/>
    <col min="4377" max="4377" width="19.42578125" style="1" customWidth="1"/>
    <col min="4378" max="4378" width="27" style="1" customWidth="1"/>
    <col min="4379" max="4380" width="0" style="1" hidden="1" customWidth="1"/>
    <col min="4381" max="4607" width="11.42578125" style="1"/>
    <col min="4608" max="4608" width="6.28515625" style="1" customWidth="1"/>
    <col min="4609" max="4609" width="9.140625" style="1" customWidth="1"/>
    <col min="4610" max="4610" width="31.85546875" style="1" customWidth="1"/>
    <col min="4611" max="4611" width="18.42578125" style="1" customWidth="1"/>
    <col min="4612" max="4612" width="17.140625" style="1" customWidth="1"/>
    <col min="4613" max="4613" width="31" style="1" customWidth="1"/>
    <col min="4614" max="4614" width="21.42578125" style="1" customWidth="1"/>
    <col min="4615" max="4615" width="44.7109375" style="1" customWidth="1"/>
    <col min="4616" max="4617" width="5.7109375" style="1" customWidth="1"/>
    <col min="4618" max="4624" width="31.7109375" style="1" customWidth="1"/>
    <col min="4625" max="4627" width="23.28515625" style="1" customWidth="1"/>
    <col min="4628" max="4628" width="0" style="1" hidden="1" customWidth="1"/>
    <col min="4629" max="4631" width="15.85546875" style="1" customWidth="1"/>
    <col min="4632" max="4632" width="32.7109375" style="1" customWidth="1"/>
    <col min="4633" max="4633" width="19.42578125" style="1" customWidth="1"/>
    <col min="4634" max="4634" width="27" style="1" customWidth="1"/>
    <col min="4635" max="4636" width="0" style="1" hidden="1" customWidth="1"/>
    <col min="4637" max="4863" width="11.42578125" style="1"/>
    <col min="4864" max="4864" width="6.28515625" style="1" customWidth="1"/>
    <col min="4865" max="4865" width="9.140625" style="1" customWidth="1"/>
    <col min="4866" max="4866" width="31.85546875" style="1" customWidth="1"/>
    <col min="4867" max="4867" width="18.42578125" style="1" customWidth="1"/>
    <col min="4868" max="4868" width="17.140625" style="1" customWidth="1"/>
    <col min="4869" max="4869" width="31" style="1" customWidth="1"/>
    <col min="4870" max="4870" width="21.42578125" style="1" customWidth="1"/>
    <col min="4871" max="4871" width="44.7109375" style="1" customWidth="1"/>
    <col min="4872" max="4873" width="5.7109375" style="1" customWidth="1"/>
    <col min="4874" max="4880" width="31.7109375" style="1" customWidth="1"/>
    <col min="4881" max="4883" width="23.28515625" style="1" customWidth="1"/>
    <col min="4884" max="4884" width="0" style="1" hidden="1" customWidth="1"/>
    <col min="4885" max="4887" width="15.85546875" style="1" customWidth="1"/>
    <col min="4888" max="4888" width="32.7109375" style="1" customWidth="1"/>
    <col min="4889" max="4889" width="19.42578125" style="1" customWidth="1"/>
    <col min="4890" max="4890" width="27" style="1" customWidth="1"/>
    <col min="4891" max="4892" width="0" style="1" hidden="1" customWidth="1"/>
    <col min="4893" max="5119" width="11.42578125" style="1"/>
    <col min="5120" max="5120" width="6.28515625" style="1" customWidth="1"/>
    <col min="5121" max="5121" width="9.140625" style="1" customWidth="1"/>
    <col min="5122" max="5122" width="31.85546875" style="1" customWidth="1"/>
    <col min="5123" max="5123" width="18.42578125" style="1" customWidth="1"/>
    <col min="5124" max="5124" width="17.140625" style="1" customWidth="1"/>
    <col min="5125" max="5125" width="31" style="1" customWidth="1"/>
    <col min="5126" max="5126" width="21.42578125" style="1" customWidth="1"/>
    <col min="5127" max="5127" width="44.7109375" style="1" customWidth="1"/>
    <col min="5128" max="5129" width="5.7109375" style="1" customWidth="1"/>
    <col min="5130" max="5136" width="31.7109375" style="1" customWidth="1"/>
    <col min="5137" max="5139" width="23.28515625" style="1" customWidth="1"/>
    <col min="5140" max="5140" width="0" style="1" hidden="1" customWidth="1"/>
    <col min="5141" max="5143" width="15.85546875" style="1" customWidth="1"/>
    <col min="5144" max="5144" width="32.7109375" style="1" customWidth="1"/>
    <col min="5145" max="5145" width="19.42578125" style="1" customWidth="1"/>
    <col min="5146" max="5146" width="27" style="1" customWidth="1"/>
    <col min="5147" max="5148" width="0" style="1" hidden="1" customWidth="1"/>
    <col min="5149" max="5375" width="11.42578125" style="1"/>
    <col min="5376" max="5376" width="6.28515625" style="1" customWidth="1"/>
    <col min="5377" max="5377" width="9.140625" style="1" customWidth="1"/>
    <col min="5378" max="5378" width="31.85546875" style="1" customWidth="1"/>
    <col min="5379" max="5379" width="18.42578125" style="1" customWidth="1"/>
    <col min="5380" max="5380" width="17.140625" style="1" customWidth="1"/>
    <col min="5381" max="5381" width="31" style="1" customWidth="1"/>
    <col min="5382" max="5382" width="21.42578125" style="1" customWidth="1"/>
    <col min="5383" max="5383" width="44.7109375" style="1" customWidth="1"/>
    <col min="5384" max="5385" width="5.7109375" style="1" customWidth="1"/>
    <col min="5386" max="5392" width="31.7109375" style="1" customWidth="1"/>
    <col min="5393" max="5395" width="23.28515625" style="1" customWidth="1"/>
    <col min="5396" max="5396" width="0" style="1" hidden="1" customWidth="1"/>
    <col min="5397" max="5399" width="15.85546875" style="1" customWidth="1"/>
    <col min="5400" max="5400" width="32.7109375" style="1" customWidth="1"/>
    <col min="5401" max="5401" width="19.42578125" style="1" customWidth="1"/>
    <col min="5402" max="5402" width="27" style="1" customWidth="1"/>
    <col min="5403" max="5404" width="0" style="1" hidden="1" customWidth="1"/>
    <col min="5405" max="5631" width="11.42578125" style="1"/>
    <col min="5632" max="5632" width="6.28515625" style="1" customWidth="1"/>
    <col min="5633" max="5633" width="9.140625" style="1" customWidth="1"/>
    <col min="5634" max="5634" width="31.85546875" style="1" customWidth="1"/>
    <col min="5635" max="5635" width="18.42578125" style="1" customWidth="1"/>
    <col min="5636" max="5636" width="17.140625" style="1" customWidth="1"/>
    <col min="5637" max="5637" width="31" style="1" customWidth="1"/>
    <col min="5638" max="5638" width="21.42578125" style="1" customWidth="1"/>
    <col min="5639" max="5639" width="44.7109375" style="1" customWidth="1"/>
    <col min="5640" max="5641" width="5.7109375" style="1" customWidth="1"/>
    <col min="5642" max="5648" width="31.7109375" style="1" customWidth="1"/>
    <col min="5649" max="5651" width="23.28515625" style="1" customWidth="1"/>
    <col min="5652" max="5652" width="0" style="1" hidden="1" customWidth="1"/>
    <col min="5653" max="5655" width="15.85546875" style="1" customWidth="1"/>
    <col min="5656" max="5656" width="32.7109375" style="1" customWidth="1"/>
    <col min="5657" max="5657" width="19.42578125" style="1" customWidth="1"/>
    <col min="5658" max="5658" width="27" style="1" customWidth="1"/>
    <col min="5659" max="5660" width="0" style="1" hidden="1" customWidth="1"/>
    <col min="5661" max="5887" width="11.42578125" style="1"/>
    <col min="5888" max="5888" width="6.28515625" style="1" customWidth="1"/>
    <col min="5889" max="5889" width="9.140625" style="1" customWidth="1"/>
    <col min="5890" max="5890" width="31.85546875" style="1" customWidth="1"/>
    <col min="5891" max="5891" width="18.42578125" style="1" customWidth="1"/>
    <col min="5892" max="5892" width="17.140625" style="1" customWidth="1"/>
    <col min="5893" max="5893" width="31" style="1" customWidth="1"/>
    <col min="5894" max="5894" width="21.42578125" style="1" customWidth="1"/>
    <col min="5895" max="5895" width="44.7109375" style="1" customWidth="1"/>
    <col min="5896" max="5897" width="5.7109375" style="1" customWidth="1"/>
    <col min="5898" max="5904" width="31.7109375" style="1" customWidth="1"/>
    <col min="5905" max="5907" width="23.28515625" style="1" customWidth="1"/>
    <col min="5908" max="5908" width="0" style="1" hidden="1" customWidth="1"/>
    <col min="5909" max="5911" width="15.85546875" style="1" customWidth="1"/>
    <col min="5912" max="5912" width="32.7109375" style="1" customWidth="1"/>
    <col min="5913" max="5913" width="19.42578125" style="1" customWidth="1"/>
    <col min="5914" max="5914" width="27" style="1" customWidth="1"/>
    <col min="5915" max="5916" width="0" style="1" hidden="1" customWidth="1"/>
    <col min="5917" max="6143" width="11.42578125" style="1"/>
    <col min="6144" max="6144" width="6.28515625" style="1" customWidth="1"/>
    <col min="6145" max="6145" width="9.140625" style="1" customWidth="1"/>
    <col min="6146" max="6146" width="31.85546875" style="1" customWidth="1"/>
    <col min="6147" max="6147" width="18.42578125" style="1" customWidth="1"/>
    <col min="6148" max="6148" width="17.140625" style="1" customWidth="1"/>
    <col min="6149" max="6149" width="31" style="1" customWidth="1"/>
    <col min="6150" max="6150" width="21.42578125" style="1" customWidth="1"/>
    <col min="6151" max="6151" width="44.7109375" style="1" customWidth="1"/>
    <col min="6152" max="6153" width="5.7109375" style="1" customWidth="1"/>
    <col min="6154" max="6160" width="31.7109375" style="1" customWidth="1"/>
    <col min="6161" max="6163" width="23.28515625" style="1" customWidth="1"/>
    <col min="6164" max="6164" width="0" style="1" hidden="1" customWidth="1"/>
    <col min="6165" max="6167" width="15.85546875" style="1" customWidth="1"/>
    <col min="6168" max="6168" width="32.7109375" style="1" customWidth="1"/>
    <col min="6169" max="6169" width="19.42578125" style="1" customWidth="1"/>
    <col min="6170" max="6170" width="27" style="1" customWidth="1"/>
    <col min="6171" max="6172" width="0" style="1" hidden="1" customWidth="1"/>
    <col min="6173" max="6399" width="11.42578125" style="1"/>
    <col min="6400" max="6400" width="6.28515625" style="1" customWidth="1"/>
    <col min="6401" max="6401" width="9.140625" style="1" customWidth="1"/>
    <col min="6402" max="6402" width="31.85546875" style="1" customWidth="1"/>
    <col min="6403" max="6403" width="18.42578125" style="1" customWidth="1"/>
    <col min="6404" max="6404" width="17.140625" style="1" customWidth="1"/>
    <col min="6405" max="6405" width="31" style="1" customWidth="1"/>
    <col min="6406" max="6406" width="21.42578125" style="1" customWidth="1"/>
    <col min="6407" max="6407" width="44.7109375" style="1" customWidth="1"/>
    <col min="6408" max="6409" width="5.7109375" style="1" customWidth="1"/>
    <col min="6410" max="6416" width="31.7109375" style="1" customWidth="1"/>
    <col min="6417" max="6419" width="23.28515625" style="1" customWidth="1"/>
    <col min="6420" max="6420" width="0" style="1" hidden="1" customWidth="1"/>
    <col min="6421" max="6423" width="15.85546875" style="1" customWidth="1"/>
    <col min="6424" max="6424" width="32.7109375" style="1" customWidth="1"/>
    <col min="6425" max="6425" width="19.42578125" style="1" customWidth="1"/>
    <col min="6426" max="6426" width="27" style="1" customWidth="1"/>
    <col min="6427" max="6428" width="0" style="1" hidden="1" customWidth="1"/>
    <col min="6429" max="6655" width="11.42578125" style="1"/>
    <col min="6656" max="6656" width="6.28515625" style="1" customWidth="1"/>
    <col min="6657" max="6657" width="9.140625" style="1" customWidth="1"/>
    <col min="6658" max="6658" width="31.85546875" style="1" customWidth="1"/>
    <col min="6659" max="6659" width="18.42578125" style="1" customWidth="1"/>
    <col min="6660" max="6660" width="17.140625" style="1" customWidth="1"/>
    <col min="6661" max="6661" width="31" style="1" customWidth="1"/>
    <col min="6662" max="6662" width="21.42578125" style="1" customWidth="1"/>
    <col min="6663" max="6663" width="44.7109375" style="1" customWidth="1"/>
    <col min="6664" max="6665" width="5.7109375" style="1" customWidth="1"/>
    <col min="6666" max="6672" width="31.7109375" style="1" customWidth="1"/>
    <col min="6673" max="6675" width="23.28515625" style="1" customWidth="1"/>
    <col min="6676" max="6676" width="0" style="1" hidden="1" customWidth="1"/>
    <col min="6677" max="6679" width="15.85546875" style="1" customWidth="1"/>
    <col min="6680" max="6680" width="32.7109375" style="1" customWidth="1"/>
    <col min="6681" max="6681" width="19.42578125" style="1" customWidth="1"/>
    <col min="6682" max="6682" width="27" style="1" customWidth="1"/>
    <col min="6683" max="6684" width="0" style="1" hidden="1" customWidth="1"/>
    <col min="6685" max="6911" width="11.42578125" style="1"/>
    <col min="6912" max="6912" width="6.28515625" style="1" customWidth="1"/>
    <col min="6913" max="6913" width="9.140625" style="1" customWidth="1"/>
    <col min="6914" max="6914" width="31.85546875" style="1" customWidth="1"/>
    <col min="6915" max="6915" width="18.42578125" style="1" customWidth="1"/>
    <col min="6916" max="6916" width="17.140625" style="1" customWidth="1"/>
    <col min="6917" max="6917" width="31" style="1" customWidth="1"/>
    <col min="6918" max="6918" width="21.42578125" style="1" customWidth="1"/>
    <col min="6919" max="6919" width="44.7109375" style="1" customWidth="1"/>
    <col min="6920" max="6921" width="5.7109375" style="1" customWidth="1"/>
    <col min="6922" max="6928" width="31.7109375" style="1" customWidth="1"/>
    <col min="6929" max="6931" width="23.28515625" style="1" customWidth="1"/>
    <col min="6932" max="6932" width="0" style="1" hidden="1" customWidth="1"/>
    <col min="6933" max="6935" width="15.85546875" style="1" customWidth="1"/>
    <col min="6936" max="6936" width="32.7109375" style="1" customWidth="1"/>
    <col min="6937" max="6937" width="19.42578125" style="1" customWidth="1"/>
    <col min="6938" max="6938" width="27" style="1" customWidth="1"/>
    <col min="6939" max="6940" width="0" style="1" hidden="1" customWidth="1"/>
    <col min="6941" max="7167" width="11.42578125" style="1"/>
    <col min="7168" max="7168" width="6.28515625" style="1" customWidth="1"/>
    <col min="7169" max="7169" width="9.140625" style="1" customWidth="1"/>
    <col min="7170" max="7170" width="31.85546875" style="1" customWidth="1"/>
    <col min="7171" max="7171" width="18.42578125" style="1" customWidth="1"/>
    <col min="7172" max="7172" width="17.140625" style="1" customWidth="1"/>
    <col min="7173" max="7173" width="31" style="1" customWidth="1"/>
    <col min="7174" max="7174" width="21.42578125" style="1" customWidth="1"/>
    <col min="7175" max="7175" width="44.7109375" style="1" customWidth="1"/>
    <col min="7176" max="7177" width="5.7109375" style="1" customWidth="1"/>
    <col min="7178" max="7184" width="31.7109375" style="1" customWidth="1"/>
    <col min="7185" max="7187" width="23.28515625" style="1" customWidth="1"/>
    <col min="7188" max="7188" width="0" style="1" hidden="1" customWidth="1"/>
    <col min="7189" max="7191" width="15.85546875" style="1" customWidth="1"/>
    <col min="7192" max="7192" width="32.7109375" style="1" customWidth="1"/>
    <col min="7193" max="7193" width="19.42578125" style="1" customWidth="1"/>
    <col min="7194" max="7194" width="27" style="1" customWidth="1"/>
    <col min="7195" max="7196" width="0" style="1" hidden="1" customWidth="1"/>
    <col min="7197" max="7423" width="11.42578125" style="1"/>
    <col min="7424" max="7424" width="6.28515625" style="1" customWidth="1"/>
    <col min="7425" max="7425" width="9.140625" style="1" customWidth="1"/>
    <col min="7426" max="7426" width="31.85546875" style="1" customWidth="1"/>
    <col min="7427" max="7427" width="18.42578125" style="1" customWidth="1"/>
    <col min="7428" max="7428" width="17.140625" style="1" customWidth="1"/>
    <col min="7429" max="7429" width="31" style="1" customWidth="1"/>
    <col min="7430" max="7430" width="21.42578125" style="1" customWidth="1"/>
    <col min="7431" max="7431" width="44.7109375" style="1" customWidth="1"/>
    <col min="7432" max="7433" width="5.7109375" style="1" customWidth="1"/>
    <col min="7434" max="7440" width="31.7109375" style="1" customWidth="1"/>
    <col min="7441" max="7443" width="23.28515625" style="1" customWidth="1"/>
    <col min="7444" max="7444" width="0" style="1" hidden="1" customWidth="1"/>
    <col min="7445" max="7447" width="15.85546875" style="1" customWidth="1"/>
    <col min="7448" max="7448" width="32.7109375" style="1" customWidth="1"/>
    <col min="7449" max="7449" width="19.42578125" style="1" customWidth="1"/>
    <col min="7450" max="7450" width="27" style="1" customWidth="1"/>
    <col min="7451" max="7452" width="0" style="1" hidden="1" customWidth="1"/>
    <col min="7453" max="7679" width="11.42578125" style="1"/>
    <col min="7680" max="7680" width="6.28515625" style="1" customWidth="1"/>
    <col min="7681" max="7681" width="9.140625" style="1" customWidth="1"/>
    <col min="7682" max="7682" width="31.85546875" style="1" customWidth="1"/>
    <col min="7683" max="7683" width="18.42578125" style="1" customWidth="1"/>
    <col min="7684" max="7684" width="17.140625" style="1" customWidth="1"/>
    <col min="7685" max="7685" width="31" style="1" customWidth="1"/>
    <col min="7686" max="7686" width="21.42578125" style="1" customWidth="1"/>
    <col min="7687" max="7687" width="44.7109375" style="1" customWidth="1"/>
    <col min="7688" max="7689" width="5.7109375" style="1" customWidth="1"/>
    <col min="7690" max="7696" width="31.7109375" style="1" customWidth="1"/>
    <col min="7697" max="7699" width="23.28515625" style="1" customWidth="1"/>
    <col min="7700" max="7700" width="0" style="1" hidden="1" customWidth="1"/>
    <col min="7701" max="7703" width="15.85546875" style="1" customWidth="1"/>
    <col min="7704" max="7704" width="32.7109375" style="1" customWidth="1"/>
    <col min="7705" max="7705" width="19.42578125" style="1" customWidth="1"/>
    <col min="7706" max="7706" width="27" style="1" customWidth="1"/>
    <col min="7707" max="7708" width="0" style="1" hidden="1" customWidth="1"/>
    <col min="7709" max="7935" width="11.42578125" style="1"/>
    <col min="7936" max="7936" width="6.28515625" style="1" customWidth="1"/>
    <col min="7937" max="7937" width="9.140625" style="1" customWidth="1"/>
    <col min="7938" max="7938" width="31.85546875" style="1" customWidth="1"/>
    <col min="7939" max="7939" width="18.42578125" style="1" customWidth="1"/>
    <col min="7940" max="7940" width="17.140625" style="1" customWidth="1"/>
    <col min="7941" max="7941" width="31" style="1" customWidth="1"/>
    <col min="7942" max="7942" width="21.42578125" style="1" customWidth="1"/>
    <col min="7943" max="7943" width="44.7109375" style="1" customWidth="1"/>
    <col min="7944" max="7945" width="5.7109375" style="1" customWidth="1"/>
    <col min="7946" max="7952" width="31.7109375" style="1" customWidth="1"/>
    <col min="7953" max="7955" width="23.28515625" style="1" customWidth="1"/>
    <col min="7956" max="7956" width="0" style="1" hidden="1" customWidth="1"/>
    <col min="7957" max="7959" width="15.85546875" style="1" customWidth="1"/>
    <col min="7960" max="7960" width="32.7109375" style="1" customWidth="1"/>
    <col min="7961" max="7961" width="19.42578125" style="1" customWidth="1"/>
    <col min="7962" max="7962" width="27" style="1" customWidth="1"/>
    <col min="7963" max="7964" width="0" style="1" hidden="1" customWidth="1"/>
    <col min="7965" max="8191" width="11.42578125" style="1"/>
    <col min="8192" max="8192" width="6.28515625" style="1" customWidth="1"/>
    <col min="8193" max="8193" width="9.140625" style="1" customWidth="1"/>
    <col min="8194" max="8194" width="31.85546875" style="1" customWidth="1"/>
    <col min="8195" max="8195" width="18.42578125" style="1" customWidth="1"/>
    <col min="8196" max="8196" width="17.140625" style="1" customWidth="1"/>
    <col min="8197" max="8197" width="31" style="1" customWidth="1"/>
    <col min="8198" max="8198" width="21.42578125" style="1" customWidth="1"/>
    <col min="8199" max="8199" width="44.7109375" style="1" customWidth="1"/>
    <col min="8200" max="8201" width="5.7109375" style="1" customWidth="1"/>
    <col min="8202" max="8208" width="31.7109375" style="1" customWidth="1"/>
    <col min="8209" max="8211" width="23.28515625" style="1" customWidth="1"/>
    <col min="8212" max="8212" width="0" style="1" hidden="1" customWidth="1"/>
    <col min="8213" max="8215" width="15.85546875" style="1" customWidth="1"/>
    <col min="8216" max="8216" width="32.7109375" style="1" customWidth="1"/>
    <col min="8217" max="8217" width="19.42578125" style="1" customWidth="1"/>
    <col min="8218" max="8218" width="27" style="1" customWidth="1"/>
    <col min="8219" max="8220" width="0" style="1" hidden="1" customWidth="1"/>
    <col min="8221" max="8447" width="11.42578125" style="1"/>
    <col min="8448" max="8448" width="6.28515625" style="1" customWidth="1"/>
    <col min="8449" max="8449" width="9.140625" style="1" customWidth="1"/>
    <col min="8450" max="8450" width="31.85546875" style="1" customWidth="1"/>
    <col min="8451" max="8451" width="18.42578125" style="1" customWidth="1"/>
    <col min="8452" max="8452" width="17.140625" style="1" customWidth="1"/>
    <col min="8453" max="8453" width="31" style="1" customWidth="1"/>
    <col min="8454" max="8454" width="21.42578125" style="1" customWidth="1"/>
    <col min="8455" max="8455" width="44.7109375" style="1" customWidth="1"/>
    <col min="8456" max="8457" width="5.7109375" style="1" customWidth="1"/>
    <col min="8458" max="8464" width="31.7109375" style="1" customWidth="1"/>
    <col min="8465" max="8467" width="23.28515625" style="1" customWidth="1"/>
    <col min="8468" max="8468" width="0" style="1" hidden="1" customWidth="1"/>
    <col min="8469" max="8471" width="15.85546875" style="1" customWidth="1"/>
    <col min="8472" max="8472" width="32.7109375" style="1" customWidth="1"/>
    <col min="8473" max="8473" width="19.42578125" style="1" customWidth="1"/>
    <col min="8474" max="8474" width="27" style="1" customWidth="1"/>
    <col min="8475" max="8476" width="0" style="1" hidden="1" customWidth="1"/>
    <col min="8477" max="8703" width="11.42578125" style="1"/>
    <col min="8704" max="8704" width="6.28515625" style="1" customWidth="1"/>
    <col min="8705" max="8705" width="9.140625" style="1" customWidth="1"/>
    <col min="8706" max="8706" width="31.85546875" style="1" customWidth="1"/>
    <col min="8707" max="8707" width="18.42578125" style="1" customWidth="1"/>
    <col min="8708" max="8708" width="17.140625" style="1" customWidth="1"/>
    <col min="8709" max="8709" width="31" style="1" customWidth="1"/>
    <col min="8710" max="8710" width="21.42578125" style="1" customWidth="1"/>
    <col min="8711" max="8711" width="44.7109375" style="1" customWidth="1"/>
    <col min="8712" max="8713" width="5.7109375" style="1" customWidth="1"/>
    <col min="8714" max="8720" width="31.7109375" style="1" customWidth="1"/>
    <col min="8721" max="8723" width="23.28515625" style="1" customWidth="1"/>
    <col min="8724" max="8724" width="0" style="1" hidden="1" customWidth="1"/>
    <col min="8725" max="8727" width="15.85546875" style="1" customWidth="1"/>
    <col min="8728" max="8728" width="32.7109375" style="1" customWidth="1"/>
    <col min="8729" max="8729" width="19.42578125" style="1" customWidth="1"/>
    <col min="8730" max="8730" width="27" style="1" customWidth="1"/>
    <col min="8731" max="8732" width="0" style="1" hidden="1" customWidth="1"/>
    <col min="8733" max="8959" width="11.42578125" style="1"/>
    <col min="8960" max="8960" width="6.28515625" style="1" customWidth="1"/>
    <col min="8961" max="8961" width="9.140625" style="1" customWidth="1"/>
    <col min="8962" max="8962" width="31.85546875" style="1" customWidth="1"/>
    <col min="8963" max="8963" width="18.42578125" style="1" customWidth="1"/>
    <col min="8964" max="8964" width="17.140625" style="1" customWidth="1"/>
    <col min="8965" max="8965" width="31" style="1" customWidth="1"/>
    <col min="8966" max="8966" width="21.42578125" style="1" customWidth="1"/>
    <col min="8967" max="8967" width="44.7109375" style="1" customWidth="1"/>
    <col min="8968" max="8969" width="5.7109375" style="1" customWidth="1"/>
    <col min="8970" max="8976" width="31.7109375" style="1" customWidth="1"/>
    <col min="8977" max="8979" width="23.28515625" style="1" customWidth="1"/>
    <col min="8980" max="8980" width="0" style="1" hidden="1" customWidth="1"/>
    <col min="8981" max="8983" width="15.85546875" style="1" customWidth="1"/>
    <col min="8984" max="8984" width="32.7109375" style="1" customWidth="1"/>
    <col min="8985" max="8985" width="19.42578125" style="1" customWidth="1"/>
    <col min="8986" max="8986" width="27" style="1" customWidth="1"/>
    <col min="8987" max="8988" width="0" style="1" hidden="1" customWidth="1"/>
    <col min="8989" max="9215" width="11.42578125" style="1"/>
    <col min="9216" max="9216" width="6.28515625" style="1" customWidth="1"/>
    <col min="9217" max="9217" width="9.140625" style="1" customWidth="1"/>
    <col min="9218" max="9218" width="31.85546875" style="1" customWidth="1"/>
    <col min="9219" max="9219" width="18.42578125" style="1" customWidth="1"/>
    <col min="9220" max="9220" width="17.140625" style="1" customWidth="1"/>
    <col min="9221" max="9221" width="31" style="1" customWidth="1"/>
    <col min="9222" max="9222" width="21.42578125" style="1" customWidth="1"/>
    <col min="9223" max="9223" width="44.7109375" style="1" customWidth="1"/>
    <col min="9224" max="9225" width="5.7109375" style="1" customWidth="1"/>
    <col min="9226" max="9232" width="31.7109375" style="1" customWidth="1"/>
    <col min="9233" max="9235" width="23.28515625" style="1" customWidth="1"/>
    <col min="9236" max="9236" width="0" style="1" hidden="1" customWidth="1"/>
    <col min="9237" max="9239" width="15.85546875" style="1" customWidth="1"/>
    <col min="9240" max="9240" width="32.7109375" style="1" customWidth="1"/>
    <col min="9241" max="9241" width="19.42578125" style="1" customWidth="1"/>
    <col min="9242" max="9242" width="27" style="1" customWidth="1"/>
    <col min="9243" max="9244" width="0" style="1" hidden="1" customWidth="1"/>
    <col min="9245" max="9471" width="11.42578125" style="1"/>
    <col min="9472" max="9472" width="6.28515625" style="1" customWidth="1"/>
    <col min="9473" max="9473" width="9.140625" style="1" customWidth="1"/>
    <col min="9474" max="9474" width="31.85546875" style="1" customWidth="1"/>
    <col min="9475" max="9475" width="18.42578125" style="1" customWidth="1"/>
    <col min="9476" max="9476" width="17.140625" style="1" customWidth="1"/>
    <col min="9477" max="9477" width="31" style="1" customWidth="1"/>
    <col min="9478" max="9478" width="21.42578125" style="1" customWidth="1"/>
    <col min="9479" max="9479" width="44.7109375" style="1" customWidth="1"/>
    <col min="9480" max="9481" width="5.7109375" style="1" customWidth="1"/>
    <col min="9482" max="9488" width="31.7109375" style="1" customWidth="1"/>
    <col min="9489" max="9491" width="23.28515625" style="1" customWidth="1"/>
    <col min="9492" max="9492" width="0" style="1" hidden="1" customWidth="1"/>
    <col min="9493" max="9495" width="15.85546875" style="1" customWidth="1"/>
    <col min="9496" max="9496" width="32.7109375" style="1" customWidth="1"/>
    <col min="9497" max="9497" width="19.42578125" style="1" customWidth="1"/>
    <col min="9498" max="9498" width="27" style="1" customWidth="1"/>
    <col min="9499" max="9500" width="0" style="1" hidden="1" customWidth="1"/>
    <col min="9501" max="9727" width="11.42578125" style="1"/>
    <col min="9728" max="9728" width="6.28515625" style="1" customWidth="1"/>
    <col min="9729" max="9729" width="9.140625" style="1" customWidth="1"/>
    <col min="9730" max="9730" width="31.85546875" style="1" customWidth="1"/>
    <col min="9731" max="9731" width="18.42578125" style="1" customWidth="1"/>
    <col min="9732" max="9732" width="17.140625" style="1" customWidth="1"/>
    <col min="9733" max="9733" width="31" style="1" customWidth="1"/>
    <col min="9734" max="9734" width="21.42578125" style="1" customWidth="1"/>
    <col min="9735" max="9735" width="44.7109375" style="1" customWidth="1"/>
    <col min="9736" max="9737" width="5.7109375" style="1" customWidth="1"/>
    <col min="9738" max="9744" width="31.7109375" style="1" customWidth="1"/>
    <col min="9745" max="9747" width="23.28515625" style="1" customWidth="1"/>
    <col min="9748" max="9748" width="0" style="1" hidden="1" customWidth="1"/>
    <col min="9749" max="9751" width="15.85546875" style="1" customWidth="1"/>
    <col min="9752" max="9752" width="32.7109375" style="1" customWidth="1"/>
    <col min="9753" max="9753" width="19.42578125" style="1" customWidth="1"/>
    <col min="9754" max="9754" width="27" style="1" customWidth="1"/>
    <col min="9755" max="9756" width="0" style="1" hidden="1" customWidth="1"/>
    <col min="9757" max="9983" width="11.42578125" style="1"/>
    <col min="9984" max="9984" width="6.28515625" style="1" customWidth="1"/>
    <col min="9985" max="9985" width="9.140625" style="1" customWidth="1"/>
    <col min="9986" max="9986" width="31.85546875" style="1" customWidth="1"/>
    <col min="9987" max="9987" width="18.42578125" style="1" customWidth="1"/>
    <col min="9988" max="9988" width="17.140625" style="1" customWidth="1"/>
    <col min="9989" max="9989" width="31" style="1" customWidth="1"/>
    <col min="9990" max="9990" width="21.42578125" style="1" customWidth="1"/>
    <col min="9991" max="9991" width="44.7109375" style="1" customWidth="1"/>
    <col min="9992" max="9993" width="5.7109375" style="1" customWidth="1"/>
    <col min="9994" max="10000" width="31.7109375" style="1" customWidth="1"/>
    <col min="10001" max="10003" width="23.28515625" style="1" customWidth="1"/>
    <col min="10004" max="10004" width="0" style="1" hidden="1" customWidth="1"/>
    <col min="10005" max="10007" width="15.85546875" style="1" customWidth="1"/>
    <col min="10008" max="10008" width="32.7109375" style="1" customWidth="1"/>
    <col min="10009" max="10009" width="19.42578125" style="1" customWidth="1"/>
    <col min="10010" max="10010" width="27" style="1" customWidth="1"/>
    <col min="10011" max="10012" width="0" style="1" hidden="1" customWidth="1"/>
    <col min="10013" max="10239" width="11.42578125" style="1"/>
    <col min="10240" max="10240" width="6.28515625" style="1" customWidth="1"/>
    <col min="10241" max="10241" width="9.140625" style="1" customWidth="1"/>
    <col min="10242" max="10242" width="31.85546875" style="1" customWidth="1"/>
    <col min="10243" max="10243" width="18.42578125" style="1" customWidth="1"/>
    <col min="10244" max="10244" width="17.140625" style="1" customWidth="1"/>
    <col min="10245" max="10245" width="31" style="1" customWidth="1"/>
    <col min="10246" max="10246" width="21.42578125" style="1" customWidth="1"/>
    <col min="10247" max="10247" width="44.7109375" style="1" customWidth="1"/>
    <col min="10248" max="10249" width="5.7109375" style="1" customWidth="1"/>
    <col min="10250" max="10256" width="31.7109375" style="1" customWidth="1"/>
    <col min="10257" max="10259" width="23.28515625" style="1" customWidth="1"/>
    <col min="10260" max="10260" width="0" style="1" hidden="1" customWidth="1"/>
    <col min="10261" max="10263" width="15.85546875" style="1" customWidth="1"/>
    <col min="10264" max="10264" width="32.7109375" style="1" customWidth="1"/>
    <col min="10265" max="10265" width="19.42578125" style="1" customWidth="1"/>
    <col min="10266" max="10266" width="27" style="1" customWidth="1"/>
    <col min="10267" max="10268" width="0" style="1" hidden="1" customWidth="1"/>
    <col min="10269" max="10495" width="11.42578125" style="1"/>
    <col min="10496" max="10496" width="6.28515625" style="1" customWidth="1"/>
    <col min="10497" max="10497" width="9.140625" style="1" customWidth="1"/>
    <col min="10498" max="10498" width="31.85546875" style="1" customWidth="1"/>
    <col min="10499" max="10499" width="18.42578125" style="1" customWidth="1"/>
    <col min="10500" max="10500" width="17.140625" style="1" customWidth="1"/>
    <col min="10501" max="10501" width="31" style="1" customWidth="1"/>
    <col min="10502" max="10502" width="21.42578125" style="1" customWidth="1"/>
    <col min="10503" max="10503" width="44.7109375" style="1" customWidth="1"/>
    <col min="10504" max="10505" width="5.7109375" style="1" customWidth="1"/>
    <col min="10506" max="10512" width="31.7109375" style="1" customWidth="1"/>
    <col min="10513" max="10515" width="23.28515625" style="1" customWidth="1"/>
    <col min="10516" max="10516" width="0" style="1" hidden="1" customWidth="1"/>
    <col min="10517" max="10519" width="15.85546875" style="1" customWidth="1"/>
    <col min="10520" max="10520" width="32.7109375" style="1" customWidth="1"/>
    <col min="10521" max="10521" width="19.42578125" style="1" customWidth="1"/>
    <col min="10522" max="10522" width="27" style="1" customWidth="1"/>
    <col min="10523" max="10524" width="0" style="1" hidden="1" customWidth="1"/>
    <col min="10525" max="10751" width="11.42578125" style="1"/>
    <col min="10752" max="10752" width="6.28515625" style="1" customWidth="1"/>
    <col min="10753" max="10753" width="9.140625" style="1" customWidth="1"/>
    <col min="10754" max="10754" width="31.85546875" style="1" customWidth="1"/>
    <col min="10755" max="10755" width="18.42578125" style="1" customWidth="1"/>
    <col min="10756" max="10756" width="17.140625" style="1" customWidth="1"/>
    <col min="10757" max="10757" width="31" style="1" customWidth="1"/>
    <col min="10758" max="10758" width="21.42578125" style="1" customWidth="1"/>
    <col min="10759" max="10759" width="44.7109375" style="1" customWidth="1"/>
    <col min="10760" max="10761" width="5.7109375" style="1" customWidth="1"/>
    <col min="10762" max="10768" width="31.7109375" style="1" customWidth="1"/>
    <col min="10769" max="10771" width="23.28515625" style="1" customWidth="1"/>
    <col min="10772" max="10772" width="0" style="1" hidden="1" customWidth="1"/>
    <col min="10773" max="10775" width="15.85546875" style="1" customWidth="1"/>
    <col min="10776" max="10776" width="32.7109375" style="1" customWidth="1"/>
    <col min="10777" max="10777" width="19.42578125" style="1" customWidth="1"/>
    <col min="10778" max="10778" width="27" style="1" customWidth="1"/>
    <col min="10779" max="10780" width="0" style="1" hidden="1" customWidth="1"/>
    <col min="10781" max="11007" width="11.42578125" style="1"/>
    <col min="11008" max="11008" width="6.28515625" style="1" customWidth="1"/>
    <col min="11009" max="11009" width="9.140625" style="1" customWidth="1"/>
    <col min="11010" max="11010" width="31.85546875" style="1" customWidth="1"/>
    <col min="11011" max="11011" width="18.42578125" style="1" customWidth="1"/>
    <col min="11012" max="11012" width="17.140625" style="1" customWidth="1"/>
    <col min="11013" max="11013" width="31" style="1" customWidth="1"/>
    <col min="11014" max="11014" width="21.42578125" style="1" customWidth="1"/>
    <col min="11015" max="11015" width="44.7109375" style="1" customWidth="1"/>
    <col min="11016" max="11017" width="5.7109375" style="1" customWidth="1"/>
    <col min="11018" max="11024" width="31.7109375" style="1" customWidth="1"/>
    <col min="11025" max="11027" width="23.28515625" style="1" customWidth="1"/>
    <col min="11028" max="11028" width="0" style="1" hidden="1" customWidth="1"/>
    <col min="11029" max="11031" width="15.85546875" style="1" customWidth="1"/>
    <col min="11032" max="11032" width="32.7109375" style="1" customWidth="1"/>
    <col min="11033" max="11033" width="19.42578125" style="1" customWidth="1"/>
    <col min="11034" max="11034" width="27" style="1" customWidth="1"/>
    <col min="11035" max="11036" width="0" style="1" hidden="1" customWidth="1"/>
    <col min="11037" max="11263" width="11.42578125" style="1"/>
    <col min="11264" max="11264" width="6.28515625" style="1" customWidth="1"/>
    <col min="11265" max="11265" width="9.140625" style="1" customWidth="1"/>
    <col min="11266" max="11266" width="31.85546875" style="1" customWidth="1"/>
    <col min="11267" max="11267" width="18.42578125" style="1" customWidth="1"/>
    <col min="11268" max="11268" width="17.140625" style="1" customWidth="1"/>
    <col min="11269" max="11269" width="31" style="1" customWidth="1"/>
    <col min="11270" max="11270" width="21.42578125" style="1" customWidth="1"/>
    <col min="11271" max="11271" width="44.7109375" style="1" customWidth="1"/>
    <col min="11272" max="11273" width="5.7109375" style="1" customWidth="1"/>
    <col min="11274" max="11280" width="31.7109375" style="1" customWidth="1"/>
    <col min="11281" max="11283" width="23.28515625" style="1" customWidth="1"/>
    <col min="11284" max="11284" width="0" style="1" hidden="1" customWidth="1"/>
    <col min="11285" max="11287" width="15.85546875" style="1" customWidth="1"/>
    <col min="11288" max="11288" width="32.7109375" style="1" customWidth="1"/>
    <col min="11289" max="11289" width="19.42578125" style="1" customWidth="1"/>
    <col min="11290" max="11290" width="27" style="1" customWidth="1"/>
    <col min="11291" max="11292" width="0" style="1" hidden="1" customWidth="1"/>
    <col min="11293" max="11519" width="11.42578125" style="1"/>
    <col min="11520" max="11520" width="6.28515625" style="1" customWidth="1"/>
    <col min="11521" max="11521" width="9.140625" style="1" customWidth="1"/>
    <col min="11522" max="11522" width="31.85546875" style="1" customWidth="1"/>
    <col min="11523" max="11523" width="18.42578125" style="1" customWidth="1"/>
    <col min="11524" max="11524" width="17.140625" style="1" customWidth="1"/>
    <col min="11525" max="11525" width="31" style="1" customWidth="1"/>
    <col min="11526" max="11526" width="21.42578125" style="1" customWidth="1"/>
    <col min="11527" max="11527" width="44.7109375" style="1" customWidth="1"/>
    <col min="11528" max="11529" width="5.7109375" style="1" customWidth="1"/>
    <col min="11530" max="11536" width="31.7109375" style="1" customWidth="1"/>
    <col min="11537" max="11539" width="23.28515625" style="1" customWidth="1"/>
    <col min="11540" max="11540" width="0" style="1" hidden="1" customWidth="1"/>
    <col min="11541" max="11543" width="15.85546875" style="1" customWidth="1"/>
    <col min="11544" max="11544" width="32.7109375" style="1" customWidth="1"/>
    <col min="11545" max="11545" width="19.42578125" style="1" customWidth="1"/>
    <col min="11546" max="11546" width="27" style="1" customWidth="1"/>
    <col min="11547" max="11548" width="0" style="1" hidden="1" customWidth="1"/>
    <col min="11549" max="11775" width="11.42578125" style="1"/>
    <col min="11776" max="11776" width="6.28515625" style="1" customWidth="1"/>
    <col min="11777" max="11777" width="9.140625" style="1" customWidth="1"/>
    <col min="11778" max="11778" width="31.85546875" style="1" customWidth="1"/>
    <col min="11779" max="11779" width="18.42578125" style="1" customWidth="1"/>
    <col min="11780" max="11780" width="17.140625" style="1" customWidth="1"/>
    <col min="11781" max="11781" width="31" style="1" customWidth="1"/>
    <col min="11782" max="11782" width="21.42578125" style="1" customWidth="1"/>
    <col min="11783" max="11783" width="44.7109375" style="1" customWidth="1"/>
    <col min="11784" max="11785" width="5.7109375" style="1" customWidth="1"/>
    <col min="11786" max="11792" width="31.7109375" style="1" customWidth="1"/>
    <col min="11793" max="11795" width="23.28515625" style="1" customWidth="1"/>
    <col min="11796" max="11796" width="0" style="1" hidden="1" customWidth="1"/>
    <col min="11797" max="11799" width="15.85546875" style="1" customWidth="1"/>
    <col min="11800" max="11800" width="32.7109375" style="1" customWidth="1"/>
    <col min="11801" max="11801" width="19.42578125" style="1" customWidth="1"/>
    <col min="11802" max="11802" width="27" style="1" customWidth="1"/>
    <col min="11803" max="11804" width="0" style="1" hidden="1" customWidth="1"/>
    <col min="11805" max="12031" width="11.42578125" style="1"/>
    <col min="12032" max="12032" width="6.28515625" style="1" customWidth="1"/>
    <col min="12033" max="12033" width="9.140625" style="1" customWidth="1"/>
    <col min="12034" max="12034" width="31.85546875" style="1" customWidth="1"/>
    <col min="12035" max="12035" width="18.42578125" style="1" customWidth="1"/>
    <col min="12036" max="12036" width="17.140625" style="1" customWidth="1"/>
    <col min="12037" max="12037" width="31" style="1" customWidth="1"/>
    <col min="12038" max="12038" width="21.42578125" style="1" customWidth="1"/>
    <col min="12039" max="12039" width="44.7109375" style="1" customWidth="1"/>
    <col min="12040" max="12041" width="5.7109375" style="1" customWidth="1"/>
    <col min="12042" max="12048" width="31.7109375" style="1" customWidth="1"/>
    <col min="12049" max="12051" width="23.28515625" style="1" customWidth="1"/>
    <col min="12052" max="12052" width="0" style="1" hidden="1" customWidth="1"/>
    <col min="12053" max="12055" width="15.85546875" style="1" customWidth="1"/>
    <col min="12056" max="12056" width="32.7109375" style="1" customWidth="1"/>
    <col min="12057" max="12057" width="19.42578125" style="1" customWidth="1"/>
    <col min="12058" max="12058" width="27" style="1" customWidth="1"/>
    <col min="12059" max="12060" width="0" style="1" hidden="1" customWidth="1"/>
    <col min="12061" max="12287" width="11.42578125" style="1"/>
    <col min="12288" max="12288" width="6.28515625" style="1" customWidth="1"/>
    <col min="12289" max="12289" width="9.140625" style="1" customWidth="1"/>
    <col min="12290" max="12290" width="31.85546875" style="1" customWidth="1"/>
    <col min="12291" max="12291" width="18.42578125" style="1" customWidth="1"/>
    <col min="12292" max="12292" width="17.140625" style="1" customWidth="1"/>
    <col min="12293" max="12293" width="31" style="1" customWidth="1"/>
    <col min="12294" max="12294" width="21.42578125" style="1" customWidth="1"/>
    <col min="12295" max="12295" width="44.7109375" style="1" customWidth="1"/>
    <col min="12296" max="12297" width="5.7109375" style="1" customWidth="1"/>
    <col min="12298" max="12304" width="31.7109375" style="1" customWidth="1"/>
    <col min="12305" max="12307" width="23.28515625" style="1" customWidth="1"/>
    <col min="12308" max="12308" width="0" style="1" hidden="1" customWidth="1"/>
    <col min="12309" max="12311" width="15.85546875" style="1" customWidth="1"/>
    <col min="12312" max="12312" width="32.7109375" style="1" customWidth="1"/>
    <col min="12313" max="12313" width="19.42578125" style="1" customWidth="1"/>
    <col min="12314" max="12314" width="27" style="1" customWidth="1"/>
    <col min="12315" max="12316" width="0" style="1" hidden="1" customWidth="1"/>
    <col min="12317" max="12543" width="11.42578125" style="1"/>
    <col min="12544" max="12544" width="6.28515625" style="1" customWidth="1"/>
    <col min="12545" max="12545" width="9.140625" style="1" customWidth="1"/>
    <col min="12546" max="12546" width="31.85546875" style="1" customWidth="1"/>
    <col min="12547" max="12547" width="18.42578125" style="1" customWidth="1"/>
    <col min="12548" max="12548" width="17.140625" style="1" customWidth="1"/>
    <col min="12549" max="12549" width="31" style="1" customWidth="1"/>
    <col min="12550" max="12550" width="21.42578125" style="1" customWidth="1"/>
    <col min="12551" max="12551" width="44.7109375" style="1" customWidth="1"/>
    <col min="12552" max="12553" width="5.7109375" style="1" customWidth="1"/>
    <col min="12554" max="12560" width="31.7109375" style="1" customWidth="1"/>
    <col min="12561" max="12563" width="23.28515625" style="1" customWidth="1"/>
    <col min="12564" max="12564" width="0" style="1" hidden="1" customWidth="1"/>
    <col min="12565" max="12567" width="15.85546875" style="1" customWidth="1"/>
    <col min="12568" max="12568" width="32.7109375" style="1" customWidth="1"/>
    <col min="12569" max="12569" width="19.42578125" style="1" customWidth="1"/>
    <col min="12570" max="12570" width="27" style="1" customWidth="1"/>
    <col min="12571" max="12572" width="0" style="1" hidden="1" customWidth="1"/>
    <col min="12573" max="12799" width="11.42578125" style="1"/>
    <col min="12800" max="12800" width="6.28515625" style="1" customWidth="1"/>
    <col min="12801" max="12801" width="9.140625" style="1" customWidth="1"/>
    <col min="12802" max="12802" width="31.85546875" style="1" customWidth="1"/>
    <col min="12803" max="12803" width="18.42578125" style="1" customWidth="1"/>
    <col min="12804" max="12804" width="17.140625" style="1" customWidth="1"/>
    <col min="12805" max="12805" width="31" style="1" customWidth="1"/>
    <col min="12806" max="12806" width="21.42578125" style="1" customWidth="1"/>
    <col min="12807" max="12807" width="44.7109375" style="1" customWidth="1"/>
    <col min="12808" max="12809" width="5.7109375" style="1" customWidth="1"/>
    <col min="12810" max="12816" width="31.7109375" style="1" customWidth="1"/>
    <col min="12817" max="12819" width="23.28515625" style="1" customWidth="1"/>
    <col min="12820" max="12820" width="0" style="1" hidden="1" customWidth="1"/>
    <col min="12821" max="12823" width="15.85546875" style="1" customWidth="1"/>
    <col min="12824" max="12824" width="32.7109375" style="1" customWidth="1"/>
    <col min="12825" max="12825" width="19.42578125" style="1" customWidth="1"/>
    <col min="12826" max="12826" width="27" style="1" customWidth="1"/>
    <col min="12827" max="12828" width="0" style="1" hidden="1" customWidth="1"/>
    <col min="12829" max="13055" width="11.42578125" style="1"/>
    <col min="13056" max="13056" width="6.28515625" style="1" customWidth="1"/>
    <col min="13057" max="13057" width="9.140625" style="1" customWidth="1"/>
    <col min="13058" max="13058" width="31.85546875" style="1" customWidth="1"/>
    <col min="13059" max="13059" width="18.42578125" style="1" customWidth="1"/>
    <col min="13060" max="13060" width="17.140625" style="1" customWidth="1"/>
    <col min="13061" max="13061" width="31" style="1" customWidth="1"/>
    <col min="13062" max="13062" width="21.42578125" style="1" customWidth="1"/>
    <col min="13063" max="13063" width="44.7109375" style="1" customWidth="1"/>
    <col min="13064" max="13065" width="5.7109375" style="1" customWidth="1"/>
    <col min="13066" max="13072" width="31.7109375" style="1" customWidth="1"/>
    <col min="13073" max="13075" width="23.28515625" style="1" customWidth="1"/>
    <col min="13076" max="13076" width="0" style="1" hidden="1" customWidth="1"/>
    <col min="13077" max="13079" width="15.85546875" style="1" customWidth="1"/>
    <col min="13080" max="13080" width="32.7109375" style="1" customWidth="1"/>
    <col min="13081" max="13081" width="19.42578125" style="1" customWidth="1"/>
    <col min="13082" max="13082" width="27" style="1" customWidth="1"/>
    <col min="13083" max="13084" width="0" style="1" hidden="1" customWidth="1"/>
    <col min="13085" max="13311" width="11.42578125" style="1"/>
    <col min="13312" max="13312" width="6.28515625" style="1" customWidth="1"/>
    <col min="13313" max="13313" width="9.140625" style="1" customWidth="1"/>
    <col min="13314" max="13314" width="31.85546875" style="1" customWidth="1"/>
    <col min="13315" max="13315" width="18.42578125" style="1" customWidth="1"/>
    <col min="13316" max="13316" width="17.140625" style="1" customWidth="1"/>
    <col min="13317" max="13317" width="31" style="1" customWidth="1"/>
    <col min="13318" max="13318" width="21.42578125" style="1" customWidth="1"/>
    <col min="13319" max="13319" width="44.7109375" style="1" customWidth="1"/>
    <col min="13320" max="13321" width="5.7109375" style="1" customWidth="1"/>
    <col min="13322" max="13328" width="31.7109375" style="1" customWidth="1"/>
    <col min="13329" max="13331" width="23.28515625" style="1" customWidth="1"/>
    <col min="13332" max="13332" width="0" style="1" hidden="1" customWidth="1"/>
    <col min="13333" max="13335" width="15.85546875" style="1" customWidth="1"/>
    <col min="13336" max="13336" width="32.7109375" style="1" customWidth="1"/>
    <col min="13337" max="13337" width="19.42578125" style="1" customWidth="1"/>
    <col min="13338" max="13338" width="27" style="1" customWidth="1"/>
    <col min="13339" max="13340" width="0" style="1" hidden="1" customWidth="1"/>
    <col min="13341" max="13567" width="11.42578125" style="1"/>
    <col min="13568" max="13568" width="6.28515625" style="1" customWidth="1"/>
    <col min="13569" max="13569" width="9.140625" style="1" customWidth="1"/>
    <col min="13570" max="13570" width="31.85546875" style="1" customWidth="1"/>
    <col min="13571" max="13571" width="18.42578125" style="1" customWidth="1"/>
    <col min="13572" max="13572" width="17.140625" style="1" customWidth="1"/>
    <col min="13573" max="13573" width="31" style="1" customWidth="1"/>
    <col min="13574" max="13574" width="21.42578125" style="1" customWidth="1"/>
    <col min="13575" max="13575" width="44.7109375" style="1" customWidth="1"/>
    <col min="13576" max="13577" width="5.7109375" style="1" customWidth="1"/>
    <col min="13578" max="13584" width="31.7109375" style="1" customWidth="1"/>
    <col min="13585" max="13587" width="23.28515625" style="1" customWidth="1"/>
    <col min="13588" max="13588" width="0" style="1" hidden="1" customWidth="1"/>
    <col min="13589" max="13591" width="15.85546875" style="1" customWidth="1"/>
    <col min="13592" max="13592" width="32.7109375" style="1" customWidth="1"/>
    <col min="13593" max="13593" width="19.42578125" style="1" customWidth="1"/>
    <col min="13594" max="13594" width="27" style="1" customWidth="1"/>
    <col min="13595" max="13596" width="0" style="1" hidden="1" customWidth="1"/>
    <col min="13597" max="13823" width="11.42578125" style="1"/>
    <col min="13824" max="13824" width="6.28515625" style="1" customWidth="1"/>
    <col min="13825" max="13825" width="9.140625" style="1" customWidth="1"/>
    <col min="13826" max="13826" width="31.85546875" style="1" customWidth="1"/>
    <col min="13827" max="13827" width="18.42578125" style="1" customWidth="1"/>
    <col min="13828" max="13828" width="17.140625" style="1" customWidth="1"/>
    <col min="13829" max="13829" width="31" style="1" customWidth="1"/>
    <col min="13830" max="13830" width="21.42578125" style="1" customWidth="1"/>
    <col min="13831" max="13831" width="44.7109375" style="1" customWidth="1"/>
    <col min="13832" max="13833" width="5.7109375" style="1" customWidth="1"/>
    <col min="13834" max="13840" width="31.7109375" style="1" customWidth="1"/>
    <col min="13841" max="13843" width="23.28515625" style="1" customWidth="1"/>
    <col min="13844" max="13844" width="0" style="1" hidden="1" customWidth="1"/>
    <col min="13845" max="13847" width="15.85546875" style="1" customWidth="1"/>
    <col min="13848" max="13848" width="32.7109375" style="1" customWidth="1"/>
    <col min="13849" max="13849" width="19.42578125" style="1" customWidth="1"/>
    <col min="13850" max="13850" width="27" style="1" customWidth="1"/>
    <col min="13851" max="13852" width="0" style="1" hidden="1" customWidth="1"/>
    <col min="13853" max="14079" width="11.42578125" style="1"/>
    <col min="14080" max="14080" width="6.28515625" style="1" customWidth="1"/>
    <col min="14081" max="14081" width="9.140625" style="1" customWidth="1"/>
    <col min="14082" max="14082" width="31.85546875" style="1" customWidth="1"/>
    <col min="14083" max="14083" width="18.42578125" style="1" customWidth="1"/>
    <col min="14084" max="14084" width="17.140625" style="1" customWidth="1"/>
    <col min="14085" max="14085" width="31" style="1" customWidth="1"/>
    <col min="14086" max="14086" width="21.42578125" style="1" customWidth="1"/>
    <col min="14087" max="14087" width="44.7109375" style="1" customWidth="1"/>
    <col min="14088" max="14089" width="5.7109375" style="1" customWidth="1"/>
    <col min="14090" max="14096" width="31.7109375" style="1" customWidth="1"/>
    <col min="14097" max="14099" width="23.28515625" style="1" customWidth="1"/>
    <col min="14100" max="14100" width="0" style="1" hidden="1" customWidth="1"/>
    <col min="14101" max="14103" width="15.85546875" style="1" customWidth="1"/>
    <col min="14104" max="14104" width="32.7109375" style="1" customWidth="1"/>
    <col min="14105" max="14105" width="19.42578125" style="1" customWidth="1"/>
    <col min="14106" max="14106" width="27" style="1" customWidth="1"/>
    <col min="14107" max="14108" width="0" style="1" hidden="1" customWidth="1"/>
    <col min="14109" max="14335" width="11.42578125" style="1"/>
    <col min="14336" max="14336" width="6.28515625" style="1" customWidth="1"/>
    <col min="14337" max="14337" width="9.140625" style="1" customWidth="1"/>
    <col min="14338" max="14338" width="31.85546875" style="1" customWidth="1"/>
    <col min="14339" max="14339" width="18.42578125" style="1" customWidth="1"/>
    <col min="14340" max="14340" width="17.140625" style="1" customWidth="1"/>
    <col min="14341" max="14341" width="31" style="1" customWidth="1"/>
    <col min="14342" max="14342" width="21.42578125" style="1" customWidth="1"/>
    <col min="14343" max="14343" width="44.7109375" style="1" customWidth="1"/>
    <col min="14344" max="14345" width="5.7109375" style="1" customWidth="1"/>
    <col min="14346" max="14352" width="31.7109375" style="1" customWidth="1"/>
    <col min="14353" max="14355" width="23.28515625" style="1" customWidth="1"/>
    <col min="14356" max="14356" width="0" style="1" hidden="1" customWidth="1"/>
    <col min="14357" max="14359" width="15.85546875" style="1" customWidth="1"/>
    <col min="14360" max="14360" width="32.7109375" style="1" customWidth="1"/>
    <col min="14361" max="14361" width="19.42578125" style="1" customWidth="1"/>
    <col min="14362" max="14362" width="27" style="1" customWidth="1"/>
    <col min="14363" max="14364" width="0" style="1" hidden="1" customWidth="1"/>
    <col min="14365" max="14591" width="11.42578125" style="1"/>
    <col min="14592" max="14592" width="6.28515625" style="1" customWidth="1"/>
    <col min="14593" max="14593" width="9.140625" style="1" customWidth="1"/>
    <col min="14594" max="14594" width="31.85546875" style="1" customWidth="1"/>
    <col min="14595" max="14595" width="18.42578125" style="1" customWidth="1"/>
    <col min="14596" max="14596" width="17.140625" style="1" customWidth="1"/>
    <col min="14597" max="14597" width="31" style="1" customWidth="1"/>
    <col min="14598" max="14598" width="21.42578125" style="1" customWidth="1"/>
    <col min="14599" max="14599" width="44.7109375" style="1" customWidth="1"/>
    <col min="14600" max="14601" width="5.7109375" style="1" customWidth="1"/>
    <col min="14602" max="14608" width="31.7109375" style="1" customWidth="1"/>
    <col min="14609" max="14611" width="23.28515625" style="1" customWidth="1"/>
    <col min="14612" max="14612" width="0" style="1" hidden="1" customWidth="1"/>
    <col min="14613" max="14615" width="15.85546875" style="1" customWidth="1"/>
    <col min="14616" max="14616" width="32.7109375" style="1" customWidth="1"/>
    <col min="14617" max="14617" width="19.42578125" style="1" customWidth="1"/>
    <col min="14618" max="14618" width="27" style="1" customWidth="1"/>
    <col min="14619" max="14620" width="0" style="1" hidden="1" customWidth="1"/>
    <col min="14621" max="14847" width="11.42578125" style="1"/>
    <col min="14848" max="14848" width="6.28515625" style="1" customWidth="1"/>
    <col min="14849" max="14849" width="9.140625" style="1" customWidth="1"/>
    <col min="14850" max="14850" width="31.85546875" style="1" customWidth="1"/>
    <col min="14851" max="14851" width="18.42578125" style="1" customWidth="1"/>
    <col min="14852" max="14852" width="17.140625" style="1" customWidth="1"/>
    <col min="14853" max="14853" width="31" style="1" customWidth="1"/>
    <col min="14854" max="14854" width="21.42578125" style="1" customWidth="1"/>
    <col min="14855" max="14855" width="44.7109375" style="1" customWidth="1"/>
    <col min="14856" max="14857" width="5.7109375" style="1" customWidth="1"/>
    <col min="14858" max="14864" width="31.7109375" style="1" customWidth="1"/>
    <col min="14865" max="14867" width="23.28515625" style="1" customWidth="1"/>
    <col min="14868" max="14868" width="0" style="1" hidden="1" customWidth="1"/>
    <col min="14869" max="14871" width="15.85546875" style="1" customWidth="1"/>
    <col min="14872" max="14872" width="32.7109375" style="1" customWidth="1"/>
    <col min="14873" max="14873" width="19.42578125" style="1" customWidth="1"/>
    <col min="14874" max="14874" width="27" style="1" customWidth="1"/>
    <col min="14875" max="14876" width="0" style="1" hidden="1" customWidth="1"/>
    <col min="14877" max="15103" width="11.42578125" style="1"/>
    <col min="15104" max="15104" width="6.28515625" style="1" customWidth="1"/>
    <col min="15105" max="15105" width="9.140625" style="1" customWidth="1"/>
    <col min="15106" max="15106" width="31.85546875" style="1" customWidth="1"/>
    <col min="15107" max="15107" width="18.42578125" style="1" customWidth="1"/>
    <col min="15108" max="15108" width="17.140625" style="1" customWidth="1"/>
    <col min="15109" max="15109" width="31" style="1" customWidth="1"/>
    <col min="15110" max="15110" width="21.42578125" style="1" customWidth="1"/>
    <col min="15111" max="15111" width="44.7109375" style="1" customWidth="1"/>
    <col min="15112" max="15113" width="5.7109375" style="1" customWidth="1"/>
    <col min="15114" max="15120" width="31.7109375" style="1" customWidth="1"/>
    <col min="15121" max="15123" width="23.28515625" style="1" customWidth="1"/>
    <col min="15124" max="15124" width="0" style="1" hidden="1" customWidth="1"/>
    <col min="15125" max="15127" width="15.85546875" style="1" customWidth="1"/>
    <col min="15128" max="15128" width="32.7109375" style="1" customWidth="1"/>
    <col min="15129" max="15129" width="19.42578125" style="1" customWidth="1"/>
    <col min="15130" max="15130" width="27" style="1" customWidth="1"/>
    <col min="15131" max="15132" width="0" style="1" hidden="1" customWidth="1"/>
    <col min="15133" max="15359" width="11.42578125" style="1"/>
    <col min="15360" max="15360" width="6.28515625" style="1" customWidth="1"/>
    <col min="15361" max="15361" width="9.140625" style="1" customWidth="1"/>
    <col min="15362" max="15362" width="31.85546875" style="1" customWidth="1"/>
    <col min="15363" max="15363" width="18.42578125" style="1" customWidth="1"/>
    <col min="15364" max="15364" width="17.140625" style="1" customWidth="1"/>
    <col min="15365" max="15365" width="31" style="1" customWidth="1"/>
    <col min="15366" max="15366" width="21.42578125" style="1" customWidth="1"/>
    <col min="15367" max="15367" width="44.7109375" style="1" customWidth="1"/>
    <col min="15368" max="15369" width="5.7109375" style="1" customWidth="1"/>
    <col min="15370" max="15376" width="31.7109375" style="1" customWidth="1"/>
    <col min="15377" max="15379" width="23.28515625" style="1" customWidth="1"/>
    <col min="15380" max="15380" width="0" style="1" hidden="1" customWidth="1"/>
    <col min="15381" max="15383" width="15.85546875" style="1" customWidth="1"/>
    <col min="15384" max="15384" width="32.7109375" style="1" customWidth="1"/>
    <col min="15385" max="15385" width="19.42578125" style="1" customWidth="1"/>
    <col min="15386" max="15386" width="27" style="1" customWidth="1"/>
    <col min="15387" max="15388" width="0" style="1" hidden="1" customWidth="1"/>
    <col min="15389" max="15615" width="11.42578125" style="1"/>
    <col min="15616" max="15616" width="6.28515625" style="1" customWidth="1"/>
    <col min="15617" max="15617" width="9.140625" style="1" customWidth="1"/>
    <col min="15618" max="15618" width="31.85546875" style="1" customWidth="1"/>
    <col min="15619" max="15619" width="18.42578125" style="1" customWidth="1"/>
    <col min="15620" max="15620" width="17.140625" style="1" customWidth="1"/>
    <col min="15621" max="15621" width="31" style="1" customWidth="1"/>
    <col min="15622" max="15622" width="21.42578125" style="1" customWidth="1"/>
    <col min="15623" max="15623" width="44.7109375" style="1" customWidth="1"/>
    <col min="15624" max="15625" width="5.7109375" style="1" customWidth="1"/>
    <col min="15626" max="15632" width="31.7109375" style="1" customWidth="1"/>
    <col min="15633" max="15635" width="23.28515625" style="1" customWidth="1"/>
    <col min="15636" max="15636" width="0" style="1" hidden="1" customWidth="1"/>
    <col min="15637" max="15639" width="15.85546875" style="1" customWidth="1"/>
    <col min="15640" max="15640" width="32.7109375" style="1" customWidth="1"/>
    <col min="15641" max="15641" width="19.42578125" style="1" customWidth="1"/>
    <col min="15642" max="15642" width="27" style="1" customWidth="1"/>
    <col min="15643" max="15644" width="0" style="1" hidden="1" customWidth="1"/>
    <col min="15645" max="15871" width="11.42578125" style="1"/>
    <col min="15872" max="15872" width="6.28515625" style="1" customWidth="1"/>
    <col min="15873" max="15873" width="9.140625" style="1" customWidth="1"/>
    <col min="15874" max="15874" width="31.85546875" style="1" customWidth="1"/>
    <col min="15875" max="15875" width="18.42578125" style="1" customWidth="1"/>
    <col min="15876" max="15876" width="17.140625" style="1" customWidth="1"/>
    <col min="15877" max="15877" width="31" style="1" customWidth="1"/>
    <col min="15878" max="15878" width="21.42578125" style="1" customWidth="1"/>
    <col min="15879" max="15879" width="44.7109375" style="1" customWidth="1"/>
    <col min="15880" max="15881" width="5.7109375" style="1" customWidth="1"/>
    <col min="15882" max="15888" width="31.7109375" style="1" customWidth="1"/>
    <col min="15889" max="15891" width="23.28515625" style="1" customWidth="1"/>
    <col min="15892" max="15892" width="0" style="1" hidden="1" customWidth="1"/>
    <col min="15893" max="15895" width="15.85546875" style="1" customWidth="1"/>
    <col min="15896" max="15896" width="32.7109375" style="1" customWidth="1"/>
    <col min="15897" max="15897" width="19.42578125" style="1" customWidth="1"/>
    <col min="15898" max="15898" width="27" style="1" customWidth="1"/>
    <col min="15899" max="15900" width="0" style="1" hidden="1" customWidth="1"/>
    <col min="15901" max="16127" width="11.42578125" style="1"/>
    <col min="16128" max="16128" width="6.28515625" style="1" customWidth="1"/>
    <col min="16129" max="16129" width="9.140625" style="1" customWidth="1"/>
    <col min="16130" max="16130" width="31.85546875" style="1" customWidth="1"/>
    <col min="16131" max="16131" width="18.42578125" style="1" customWidth="1"/>
    <col min="16132" max="16132" width="17.140625" style="1" customWidth="1"/>
    <col min="16133" max="16133" width="31" style="1" customWidth="1"/>
    <col min="16134" max="16134" width="21.42578125" style="1" customWidth="1"/>
    <col min="16135" max="16135" width="44.7109375" style="1" customWidth="1"/>
    <col min="16136" max="16137" width="5.7109375" style="1" customWidth="1"/>
    <col min="16138" max="16144" width="31.7109375" style="1" customWidth="1"/>
    <col min="16145" max="16147" width="23.28515625" style="1" customWidth="1"/>
    <col min="16148" max="16148" width="0" style="1" hidden="1" customWidth="1"/>
    <col min="16149" max="16151" width="15.85546875" style="1" customWidth="1"/>
    <col min="16152" max="16152" width="32.7109375" style="1" customWidth="1"/>
    <col min="16153" max="16153" width="19.42578125" style="1" customWidth="1"/>
    <col min="16154" max="16154" width="27" style="1" customWidth="1"/>
    <col min="16155" max="16156" width="0" style="1" hidden="1" customWidth="1"/>
    <col min="16157" max="16383" width="11.42578125" style="1"/>
    <col min="16384" max="16384" width="10.85546875" style="1" customWidth="1"/>
  </cols>
  <sheetData>
    <row r="1" spans="1:42" ht="1.5" customHeight="1" x14ac:dyDescent="0.25"/>
    <row r="2" spans="1:42" ht="1.5" customHeight="1" thickBot="1" x14ac:dyDescent="0.3">
      <c r="A2" s="3"/>
      <c r="B2" s="3"/>
      <c r="C2" s="3"/>
      <c r="D2" s="3"/>
      <c r="E2" s="3"/>
      <c r="F2" s="3"/>
      <c r="G2" s="3"/>
      <c r="H2" s="3"/>
      <c r="I2" s="3"/>
      <c r="J2" s="3"/>
      <c r="K2" s="3"/>
      <c r="L2" s="3"/>
      <c r="M2" s="3"/>
      <c r="N2" s="3"/>
      <c r="O2" s="3"/>
      <c r="P2" s="3"/>
      <c r="Q2" s="4"/>
      <c r="R2" s="4"/>
      <c r="S2" s="4"/>
      <c r="T2" s="3"/>
    </row>
    <row r="3" spans="1:42" s="12" customFormat="1" ht="38.25" customHeight="1" x14ac:dyDescent="0.25">
      <c r="A3" s="5"/>
      <c r="B3" s="6" t="s">
        <v>0</v>
      </c>
      <c r="C3" s="6"/>
      <c r="D3" s="6"/>
      <c r="E3" s="6"/>
      <c r="F3" s="6"/>
      <c r="G3" s="6"/>
      <c r="H3" s="6"/>
      <c r="I3" s="6"/>
      <c r="J3" s="6"/>
      <c r="K3" s="6"/>
      <c r="L3" s="6"/>
      <c r="M3" s="6"/>
      <c r="N3" s="6"/>
      <c r="O3" s="6"/>
      <c r="P3" s="6"/>
      <c r="Q3" s="6"/>
      <c r="R3" s="6"/>
      <c r="S3" s="6"/>
      <c r="T3" s="6"/>
      <c r="U3" s="6"/>
      <c r="V3" s="6"/>
      <c r="W3" s="6"/>
      <c r="X3" s="6"/>
      <c r="Y3" s="6"/>
      <c r="Z3" s="6"/>
      <c r="AA3" s="6"/>
      <c r="AB3" s="6"/>
      <c r="AC3" s="6"/>
      <c r="AD3" s="6"/>
      <c r="AE3" s="7"/>
      <c r="AF3" s="8" t="s">
        <v>1</v>
      </c>
      <c r="AG3" s="7"/>
      <c r="AH3" s="9" t="s">
        <v>2</v>
      </c>
      <c r="AI3" s="9"/>
      <c r="AJ3" s="9"/>
      <c r="AK3" s="10"/>
      <c r="AL3" s="11"/>
      <c r="AM3" s="11"/>
      <c r="AN3" s="11"/>
      <c r="AO3" s="11"/>
      <c r="AP3" s="11"/>
    </row>
    <row r="4" spans="1:42" s="12" customFormat="1" ht="38.25" customHeight="1" x14ac:dyDescent="0.25">
      <c r="A4" s="13"/>
      <c r="B4" s="14" t="s">
        <v>3</v>
      </c>
      <c r="C4" s="14"/>
      <c r="D4" s="14"/>
      <c r="E4" s="15" t="s">
        <v>4</v>
      </c>
      <c r="F4" s="15"/>
      <c r="G4" s="15"/>
      <c r="H4" s="15"/>
      <c r="I4" s="15"/>
      <c r="J4" s="15"/>
      <c r="K4" s="15"/>
      <c r="L4" s="15"/>
      <c r="M4" s="15"/>
      <c r="N4" s="15"/>
      <c r="O4" s="15"/>
      <c r="P4" s="15"/>
      <c r="Q4" s="15"/>
      <c r="R4" s="15"/>
      <c r="S4" s="15"/>
      <c r="T4" s="15"/>
      <c r="U4" s="15"/>
      <c r="V4" s="15"/>
      <c r="W4" s="15"/>
      <c r="X4" s="15"/>
      <c r="Y4" s="15"/>
      <c r="Z4" s="15"/>
      <c r="AA4" s="15"/>
      <c r="AB4" s="15"/>
      <c r="AC4" s="15"/>
      <c r="AD4" s="15"/>
      <c r="AE4" s="16"/>
      <c r="AF4" s="17" t="s">
        <v>5</v>
      </c>
      <c r="AG4" s="18"/>
      <c r="AH4" s="19">
        <v>4</v>
      </c>
      <c r="AI4" s="19"/>
      <c r="AJ4" s="19"/>
      <c r="AK4" s="20"/>
      <c r="AL4" s="11"/>
      <c r="AM4" s="11"/>
      <c r="AN4" s="11"/>
      <c r="AO4" s="11"/>
      <c r="AP4" s="11"/>
    </row>
    <row r="5" spans="1:42" s="12" customFormat="1" ht="93" customHeight="1" thickBot="1" x14ac:dyDescent="0.3">
      <c r="A5" s="21"/>
      <c r="B5" s="22" t="s">
        <v>6</v>
      </c>
      <c r="C5" s="22"/>
      <c r="D5" s="22"/>
      <c r="E5" s="23" t="s">
        <v>7</v>
      </c>
      <c r="F5" s="23"/>
      <c r="G5" s="23"/>
      <c r="H5" s="23"/>
      <c r="I5" s="23"/>
      <c r="J5" s="23"/>
      <c r="K5" s="23"/>
      <c r="L5" s="23"/>
      <c r="M5" s="23"/>
      <c r="N5" s="23"/>
      <c r="O5" s="23"/>
      <c r="P5" s="23"/>
      <c r="Q5" s="23"/>
      <c r="R5" s="23"/>
      <c r="S5" s="23"/>
      <c r="T5" s="23"/>
      <c r="U5" s="23"/>
      <c r="V5" s="23"/>
      <c r="W5" s="23"/>
      <c r="X5" s="23"/>
      <c r="Y5" s="23"/>
      <c r="Z5" s="23"/>
      <c r="AA5" s="23"/>
      <c r="AB5" s="23"/>
      <c r="AC5" s="23"/>
      <c r="AD5" s="23"/>
      <c r="AE5" s="24"/>
      <c r="AF5" s="25" t="s">
        <v>8</v>
      </c>
      <c r="AG5" s="26"/>
      <c r="AH5" s="27">
        <v>43117</v>
      </c>
      <c r="AI5" s="27"/>
      <c r="AJ5" s="27"/>
      <c r="AK5" s="28"/>
      <c r="AL5" s="29"/>
      <c r="AM5" s="11"/>
      <c r="AN5" s="11"/>
      <c r="AO5" s="11"/>
      <c r="AP5" s="11"/>
    </row>
    <row r="6" spans="1:42" ht="17.25" customHeight="1" thickBot="1" x14ac:dyDescent="0.3">
      <c r="A6" s="30"/>
      <c r="B6" s="30"/>
      <c r="C6" s="31"/>
      <c r="D6" s="31"/>
      <c r="E6" s="32"/>
      <c r="F6" s="32"/>
      <c r="G6" s="32"/>
      <c r="H6" s="32"/>
      <c r="I6" s="32"/>
      <c r="J6" s="32"/>
      <c r="K6" s="32"/>
      <c r="L6" s="32"/>
      <c r="M6" s="32"/>
      <c r="N6" s="32"/>
      <c r="T6" s="33"/>
    </row>
    <row r="7" spans="1:42" ht="17.25" customHeight="1" thickBot="1" x14ac:dyDescent="0.3">
      <c r="A7" s="31"/>
      <c r="B7" s="31"/>
      <c r="C7" s="31"/>
      <c r="D7" s="31"/>
      <c r="E7" s="32"/>
      <c r="F7" s="32"/>
      <c r="G7" s="32"/>
      <c r="H7" s="32"/>
      <c r="I7" s="32"/>
      <c r="J7" s="32"/>
      <c r="K7" s="32"/>
      <c r="L7" s="32"/>
      <c r="M7" s="32"/>
      <c r="N7" s="32"/>
      <c r="T7" s="33"/>
      <c r="Y7" s="34" t="s">
        <v>9</v>
      </c>
      <c r="Z7" s="35"/>
      <c r="AA7" s="35"/>
      <c r="AB7" s="36"/>
    </row>
    <row r="8" spans="1:42" ht="17.25" customHeight="1" thickBot="1" x14ac:dyDescent="0.3">
      <c r="A8" s="31"/>
      <c r="B8" s="31"/>
      <c r="C8" s="31"/>
      <c r="D8" s="31"/>
      <c r="E8" s="32"/>
      <c r="F8" s="32"/>
      <c r="G8" s="32"/>
      <c r="H8" s="32"/>
      <c r="I8" s="32"/>
      <c r="J8" s="32"/>
      <c r="K8" s="32"/>
      <c r="L8" s="32"/>
      <c r="M8" s="32"/>
      <c r="N8" s="32"/>
      <c r="T8" s="33"/>
      <c r="Y8" s="37"/>
      <c r="Z8" s="38"/>
      <c r="AA8" s="37"/>
      <c r="AB8" s="37"/>
    </row>
    <row r="9" spans="1:42" ht="66" customHeight="1" thickBot="1" x14ac:dyDescent="0.3">
      <c r="A9" s="39" t="s">
        <v>10</v>
      </c>
      <c r="B9" s="40" t="s">
        <v>11</v>
      </c>
      <c r="C9" s="41"/>
      <c r="D9" s="42" t="s">
        <v>12</v>
      </c>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4"/>
    </row>
    <row r="10" spans="1:42" ht="90.75" customHeight="1" thickBot="1" x14ac:dyDescent="0.3">
      <c r="A10" s="45" t="s">
        <v>13</v>
      </c>
      <c r="B10" s="46"/>
      <c r="C10" s="47"/>
      <c r="D10" s="48" t="s">
        <v>14</v>
      </c>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50"/>
    </row>
    <row r="11" spans="1:42" ht="45.75" customHeight="1" x14ac:dyDescent="0.25">
      <c r="A11" s="31"/>
      <c r="B11" s="31"/>
      <c r="C11" s="31"/>
      <c r="D11" s="31"/>
      <c r="E11" s="32"/>
      <c r="F11" s="32"/>
      <c r="G11" s="32" t="s">
        <v>15</v>
      </c>
      <c r="H11" s="32"/>
      <c r="I11" s="32"/>
      <c r="J11" s="32"/>
      <c r="K11" s="32"/>
      <c r="L11" s="32"/>
      <c r="M11" s="32"/>
      <c r="N11" s="32"/>
      <c r="T11" s="33"/>
    </row>
    <row r="12" spans="1:42" ht="45.75" customHeight="1" x14ac:dyDescent="0.25">
      <c r="A12" s="51" t="s">
        <v>16</v>
      </c>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row>
    <row r="13" spans="1:42" ht="81.75" customHeight="1" x14ac:dyDescent="0.25">
      <c r="A13" s="53" t="s">
        <v>17</v>
      </c>
      <c r="B13" s="54"/>
      <c r="C13" s="54"/>
      <c r="D13" s="54"/>
      <c r="E13" s="54"/>
      <c r="F13" s="54"/>
      <c r="G13" s="54"/>
      <c r="H13" s="54"/>
      <c r="I13" s="54"/>
      <c r="J13" s="54"/>
      <c r="K13" s="54"/>
      <c r="L13" s="55"/>
      <c r="M13" s="55"/>
      <c r="N13" s="54" t="s">
        <v>18</v>
      </c>
      <c r="O13" s="54"/>
      <c r="P13" s="54"/>
      <c r="Q13" s="54"/>
      <c r="R13" s="54"/>
      <c r="S13" s="54"/>
      <c r="T13" s="54"/>
      <c r="U13" s="54"/>
      <c r="V13" s="54"/>
      <c r="W13" s="54"/>
      <c r="X13" s="54"/>
      <c r="Y13" s="54"/>
      <c r="Z13" s="54"/>
      <c r="AA13" s="54"/>
      <c r="AB13" s="54"/>
      <c r="AC13" s="54"/>
      <c r="AD13" s="54"/>
      <c r="AE13" s="54"/>
      <c r="AF13" s="54"/>
      <c r="AG13" s="54"/>
      <c r="AH13" s="54"/>
      <c r="AI13" s="54"/>
      <c r="AJ13" s="54"/>
      <c r="AK13" s="56"/>
    </row>
    <row r="14" spans="1:42" ht="263.25" customHeight="1" x14ac:dyDescent="0.25">
      <c r="A14" s="57"/>
      <c r="B14" s="58"/>
      <c r="C14" s="58"/>
      <c r="D14" s="58"/>
      <c r="E14" s="58"/>
      <c r="F14" s="58"/>
      <c r="G14" s="58"/>
      <c r="H14" s="58"/>
      <c r="I14" s="58"/>
      <c r="J14" s="58"/>
      <c r="K14" s="58"/>
      <c r="L14" s="59"/>
      <c r="M14" s="59"/>
      <c r="N14" s="58"/>
      <c r="O14" s="58"/>
      <c r="P14" s="58"/>
      <c r="Q14" s="58"/>
      <c r="R14" s="58"/>
      <c r="S14" s="58"/>
      <c r="T14" s="58"/>
      <c r="U14" s="58"/>
      <c r="V14" s="58"/>
      <c r="W14" s="58"/>
      <c r="X14" s="58"/>
      <c r="Y14" s="58"/>
      <c r="Z14" s="58"/>
      <c r="AA14" s="58"/>
      <c r="AB14" s="58"/>
      <c r="AC14" s="58"/>
      <c r="AD14" s="58"/>
      <c r="AE14" s="58"/>
      <c r="AF14" s="58"/>
      <c r="AG14" s="58"/>
      <c r="AH14" s="58"/>
      <c r="AI14" s="58"/>
      <c r="AJ14" s="58"/>
      <c r="AK14" s="60"/>
    </row>
    <row r="15" spans="1:42" ht="54" customHeight="1" x14ac:dyDescent="0.25">
      <c r="A15" s="61"/>
      <c r="B15" s="61"/>
      <c r="C15" s="61"/>
      <c r="D15" s="61"/>
      <c r="E15" s="61"/>
      <c r="F15" s="61"/>
      <c r="G15" s="61"/>
      <c r="H15" s="61"/>
      <c r="I15" s="61"/>
      <c r="J15" s="61"/>
      <c r="K15" s="61"/>
      <c r="L15" s="62"/>
      <c r="M15" s="62"/>
      <c r="N15" s="62"/>
      <c r="O15" s="62"/>
      <c r="P15" s="62"/>
      <c r="Q15" s="62"/>
      <c r="R15" s="62"/>
      <c r="S15" s="62"/>
      <c r="T15" s="62"/>
      <c r="U15" s="62"/>
      <c r="V15" s="62"/>
      <c r="W15" s="62"/>
      <c r="X15" s="62"/>
    </row>
    <row r="16" spans="1:42" ht="16.5" customHeight="1" thickBot="1" x14ac:dyDescent="0.3">
      <c r="A16" s="61"/>
      <c r="B16" s="61"/>
      <c r="C16" s="61"/>
      <c r="D16" s="61"/>
      <c r="E16" s="61"/>
      <c r="F16" s="61"/>
      <c r="G16" s="61"/>
      <c r="H16" s="61"/>
      <c r="I16" s="61"/>
      <c r="J16" s="61"/>
      <c r="K16" s="61"/>
      <c r="L16" s="61"/>
      <c r="M16" s="61"/>
      <c r="N16" s="61"/>
      <c r="O16" s="61"/>
      <c r="P16" s="61"/>
      <c r="Q16" s="61"/>
      <c r="R16" s="61"/>
      <c r="S16" s="61"/>
      <c r="T16" s="61"/>
    </row>
    <row r="17" spans="1:37" ht="30" customHeight="1" thickBot="1" x14ac:dyDescent="0.4">
      <c r="A17" s="63" t="s">
        <v>19</v>
      </c>
      <c r="B17" s="64"/>
      <c r="C17" s="64"/>
      <c r="D17" s="64"/>
      <c r="E17" s="65"/>
      <c r="F17" s="66" t="s">
        <v>20</v>
      </c>
      <c r="G17" s="67"/>
      <c r="H17" s="67"/>
      <c r="I17" s="67"/>
      <c r="J17" s="67"/>
      <c r="K17" s="67"/>
      <c r="L17" s="67"/>
      <c r="M17" s="68"/>
      <c r="N17" s="67" t="s">
        <v>21</v>
      </c>
      <c r="O17" s="67"/>
      <c r="P17" s="68"/>
      <c r="Q17" s="69" t="s">
        <v>22</v>
      </c>
      <c r="R17" s="69"/>
      <c r="S17" s="69"/>
      <c r="T17" s="69"/>
      <c r="U17" s="70" t="s">
        <v>23</v>
      </c>
      <c r="V17" s="71"/>
      <c r="W17" s="71"/>
      <c r="X17" s="71"/>
      <c r="Y17" s="72"/>
      <c r="Z17" s="73" t="s">
        <v>24</v>
      </c>
      <c r="AA17" s="74"/>
      <c r="AB17" s="74"/>
      <c r="AC17" s="74"/>
      <c r="AD17" s="74"/>
      <c r="AE17" s="74"/>
      <c r="AF17" s="74"/>
      <c r="AG17" s="74"/>
      <c r="AH17" s="74"/>
      <c r="AI17" s="75"/>
      <c r="AJ17" s="76"/>
      <c r="AK17" s="77"/>
    </row>
    <row r="18" spans="1:37" ht="30" customHeight="1" thickBot="1" x14ac:dyDescent="0.3">
      <c r="A18" s="78"/>
      <c r="B18" s="79"/>
      <c r="C18" s="79"/>
      <c r="D18" s="79"/>
      <c r="E18" s="80"/>
      <c r="F18" s="81"/>
      <c r="G18" s="82"/>
      <c r="H18" s="82"/>
      <c r="I18" s="82"/>
      <c r="J18" s="82"/>
      <c r="K18" s="82"/>
      <c r="L18" s="82"/>
      <c r="M18" s="83"/>
      <c r="N18" s="82"/>
      <c r="O18" s="82"/>
      <c r="P18" s="83"/>
      <c r="Q18" s="67" t="s">
        <v>25</v>
      </c>
      <c r="R18" s="84" t="s">
        <v>26</v>
      </c>
      <c r="S18" s="84" t="s">
        <v>27</v>
      </c>
      <c r="T18" s="85" t="s">
        <v>28</v>
      </c>
      <c r="U18" s="84" t="s">
        <v>29</v>
      </c>
      <c r="V18" s="84" t="s">
        <v>30</v>
      </c>
      <c r="W18" s="86" t="s">
        <v>31</v>
      </c>
      <c r="X18" s="84" t="s">
        <v>32</v>
      </c>
      <c r="Y18" s="87"/>
      <c r="Z18" s="88" t="s">
        <v>33</v>
      </c>
      <c r="AA18" s="89" t="s">
        <v>34</v>
      </c>
      <c r="AB18" s="90"/>
      <c r="AC18" s="91"/>
      <c r="AD18" s="89" t="s">
        <v>35</v>
      </c>
      <c r="AE18" s="92"/>
      <c r="AF18" s="93" t="s">
        <v>36</v>
      </c>
      <c r="AG18" s="88" t="s">
        <v>37</v>
      </c>
      <c r="AH18" s="89" t="s">
        <v>38</v>
      </c>
      <c r="AI18" s="92"/>
      <c r="AJ18" s="89" t="s">
        <v>39</v>
      </c>
      <c r="AK18" s="92"/>
    </row>
    <row r="19" spans="1:37" ht="236.25" customHeight="1" thickBot="1" x14ac:dyDescent="0.3">
      <c r="A19" s="94" t="s">
        <v>40</v>
      </c>
      <c r="B19" s="95" t="s">
        <v>41</v>
      </c>
      <c r="C19" s="96" t="s">
        <v>29</v>
      </c>
      <c r="D19" s="95" t="s">
        <v>30</v>
      </c>
      <c r="E19" s="95" t="s">
        <v>42</v>
      </c>
      <c r="F19" s="95" t="s">
        <v>43</v>
      </c>
      <c r="G19" s="95" t="s">
        <v>44</v>
      </c>
      <c r="H19" s="96" t="s">
        <v>45</v>
      </c>
      <c r="I19" s="95" t="s">
        <v>46</v>
      </c>
      <c r="J19" s="95" t="s">
        <v>47</v>
      </c>
      <c r="K19" s="95" t="s">
        <v>48</v>
      </c>
      <c r="L19" s="95" t="s">
        <v>49</v>
      </c>
      <c r="M19" s="96" t="s">
        <v>50</v>
      </c>
      <c r="N19" s="95" t="s">
        <v>51</v>
      </c>
      <c r="O19" s="97" t="s">
        <v>52</v>
      </c>
      <c r="P19" s="97" t="s">
        <v>53</v>
      </c>
      <c r="Q19" s="98"/>
      <c r="R19" s="99"/>
      <c r="S19" s="99"/>
      <c r="T19" s="100"/>
      <c r="U19" s="99"/>
      <c r="V19" s="99"/>
      <c r="W19" s="101"/>
      <c r="X19" s="102"/>
      <c r="Y19" s="103" t="s">
        <v>54</v>
      </c>
      <c r="Z19" s="104"/>
      <c r="AA19" s="105" t="s">
        <v>55</v>
      </c>
      <c r="AB19" s="106" t="s">
        <v>56</v>
      </c>
      <c r="AC19" s="107" t="s">
        <v>57</v>
      </c>
      <c r="AD19" s="105" t="s">
        <v>58</v>
      </c>
      <c r="AE19" s="108" t="s">
        <v>59</v>
      </c>
      <c r="AF19" s="109"/>
      <c r="AG19" s="104"/>
      <c r="AH19" s="110"/>
      <c r="AI19" s="111"/>
      <c r="AJ19" s="110"/>
      <c r="AK19" s="111"/>
    </row>
    <row r="20" spans="1:37" ht="134.25" customHeight="1" x14ac:dyDescent="0.25">
      <c r="A20" s="112" t="str">
        <f>'[1]SEPG-F-059'!B26</f>
        <v>R1</v>
      </c>
      <c r="B20" s="113" t="str">
        <f>'[1]SEPG-F-059'!C26</f>
        <v>Revelar  información reservada y clasificada para beneficio propio o de un tercero</v>
      </c>
      <c r="C20" s="114">
        <f>'[1]SEPG-F-059'!Y26</f>
        <v>3</v>
      </c>
      <c r="D20" s="115">
        <f>'[1]SEPG-F-059'!Y27</f>
        <v>11</v>
      </c>
      <c r="E20" s="116">
        <f>'[1]SEPG-F-059'!AA26</f>
        <v>33</v>
      </c>
      <c r="F20" s="117" t="s">
        <v>60</v>
      </c>
      <c r="G20" s="118" t="s">
        <v>61</v>
      </c>
      <c r="H20" s="119" t="s">
        <v>62</v>
      </c>
      <c r="I20" s="120"/>
      <c r="J20" s="121">
        <v>15</v>
      </c>
      <c r="K20" s="122">
        <v>0</v>
      </c>
      <c r="L20" s="122">
        <v>10</v>
      </c>
      <c r="M20" s="123">
        <v>30</v>
      </c>
      <c r="N20" s="122">
        <v>5</v>
      </c>
      <c r="O20" s="122">
        <v>15</v>
      </c>
      <c r="P20" s="124">
        <v>10</v>
      </c>
      <c r="Q20" s="125">
        <f t="shared" ref="Q20:Q83" si="0">IF(M20=0,0,IF(SUM(J20:P20)=0,"",SUM(J20:P20)))</f>
        <v>85</v>
      </c>
      <c r="R20" s="126">
        <f>IFERROR(IF(AVERAGEIF(H20:H22,"X",$Q20:$Q22)&lt;=50,0,IF(AVERAGEIF(H20:H22,"X",$Q20:$Q22)&lt;=75,-1,-2)),"")</f>
        <v>-2</v>
      </c>
      <c r="S20" s="126" t="str">
        <f>IFERROR(IF(AVERAGEIF(I20:I22,"X",$Q20:$Q22)&lt;=50,0,IF(AVERAGEIF(I20:I22,"X",$Q20:$Q22)&lt;=75,-1,-2)),"")</f>
        <v/>
      </c>
      <c r="T20" s="127">
        <f>IF(COUNTA(H20:I20)=2,"Seleccione una opcion P o I",IF(ISNUMBER(Q20),LOOKUP(Q20,[2]DB!$F$74:$G$76,[2]DB!$H$74:$H$76),""))</f>
        <v>-2</v>
      </c>
      <c r="U20" s="128">
        <f>IFERROR(IF(C20+MIN(R20:R22)&lt;1,1,C20+MIN(R20:R22)),"")</f>
        <v>1</v>
      </c>
      <c r="V20" s="128">
        <f ca="1">IFERROR(IF(D20+S20=0,$D20,IF(D20+S20&lt;0,'[2]SEPG-F-059'!$L$17,IF(ISNUMBER(OFFSET(OFFSET('[2]SEPG-F-059'!$L$16,MATCH($D20,'[2]SEPG-F-059'!$L$17:$L$20,0),0),$S20,0)),OFFSET(OFFSET('[2]SEPG-F-059'!$L$16,MATCH($D20,'[2]SEPG-F-059'!$L$17:$L$20,0),0),$S20,0),'[2]SEPG-F-059'!$L$17))),$D20)</f>
        <v>11</v>
      </c>
      <c r="W20" s="128">
        <f ca="1">IFERROR(+V20*U20,)</f>
        <v>11</v>
      </c>
      <c r="X20" s="129" t="str">
        <f ca="1">IFERROR(VLOOKUP(W20,[3]DB!$B$37:$D$61,2,FALSE),"")</f>
        <v>Riesgo Alto (Z-15)</v>
      </c>
      <c r="Y20" s="130" t="s">
        <v>63</v>
      </c>
      <c r="Z20" s="131" t="s">
        <v>64</v>
      </c>
      <c r="AA20" s="132" t="s">
        <v>65</v>
      </c>
      <c r="AB20" s="133" t="s">
        <v>66</v>
      </c>
      <c r="AC20" s="134" t="str">
        <f>'[1]SEPG-F-057'!P15</f>
        <v>ATENCIÓN AL CIUDADANO/JIURIDICA</v>
      </c>
      <c r="AD20" s="135" t="s">
        <v>9</v>
      </c>
      <c r="AE20" s="136" t="s">
        <v>67</v>
      </c>
      <c r="AF20" s="137" t="s">
        <v>68</v>
      </c>
      <c r="AG20" s="138" t="s">
        <v>69</v>
      </c>
      <c r="AH20" s="139">
        <v>0.6</v>
      </c>
      <c r="AI20" s="140"/>
      <c r="AJ20" s="141"/>
      <c r="AK20" s="142"/>
    </row>
    <row r="21" spans="1:37" ht="134.25" customHeight="1" x14ac:dyDescent="0.25">
      <c r="A21" s="143"/>
      <c r="B21" s="144"/>
      <c r="C21" s="143" t="str">
        <f>'[1]SEPG-F-059'!Z26</f>
        <v xml:space="preserve">Posible </v>
      </c>
      <c r="D21" s="143" t="str">
        <f>'[1]SEPG-F-059'!Z27</f>
        <v>Mayor</v>
      </c>
      <c r="E21" s="145" t="str">
        <f>'[1]SEPG-F-059'!AB26</f>
        <v>Riesgo Alto (Z-9)</v>
      </c>
      <c r="F21" s="146"/>
      <c r="G21" s="147"/>
      <c r="H21" s="148"/>
      <c r="I21" s="149"/>
      <c r="J21" s="150"/>
      <c r="K21" s="151"/>
      <c r="L21" s="151"/>
      <c r="M21" s="152"/>
      <c r="N21" s="151"/>
      <c r="O21" s="151"/>
      <c r="P21" s="153"/>
      <c r="Q21" s="154">
        <f t="shared" si="0"/>
        <v>0</v>
      </c>
      <c r="R21" s="155"/>
      <c r="S21" s="155"/>
      <c r="T21" s="156">
        <f>IF(COUNTA(H21:I21)=2,"Seleccione una opcion P o I",IF(ISNUMBER(Q21),LOOKUP(Q21,[2]DB!$F$74:$G$76,[2]DB!$H$74:$H$76),""))</f>
        <v>0</v>
      </c>
      <c r="U21" s="157"/>
      <c r="V21" s="157"/>
      <c r="W21" s="157"/>
      <c r="X21" s="158"/>
      <c r="Y21" s="159"/>
      <c r="Z21" s="160" t="s">
        <v>70</v>
      </c>
      <c r="AA21" s="161" t="s">
        <v>71</v>
      </c>
      <c r="AB21" s="162" t="s">
        <v>72</v>
      </c>
      <c r="AC21" s="163"/>
      <c r="AD21" s="164" t="s">
        <v>9</v>
      </c>
      <c r="AE21" s="165" t="s">
        <v>73</v>
      </c>
      <c r="AF21" s="166" t="s">
        <v>74</v>
      </c>
      <c r="AG21" s="167"/>
      <c r="AH21" s="168"/>
      <c r="AI21" s="169"/>
      <c r="AJ21" s="170"/>
      <c r="AK21" s="171"/>
    </row>
    <row r="22" spans="1:37" ht="134.25" customHeight="1" thickBot="1" x14ac:dyDescent="0.3">
      <c r="A22" s="143"/>
      <c r="B22" s="144"/>
      <c r="C22" s="143"/>
      <c r="D22" s="143"/>
      <c r="E22" s="159"/>
      <c r="F22" s="172"/>
      <c r="G22" s="147"/>
      <c r="H22" s="148"/>
      <c r="I22" s="149"/>
      <c r="J22" s="173"/>
      <c r="K22" s="152"/>
      <c r="L22" s="152"/>
      <c r="M22" s="152"/>
      <c r="N22" s="152"/>
      <c r="O22" s="152"/>
      <c r="P22" s="174"/>
      <c r="Q22" s="154">
        <f t="shared" si="0"/>
        <v>0</v>
      </c>
      <c r="R22" s="155"/>
      <c r="S22" s="155"/>
      <c r="T22" s="156">
        <f>IF(COUNTA(H22:I22)=2,"Seleccione una opcion P o I",IF(ISNUMBER(Q22),LOOKUP(Q22,[2]DB!$F$74:$G$76,[2]DB!$H$74:$H$76),""))</f>
        <v>0</v>
      </c>
      <c r="U22" s="157"/>
      <c r="V22" s="157"/>
      <c r="W22" s="157"/>
      <c r="X22" s="158"/>
      <c r="Y22" s="159"/>
      <c r="Z22" s="160" t="s">
        <v>75</v>
      </c>
      <c r="AA22" s="161" t="s">
        <v>71</v>
      </c>
      <c r="AB22" s="162" t="s">
        <v>72</v>
      </c>
      <c r="AC22" s="175"/>
      <c r="AD22" s="176" t="s">
        <v>9</v>
      </c>
      <c r="AE22" s="177" t="s">
        <v>76</v>
      </c>
      <c r="AF22" s="178" t="s">
        <v>77</v>
      </c>
      <c r="AG22" s="179"/>
      <c r="AH22" s="180"/>
      <c r="AI22" s="181"/>
      <c r="AJ22" s="182"/>
      <c r="AK22" s="183"/>
    </row>
    <row r="23" spans="1:37" ht="139.5" customHeight="1" thickBot="1" x14ac:dyDescent="0.3">
      <c r="A23" s="184" t="str">
        <f>'[1]SEPG-F-059'!B28</f>
        <v>R2</v>
      </c>
      <c r="B23" s="185" t="str">
        <f>'[1]SEPG-F-059'!C28</f>
        <v xml:space="preserve">Ocultar a la ciudadanía la información considerada pública. </v>
      </c>
      <c r="C23" s="114">
        <f>'[1]SEPG-F-059'!Y28</f>
        <v>2</v>
      </c>
      <c r="D23" s="115">
        <f>'[1]SEPG-F-059'!Y29</f>
        <v>11</v>
      </c>
      <c r="E23" s="186">
        <f>'[1]SEPG-F-059'!AA28</f>
        <v>22</v>
      </c>
      <c r="F23" s="117" t="s">
        <v>78</v>
      </c>
      <c r="G23" s="187" t="s">
        <v>61</v>
      </c>
      <c r="H23" s="119" t="s">
        <v>62</v>
      </c>
      <c r="I23" s="120"/>
      <c r="J23" s="121">
        <v>15</v>
      </c>
      <c r="K23" s="122">
        <v>0</v>
      </c>
      <c r="L23" s="122">
        <v>10</v>
      </c>
      <c r="M23" s="123">
        <v>30</v>
      </c>
      <c r="N23" s="122">
        <v>5</v>
      </c>
      <c r="O23" s="122">
        <v>15</v>
      </c>
      <c r="P23" s="124">
        <v>10</v>
      </c>
      <c r="Q23" s="125">
        <f t="shared" si="0"/>
        <v>85</v>
      </c>
      <c r="R23" s="126">
        <f>IFERROR(IF(AVERAGEIF(H23:H26,"X",$Q23:$Q26)&lt;=50,0,IF(AVERAGEIF(H23:H26,"X",$Q23:$Q26)&lt;=75,-1,-2)),"")</f>
        <v>-2</v>
      </c>
      <c r="S23" s="126" t="str">
        <f>IFERROR(IF(AVERAGEIF(I23:I26,"X",$Q23:$Q26)&lt;=50,0,IF(AVERAGEIF(I23:I26,"X",$Q23:$Q26)&lt;=75,-1,-2)),"")</f>
        <v/>
      </c>
      <c r="T23" s="127">
        <f>IF(COUNTA(H23:I23)=2,"Seleccione una opcion P o I",IF(ISNUMBER(Q23),LOOKUP(Q23,[2]DB!$F$74:$G$76,[2]DB!$H$74:$H$76),""))</f>
        <v>-2</v>
      </c>
      <c r="U23" s="128">
        <f>IFERROR(IF(C23+MIN(R23:R26)&lt;1,1,C23+MIN(R23:R26)),"")</f>
        <v>1</v>
      </c>
      <c r="V23" s="128">
        <f ca="1">IFERROR(IF(D23+S23=0,$D23,IF(D23+S23&lt;0,'[2]SEPG-F-059'!$L$17,IF(ISNUMBER(OFFSET(OFFSET('[2]SEPG-F-059'!$L$16,MATCH($D23,'[2]SEPG-F-059'!$L$17:$L$20,0),0),$S23,0)),OFFSET(OFFSET('[2]SEPG-F-059'!$L$16,MATCH($D23,'[2]SEPG-F-059'!$L$17:$L$20,0),0),$S23,0),'[2]SEPG-F-059'!$L$17))),$D23)</f>
        <v>11</v>
      </c>
      <c r="W23" s="128">
        <f ca="1">IFERROR(+V23*U23,)</f>
        <v>11</v>
      </c>
      <c r="X23" s="129" t="str">
        <f ca="1">IFERROR(VLOOKUP(W23,[3]DB!$B$37:$D$61,2,FALSE),"")</f>
        <v>Riesgo Alto (Z-15)</v>
      </c>
      <c r="Y23" s="130" t="s">
        <v>79</v>
      </c>
      <c r="Z23" s="131" t="s">
        <v>80</v>
      </c>
      <c r="AA23" s="188" t="s">
        <v>71</v>
      </c>
      <c r="AB23" s="189" t="s">
        <v>72</v>
      </c>
      <c r="AC23" s="159" t="str">
        <f>'[1]SEPG-F-057'!P16</f>
        <v>PLANEACIÓN/ COMUNICACIONES</v>
      </c>
      <c r="AD23" s="190" t="s">
        <v>9</v>
      </c>
      <c r="AE23" s="191" t="s">
        <v>76</v>
      </c>
      <c r="AF23" s="192" t="s">
        <v>77</v>
      </c>
      <c r="AG23" s="130" t="s">
        <v>69</v>
      </c>
      <c r="AH23" s="193">
        <v>0.6</v>
      </c>
      <c r="AI23" s="194"/>
      <c r="AJ23" s="195"/>
      <c r="AK23" s="196"/>
    </row>
    <row r="24" spans="1:37" ht="139.5" customHeight="1" x14ac:dyDescent="0.25">
      <c r="A24" s="197"/>
      <c r="B24" s="198"/>
      <c r="C24" s="143" t="str">
        <f>'[1]SEPG-F-059'!Z28</f>
        <v xml:space="preserve">Improbable </v>
      </c>
      <c r="D24" s="199" t="str">
        <f>'[1]SEPG-F-059'!Z29</f>
        <v>Mayor</v>
      </c>
      <c r="E24" s="200" t="str">
        <f>'[1]SEPG-F-059'!AB28</f>
        <v>Riesgo Moderado (Z-7)</v>
      </c>
      <c r="F24" s="146" t="s">
        <v>81</v>
      </c>
      <c r="G24" s="201" t="s">
        <v>61</v>
      </c>
      <c r="H24" s="148" t="s">
        <v>62</v>
      </c>
      <c r="I24" s="149"/>
      <c r="J24" s="173">
        <v>15</v>
      </c>
      <c r="K24" s="152">
        <v>0</v>
      </c>
      <c r="L24" s="152">
        <v>10</v>
      </c>
      <c r="M24" s="152">
        <v>30</v>
      </c>
      <c r="N24" s="152">
        <v>5</v>
      </c>
      <c r="O24" s="152">
        <v>15</v>
      </c>
      <c r="P24" s="174">
        <v>10</v>
      </c>
      <c r="Q24" s="125">
        <f>IF(M24=0,0,IF(SUM(J24:P24)=0,"",SUM(J24:P24)))</f>
        <v>85</v>
      </c>
      <c r="R24" s="155"/>
      <c r="S24" s="155"/>
      <c r="T24" s="156">
        <f>IF(COUNTA(H24:I24)=2,"Seleccione una opcion P o I",IF(ISNUMBER(Q24),LOOKUP(Q24,[2]DB!$F$74:$G$76,[2]DB!$H$74:$H$76),""))</f>
        <v>-2</v>
      </c>
      <c r="U24" s="157"/>
      <c r="V24" s="157"/>
      <c r="W24" s="157"/>
      <c r="X24" s="158"/>
      <c r="Y24" s="159"/>
      <c r="Z24" s="160" t="s">
        <v>82</v>
      </c>
      <c r="AA24" s="161" t="s">
        <v>71</v>
      </c>
      <c r="AB24" s="202" t="s">
        <v>72</v>
      </c>
      <c r="AC24" s="159"/>
      <c r="AD24" s="164" t="s">
        <v>9</v>
      </c>
      <c r="AE24" s="165" t="s">
        <v>76</v>
      </c>
      <c r="AF24" s="192" t="s">
        <v>77</v>
      </c>
      <c r="AG24" s="203"/>
      <c r="AH24" s="204"/>
      <c r="AI24" s="205"/>
      <c r="AJ24" s="206"/>
      <c r="AK24" s="207"/>
    </row>
    <row r="25" spans="1:37" ht="139.5" customHeight="1" x14ac:dyDescent="0.35">
      <c r="A25" s="197"/>
      <c r="B25" s="198"/>
      <c r="C25" s="143"/>
      <c r="D25" s="199"/>
      <c r="E25" s="208"/>
      <c r="F25" s="146" t="s">
        <v>83</v>
      </c>
      <c r="G25" s="201" t="s">
        <v>61</v>
      </c>
      <c r="H25" s="209" t="s">
        <v>62</v>
      </c>
      <c r="I25" s="210"/>
      <c r="J25" s="173">
        <v>15</v>
      </c>
      <c r="K25" s="152">
        <v>0</v>
      </c>
      <c r="L25" s="152">
        <v>10</v>
      </c>
      <c r="M25" s="152">
        <v>30</v>
      </c>
      <c r="N25" s="152">
        <v>5</v>
      </c>
      <c r="O25" s="152">
        <v>15</v>
      </c>
      <c r="P25" s="174">
        <v>10</v>
      </c>
      <c r="Q25" s="154">
        <f t="shared" si="0"/>
        <v>85</v>
      </c>
      <c r="R25" s="155"/>
      <c r="S25" s="155"/>
      <c r="T25" s="156">
        <f>IF(COUNTA(H25:I25)=2,"Seleccione una opcion P o I",IF(ISNUMBER(Q25),LOOKUP(Q25,[2]DB!$F$74:$G$76,[2]DB!$H$74:$H$76),""))</f>
        <v>-2</v>
      </c>
      <c r="U25" s="157"/>
      <c r="V25" s="157"/>
      <c r="W25" s="157"/>
      <c r="X25" s="158"/>
      <c r="Y25" s="159"/>
      <c r="Z25" s="160"/>
      <c r="AA25" s="211"/>
      <c r="AB25" s="212"/>
      <c r="AC25" s="159"/>
      <c r="AD25" s="164" t="s">
        <v>9</v>
      </c>
      <c r="AE25" s="165" t="s">
        <v>67</v>
      </c>
      <c r="AF25" s="192" t="s">
        <v>84</v>
      </c>
      <c r="AG25" s="213" t="s">
        <v>85</v>
      </c>
      <c r="AH25" s="214">
        <v>0.5</v>
      </c>
      <c r="AI25" s="215"/>
      <c r="AJ25" s="216"/>
      <c r="AK25" s="217"/>
    </row>
    <row r="26" spans="1:37" ht="88.5" customHeight="1" thickBot="1" x14ac:dyDescent="0.4">
      <c r="A26" s="197"/>
      <c r="B26" s="198"/>
      <c r="C26" s="143"/>
      <c r="D26" s="199"/>
      <c r="E26" s="208"/>
      <c r="F26" s="218" t="s">
        <v>86</v>
      </c>
      <c r="G26" s="219" t="s">
        <v>61</v>
      </c>
      <c r="H26" s="209" t="s">
        <v>62</v>
      </c>
      <c r="I26" s="210"/>
      <c r="J26" s="220">
        <v>15</v>
      </c>
      <c r="K26" s="221">
        <v>0</v>
      </c>
      <c r="L26" s="221">
        <v>10</v>
      </c>
      <c r="M26" s="221">
        <v>30</v>
      </c>
      <c r="N26" s="221">
        <v>5</v>
      </c>
      <c r="O26" s="221">
        <v>0</v>
      </c>
      <c r="P26" s="222">
        <v>10</v>
      </c>
      <c r="Q26" s="223">
        <f t="shared" si="0"/>
        <v>70</v>
      </c>
      <c r="R26" s="224"/>
      <c r="S26" s="224"/>
      <c r="T26" s="225">
        <f>IF(COUNTA(H26:I26)=2,"Seleccione una opcion P o I",IF(ISNUMBER(Q26),LOOKUP(Q26,[2]DB!$F$74:$G$76,[2]DB!$H$74:$H$76),""))</f>
        <v>-1</v>
      </c>
      <c r="U26" s="226"/>
      <c r="V26" s="226"/>
      <c r="W26" s="226"/>
      <c r="X26" s="158"/>
      <c r="Y26" s="159"/>
      <c r="Z26" s="227"/>
      <c r="AA26" s="228"/>
      <c r="AB26" s="229"/>
      <c r="AC26" s="159"/>
      <c r="AD26" s="230"/>
      <c r="AE26" s="231"/>
      <c r="AF26" s="232"/>
      <c r="AG26" s="233"/>
      <c r="AH26" s="234"/>
      <c r="AI26" s="235"/>
      <c r="AJ26" s="234"/>
      <c r="AK26" s="235"/>
    </row>
    <row r="27" spans="1:37" ht="105.75" customHeight="1" x14ac:dyDescent="0.35">
      <c r="A27" s="112" t="str">
        <f>'[1]SEPG-F-059'!B30</f>
        <v>R3</v>
      </c>
      <c r="B27" s="113" t="str">
        <f>'[1]SEPG-F-059'!C30</f>
        <v>Destrucción y /o alteración de información con fines ilícitos</v>
      </c>
      <c r="C27" s="114">
        <f>'[1]SEPG-F-059'!Y30</f>
        <v>3</v>
      </c>
      <c r="D27" s="115">
        <f>'[1]SEPG-F-059'!Y31</f>
        <v>13</v>
      </c>
      <c r="E27" s="186">
        <f>'[1]SEPG-F-059'!AA30</f>
        <v>39</v>
      </c>
      <c r="F27" s="236" t="s">
        <v>87</v>
      </c>
      <c r="G27" s="237" t="s">
        <v>61</v>
      </c>
      <c r="H27" s="238" t="s">
        <v>62</v>
      </c>
      <c r="I27" s="238"/>
      <c r="J27" s="239">
        <v>15</v>
      </c>
      <c r="K27" s="122">
        <v>0</v>
      </c>
      <c r="L27" s="122">
        <v>10</v>
      </c>
      <c r="M27" s="123">
        <v>30</v>
      </c>
      <c r="N27" s="122">
        <v>5</v>
      </c>
      <c r="O27" s="122">
        <v>15</v>
      </c>
      <c r="P27" s="122">
        <v>10</v>
      </c>
      <c r="Q27" s="240">
        <f t="shared" si="0"/>
        <v>85</v>
      </c>
      <c r="R27" s="241">
        <f>IFERROR(IF(AVERAGEIF(H27:H32,"X",$Q27:$Q32)&lt;=50,0,IF(AVERAGEIF(H27:H32,"X",$Q27:$Q32)&lt;=75,-1,-2)),"")</f>
        <v>-2</v>
      </c>
      <c r="S27" s="126">
        <f>IFERROR(IF(AVERAGEIF(I27:I32,"X",$Q27:$Q32)&lt;=50,0,IF(AVERAGEIF(I27:I32,"X",$Q27:$Q32)&lt;=75,-1,-2)),"")</f>
        <v>-2</v>
      </c>
      <c r="T27" s="127">
        <f>IF(COUNTA(H27:I27)=2,"Seleccione una opcion P o I",IF(ISNUMBER(Q27),LOOKUP(Q27,[2]DB!$F$74:$G$76,[2]DB!$H$74:$H$76),""))</f>
        <v>-2</v>
      </c>
      <c r="U27" s="128">
        <f>IFERROR(IF(C27+MIN(R27:R29)&lt;1,1,C27+MIN(R27:R32)),"")</f>
        <v>1</v>
      </c>
      <c r="V27" s="128">
        <f ca="1">IFERROR(IF(D27+S27=0,$D27,IF(D27+S27&lt;0,'[2]SEPG-F-059'!$L$17,IF(ISNUMBER(OFFSET(OFFSET('[2]SEPG-F-059'!$L$16,MATCH($D27,'[2]SEPG-F-059'!$L$17:$L$20,0),0),$S27,0)),OFFSET(OFFSET('[2]SEPG-F-059'!$L$16,MATCH($D27,'[2]SEPG-F-059'!$L$17:$L$20,0),0),$S27,0),'[2]SEPG-F-059'!$L$17))),$D27)</f>
        <v>7</v>
      </c>
      <c r="W27" s="128">
        <f ca="1">IFERROR(+V27*U27,)</f>
        <v>7</v>
      </c>
      <c r="X27" s="129" t="str">
        <f ca="1">IFERROR(VLOOKUP(W27,[3]DB!$B$37:$D$61,2,FALSE),"")</f>
        <v>Riesgo Moderado (Z-8)</v>
      </c>
      <c r="Y27" s="242" t="s">
        <v>79</v>
      </c>
      <c r="Z27" s="188" t="s">
        <v>88</v>
      </c>
      <c r="AA27" s="243" t="s">
        <v>89</v>
      </c>
      <c r="AB27" s="189" t="s">
        <v>90</v>
      </c>
      <c r="AC27" s="244" t="str">
        <f>'[1]SEPG-F-057'!P17</f>
        <v>ARCHIVO Y CORREPONDENCIA/ SISTEMAS</v>
      </c>
      <c r="AD27" s="135" t="s">
        <v>9</v>
      </c>
      <c r="AE27" s="245" t="s">
        <v>73</v>
      </c>
      <c r="AF27" s="246" t="s">
        <v>91</v>
      </c>
      <c r="AG27" s="247" t="s">
        <v>92</v>
      </c>
      <c r="AH27" s="248">
        <v>0.65</v>
      </c>
      <c r="AI27" s="249"/>
      <c r="AJ27" s="250"/>
      <c r="AK27" s="251"/>
    </row>
    <row r="28" spans="1:37" ht="105.75" customHeight="1" x14ac:dyDescent="0.35">
      <c r="A28" s="143"/>
      <c r="B28" s="144"/>
      <c r="C28" s="143" t="str">
        <f>'[1]SEPG-F-059'!Z30</f>
        <v xml:space="preserve">Posible </v>
      </c>
      <c r="D28" s="143" t="str">
        <f>'[1]SEPG-F-059'!Z31</f>
        <v>Catastrófico</v>
      </c>
      <c r="E28" s="200" t="str">
        <f>'[1]SEPG-F-059'!AB30</f>
        <v>Riesgo Extremo (Z-13)</v>
      </c>
      <c r="F28" s="252" t="s">
        <v>93</v>
      </c>
      <c r="G28" s="253" t="s">
        <v>61</v>
      </c>
      <c r="H28" s="254" t="s">
        <v>62</v>
      </c>
      <c r="I28" s="254"/>
      <c r="J28" s="255">
        <v>15</v>
      </c>
      <c r="K28" s="151">
        <v>15</v>
      </c>
      <c r="L28" s="151">
        <v>10</v>
      </c>
      <c r="M28" s="152">
        <v>30</v>
      </c>
      <c r="N28" s="151">
        <v>5</v>
      </c>
      <c r="O28" s="151">
        <v>15</v>
      </c>
      <c r="P28" s="151">
        <v>10</v>
      </c>
      <c r="Q28" s="256">
        <f t="shared" si="0"/>
        <v>100</v>
      </c>
      <c r="R28" s="257"/>
      <c r="S28" s="155"/>
      <c r="T28" s="156">
        <f>IF(COUNTA(H28:I28)=2,"Seleccione una opcion P o I",IF(ISNUMBER(Q28),LOOKUP(Q28,[2]DB!$F$74:$G$76,[2]DB!$H$74:$H$76),""))</f>
        <v>-2</v>
      </c>
      <c r="U28" s="157"/>
      <c r="V28" s="157"/>
      <c r="W28" s="157"/>
      <c r="X28" s="158"/>
      <c r="Y28" s="208"/>
      <c r="Z28" s="258" t="s">
        <v>94</v>
      </c>
      <c r="AA28" s="259" t="s">
        <v>89</v>
      </c>
      <c r="AB28" s="202" t="s">
        <v>90</v>
      </c>
      <c r="AC28" s="260"/>
      <c r="AD28" s="164" t="s">
        <v>9</v>
      </c>
      <c r="AE28" s="261" t="s">
        <v>73</v>
      </c>
      <c r="AF28" s="262"/>
      <c r="AG28" s="263" t="s">
        <v>95</v>
      </c>
      <c r="AH28" s="264">
        <v>0</v>
      </c>
      <c r="AI28" s="265"/>
      <c r="AJ28" s="266"/>
      <c r="AK28" s="217"/>
    </row>
    <row r="29" spans="1:37" ht="105.75" customHeight="1" x14ac:dyDescent="0.35">
      <c r="A29" s="143"/>
      <c r="B29" s="144"/>
      <c r="C29" s="143"/>
      <c r="D29" s="143"/>
      <c r="E29" s="208"/>
      <c r="F29" s="252" t="s">
        <v>96</v>
      </c>
      <c r="G29" s="253" t="s">
        <v>61</v>
      </c>
      <c r="H29" s="254"/>
      <c r="I29" s="254" t="s">
        <v>62</v>
      </c>
      <c r="J29" s="255">
        <v>15</v>
      </c>
      <c r="K29" s="151">
        <v>15</v>
      </c>
      <c r="L29" s="151">
        <v>10</v>
      </c>
      <c r="M29" s="152">
        <v>30</v>
      </c>
      <c r="N29" s="151">
        <v>5</v>
      </c>
      <c r="O29" s="151">
        <v>15</v>
      </c>
      <c r="P29" s="151">
        <v>10</v>
      </c>
      <c r="Q29" s="256">
        <f t="shared" si="0"/>
        <v>100</v>
      </c>
      <c r="R29" s="257"/>
      <c r="S29" s="155"/>
      <c r="T29" s="156">
        <f>IF(COUNTA(H29:I29)=2,"Seleccione una opcion P o I",IF(ISNUMBER(Q29),LOOKUP(Q29,[2]DB!$F$74:$G$76,[2]DB!$H$74:$H$76),""))</f>
        <v>-2</v>
      </c>
      <c r="U29" s="157"/>
      <c r="V29" s="157"/>
      <c r="W29" s="157"/>
      <c r="X29" s="158"/>
      <c r="Y29" s="208"/>
      <c r="Z29" s="258" t="s">
        <v>97</v>
      </c>
      <c r="AA29" s="259" t="s">
        <v>89</v>
      </c>
      <c r="AB29" s="202" t="s">
        <v>90</v>
      </c>
      <c r="AC29" s="260"/>
      <c r="AD29" s="164" t="s">
        <v>9</v>
      </c>
      <c r="AE29" s="261" t="s">
        <v>73</v>
      </c>
      <c r="AF29" s="192" t="s">
        <v>98</v>
      </c>
      <c r="AG29" s="267" t="s">
        <v>99</v>
      </c>
      <c r="AH29" s="214">
        <v>0.6</v>
      </c>
      <c r="AI29" s="215"/>
      <c r="AJ29" s="216"/>
      <c r="AK29" s="217"/>
    </row>
    <row r="30" spans="1:37" ht="105.75" customHeight="1" x14ac:dyDescent="0.35">
      <c r="A30" s="143"/>
      <c r="B30" s="144"/>
      <c r="C30" s="143"/>
      <c r="D30" s="143"/>
      <c r="E30" s="208"/>
      <c r="F30" s="252" t="s">
        <v>100</v>
      </c>
      <c r="G30" s="253" t="s">
        <v>61</v>
      </c>
      <c r="H30" s="254" t="s">
        <v>62</v>
      </c>
      <c r="I30" s="254"/>
      <c r="J30" s="255">
        <v>15</v>
      </c>
      <c r="K30" s="151">
        <v>15</v>
      </c>
      <c r="L30" s="151">
        <v>10</v>
      </c>
      <c r="M30" s="152">
        <v>30</v>
      </c>
      <c r="N30" s="151">
        <v>5</v>
      </c>
      <c r="O30" s="151">
        <v>15</v>
      </c>
      <c r="P30" s="151">
        <v>10</v>
      </c>
      <c r="Q30" s="256">
        <f t="shared" si="0"/>
        <v>100</v>
      </c>
      <c r="R30" s="268"/>
      <c r="S30" s="224"/>
      <c r="T30" s="156">
        <f>IF(COUNTA(H30:I30)=2,"Seleccione una opcion P o I",IF(ISNUMBER(Q30),LOOKUP(Q30,[2]DB!$F$74:$G$76,[2]DB!$H$74:$H$76),""))</f>
        <v>-2</v>
      </c>
      <c r="U30" s="226"/>
      <c r="V30" s="226"/>
      <c r="W30" s="226"/>
      <c r="X30" s="158"/>
      <c r="Y30" s="208"/>
      <c r="Z30" s="258" t="s">
        <v>101</v>
      </c>
      <c r="AA30" s="259" t="s">
        <v>89</v>
      </c>
      <c r="AB30" s="202" t="s">
        <v>90</v>
      </c>
      <c r="AC30" s="260"/>
      <c r="AD30" s="164" t="s">
        <v>9</v>
      </c>
      <c r="AE30" s="261" t="s">
        <v>67</v>
      </c>
      <c r="AF30" s="192" t="s">
        <v>102</v>
      </c>
      <c r="AG30" s="267"/>
      <c r="AH30" s="214"/>
      <c r="AI30" s="215"/>
      <c r="AJ30" s="269"/>
      <c r="AK30" s="270"/>
    </row>
    <row r="31" spans="1:37" ht="105.75" customHeight="1" x14ac:dyDescent="0.35">
      <c r="A31" s="143"/>
      <c r="B31" s="144"/>
      <c r="C31" s="143"/>
      <c r="D31" s="143"/>
      <c r="E31" s="208"/>
      <c r="F31" s="252" t="s">
        <v>103</v>
      </c>
      <c r="G31" s="253" t="s">
        <v>61</v>
      </c>
      <c r="H31" s="254" t="s">
        <v>62</v>
      </c>
      <c r="I31" s="254"/>
      <c r="J31" s="255">
        <v>15</v>
      </c>
      <c r="K31" s="151">
        <v>0</v>
      </c>
      <c r="L31" s="151">
        <v>10</v>
      </c>
      <c r="M31" s="152">
        <v>30</v>
      </c>
      <c r="N31" s="151">
        <v>5</v>
      </c>
      <c r="O31" s="151">
        <v>15</v>
      </c>
      <c r="P31" s="151">
        <v>10</v>
      </c>
      <c r="Q31" s="256">
        <f>IF(M31=0,0,IF(SUM(J31:P31)=0,"",SUM(J31:P31)))</f>
        <v>85</v>
      </c>
      <c r="R31" s="268"/>
      <c r="S31" s="224"/>
      <c r="T31" s="225"/>
      <c r="U31" s="226"/>
      <c r="V31" s="226"/>
      <c r="W31" s="226"/>
      <c r="X31" s="158"/>
      <c r="Y31" s="208"/>
      <c r="Z31" s="271" t="s">
        <v>104</v>
      </c>
      <c r="AA31" s="272"/>
      <c r="AB31" s="202" t="s">
        <v>90</v>
      </c>
      <c r="AC31" s="260"/>
      <c r="AD31" s="164" t="s">
        <v>9</v>
      </c>
      <c r="AE31" s="261" t="s">
        <v>67</v>
      </c>
      <c r="AF31" s="192" t="s">
        <v>105</v>
      </c>
      <c r="AG31" s="263"/>
      <c r="AH31" s="273"/>
      <c r="AI31" s="263"/>
      <c r="AJ31" s="269"/>
      <c r="AK31" s="270"/>
    </row>
    <row r="32" spans="1:37" ht="162" customHeight="1" thickBot="1" x14ac:dyDescent="0.4">
      <c r="A32" s="274"/>
      <c r="B32" s="275"/>
      <c r="C32" s="274"/>
      <c r="D32" s="274"/>
      <c r="E32" s="276"/>
      <c r="F32" s="277"/>
      <c r="G32" s="278"/>
      <c r="H32" s="279"/>
      <c r="I32" s="279"/>
      <c r="J32" s="280"/>
      <c r="K32" s="281"/>
      <c r="L32" s="281"/>
      <c r="M32" s="282"/>
      <c r="N32" s="281"/>
      <c r="O32" s="281"/>
      <c r="P32" s="281"/>
      <c r="Q32" s="283"/>
      <c r="R32" s="284"/>
      <c r="S32" s="285"/>
      <c r="T32" s="286" t="str">
        <f>IF(COUNTA(H32:I32)=2,"Seleccione una opcion P o I",IF(ISNUMBER(Q32),LOOKUP(Q32,[2]DB!$F$74:$G$76,[2]DB!$H$74:$H$76),""))</f>
        <v/>
      </c>
      <c r="U32" s="287"/>
      <c r="V32" s="287"/>
      <c r="W32" s="287"/>
      <c r="X32" s="288"/>
      <c r="Y32" s="276"/>
      <c r="Z32" s="289" t="s">
        <v>106</v>
      </c>
      <c r="AA32" s="290" t="s">
        <v>107</v>
      </c>
      <c r="AB32" s="291" t="s">
        <v>108</v>
      </c>
      <c r="AC32" s="292"/>
      <c r="AD32" s="176" t="s">
        <v>9</v>
      </c>
      <c r="AE32" s="293" t="s">
        <v>67</v>
      </c>
      <c r="AF32" s="294" t="s">
        <v>105</v>
      </c>
      <c r="AG32" s="295"/>
      <c r="AH32" s="296"/>
      <c r="AI32" s="297"/>
      <c r="AJ32" s="296"/>
      <c r="AK32" s="297"/>
    </row>
    <row r="33" spans="1:37" ht="111.75" customHeight="1" x14ac:dyDescent="0.25">
      <c r="A33" s="143" t="str">
        <f>'[1]SEPG-F-059'!B32</f>
        <v>R4</v>
      </c>
      <c r="B33" s="144" t="str">
        <f>'[1]SEPG-F-059'!C32</f>
        <v>Manipular la participaciòn de la ciudadania.</v>
      </c>
      <c r="C33" s="298">
        <f>'[1]SEPG-F-059'!Y32</f>
        <v>3</v>
      </c>
      <c r="D33" s="299">
        <f>'[1]SEPG-F-059'!Y33</f>
        <v>7</v>
      </c>
      <c r="E33" s="300">
        <f>'[1]SEPG-F-059'!AA32</f>
        <v>21</v>
      </c>
      <c r="F33" s="301" t="s">
        <v>109</v>
      </c>
      <c r="G33" s="302"/>
      <c r="H33" s="303"/>
      <c r="I33" s="304"/>
      <c r="J33" s="305"/>
      <c r="K33" s="306"/>
      <c r="L33" s="306"/>
      <c r="M33" s="306"/>
      <c r="N33" s="306"/>
      <c r="O33" s="306"/>
      <c r="P33" s="307"/>
      <c r="Q33" s="308">
        <f t="shared" si="0"/>
        <v>0</v>
      </c>
      <c r="R33" s="309">
        <v>-2</v>
      </c>
      <c r="S33" s="309"/>
      <c r="T33" s="310">
        <f>IF(COUNTA(H33:I33)=2,"Seleccione una opcion P o I",IF(ISNUMBER(Q33),LOOKUP(Q33,[2]DB!$F$74:$G$76,[2]DB!$H$74:$H$76),""))</f>
        <v>0</v>
      </c>
      <c r="U33" s="311">
        <f>IFERROR(IF(C33+MIN(R33:R34)&lt;1,1,C33+MIN(R33:R34)),"")</f>
        <v>1</v>
      </c>
      <c r="V33" s="311">
        <f ca="1">IFERROR(IF(D33+S33=0,$D33,IF(D33+S33&lt;0,'[2]SEPG-F-059'!$L$17,IF(ISNUMBER(OFFSET(OFFSET('[2]SEPG-F-059'!$L$16,MATCH($D33,'[2]SEPG-F-059'!$L$17:$L$20,0),0),$S33,0)),OFFSET(OFFSET('[2]SEPG-F-059'!$L$16,MATCH($D33,'[2]SEPG-F-059'!$L$17:$L$20,0),0),$S33,0),'[2]SEPG-F-059'!$L$17))),$D33)</f>
        <v>7</v>
      </c>
      <c r="W33" s="311">
        <f ca="1">IFERROR(+V33*U33,)</f>
        <v>7</v>
      </c>
      <c r="X33" s="158" t="str">
        <f ca="1">IFERROR(VLOOKUP(W33,[3]DB!$B$37:$D$61,2,FALSE),"")</f>
        <v>Riesgo Moderado (Z-8)</v>
      </c>
      <c r="Y33" s="159" t="s">
        <v>63</v>
      </c>
      <c r="Z33" s="161" t="s">
        <v>110</v>
      </c>
      <c r="AA33" s="161" t="s">
        <v>71</v>
      </c>
      <c r="AB33" s="312" t="s">
        <v>111</v>
      </c>
      <c r="AC33" s="159" t="str">
        <f>'[1]SEPG-F-057'!P18</f>
        <v>ATENCIÓN AL CIUDADANO/ COMUNICACIONES</v>
      </c>
      <c r="AD33" s="190" t="s">
        <v>9</v>
      </c>
      <c r="AE33" s="191" t="s">
        <v>112</v>
      </c>
      <c r="AF33" s="313" t="s">
        <v>113</v>
      </c>
      <c r="AG33" s="130" t="s">
        <v>69</v>
      </c>
      <c r="AH33" s="193">
        <v>0.6</v>
      </c>
      <c r="AI33" s="314"/>
      <c r="AJ33" s="195"/>
      <c r="AK33" s="196"/>
    </row>
    <row r="34" spans="1:37" ht="123" customHeight="1" thickBot="1" x14ac:dyDescent="0.3">
      <c r="A34" s="143"/>
      <c r="B34" s="144"/>
      <c r="C34" s="298" t="str">
        <f>'[1]SEPG-F-059'!Z32</f>
        <v xml:space="preserve">Posible </v>
      </c>
      <c r="D34" s="298" t="str">
        <f>'[1]SEPG-F-059'!Z33</f>
        <v>Moderado</v>
      </c>
      <c r="E34" s="315" t="str">
        <f>'[1]SEPG-F-059'!AB32</f>
        <v>Riesgo Moderado (Z-4)</v>
      </c>
      <c r="F34" s="301"/>
      <c r="G34" s="316"/>
      <c r="H34" s="303"/>
      <c r="I34" s="304"/>
      <c r="J34" s="220"/>
      <c r="K34" s="221"/>
      <c r="L34" s="221"/>
      <c r="M34" s="221"/>
      <c r="N34" s="221"/>
      <c r="O34" s="221"/>
      <c r="P34" s="222"/>
      <c r="Q34" s="223">
        <f t="shared" si="0"/>
        <v>0</v>
      </c>
      <c r="R34" s="224"/>
      <c r="S34" s="224"/>
      <c r="T34" s="156">
        <f>IF(COUNTA(H34:I34)=2,"Seleccione una opcion P o I",IF(ISNUMBER(Q34),LOOKUP(Q34,[2]DB!$F$74:$G$76,[2]DB!$H$74:$H$76),""))</f>
        <v>0</v>
      </c>
      <c r="U34" s="226"/>
      <c r="V34" s="226"/>
      <c r="W34" s="226"/>
      <c r="X34" s="158"/>
      <c r="Y34" s="159"/>
      <c r="Z34" s="271" t="s">
        <v>114</v>
      </c>
      <c r="AA34" s="271" t="s">
        <v>71</v>
      </c>
      <c r="AB34" s="317" t="s">
        <v>111</v>
      </c>
      <c r="AC34" s="159"/>
      <c r="AD34" s="230" t="s">
        <v>9</v>
      </c>
      <c r="AE34" s="231" t="s">
        <v>67</v>
      </c>
      <c r="AF34" s="294" t="s">
        <v>105</v>
      </c>
      <c r="AG34" s="318"/>
      <c r="AH34" s="276"/>
      <c r="AI34" s="319"/>
      <c r="AJ34" s="320"/>
      <c r="AK34" s="321"/>
    </row>
    <row r="35" spans="1:37" ht="90.75" customHeight="1" x14ac:dyDescent="0.35">
      <c r="A35" s="112" t="str">
        <f>'[1]SEPG-F-059'!B34</f>
        <v>R5</v>
      </c>
      <c r="B35" s="113" t="str">
        <f>'[1]SEPG-F-059'!C34</f>
        <v xml:space="preserve">Destinación indebida de recursos de la Entidad. </v>
      </c>
      <c r="C35" s="114">
        <f>'[1]SEPG-F-059'!Y34</f>
        <v>2</v>
      </c>
      <c r="D35" s="115">
        <f>'[1]SEPG-F-059'!Y35</f>
        <v>13</v>
      </c>
      <c r="E35" s="116">
        <f>'[1]SEPG-F-059'!AA34</f>
        <v>26</v>
      </c>
      <c r="F35" s="118" t="s">
        <v>115</v>
      </c>
      <c r="G35" s="322" t="s">
        <v>61</v>
      </c>
      <c r="H35" s="323" t="s">
        <v>62</v>
      </c>
      <c r="I35" s="324"/>
      <c r="J35" s="121">
        <v>15</v>
      </c>
      <c r="K35" s="122">
        <v>15</v>
      </c>
      <c r="L35" s="122">
        <v>10</v>
      </c>
      <c r="M35" s="123">
        <v>30</v>
      </c>
      <c r="N35" s="122">
        <v>5</v>
      </c>
      <c r="O35" s="122">
        <v>15</v>
      </c>
      <c r="P35" s="122">
        <v>10</v>
      </c>
      <c r="Q35" s="125">
        <f t="shared" si="0"/>
        <v>100</v>
      </c>
      <c r="R35" s="126">
        <v>-2</v>
      </c>
      <c r="S35" s="126"/>
      <c r="T35" s="156">
        <f>IF(COUNTA(H35:I35)=2,"Seleccione una opcion P o I",IF(ISNUMBER(Q35),LOOKUP(Q35,[2]DB!$F$74:$G$76,[2]DB!$H$74:$H$76),""))</f>
        <v>-2</v>
      </c>
      <c r="U35" s="128">
        <f>IFERROR(IF(C35+MIN(R35:R37)&lt;1,1,C35+MIN(R35:R38)),"")</f>
        <v>1</v>
      </c>
      <c r="V35" s="128">
        <f ca="1">IFERROR(IF(D35+S35=0,$D35,IF(D35+S35&lt;0,'[2]SEPG-F-059'!$L$17,IF(ISNUMBER(OFFSET(OFFSET('[2]SEPG-F-059'!$L$16,MATCH($D35,'[2]SEPG-F-059'!$L$17:$L$20,0),0),$S35,0)),OFFSET(OFFSET('[2]SEPG-F-059'!$L$16,MATCH($D35,'[2]SEPG-F-059'!$L$17:$L$20,0),0),$S35,0),'[2]SEPG-F-059'!$L$17))),$D35)</f>
        <v>7</v>
      </c>
      <c r="W35" s="128">
        <f ca="1">IFERROR(+V35*U35,)</f>
        <v>7</v>
      </c>
      <c r="X35" s="129" t="str">
        <f ca="1">IFERROR(VLOOKUP(W35,[3]DB!$B$37:$D$61,2,FALSE),"")</f>
        <v>Riesgo Moderado (Z-8)</v>
      </c>
      <c r="Y35" s="242" t="s">
        <v>79</v>
      </c>
      <c r="Z35" s="188" t="s">
        <v>116</v>
      </c>
      <c r="AA35" s="325" t="s">
        <v>117</v>
      </c>
      <c r="AB35" s="189" t="s">
        <v>118</v>
      </c>
      <c r="AC35" s="314" t="s">
        <v>119</v>
      </c>
      <c r="AD35" s="135" t="s">
        <v>9</v>
      </c>
      <c r="AE35" s="136" t="s">
        <v>120</v>
      </c>
      <c r="AF35" s="326" t="s">
        <v>121</v>
      </c>
      <c r="AG35" s="327"/>
      <c r="AH35" s="328"/>
      <c r="AI35" s="251"/>
      <c r="AJ35" s="328"/>
      <c r="AK35" s="251"/>
    </row>
    <row r="36" spans="1:37" ht="74.25" customHeight="1" x14ac:dyDescent="0.35">
      <c r="A36" s="143"/>
      <c r="B36" s="144"/>
      <c r="C36" s="143" t="str">
        <f>'[1]SEPG-F-059'!Z34</f>
        <v xml:space="preserve">Improbable </v>
      </c>
      <c r="D36" s="143" t="str">
        <f>'[1]SEPG-F-059'!Z35</f>
        <v>Catastrófico</v>
      </c>
      <c r="E36" s="145" t="str">
        <f>'[1]SEPG-F-059'!AB34</f>
        <v>Riesgo Alto (Z-12)</v>
      </c>
      <c r="F36" s="147" t="s">
        <v>122</v>
      </c>
      <c r="G36" s="316" t="s">
        <v>61</v>
      </c>
      <c r="H36" s="303" t="s">
        <v>62</v>
      </c>
      <c r="I36" s="304"/>
      <c r="J36" s="150">
        <v>15</v>
      </c>
      <c r="K36" s="151">
        <v>15</v>
      </c>
      <c r="L36" s="151">
        <v>10</v>
      </c>
      <c r="M36" s="152">
        <v>30</v>
      </c>
      <c r="N36" s="151">
        <v>5</v>
      </c>
      <c r="O36" s="151">
        <v>15</v>
      </c>
      <c r="P36" s="151">
        <v>10</v>
      </c>
      <c r="Q36" s="154">
        <f t="shared" si="0"/>
        <v>100</v>
      </c>
      <c r="R36" s="155"/>
      <c r="S36" s="155"/>
      <c r="T36" s="156">
        <f>IF(COUNTA(H36:I36)=2,"Seleccione una opcion P o I",IF(ISNUMBER(Q36),LOOKUP(Q36,[2]DB!$F$74:$G$76,[2]DB!$H$74:$H$76),""))</f>
        <v>-2</v>
      </c>
      <c r="U36" s="157"/>
      <c r="V36" s="157"/>
      <c r="W36" s="157"/>
      <c r="X36" s="158"/>
      <c r="Y36" s="208"/>
      <c r="Z36" s="211" t="s">
        <v>123</v>
      </c>
      <c r="AA36" s="329"/>
      <c r="AB36" s="202" t="s">
        <v>118</v>
      </c>
      <c r="AC36" s="330"/>
      <c r="AD36" s="164"/>
      <c r="AE36" s="165"/>
      <c r="AF36" s="331"/>
      <c r="AG36" s="332"/>
      <c r="AH36" s="216"/>
      <c r="AI36" s="217"/>
      <c r="AJ36" s="216"/>
      <c r="AK36" s="217"/>
    </row>
    <row r="37" spans="1:37" ht="84.75" customHeight="1" x14ac:dyDescent="0.35">
      <c r="A37" s="143"/>
      <c r="B37" s="144"/>
      <c r="C37" s="143"/>
      <c r="D37" s="143"/>
      <c r="E37" s="159"/>
      <c r="F37" s="333"/>
      <c r="G37" s="316"/>
      <c r="H37" s="303"/>
      <c r="I37" s="304"/>
      <c r="J37" s="173"/>
      <c r="K37" s="152"/>
      <c r="L37" s="152"/>
      <c r="M37" s="152"/>
      <c r="N37" s="152"/>
      <c r="O37" s="152"/>
      <c r="P37" s="174"/>
      <c r="Q37" s="154">
        <f t="shared" si="0"/>
        <v>0</v>
      </c>
      <c r="R37" s="155"/>
      <c r="S37" s="155"/>
      <c r="T37" s="156">
        <f>IF(COUNTA(H37:I37)=2,"Seleccione una opcion P o I",IF(ISNUMBER(Q37),LOOKUP(Q37,[2]DB!$F$74:$G$76,[2]DB!$H$74:$H$76),""))</f>
        <v>0</v>
      </c>
      <c r="U37" s="157"/>
      <c r="V37" s="157"/>
      <c r="W37" s="157"/>
      <c r="X37" s="158"/>
      <c r="Y37" s="208"/>
      <c r="Z37" s="211"/>
      <c r="AA37" s="329"/>
      <c r="AB37" s="334"/>
      <c r="AC37" s="330"/>
      <c r="AD37" s="164"/>
      <c r="AE37" s="165"/>
      <c r="AF37" s="331"/>
      <c r="AG37" s="332"/>
      <c r="AH37" s="216"/>
      <c r="AI37" s="217"/>
      <c r="AJ37" s="216"/>
      <c r="AK37" s="217"/>
    </row>
    <row r="38" spans="1:37" ht="72.75" customHeight="1" thickBot="1" x14ac:dyDescent="0.4">
      <c r="A38" s="274"/>
      <c r="B38" s="275"/>
      <c r="C38" s="274"/>
      <c r="D38" s="274"/>
      <c r="E38" s="318"/>
      <c r="F38" s="335"/>
      <c r="G38" s="336"/>
      <c r="H38" s="337"/>
      <c r="I38" s="338"/>
      <c r="J38" s="339"/>
      <c r="K38" s="282"/>
      <c r="L38" s="282"/>
      <c r="M38" s="282"/>
      <c r="N38" s="282"/>
      <c r="O38" s="282"/>
      <c r="P38" s="340"/>
      <c r="Q38" s="341">
        <f>IF(M38=0,0,IF(SUM(J38:P38)=0,"",SUM(J38:P38)))</f>
        <v>0</v>
      </c>
      <c r="R38" s="285"/>
      <c r="S38" s="285"/>
      <c r="T38" s="156">
        <f>IF(COUNTA(H38:I38)=2,"Seleccione una opcion P o I",IF(ISNUMBER(Q38),LOOKUP(Q38,[2]DB!$F$74:$G$76,[2]DB!$H$74:$H$76),""))</f>
        <v>0</v>
      </c>
      <c r="U38" s="287"/>
      <c r="V38" s="287"/>
      <c r="W38" s="287"/>
      <c r="X38" s="288"/>
      <c r="Y38" s="276"/>
      <c r="Z38" s="342"/>
      <c r="AA38" s="343"/>
      <c r="AB38" s="344"/>
      <c r="AC38" s="319"/>
      <c r="AD38" s="176"/>
      <c r="AE38" s="177"/>
      <c r="AF38" s="345"/>
      <c r="AG38" s="346"/>
      <c r="AH38" s="296"/>
      <c r="AI38" s="297"/>
      <c r="AJ38" s="296"/>
      <c r="AK38" s="297"/>
    </row>
    <row r="39" spans="1:37" ht="94.5" customHeight="1" x14ac:dyDescent="0.35">
      <c r="A39" s="112" t="str">
        <f>'[1]SEPG-F-059'!B36</f>
        <v>R6</v>
      </c>
      <c r="B39" s="113" t="str">
        <f>'[1]SEPG-F-059'!C36</f>
        <v>Extralimitación de funciones y concentración de poder.</v>
      </c>
      <c r="C39" s="114">
        <f>'[1]SEPG-F-059'!Y36</f>
        <v>2</v>
      </c>
      <c r="D39" s="115">
        <f>'[1]SEPG-F-059'!Y37</f>
        <v>11</v>
      </c>
      <c r="E39" s="116">
        <f>'[1]SEPG-F-059'!AA36</f>
        <v>22</v>
      </c>
      <c r="F39" s="347" t="s">
        <v>124</v>
      </c>
      <c r="G39" s="322" t="s">
        <v>61</v>
      </c>
      <c r="H39" s="323"/>
      <c r="I39" s="324"/>
      <c r="J39" s="121">
        <v>15</v>
      </c>
      <c r="K39" s="122">
        <v>15</v>
      </c>
      <c r="L39" s="122">
        <v>10</v>
      </c>
      <c r="M39" s="123">
        <v>30</v>
      </c>
      <c r="N39" s="122">
        <v>5</v>
      </c>
      <c r="O39" s="122">
        <v>15</v>
      </c>
      <c r="P39" s="122">
        <v>10</v>
      </c>
      <c r="Q39" s="125">
        <f t="shared" si="0"/>
        <v>100</v>
      </c>
      <c r="R39" s="126">
        <v>-2</v>
      </c>
      <c r="S39" s="126"/>
      <c r="T39" s="156">
        <f>IF(COUNTA(H39:I39)=2,"Seleccione una opcion P o I",IF(ISNUMBER(Q39),LOOKUP(Q39,[2]DB!$F$74:$G$76,[2]DB!$H$74:$H$76),""))</f>
        <v>-2</v>
      </c>
      <c r="U39" s="128">
        <f>IFERROR(IF(C39+MIN(R39:R41)&lt;1,1,C39+MIN(R39:R42)),"")</f>
        <v>1</v>
      </c>
      <c r="V39" s="128">
        <f ca="1">IFERROR(IF(D39+S39=0,$D39,IF(D39+S39&lt;0,'[2]SEPG-F-059'!$L$17,IF(ISNUMBER(OFFSET(OFFSET('[2]SEPG-F-059'!$L$16,MATCH($D39,'[2]SEPG-F-059'!$L$17:$L$20,0),0),$S39,0)),OFFSET(OFFSET('[2]SEPG-F-059'!$L$16,MATCH($D39,'[2]SEPG-F-059'!$L$17:$L$20,0),0),$S39,0),'[2]SEPG-F-059'!$L$17))),$D39)</f>
        <v>7</v>
      </c>
      <c r="W39" s="128">
        <f ca="1">IFERROR(+V39*U39,)</f>
        <v>7</v>
      </c>
      <c r="X39" s="129" t="str">
        <f ca="1">IFERROR(VLOOKUP(W39,[3]DB!$B$37:$D$61,2,FALSE),"")</f>
        <v>Riesgo Moderado (Z-8)</v>
      </c>
      <c r="Y39" s="130" t="s">
        <v>63</v>
      </c>
      <c r="Z39" s="348" t="s">
        <v>125</v>
      </c>
      <c r="AA39" s="190" t="s">
        <v>126</v>
      </c>
      <c r="AB39" s="349" t="s">
        <v>127</v>
      </c>
      <c r="AC39" s="130" t="s">
        <v>128</v>
      </c>
      <c r="AD39" s="135" t="s">
        <v>9</v>
      </c>
      <c r="AE39" s="136" t="s">
        <v>67</v>
      </c>
      <c r="AF39" s="350" t="s">
        <v>129</v>
      </c>
      <c r="AG39" s="351" t="s">
        <v>130</v>
      </c>
      <c r="AH39" s="134">
        <v>0</v>
      </c>
      <c r="AI39" s="249"/>
      <c r="AJ39" s="328"/>
      <c r="AK39" s="251"/>
    </row>
    <row r="40" spans="1:37" ht="69.75" customHeight="1" x14ac:dyDescent="0.35">
      <c r="A40" s="143"/>
      <c r="B40" s="144"/>
      <c r="C40" s="143" t="str">
        <f>'[1]SEPG-F-059'!Z36</f>
        <v xml:space="preserve">Improbable </v>
      </c>
      <c r="D40" s="143" t="str">
        <f>'[1]SEPG-F-059'!Z37</f>
        <v>Mayor</v>
      </c>
      <c r="E40" s="145" t="str">
        <f>'[1]SEPG-F-059'!AB36</f>
        <v>Riesgo Moderado (Z-7)</v>
      </c>
      <c r="F40" s="146" t="s">
        <v>131</v>
      </c>
      <c r="G40" s="316" t="s">
        <v>61</v>
      </c>
      <c r="H40" s="303"/>
      <c r="I40" s="304"/>
      <c r="J40" s="150">
        <v>15</v>
      </c>
      <c r="K40" s="151">
        <v>15</v>
      </c>
      <c r="L40" s="151">
        <v>10</v>
      </c>
      <c r="M40" s="152">
        <v>30</v>
      </c>
      <c r="N40" s="151">
        <v>5</v>
      </c>
      <c r="O40" s="151">
        <v>15</v>
      </c>
      <c r="P40" s="151">
        <v>10</v>
      </c>
      <c r="Q40" s="154">
        <f t="shared" si="0"/>
        <v>100</v>
      </c>
      <c r="R40" s="155"/>
      <c r="S40" s="155"/>
      <c r="T40" s="156">
        <f>IF(COUNTA(H40:I40)=2,"Seleccione una opcion P o I",IF(ISNUMBER(Q40),LOOKUP(Q40,[2]DB!$F$74:$G$76,[2]DB!$H$74:$H$76),""))</f>
        <v>-2</v>
      </c>
      <c r="U40" s="157"/>
      <c r="V40" s="157"/>
      <c r="W40" s="157"/>
      <c r="X40" s="158"/>
      <c r="Y40" s="159"/>
      <c r="Z40" s="352"/>
      <c r="AA40" s="211"/>
      <c r="AB40" s="212"/>
      <c r="AC40" s="159"/>
      <c r="AD40" s="164" t="s">
        <v>9</v>
      </c>
      <c r="AE40" s="165" t="s">
        <v>67</v>
      </c>
      <c r="AF40" s="331"/>
      <c r="AG40" s="332"/>
      <c r="AH40" s="216"/>
      <c r="AI40" s="217"/>
      <c r="AJ40" s="216"/>
      <c r="AK40" s="217"/>
    </row>
    <row r="41" spans="1:37" ht="72.75" customHeight="1" x14ac:dyDescent="0.35">
      <c r="A41" s="143"/>
      <c r="B41" s="144"/>
      <c r="C41" s="143"/>
      <c r="D41" s="143"/>
      <c r="E41" s="159"/>
      <c r="F41" s="146" t="s">
        <v>132</v>
      </c>
      <c r="G41" s="316" t="s">
        <v>61</v>
      </c>
      <c r="H41" s="303"/>
      <c r="I41" s="304"/>
      <c r="J41" s="150">
        <v>15</v>
      </c>
      <c r="K41" s="151">
        <v>15</v>
      </c>
      <c r="L41" s="151">
        <v>10</v>
      </c>
      <c r="M41" s="152">
        <v>30</v>
      </c>
      <c r="N41" s="151">
        <v>5</v>
      </c>
      <c r="O41" s="151">
        <v>15</v>
      </c>
      <c r="P41" s="151">
        <v>10</v>
      </c>
      <c r="Q41" s="154">
        <f t="shared" si="0"/>
        <v>100</v>
      </c>
      <c r="R41" s="155"/>
      <c r="S41" s="155"/>
      <c r="T41" s="156">
        <f>IF(COUNTA(H41:I41)=2,"Seleccione una opcion P o I",IF(ISNUMBER(Q41),LOOKUP(Q41,[2]DB!$F$74:$G$76,[2]DB!$H$74:$H$76),""))</f>
        <v>-2</v>
      </c>
      <c r="U41" s="157"/>
      <c r="V41" s="157"/>
      <c r="W41" s="157"/>
      <c r="X41" s="158"/>
      <c r="Y41" s="159"/>
      <c r="Z41" s="352"/>
      <c r="AA41" s="211"/>
      <c r="AB41" s="212"/>
      <c r="AC41" s="159"/>
      <c r="AD41" s="164" t="s">
        <v>9</v>
      </c>
      <c r="AE41" s="165" t="s">
        <v>67</v>
      </c>
      <c r="AF41" s="331"/>
      <c r="AG41" s="332"/>
      <c r="AH41" s="216"/>
      <c r="AI41" s="217"/>
      <c r="AJ41" s="216"/>
      <c r="AK41" s="217"/>
    </row>
    <row r="42" spans="1:37" ht="79.5" customHeight="1" thickBot="1" x14ac:dyDescent="0.4">
      <c r="A42" s="143"/>
      <c r="B42" s="144"/>
      <c r="C42" s="143"/>
      <c r="D42" s="143"/>
      <c r="E42" s="159"/>
      <c r="F42" s="353"/>
      <c r="G42" s="316"/>
      <c r="H42" s="303"/>
      <c r="I42" s="304"/>
      <c r="J42" s="220"/>
      <c r="K42" s="221"/>
      <c r="L42" s="221"/>
      <c r="M42" s="221"/>
      <c r="N42" s="221"/>
      <c r="O42" s="221"/>
      <c r="P42" s="222"/>
      <c r="Q42" s="223">
        <f>IF(M42=0,0,IF(SUM(J42:P42)=0,"",SUM(J42:P42)))</f>
        <v>0</v>
      </c>
      <c r="R42" s="285"/>
      <c r="S42" s="224"/>
      <c r="T42" s="225">
        <f>IF(COUNTA(H42:I42)=2,"Seleccione una opcion P o I",IF(ISNUMBER(Q42),LOOKUP(Q42,[2]DB!$F$74:$G$76,[2]DB!$H$74:$H$76),""))</f>
        <v>0</v>
      </c>
      <c r="U42" s="226"/>
      <c r="V42" s="226"/>
      <c r="W42" s="226"/>
      <c r="X42" s="158"/>
      <c r="Y42" s="159"/>
      <c r="Z42" s="227"/>
      <c r="AA42" s="228"/>
      <c r="AB42" s="229"/>
      <c r="AC42" s="159"/>
      <c r="AD42" s="230" t="s">
        <v>9</v>
      </c>
      <c r="AE42" s="231" t="s">
        <v>67</v>
      </c>
      <c r="AF42" s="354"/>
      <c r="AG42" s="233"/>
      <c r="AH42" s="234"/>
      <c r="AI42" s="235"/>
      <c r="AJ42" s="234"/>
      <c r="AK42" s="235"/>
    </row>
    <row r="43" spans="1:37" ht="89.25" customHeight="1" x14ac:dyDescent="0.35">
      <c r="A43" s="112" t="str">
        <f>'[1]SEPG-F-059'!B38</f>
        <v>R7</v>
      </c>
      <c r="B43" s="113" t="str">
        <f>'[1]SEPG-F-059'!C38</f>
        <v>Procesos manipulados de vinculación de personal</v>
      </c>
      <c r="C43" s="114">
        <f>'[1]SEPG-F-059'!Y38</f>
        <v>3</v>
      </c>
      <c r="D43" s="115">
        <f>'[1]SEPG-F-059'!Y39</f>
        <v>11</v>
      </c>
      <c r="E43" s="116">
        <f>'[1]SEPG-F-059'!AA38</f>
        <v>33</v>
      </c>
      <c r="F43" s="355" t="s">
        <v>133</v>
      </c>
      <c r="G43" s="322"/>
      <c r="H43" s="323"/>
      <c r="I43" s="324"/>
      <c r="J43" s="121">
        <v>15</v>
      </c>
      <c r="K43" s="122">
        <v>0</v>
      </c>
      <c r="L43" s="122">
        <v>10</v>
      </c>
      <c r="M43" s="123">
        <v>30</v>
      </c>
      <c r="N43" s="122">
        <v>5</v>
      </c>
      <c r="O43" s="122">
        <v>15</v>
      </c>
      <c r="P43" s="122">
        <v>10</v>
      </c>
      <c r="Q43" s="125">
        <f t="shared" si="0"/>
        <v>85</v>
      </c>
      <c r="R43" s="126">
        <v>-2</v>
      </c>
      <c r="S43" s="126"/>
      <c r="T43" s="127">
        <f>IF(COUNTA(H43:I43)=2,"Seleccione una opcion P o I",IF(ISNUMBER(Q43),LOOKUP(Q43,[2]DB!$F$74:$G$76,[2]DB!$H$74:$H$76),""))</f>
        <v>-2</v>
      </c>
      <c r="U43" s="128">
        <f>IFERROR(IF(C43+MIN(R43:R45)&lt;1,1,C43+MIN(R43:R46)),"")</f>
        <v>1</v>
      </c>
      <c r="V43" s="128">
        <f ca="1">IFERROR(IF(D43+S43=0,$D43,IF(D43+S43&lt;0,'[2]SEPG-F-059'!$L$17,IF(ISNUMBER(OFFSET(OFFSET('[2]SEPG-F-059'!$L$16,MATCH($D43,'[2]SEPG-F-059'!$L$17:$L$20,0),0),$S43,0)),OFFSET(OFFSET('[2]SEPG-F-059'!$L$16,MATCH($D43,'[2]SEPG-F-059'!$L$17:$L$20,0),0),$S43,0),'[2]SEPG-F-059'!$L$17))),$D43)</f>
        <v>7</v>
      </c>
      <c r="W43" s="128">
        <f ca="1">IFERROR(+V43*U43,)</f>
        <v>7</v>
      </c>
      <c r="X43" s="129" t="str">
        <f ca="1">IFERROR(VLOOKUP(W43,[3]DB!$B$37:$D$61,2,FALSE),"")</f>
        <v>Riesgo Moderado (Z-8)</v>
      </c>
      <c r="Y43" s="130" t="s">
        <v>63</v>
      </c>
      <c r="Z43" s="131" t="s">
        <v>134</v>
      </c>
      <c r="AA43" s="132" t="s">
        <v>135</v>
      </c>
      <c r="AB43" s="245" t="s">
        <v>136</v>
      </c>
      <c r="AC43" s="130" t="str">
        <f>'[1]SEPG-F-057'!P21</f>
        <v>GESTION HUMANA/CONTRATATACIÓN</v>
      </c>
      <c r="AD43" s="135" t="s">
        <v>9</v>
      </c>
      <c r="AE43" s="136" t="s">
        <v>67</v>
      </c>
      <c r="AF43" s="350" t="s">
        <v>137</v>
      </c>
      <c r="AG43" s="351" t="s">
        <v>138</v>
      </c>
      <c r="AH43" s="134">
        <v>0</v>
      </c>
      <c r="AI43" s="249"/>
      <c r="AJ43" s="328"/>
      <c r="AK43" s="251"/>
    </row>
    <row r="44" spans="1:37" ht="86.25" customHeight="1" x14ac:dyDescent="0.35">
      <c r="A44" s="143"/>
      <c r="B44" s="144"/>
      <c r="C44" s="143" t="str">
        <f>'[1]SEPG-F-059'!Z38</f>
        <v xml:space="preserve">Posible </v>
      </c>
      <c r="D44" s="143" t="str">
        <f>'[1]SEPG-F-059'!Z39</f>
        <v>Mayor</v>
      </c>
      <c r="E44" s="145" t="str">
        <f>'[1]SEPG-F-059'!AB38</f>
        <v>Riesgo Alto (Z-9)</v>
      </c>
      <c r="F44" s="147" t="s">
        <v>139</v>
      </c>
      <c r="G44" s="316"/>
      <c r="H44" s="303"/>
      <c r="I44" s="304"/>
      <c r="J44" s="150">
        <v>15</v>
      </c>
      <c r="K44" s="151">
        <v>15</v>
      </c>
      <c r="L44" s="151">
        <v>10</v>
      </c>
      <c r="M44" s="152">
        <v>30</v>
      </c>
      <c r="N44" s="151">
        <v>5</v>
      </c>
      <c r="O44" s="151">
        <v>15</v>
      </c>
      <c r="P44" s="151">
        <v>10</v>
      </c>
      <c r="Q44" s="154">
        <f t="shared" si="0"/>
        <v>100</v>
      </c>
      <c r="R44" s="155"/>
      <c r="S44" s="155"/>
      <c r="T44" s="156">
        <f>IF(COUNTA(H44:I44)=2,"Seleccione una opcion P o I",IF(ISNUMBER(Q44),LOOKUP(Q44,[2]DB!$F$74:$G$76,[2]DB!$H$74:$H$76),""))</f>
        <v>-2</v>
      </c>
      <c r="U44" s="157"/>
      <c r="V44" s="157"/>
      <c r="W44" s="157"/>
      <c r="X44" s="158"/>
      <c r="Y44" s="159"/>
      <c r="Z44" s="160" t="s">
        <v>140</v>
      </c>
      <c r="AA44" s="356" t="s">
        <v>135</v>
      </c>
      <c r="AB44" s="261" t="s">
        <v>141</v>
      </c>
      <c r="AC44" s="159"/>
      <c r="AD44" s="164" t="s">
        <v>9</v>
      </c>
      <c r="AE44" s="165" t="s">
        <v>67</v>
      </c>
      <c r="AF44" s="192" t="s">
        <v>137</v>
      </c>
      <c r="AG44" s="332"/>
      <c r="AH44" s="216"/>
      <c r="AI44" s="217"/>
      <c r="AJ44" s="216"/>
      <c r="AK44" s="217"/>
    </row>
    <row r="45" spans="1:37" ht="94.5" customHeight="1" x14ac:dyDescent="0.35">
      <c r="A45" s="143"/>
      <c r="B45" s="144"/>
      <c r="C45" s="143"/>
      <c r="D45" s="143"/>
      <c r="E45" s="159"/>
      <c r="F45" s="172"/>
      <c r="G45" s="316"/>
      <c r="H45" s="303"/>
      <c r="I45" s="304"/>
      <c r="J45" s="173"/>
      <c r="K45" s="152"/>
      <c r="L45" s="152"/>
      <c r="M45" s="152"/>
      <c r="N45" s="152"/>
      <c r="O45" s="152"/>
      <c r="P45" s="174"/>
      <c r="Q45" s="154">
        <f t="shared" si="0"/>
        <v>0</v>
      </c>
      <c r="R45" s="155"/>
      <c r="S45" s="155"/>
      <c r="T45" s="156">
        <f>IF(COUNTA(H45:I45)=2,"Seleccione una opcion P o I",IF(ISNUMBER(Q45),LOOKUP(Q45,[2]DB!$F$74:$G$76,[2]DB!$H$74:$H$76),""))</f>
        <v>0</v>
      </c>
      <c r="U45" s="157"/>
      <c r="V45" s="157"/>
      <c r="W45" s="157"/>
      <c r="X45" s="158"/>
      <c r="Y45" s="159"/>
      <c r="Z45" s="352" t="s">
        <v>142</v>
      </c>
      <c r="AA45" s="211"/>
      <c r="AB45" s="212" t="s">
        <v>143</v>
      </c>
      <c r="AC45" s="159"/>
      <c r="AD45" s="164" t="s">
        <v>9</v>
      </c>
      <c r="AE45" s="165" t="s">
        <v>67</v>
      </c>
      <c r="AF45" s="331"/>
      <c r="AG45" s="332"/>
      <c r="AH45" s="216"/>
      <c r="AI45" s="217"/>
      <c r="AJ45" s="216"/>
      <c r="AK45" s="217"/>
    </row>
    <row r="46" spans="1:37" ht="86.25" customHeight="1" thickBot="1" x14ac:dyDescent="0.4">
      <c r="A46" s="274"/>
      <c r="B46" s="275"/>
      <c r="C46" s="274"/>
      <c r="D46" s="274"/>
      <c r="E46" s="318"/>
      <c r="F46" s="357"/>
      <c r="G46" s="336"/>
      <c r="H46" s="337"/>
      <c r="I46" s="338"/>
      <c r="J46" s="339"/>
      <c r="K46" s="282"/>
      <c r="L46" s="282"/>
      <c r="M46" s="282"/>
      <c r="N46" s="282"/>
      <c r="O46" s="282"/>
      <c r="P46" s="340"/>
      <c r="Q46" s="341">
        <f>IF(M46=0,0,IF(SUM(J46:P46)=0,"",SUM(J46:P46)))</f>
        <v>0</v>
      </c>
      <c r="R46" s="285"/>
      <c r="S46" s="285"/>
      <c r="T46" s="286">
        <f>IF(COUNTA(H46:I46)=2,"Seleccione una opcion P o I",IF(ISNUMBER(Q46),LOOKUP(Q46,[2]DB!$F$74:$G$76,[2]DB!$H$74:$H$76),""))</f>
        <v>0</v>
      </c>
      <c r="U46" s="287"/>
      <c r="V46" s="287"/>
      <c r="W46" s="287"/>
      <c r="X46" s="288"/>
      <c r="Y46" s="318"/>
      <c r="Z46" s="358"/>
      <c r="AA46" s="342"/>
      <c r="AB46" s="359"/>
      <c r="AC46" s="318"/>
      <c r="AD46" s="176" t="s">
        <v>9</v>
      </c>
      <c r="AE46" s="177" t="s">
        <v>67</v>
      </c>
      <c r="AF46" s="345"/>
      <c r="AG46" s="346"/>
      <c r="AH46" s="296"/>
      <c r="AI46" s="297"/>
      <c r="AJ46" s="296"/>
      <c r="AK46" s="297"/>
    </row>
    <row r="47" spans="1:37" ht="120" customHeight="1" x14ac:dyDescent="0.35">
      <c r="A47" s="143" t="str">
        <f>'[1]SEPG-F-059'!B40</f>
        <v>R8</v>
      </c>
      <c r="B47" s="144" t="str">
        <f>'[1]SEPG-F-059'!C40</f>
        <v>Dejar de aplicar los controles establecidos para mitigar actos corrupctos</v>
      </c>
      <c r="C47" s="298">
        <f>'[1]SEPG-F-059'!Y40</f>
        <v>2</v>
      </c>
      <c r="D47" s="299">
        <f>'[1]SEPG-F-059'!Y41</f>
        <v>11</v>
      </c>
      <c r="E47" s="300">
        <f>'[1]SEPG-F-059'!AA40</f>
        <v>22</v>
      </c>
      <c r="F47" s="360" t="s">
        <v>144</v>
      </c>
      <c r="G47" s="361" t="s">
        <v>61</v>
      </c>
      <c r="H47" s="362" t="s">
        <v>145</v>
      </c>
      <c r="I47" s="363"/>
      <c r="J47" s="364">
        <v>15</v>
      </c>
      <c r="K47" s="365">
        <v>0</v>
      </c>
      <c r="L47" s="365">
        <v>10</v>
      </c>
      <c r="M47" s="306">
        <v>30</v>
      </c>
      <c r="N47" s="365">
        <v>5</v>
      </c>
      <c r="O47" s="365">
        <v>15</v>
      </c>
      <c r="P47" s="366">
        <v>10</v>
      </c>
      <c r="Q47" s="308">
        <f t="shared" si="0"/>
        <v>85</v>
      </c>
      <c r="R47" s="309">
        <f>IFERROR(IF(AVERAGEIF(H47:H50,"X",$Q47:$Q50)&lt;=50,0,IF(AVERAGEIF(H47:H50,"X",$Q47:$Q50)&lt;=75,-1,-2)),"")</f>
        <v>-1</v>
      </c>
      <c r="S47" s="309" t="str">
        <f>IFERROR(IF(AVERAGEIF(I47:I50,"X",$Q47:$Q50)&lt;=50,0,IF(AVERAGEIF(I47:I50,"X",$Q47:$Q50)&lt;=75,-1,-2)),"")</f>
        <v/>
      </c>
      <c r="T47" s="310">
        <f>IF(COUNTA(H47:I47)=2,"Seleccione una opcion P o I",IF(ISNUMBER(Q47),LOOKUP(Q47,[2]DB!$F$74:$G$76,[2]DB!$H$74:$H$76),""))</f>
        <v>-2</v>
      </c>
      <c r="U47" s="311">
        <f>IFERROR(IF(C47+MIN(R47:R49)&lt;1,1,C47+MIN(R47:R50)),"")</f>
        <v>1</v>
      </c>
      <c r="V47" s="311">
        <f ca="1">IFERROR(IF(D47+S47=0,$D47,IF(D47+S47&lt;0,'[2]SEPG-F-059'!$L$17,IF(ISNUMBER(OFFSET(OFFSET('[2]SEPG-F-059'!$L$16,MATCH($D47,'[2]SEPG-F-059'!$L$17:$L$20,0),0),$S47,0)),OFFSET(OFFSET('[2]SEPG-F-059'!$L$16,MATCH($D47,'[2]SEPG-F-059'!$L$17:$L$20,0),0),$S47,0),'[2]SEPG-F-059'!$L$17))),$D47)</f>
        <v>11</v>
      </c>
      <c r="W47" s="311">
        <f ca="1">IFERROR(+V47*U47,)</f>
        <v>11</v>
      </c>
      <c r="X47" s="367" t="str">
        <f ca="1">IFERROR(VLOOKUP(W47,[3]DB!$B$37:$D$61,2,FALSE),"")</f>
        <v>Riesgo Alto (Z-15)</v>
      </c>
      <c r="Y47" s="260" t="s">
        <v>63</v>
      </c>
      <c r="Z47" s="348" t="s">
        <v>146</v>
      </c>
      <c r="AA47" s="161" t="s">
        <v>71</v>
      </c>
      <c r="AB47" s="312" t="s">
        <v>72</v>
      </c>
      <c r="AC47" s="260" t="s">
        <v>147</v>
      </c>
      <c r="AD47" s="190" t="s">
        <v>9</v>
      </c>
      <c r="AE47" s="191" t="s">
        <v>120</v>
      </c>
      <c r="AF47" s="368" t="s">
        <v>148</v>
      </c>
      <c r="AG47" s="369" t="s">
        <v>149</v>
      </c>
      <c r="AH47" s="370">
        <v>1</v>
      </c>
      <c r="AI47" s="371"/>
      <c r="AJ47" s="372"/>
      <c r="AK47" s="373"/>
    </row>
    <row r="48" spans="1:37" ht="120" customHeight="1" x14ac:dyDescent="0.35">
      <c r="A48" s="143"/>
      <c r="B48" s="144"/>
      <c r="C48" s="374" t="str">
        <f>'[1]SEPG-F-059'!Z40</f>
        <v xml:space="preserve">Improbable </v>
      </c>
      <c r="D48" s="374" t="str">
        <f>'[1]SEPG-F-059'!Z41</f>
        <v>Mayor</v>
      </c>
      <c r="E48" s="145" t="str">
        <f>'[1]SEPG-F-059'!AB40</f>
        <v>Riesgo Moderado (Z-7)</v>
      </c>
      <c r="F48" s="146" t="s">
        <v>150</v>
      </c>
      <c r="G48" s="375" t="s">
        <v>61</v>
      </c>
      <c r="H48" s="376" t="s">
        <v>145</v>
      </c>
      <c r="I48" s="149"/>
      <c r="J48" s="150">
        <v>15</v>
      </c>
      <c r="K48" s="151">
        <v>0</v>
      </c>
      <c r="L48" s="151">
        <v>10</v>
      </c>
      <c r="M48" s="152">
        <v>0</v>
      </c>
      <c r="N48" s="151">
        <v>5</v>
      </c>
      <c r="O48" s="151">
        <v>15</v>
      </c>
      <c r="P48" s="153">
        <v>10</v>
      </c>
      <c r="Q48" s="154">
        <f t="shared" si="0"/>
        <v>0</v>
      </c>
      <c r="R48" s="155"/>
      <c r="S48" s="155"/>
      <c r="T48" s="156">
        <f>IF(COUNTA(H48:I48)=2,"Seleccione una opcion P o I",IF(ISNUMBER(Q48),LOOKUP(Q48,[2]DB!$F$74:$G$76,[2]DB!$H$74:$H$76),""))</f>
        <v>0</v>
      </c>
      <c r="U48" s="157"/>
      <c r="V48" s="157"/>
      <c r="W48" s="157"/>
      <c r="X48" s="377"/>
      <c r="Y48" s="260"/>
      <c r="Z48" s="160" t="s">
        <v>151</v>
      </c>
      <c r="AA48" s="378" t="s">
        <v>152</v>
      </c>
      <c r="AB48" s="202" t="s">
        <v>153</v>
      </c>
      <c r="AC48" s="260"/>
      <c r="AD48" s="164" t="s">
        <v>9</v>
      </c>
      <c r="AE48" s="165" t="s">
        <v>112</v>
      </c>
      <c r="AF48" s="192" t="s">
        <v>154</v>
      </c>
      <c r="AG48" s="379" t="s">
        <v>69</v>
      </c>
      <c r="AH48" s="380">
        <v>0.6</v>
      </c>
      <c r="AI48" s="381"/>
      <c r="AJ48" s="170"/>
      <c r="AK48" s="171"/>
    </row>
    <row r="49" spans="1:37" ht="120" customHeight="1" x14ac:dyDescent="0.35">
      <c r="A49" s="143"/>
      <c r="B49" s="144"/>
      <c r="C49" s="374"/>
      <c r="D49" s="374"/>
      <c r="E49" s="159"/>
      <c r="F49" s="146" t="s">
        <v>155</v>
      </c>
      <c r="G49" s="382" t="s">
        <v>61</v>
      </c>
      <c r="H49" s="376" t="s">
        <v>145</v>
      </c>
      <c r="I49" s="149"/>
      <c r="J49" s="150">
        <v>15</v>
      </c>
      <c r="K49" s="151">
        <v>0</v>
      </c>
      <c r="L49" s="151">
        <v>10</v>
      </c>
      <c r="M49" s="152">
        <v>30</v>
      </c>
      <c r="N49" s="151">
        <v>5</v>
      </c>
      <c r="O49" s="151">
        <v>15</v>
      </c>
      <c r="P49" s="153">
        <v>10</v>
      </c>
      <c r="Q49" s="154">
        <f t="shared" si="0"/>
        <v>85</v>
      </c>
      <c r="R49" s="155"/>
      <c r="S49" s="155"/>
      <c r="T49" s="156">
        <f>IF(COUNTA(H49:I49)=2,"Seleccione una opcion P o I",IF(ISNUMBER(Q49),LOOKUP(Q49,[2]DB!$F$74:$G$76,[2]DB!$H$74:$H$76),""))</f>
        <v>-2</v>
      </c>
      <c r="U49" s="157"/>
      <c r="V49" s="157"/>
      <c r="W49" s="157"/>
      <c r="X49" s="377"/>
      <c r="Y49" s="260"/>
      <c r="Z49" s="160" t="s">
        <v>156</v>
      </c>
      <c r="AA49" s="161" t="s">
        <v>71</v>
      </c>
      <c r="AB49" s="202" t="s">
        <v>157</v>
      </c>
      <c r="AC49" s="260"/>
      <c r="AD49" s="164" t="s">
        <v>9</v>
      </c>
      <c r="AE49" s="165" t="s">
        <v>120</v>
      </c>
      <c r="AF49" s="192" t="s">
        <v>158</v>
      </c>
      <c r="AG49" s="379"/>
      <c r="AH49" s="383"/>
      <c r="AI49" s="381"/>
      <c r="AJ49" s="170"/>
      <c r="AK49" s="171"/>
    </row>
    <row r="50" spans="1:37" ht="120" customHeight="1" thickBot="1" x14ac:dyDescent="0.4">
      <c r="A50" s="274"/>
      <c r="B50" s="275"/>
      <c r="C50" s="384"/>
      <c r="D50" s="384"/>
      <c r="E50" s="318"/>
      <c r="F50" s="385" t="s">
        <v>78</v>
      </c>
      <c r="G50" s="386" t="s">
        <v>61</v>
      </c>
      <c r="H50" s="387" t="s">
        <v>145</v>
      </c>
      <c r="I50" s="388"/>
      <c r="J50" s="389">
        <v>15</v>
      </c>
      <c r="K50" s="281">
        <v>0</v>
      </c>
      <c r="L50" s="281">
        <v>10</v>
      </c>
      <c r="M50" s="282">
        <v>30</v>
      </c>
      <c r="N50" s="281">
        <v>5</v>
      </c>
      <c r="O50" s="281">
        <v>15</v>
      </c>
      <c r="P50" s="390">
        <v>10</v>
      </c>
      <c r="Q50" s="341">
        <f>IF(M50=0,0,IF(SUM(J50:P50)=0,"",SUM(J50:P50)))</f>
        <v>85</v>
      </c>
      <c r="R50" s="285"/>
      <c r="S50" s="285"/>
      <c r="T50" s="286">
        <f>IF(COUNTA(H50:I50)=2,"Seleccione una opcion P o I",IF(ISNUMBER(Q50),LOOKUP(Q50,[2]DB!$F$74:$G$76,[2]DB!$H$74:$H$76),""))</f>
        <v>-2</v>
      </c>
      <c r="U50" s="287"/>
      <c r="V50" s="287"/>
      <c r="W50" s="287"/>
      <c r="X50" s="391"/>
      <c r="Y50" s="292"/>
      <c r="Z50" s="392" t="s">
        <v>159</v>
      </c>
      <c r="AA50" s="393" t="s">
        <v>160</v>
      </c>
      <c r="AB50" s="394" t="s">
        <v>161</v>
      </c>
      <c r="AC50" s="292"/>
      <c r="AD50" s="176" t="s">
        <v>9</v>
      </c>
      <c r="AE50" s="177" t="s">
        <v>67</v>
      </c>
      <c r="AF50" s="294" t="s">
        <v>162</v>
      </c>
      <c r="AG50" s="395"/>
      <c r="AH50" s="396"/>
      <c r="AI50" s="397"/>
      <c r="AJ50" s="182"/>
      <c r="AK50" s="183"/>
    </row>
    <row r="51" spans="1:37" ht="126" hidden="1" customHeight="1" x14ac:dyDescent="0.25">
      <c r="A51" s="398">
        <f>'[2]SEPG-F-057'!B21</f>
        <v>5</v>
      </c>
      <c r="B51" s="399">
        <f>'[2]SEPG-F-057'!C21</f>
        <v>0</v>
      </c>
      <c r="C51" s="400" t="str">
        <f>+'[2]SEPG-F-059'!Y34</f>
        <v/>
      </c>
      <c r="D51" s="401">
        <f>+'[2]SEPG-F-059'!Y35</f>
        <v>0</v>
      </c>
      <c r="E51" s="402" t="str">
        <f>'[2]SEPG-F-059'!AA34</f>
        <v/>
      </c>
      <c r="F51" s="403"/>
      <c r="G51" s="404"/>
      <c r="H51" s="405"/>
      <c r="I51" s="405"/>
      <c r="J51" s="406"/>
      <c r="K51" s="407"/>
      <c r="L51" s="407"/>
      <c r="M51" s="407"/>
      <c r="N51" s="407"/>
      <c r="O51" s="407"/>
      <c r="P51" s="407"/>
      <c r="Q51" s="408">
        <f t="shared" si="0"/>
        <v>0</v>
      </c>
      <c r="R51" s="409" t="str">
        <f>IFERROR(IF(AVERAGEIF(H51:H53,"X",$Q51:$Q53)&lt;=50,0,IF(AVERAGEIF(H51:H53,"X",$Q51:$Q53)&lt;=75,-1,-2)),"")</f>
        <v/>
      </c>
      <c r="S51" s="409" t="str">
        <f>IFERROR(IF(AVERAGEIF(I51:I53,"X",$Q51:$Q53)&lt;=50,0,IF(AVERAGEIF(I51:I53,"X",$Q51:$Q53)&lt;=75,-1,-2)),"")</f>
        <v/>
      </c>
      <c r="T51" s="410">
        <f>IF(COUNTA(H51:I51)=2,"Seleccione una opcion P o I",IF(ISNUMBER(Q51),LOOKUP(Q51,[2]DB!$F$74:$G$76,[2]DB!$H$74:$H$76),""))</f>
        <v>0</v>
      </c>
      <c r="U51" s="411" t="str">
        <f>IFERROR(IF(C51+MIN(R51:R53)&lt;1,1,C51+MIN(R51:R53)),"")</f>
        <v/>
      </c>
      <c r="V51" s="411">
        <f ca="1">IFERROR(IF(D51+S51=0,$D51,IF(D51+S51&lt;0,'[2]SEPG-F-059'!$L$17,IF(ISNUMBER(OFFSET(OFFSET('[2]SEPG-F-059'!$L$16,MATCH($D51,'[2]SEPG-F-059'!$L$17:$L$20,0),0),$S51,0)),OFFSET(OFFSET('[2]SEPG-F-059'!$L$16,MATCH($D51,'[2]SEPG-F-059'!$L$17:$L$20,0),0),$S51,0),'[2]SEPG-F-059'!$L$17))),$D51)</f>
        <v>0</v>
      </c>
      <c r="W51" s="411">
        <f ca="1">IFERROR(+V51*U51,)</f>
        <v>0</v>
      </c>
      <c r="X51" s="412" t="str">
        <f ca="1">IFERROR(VLOOKUP(W51,[2]DB!$B$37:$D$61,2,FALSE),"")</f>
        <v/>
      </c>
      <c r="Y51" s="413"/>
      <c r="Z51" s="414"/>
      <c r="AA51" s="3"/>
      <c r="AB51" s="3"/>
      <c r="AC51" s="3"/>
      <c r="AD51" s="3"/>
      <c r="AE51" s="3"/>
      <c r="AF51" s="3"/>
      <c r="AG51" s="3"/>
      <c r="AH51" s="3"/>
      <c r="AI51" s="3"/>
      <c r="AJ51" s="3"/>
      <c r="AK51" s="415"/>
    </row>
    <row r="52" spans="1:37" ht="126" hidden="1" customHeight="1" x14ac:dyDescent="0.25">
      <c r="A52" s="398"/>
      <c r="B52" s="399"/>
      <c r="C52" s="416" t="e">
        <f>+'[2]SEPG-F-059'!Z34</f>
        <v>#N/A</v>
      </c>
      <c r="D52" s="417" t="e">
        <f>+'[2]SEPG-F-059'!Z35</f>
        <v>#N/A</v>
      </c>
      <c r="E52" s="418" t="str">
        <f>'[2]SEPG-F-059'!AB34</f>
        <v/>
      </c>
      <c r="F52" s="419"/>
      <c r="G52" s="420"/>
      <c r="H52" s="421"/>
      <c r="I52" s="421"/>
      <c r="J52" s="422"/>
      <c r="K52" s="423"/>
      <c r="L52" s="423"/>
      <c r="M52" s="423"/>
      <c r="N52" s="423"/>
      <c r="O52" s="423"/>
      <c r="P52" s="423"/>
      <c r="Q52" s="424">
        <f t="shared" si="0"/>
        <v>0</v>
      </c>
      <c r="R52" s="409"/>
      <c r="S52" s="409"/>
      <c r="T52" s="425">
        <f>IF(COUNTA(H52:I52)=2,"Seleccione una opcion P o I",IF(ISNUMBER(Q52),LOOKUP(Q52,[2]DB!$F$74:$G$76,[2]DB!$H$74:$H$76),""))</f>
        <v>0</v>
      </c>
      <c r="U52" s="411"/>
      <c r="V52" s="411"/>
      <c r="W52" s="411"/>
      <c r="X52" s="412"/>
      <c r="Y52" s="426"/>
      <c r="Z52" s="427"/>
      <c r="AA52" s="3"/>
      <c r="AB52" s="3"/>
      <c r="AC52" s="3"/>
      <c r="AD52" s="3"/>
      <c r="AE52" s="3"/>
      <c r="AF52" s="3"/>
      <c r="AG52" s="3"/>
      <c r="AH52" s="3"/>
      <c r="AI52" s="3"/>
      <c r="AJ52" s="3"/>
      <c r="AK52" s="415"/>
    </row>
    <row r="53" spans="1:37" ht="126" hidden="1" customHeight="1" x14ac:dyDescent="0.25">
      <c r="A53" s="428"/>
      <c r="B53" s="429"/>
      <c r="C53" s="430"/>
      <c r="D53" s="431"/>
      <c r="E53" s="432"/>
      <c r="F53" s="433"/>
      <c r="G53" s="434"/>
      <c r="H53" s="435"/>
      <c r="I53" s="435"/>
      <c r="J53" s="436"/>
      <c r="K53" s="437"/>
      <c r="L53" s="437"/>
      <c r="M53" s="437"/>
      <c r="N53" s="437"/>
      <c r="O53" s="437"/>
      <c r="P53" s="437"/>
      <c r="Q53" s="438">
        <f t="shared" si="0"/>
        <v>0</v>
      </c>
      <c r="R53" s="439"/>
      <c r="S53" s="439"/>
      <c r="T53" s="440">
        <f>IF(COUNTA(H53:I53)=2,"Seleccione una opcion P o I",IF(ISNUMBER(Q53),LOOKUP(Q53,[2]DB!$F$74:$G$76,[2]DB!$H$74:$H$76),""))</f>
        <v>0</v>
      </c>
      <c r="U53" s="441"/>
      <c r="V53" s="441"/>
      <c r="W53" s="441"/>
      <c r="X53" s="442"/>
      <c r="Y53" s="426"/>
      <c r="Z53" s="427"/>
      <c r="AA53" s="3"/>
      <c r="AB53" s="3"/>
      <c r="AC53" s="3"/>
      <c r="AD53" s="3"/>
      <c r="AE53" s="3"/>
      <c r="AF53" s="3"/>
      <c r="AG53" s="3"/>
      <c r="AH53" s="3"/>
      <c r="AI53" s="3"/>
      <c r="AJ53" s="3"/>
      <c r="AK53" s="415"/>
    </row>
    <row r="54" spans="1:37" ht="126" hidden="1" customHeight="1" x14ac:dyDescent="0.25">
      <c r="A54" s="443">
        <f>'[2]SEPG-F-057'!B22</f>
        <v>0</v>
      </c>
      <c r="B54" s="444">
        <f>'[2]SEPG-F-057'!C22</f>
        <v>0</v>
      </c>
      <c r="C54" s="445" t="str">
        <f>+'[2]SEPG-F-059'!Y36</f>
        <v/>
      </c>
      <c r="D54" s="446">
        <f>+'[2]SEPG-F-059'!Y37</f>
        <v>0</v>
      </c>
      <c r="E54" s="447" t="str">
        <f>'[2]SEPG-F-059'!AA36</f>
        <v/>
      </c>
      <c r="F54" s="448"/>
      <c r="G54" s="449"/>
      <c r="H54" s="450"/>
      <c r="I54" s="450"/>
      <c r="J54" s="451"/>
      <c r="K54" s="452"/>
      <c r="L54" s="452"/>
      <c r="M54" s="452"/>
      <c r="N54" s="452"/>
      <c r="O54" s="452"/>
      <c r="P54" s="452"/>
      <c r="Q54" s="453">
        <f t="shared" si="0"/>
        <v>0</v>
      </c>
      <c r="R54" s="454" t="str">
        <f>IFERROR(IF(AVERAGEIF(H54:H56,"X",$Q54:$Q56)&lt;=50,0,IF(AVERAGEIF(H54:H56,"X",$Q54:$Q56)&lt;=75,-1,-2)),"")</f>
        <v/>
      </c>
      <c r="S54" s="454" t="str">
        <f>IFERROR(IF(AVERAGEIF(I54:I56,"X",$Q54:$Q56)&lt;=50,0,IF(AVERAGEIF(I54:I56,"X",$Q54:$Q56)&lt;=75,-1,-2)),"")</f>
        <v/>
      </c>
      <c r="T54" s="455">
        <f>IF(COUNTA(H54:I54)=2,"Seleccione una opcion P o I",IF(ISNUMBER(Q54),LOOKUP(Q54,[2]DB!$F$74:$G$76,[2]DB!$H$74:$H$76),""))</f>
        <v>0</v>
      </c>
      <c r="U54" s="456" t="str">
        <f>IFERROR(IF(C54+MIN(R54:R56)&lt;1,1,C54+MIN(R54:R56)),"")</f>
        <v/>
      </c>
      <c r="V54" s="456">
        <f ca="1">IFERROR(IF(D54+S54=0,$D54,IF(D54+S54&lt;0,'[2]SEPG-F-059'!$L$17,IF(ISNUMBER(OFFSET(OFFSET('[2]SEPG-F-059'!$L$16,MATCH($D54,'[2]SEPG-F-059'!$L$17:$L$20,0),0),$S54,0)),OFFSET(OFFSET('[2]SEPG-F-059'!$L$16,MATCH($D54,'[2]SEPG-F-059'!$L$17:$L$20,0),0),$S54,0),'[2]SEPG-F-059'!$L$17))),$D54)</f>
        <v>0</v>
      </c>
      <c r="W54" s="456">
        <f ca="1">IFERROR(+V54*U54,)</f>
        <v>0</v>
      </c>
      <c r="X54" s="457" t="str">
        <f ca="1">IFERROR(VLOOKUP(W54,[2]DB!$B$37:$D$61,2,FALSE),"")</f>
        <v/>
      </c>
      <c r="Y54" s="426"/>
      <c r="Z54" s="427"/>
      <c r="AA54" s="3"/>
      <c r="AB54" s="3"/>
      <c r="AC54" s="3"/>
      <c r="AD54" s="3"/>
      <c r="AE54" s="3"/>
      <c r="AF54" s="3"/>
      <c r="AG54" s="3"/>
      <c r="AH54" s="3"/>
      <c r="AI54" s="3"/>
      <c r="AJ54" s="3"/>
      <c r="AK54" s="415"/>
    </row>
    <row r="55" spans="1:37" ht="126" hidden="1" customHeight="1" x14ac:dyDescent="0.25">
      <c r="A55" s="398"/>
      <c r="B55" s="399"/>
      <c r="C55" s="416" t="e">
        <f>+'[2]SEPG-F-059'!Z36</f>
        <v>#N/A</v>
      </c>
      <c r="D55" s="417" t="e">
        <f>+'[2]SEPG-F-059'!Z37</f>
        <v>#N/A</v>
      </c>
      <c r="E55" s="418" t="str">
        <f>'[2]SEPG-F-059'!AB36</f>
        <v/>
      </c>
      <c r="F55" s="419"/>
      <c r="G55" s="420"/>
      <c r="H55" s="421"/>
      <c r="I55" s="421"/>
      <c r="J55" s="422"/>
      <c r="K55" s="423"/>
      <c r="L55" s="423"/>
      <c r="M55" s="423"/>
      <c r="N55" s="423"/>
      <c r="O55" s="423"/>
      <c r="P55" s="423"/>
      <c r="Q55" s="424">
        <f t="shared" si="0"/>
        <v>0</v>
      </c>
      <c r="R55" s="409"/>
      <c r="S55" s="409"/>
      <c r="T55" s="425">
        <f>IF(COUNTA(H55:I55)=2,"Seleccione una opcion P o I",IF(ISNUMBER(Q55),LOOKUP(Q55,[2]DB!$F$74:$G$76,[2]DB!$H$74:$H$76),""))</f>
        <v>0</v>
      </c>
      <c r="U55" s="411"/>
      <c r="V55" s="411"/>
      <c r="W55" s="411"/>
      <c r="X55" s="412"/>
      <c r="Y55" s="426"/>
      <c r="Z55" s="427"/>
      <c r="AA55" s="3"/>
      <c r="AB55" s="3"/>
      <c r="AC55" s="3"/>
      <c r="AD55" s="3"/>
      <c r="AE55" s="3"/>
      <c r="AF55" s="3"/>
      <c r="AG55" s="3"/>
      <c r="AH55" s="3"/>
      <c r="AI55" s="3"/>
      <c r="AJ55" s="3"/>
      <c r="AK55" s="415"/>
    </row>
    <row r="56" spans="1:37" ht="126" hidden="1" customHeight="1" x14ac:dyDescent="0.25">
      <c r="A56" s="398"/>
      <c r="B56" s="399"/>
      <c r="C56" s="416"/>
      <c r="D56" s="417"/>
      <c r="E56" s="458"/>
      <c r="F56" s="459"/>
      <c r="G56" s="460"/>
      <c r="H56" s="461"/>
      <c r="I56" s="461"/>
      <c r="J56" s="462"/>
      <c r="K56" s="463"/>
      <c r="L56" s="463"/>
      <c r="M56" s="463"/>
      <c r="N56" s="463"/>
      <c r="O56" s="463"/>
      <c r="P56" s="463"/>
      <c r="Q56" s="464">
        <f t="shared" si="0"/>
        <v>0</v>
      </c>
      <c r="R56" s="409"/>
      <c r="S56" s="409"/>
      <c r="T56" s="465">
        <f>IF(COUNTA(H56:I56)=2,"Seleccione una opcion P o I",IF(ISNUMBER(Q56),LOOKUP(Q56,[2]DB!$F$74:$G$76,[2]DB!$H$74:$H$76),""))</f>
        <v>0</v>
      </c>
      <c r="U56" s="411"/>
      <c r="V56" s="411"/>
      <c r="W56" s="411"/>
      <c r="X56" s="412"/>
      <c r="Y56" s="3"/>
      <c r="Z56" s="3"/>
      <c r="AA56" s="3"/>
      <c r="AB56" s="3"/>
      <c r="AC56" s="3"/>
      <c r="AD56" s="3"/>
      <c r="AE56" s="3"/>
      <c r="AF56" s="3"/>
      <c r="AG56" s="3"/>
      <c r="AH56" s="3"/>
      <c r="AI56" s="3"/>
      <c r="AJ56" s="3"/>
      <c r="AK56" s="415"/>
    </row>
    <row r="57" spans="1:37" ht="246" hidden="1" customHeight="1" x14ac:dyDescent="0.25">
      <c r="A57" s="443">
        <f>'[2]SEPG-F-057'!B23</f>
        <v>0</v>
      </c>
      <c r="B57" s="444">
        <f>'[2]SEPG-F-057'!C23</f>
        <v>0</v>
      </c>
      <c r="C57" s="445" t="str">
        <f>+'[2]SEPG-F-059'!Y38</f>
        <v/>
      </c>
      <c r="D57" s="446">
        <f>+'[2]SEPG-F-059'!Y39</f>
        <v>0</v>
      </c>
      <c r="E57" s="447" t="str">
        <f>'[2]SEPG-F-059'!AA38</f>
        <v/>
      </c>
      <c r="F57" s="448"/>
      <c r="G57" s="449"/>
      <c r="H57" s="450"/>
      <c r="I57" s="450"/>
      <c r="J57" s="451"/>
      <c r="K57" s="452"/>
      <c r="L57" s="452"/>
      <c r="M57" s="452"/>
      <c r="N57" s="452"/>
      <c r="O57" s="452"/>
      <c r="P57" s="452"/>
      <c r="Q57" s="453">
        <f t="shared" si="0"/>
        <v>0</v>
      </c>
      <c r="R57" s="454" t="str">
        <f>IFERROR(IF(AVERAGEIF(H57:H59,"X",$Q57:$Q59)&lt;=50,0,IF(AVERAGEIF(H57:H59,"X",$Q57:$Q59)&lt;=75,-1,-2)),"")</f>
        <v/>
      </c>
      <c r="S57" s="454" t="str">
        <f>IFERROR(IF(AVERAGEIF(I57:I59,"X",$Q57:$Q59)&lt;=50,0,IF(AVERAGEIF(I57:I59,"X",$Q57:$Q59)&lt;=75,-1,-2)),"")</f>
        <v/>
      </c>
      <c r="T57" s="455">
        <f>IF(COUNTA(H57:I57)=2,"Seleccione una opcion P o I",IF(ISNUMBER(Q57),LOOKUP(Q57,[2]DB!$F$74:$G$76,[2]DB!$H$74:$H$76),""))</f>
        <v>0</v>
      </c>
      <c r="U57" s="456" t="str">
        <f>IFERROR(IF(C57+MIN(R57:R59)&lt;1,1,C57+MIN(R57:R59)),"")</f>
        <v/>
      </c>
      <c r="V57" s="456">
        <f ca="1">IFERROR(IF(D57+S57=0,$D57,IF(D57+S57&lt;0,'[2]SEPG-F-059'!$L$17,IF(ISNUMBER(OFFSET(OFFSET('[2]SEPG-F-059'!$L$16,MATCH($D57,'[2]SEPG-F-059'!$L$17:$L$20,0),0),$S57,0)),OFFSET(OFFSET('[2]SEPG-F-059'!$L$16,MATCH($D57,'[2]SEPG-F-059'!$L$17:$L$20,0),0),$S57,0),'[2]SEPG-F-059'!$L$17))),$D57)</f>
        <v>0</v>
      </c>
      <c r="W57" s="456">
        <f ca="1">IFERROR(+V57*U57,)</f>
        <v>0</v>
      </c>
      <c r="X57" s="457" t="str">
        <f ca="1">IFERROR(VLOOKUP(W57,[2]DB!$B$37:$D$61,2,FALSE),"")</f>
        <v/>
      </c>
      <c r="Y57" s="3"/>
      <c r="Z57" s="3"/>
      <c r="AA57" s="3"/>
      <c r="AB57" s="3"/>
      <c r="AC57" s="3"/>
      <c r="AD57" s="3"/>
      <c r="AE57" s="3"/>
      <c r="AF57" s="3"/>
      <c r="AG57" s="3"/>
      <c r="AH57" s="3"/>
      <c r="AI57" s="3"/>
      <c r="AJ57" s="3"/>
      <c r="AK57" s="415"/>
    </row>
    <row r="58" spans="1:37" ht="126" hidden="1" customHeight="1" x14ac:dyDescent="0.25">
      <c r="A58" s="398"/>
      <c r="B58" s="399"/>
      <c r="C58" s="416" t="e">
        <f>+'[2]SEPG-F-059'!Z38</f>
        <v>#N/A</v>
      </c>
      <c r="D58" s="417" t="e">
        <f>+'[2]SEPG-F-059'!Z39</f>
        <v>#N/A</v>
      </c>
      <c r="E58" s="418" t="str">
        <f>'[2]SEPG-F-059'!AB38</f>
        <v/>
      </c>
      <c r="F58" s="419"/>
      <c r="G58" s="420"/>
      <c r="H58" s="421"/>
      <c r="I58" s="421"/>
      <c r="J58" s="422"/>
      <c r="K58" s="423"/>
      <c r="L58" s="423"/>
      <c r="M58" s="423"/>
      <c r="N58" s="423"/>
      <c r="O58" s="423"/>
      <c r="P58" s="423"/>
      <c r="Q58" s="424">
        <f t="shared" si="0"/>
        <v>0</v>
      </c>
      <c r="R58" s="409"/>
      <c r="S58" s="409"/>
      <c r="T58" s="425">
        <f>IF(COUNTA(H58:I58)=2,"Seleccione una opcion P o I",IF(ISNUMBER(Q58),LOOKUP(Q58,[2]DB!$F$74:$G$76,[2]DB!$H$74:$H$76),""))</f>
        <v>0</v>
      </c>
      <c r="U58" s="411"/>
      <c r="V58" s="411"/>
      <c r="W58" s="411"/>
      <c r="X58" s="412"/>
      <c r="Y58" s="3"/>
      <c r="Z58" s="3"/>
      <c r="AA58" s="3"/>
      <c r="AB58" s="3"/>
      <c r="AC58" s="3"/>
      <c r="AD58" s="3"/>
      <c r="AE58" s="3"/>
      <c r="AF58" s="3"/>
      <c r="AG58" s="3"/>
      <c r="AH58" s="3"/>
      <c r="AI58" s="3"/>
      <c r="AJ58" s="3"/>
      <c r="AK58" s="415"/>
    </row>
    <row r="59" spans="1:37" ht="126" hidden="1" customHeight="1" x14ac:dyDescent="0.25">
      <c r="A59" s="428"/>
      <c r="B59" s="429"/>
      <c r="C59" s="430"/>
      <c r="D59" s="431"/>
      <c r="E59" s="432"/>
      <c r="F59" s="433"/>
      <c r="G59" s="434"/>
      <c r="H59" s="435"/>
      <c r="I59" s="435"/>
      <c r="J59" s="436"/>
      <c r="K59" s="437"/>
      <c r="L59" s="437"/>
      <c r="M59" s="437"/>
      <c r="N59" s="437"/>
      <c r="O59" s="437"/>
      <c r="P59" s="437"/>
      <c r="Q59" s="438">
        <f t="shared" si="0"/>
        <v>0</v>
      </c>
      <c r="R59" s="439"/>
      <c r="S59" s="439"/>
      <c r="T59" s="440">
        <f>IF(COUNTA(H59:I59)=2,"Seleccione una opcion P o I",IF(ISNUMBER(Q59),LOOKUP(Q59,[2]DB!$F$74:$G$76,[2]DB!$H$74:$H$76),""))</f>
        <v>0</v>
      </c>
      <c r="U59" s="441"/>
      <c r="V59" s="441"/>
      <c r="W59" s="441"/>
      <c r="X59" s="442"/>
      <c r="Y59" s="3"/>
      <c r="Z59" s="3"/>
      <c r="AA59" s="3"/>
      <c r="AB59" s="3"/>
      <c r="AC59" s="3"/>
      <c r="AD59" s="3"/>
      <c r="AE59" s="3"/>
      <c r="AF59" s="3"/>
      <c r="AG59" s="3"/>
      <c r="AH59" s="3"/>
      <c r="AI59" s="3"/>
      <c r="AJ59" s="3"/>
      <c r="AK59" s="415"/>
    </row>
    <row r="60" spans="1:37" ht="126" hidden="1" customHeight="1" x14ac:dyDescent="0.25">
      <c r="A60" s="443">
        <f>'[2]SEPG-F-057'!B24</f>
        <v>0</v>
      </c>
      <c r="B60" s="444">
        <f>'[2]SEPG-F-057'!C24</f>
        <v>0</v>
      </c>
      <c r="C60" s="445" t="str">
        <f>+'[2]SEPG-F-059'!Y40</f>
        <v/>
      </c>
      <c r="D60" s="446">
        <f>+'[2]SEPG-F-059'!Y41</f>
        <v>0</v>
      </c>
      <c r="E60" s="447" t="str">
        <f>'[2]SEPG-F-059'!AA40</f>
        <v/>
      </c>
      <c r="F60" s="448"/>
      <c r="G60" s="449"/>
      <c r="H60" s="450"/>
      <c r="I60" s="450"/>
      <c r="J60" s="451"/>
      <c r="K60" s="452"/>
      <c r="L60" s="452"/>
      <c r="M60" s="452"/>
      <c r="N60" s="452"/>
      <c r="O60" s="452"/>
      <c r="P60" s="452"/>
      <c r="Q60" s="453">
        <f t="shared" si="0"/>
        <v>0</v>
      </c>
      <c r="R60" s="454" t="str">
        <f>IFERROR(IF(AVERAGEIF(H60:H62,"X",$Q60:$Q62)&lt;=50,0,IF(AVERAGEIF(H60:H62,"X",$Q60:$Q62)&lt;=75,-1,-2)),"")</f>
        <v/>
      </c>
      <c r="S60" s="454" t="str">
        <f>IFERROR(IF(AVERAGEIF(I60:I62,"X",$Q60:$Q62)&lt;=50,0,IF(AVERAGEIF(I60:I62,"X",$Q60:$Q62)&lt;=75,-1,-2)),"")</f>
        <v/>
      </c>
      <c r="T60" s="455">
        <f>IF(COUNTA(H60:I60)=2,"Seleccione una opcion P o I",IF(ISNUMBER(Q60),LOOKUP(Q60,[2]DB!$F$74:$G$76,[2]DB!$H$74:$H$76),""))</f>
        <v>0</v>
      </c>
      <c r="U60" s="456" t="str">
        <f>IFERROR(IF(C60+MIN(R60:R62)&lt;1,1,C60+MIN(R60:R62)),"")</f>
        <v/>
      </c>
      <c r="V60" s="456">
        <f ca="1">IFERROR(IF(D60+S60=0,$D60,IF(D60+S60&lt;0,'[2]SEPG-F-059'!$L$17,IF(ISNUMBER(OFFSET(OFFSET('[2]SEPG-F-059'!$L$16,MATCH($D60,'[2]SEPG-F-059'!$L$17:$L$20,0),0),$S60,0)),OFFSET(OFFSET('[2]SEPG-F-059'!$L$16,MATCH($D60,'[2]SEPG-F-059'!$L$17:$L$20,0),0),$S60,0),'[2]SEPG-F-059'!$L$17))),$D60)</f>
        <v>0</v>
      </c>
      <c r="W60" s="456">
        <f ca="1">IFERROR(+V60*U60,)</f>
        <v>0</v>
      </c>
      <c r="X60" s="457" t="str">
        <f ca="1">IFERROR(VLOOKUP(W60,[2]DB!$B$37:$D$61,2,FALSE),"")</f>
        <v/>
      </c>
      <c r="Y60" s="3"/>
      <c r="Z60" s="3"/>
      <c r="AA60" s="3"/>
      <c r="AB60" s="3"/>
      <c r="AC60" s="3"/>
      <c r="AD60" s="3"/>
      <c r="AE60" s="3"/>
      <c r="AF60" s="3"/>
      <c r="AG60" s="3"/>
      <c r="AH60" s="3"/>
      <c r="AI60" s="3"/>
      <c r="AJ60" s="3"/>
      <c r="AK60" s="415"/>
    </row>
    <row r="61" spans="1:37" ht="126" hidden="1" customHeight="1" x14ac:dyDescent="0.25">
      <c r="A61" s="398"/>
      <c r="B61" s="399"/>
      <c r="C61" s="416" t="e">
        <f>+'[2]SEPG-F-059'!Z40</f>
        <v>#N/A</v>
      </c>
      <c r="D61" s="417" t="e">
        <f>+'[2]SEPG-F-059'!Z41</f>
        <v>#N/A</v>
      </c>
      <c r="E61" s="418" t="str">
        <f>'[2]SEPG-F-059'!AB40</f>
        <v/>
      </c>
      <c r="F61" s="419"/>
      <c r="G61" s="420"/>
      <c r="H61" s="421"/>
      <c r="I61" s="421"/>
      <c r="J61" s="422"/>
      <c r="K61" s="423"/>
      <c r="L61" s="423"/>
      <c r="M61" s="423"/>
      <c r="N61" s="423"/>
      <c r="O61" s="423"/>
      <c r="P61" s="423"/>
      <c r="Q61" s="424">
        <f t="shared" si="0"/>
        <v>0</v>
      </c>
      <c r="R61" s="409"/>
      <c r="S61" s="409"/>
      <c r="T61" s="425">
        <f>IF(COUNTA(H61:I61)=2,"Seleccione una opcion P o I",IF(ISNUMBER(Q61),LOOKUP(Q61,[2]DB!$F$74:$G$76,[2]DB!$H$74:$H$76),""))</f>
        <v>0</v>
      </c>
      <c r="U61" s="411"/>
      <c r="V61" s="411"/>
      <c r="W61" s="411"/>
      <c r="X61" s="412"/>
      <c r="Y61" s="3"/>
      <c r="Z61" s="3"/>
      <c r="AA61" s="3"/>
      <c r="AB61" s="3"/>
      <c r="AC61" s="3"/>
      <c r="AD61" s="3"/>
      <c r="AE61" s="3"/>
      <c r="AF61" s="3"/>
      <c r="AG61" s="3"/>
      <c r="AH61" s="3"/>
      <c r="AI61" s="3"/>
      <c r="AJ61" s="3"/>
      <c r="AK61" s="415"/>
    </row>
    <row r="62" spans="1:37" ht="126" hidden="1" customHeight="1" x14ac:dyDescent="0.25">
      <c r="A62" s="428"/>
      <c r="B62" s="429"/>
      <c r="C62" s="430"/>
      <c r="D62" s="431"/>
      <c r="E62" s="432"/>
      <c r="F62" s="433"/>
      <c r="G62" s="434"/>
      <c r="H62" s="435"/>
      <c r="I62" s="435"/>
      <c r="J62" s="436"/>
      <c r="K62" s="437"/>
      <c r="L62" s="437"/>
      <c r="M62" s="437"/>
      <c r="N62" s="437"/>
      <c r="O62" s="437"/>
      <c r="P62" s="437"/>
      <c r="Q62" s="438">
        <f t="shared" si="0"/>
        <v>0</v>
      </c>
      <c r="R62" s="439"/>
      <c r="S62" s="439"/>
      <c r="T62" s="440">
        <f>IF(COUNTA(H62:I62)=2,"Seleccione una opcion P o I",IF(ISNUMBER(Q62),LOOKUP(Q62,[2]DB!$F$74:$G$76,[2]DB!$H$74:$H$76),""))</f>
        <v>0</v>
      </c>
      <c r="U62" s="441"/>
      <c r="V62" s="441"/>
      <c r="W62" s="441"/>
      <c r="X62" s="442"/>
      <c r="Y62" s="3"/>
      <c r="Z62" s="3"/>
      <c r="AA62" s="3"/>
      <c r="AB62" s="3"/>
      <c r="AC62" s="3"/>
      <c r="AD62" s="3"/>
      <c r="AE62" s="3"/>
      <c r="AF62" s="3"/>
      <c r="AG62" s="3"/>
      <c r="AH62" s="3"/>
      <c r="AI62" s="3"/>
      <c r="AJ62" s="3"/>
      <c r="AK62" s="415"/>
    </row>
    <row r="63" spans="1:37" ht="126" hidden="1" customHeight="1" x14ac:dyDescent="0.25">
      <c r="A63" s="443">
        <f>'[2]SEPG-F-057'!B25</f>
        <v>1</v>
      </c>
      <c r="B63" s="444">
        <f>'[2]SEPG-F-057'!C25</f>
        <v>0</v>
      </c>
      <c r="C63" s="445" t="str">
        <f>+'[2]SEPG-F-059'!Y42</f>
        <v/>
      </c>
      <c r="D63" s="446">
        <f>+'[2]SEPG-F-059'!Y43</f>
        <v>7</v>
      </c>
      <c r="E63" s="447" t="str">
        <f>'[2]SEPG-F-059'!AA42</f>
        <v/>
      </c>
      <c r="F63" s="448"/>
      <c r="G63" s="449"/>
      <c r="H63" s="450"/>
      <c r="I63" s="450"/>
      <c r="J63" s="451"/>
      <c r="K63" s="452"/>
      <c r="L63" s="452"/>
      <c r="M63" s="452"/>
      <c r="N63" s="452"/>
      <c r="O63" s="452"/>
      <c r="P63" s="452"/>
      <c r="Q63" s="453">
        <f t="shared" si="0"/>
        <v>0</v>
      </c>
      <c r="R63" s="454" t="str">
        <f>IFERROR(IF(AVERAGEIF(H63:H65,"X",$Q63:$Q65)&lt;=50,0,IF(AVERAGEIF(H63:H65,"X",$Q63:$Q65)&lt;=75,-1,-2)),"")</f>
        <v/>
      </c>
      <c r="S63" s="454" t="str">
        <f>IFERROR(IF(AVERAGEIF(I63:I65,"X",$Q63:$Q65)&lt;=50,0,IF(AVERAGEIF(I63:I65,"X",$Q63:$Q65)&lt;=75,-1,-2)),"")</f>
        <v/>
      </c>
      <c r="T63" s="455">
        <f>IF(COUNTA(H63:I63)=2,"Seleccione una opcion P o I",IF(ISNUMBER(Q63),LOOKUP(Q63,[2]DB!$F$74:$G$76,[2]DB!$H$74:$H$76),""))</f>
        <v>0</v>
      </c>
      <c r="U63" s="456" t="str">
        <f>IFERROR(IF(C63+MIN(R63:R65)&lt;1,1,C63+MIN(R63:R65)),"")</f>
        <v/>
      </c>
      <c r="V63" s="456">
        <f ca="1">IFERROR(IF(D63+S63=0,$D63,IF(D63+S63&lt;0,'[2]SEPG-F-059'!$L$17,IF(ISNUMBER(OFFSET(OFFSET('[2]SEPG-F-059'!$L$16,MATCH($D63,'[2]SEPG-F-059'!$L$17:$L$20,0),0),$S63,0)),OFFSET(OFFSET('[2]SEPG-F-059'!$L$16,MATCH($D63,'[2]SEPG-F-059'!$L$17:$L$20,0),0),$S63,0),'[2]SEPG-F-059'!$L$17))),$D63)</f>
        <v>7</v>
      </c>
      <c r="W63" s="456">
        <f ca="1">IFERROR(+V63*U63,)</f>
        <v>0</v>
      </c>
      <c r="X63" s="457" t="str">
        <f ca="1">IFERROR(VLOOKUP(W63,[2]DB!$B$37:$D$61,2,FALSE),"")</f>
        <v/>
      </c>
      <c r="Y63" s="3"/>
      <c r="Z63" s="3"/>
      <c r="AA63" s="3"/>
      <c r="AB63" s="3"/>
      <c r="AC63" s="3"/>
      <c r="AD63" s="3"/>
      <c r="AE63" s="3"/>
      <c r="AF63" s="3"/>
      <c r="AG63" s="3"/>
      <c r="AH63" s="3"/>
      <c r="AI63" s="3"/>
      <c r="AJ63" s="3"/>
      <c r="AK63" s="415"/>
    </row>
    <row r="64" spans="1:37" ht="126" hidden="1" customHeight="1" x14ac:dyDescent="0.25">
      <c r="A64" s="398"/>
      <c r="B64" s="399"/>
      <c r="C64" s="416" t="str">
        <f>+'[2]SEPG-F-059'!Z42</f>
        <v/>
      </c>
      <c r="D64" s="417" t="str">
        <f>+'[2]SEPG-F-059'!Z43</f>
        <v>Moderado</v>
      </c>
      <c r="E64" s="418" t="str">
        <f>'[2]SEPG-F-059'!AB42</f>
        <v/>
      </c>
      <c r="F64" s="419"/>
      <c r="G64" s="420"/>
      <c r="H64" s="421"/>
      <c r="I64" s="421"/>
      <c r="J64" s="422"/>
      <c r="K64" s="423"/>
      <c r="L64" s="423"/>
      <c r="M64" s="423"/>
      <c r="N64" s="423"/>
      <c r="O64" s="423"/>
      <c r="P64" s="423"/>
      <c r="Q64" s="424">
        <f t="shared" si="0"/>
        <v>0</v>
      </c>
      <c r="R64" s="409"/>
      <c r="S64" s="409"/>
      <c r="T64" s="425">
        <f>IF(COUNTA(H64:I64)=2,"Seleccione una opcion P o I",IF(ISNUMBER(Q64),LOOKUP(Q64,[2]DB!$F$74:$G$76,[2]DB!$H$74:$H$76),""))</f>
        <v>0</v>
      </c>
      <c r="U64" s="411"/>
      <c r="V64" s="411"/>
      <c r="W64" s="411"/>
      <c r="X64" s="412"/>
      <c r="Y64" s="3"/>
      <c r="Z64" s="3"/>
      <c r="AA64" s="3"/>
      <c r="AB64" s="3"/>
      <c r="AC64" s="3"/>
      <c r="AD64" s="3"/>
      <c r="AE64" s="3"/>
      <c r="AF64" s="3"/>
      <c r="AG64" s="3"/>
      <c r="AH64" s="3"/>
      <c r="AI64" s="3"/>
      <c r="AJ64" s="3"/>
      <c r="AK64" s="415"/>
    </row>
    <row r="65" spans="1:37" ht="126" hidden="1" customHeight="1" x14ac:dyDescent="0.25">
      <c r="A65" s="428"/>
      <c r="B65" s="429"/>
      <c r="C65" s="430"/>
      <c r="D65" s="431"/>
      <c r="E65" s="432"/>
      <c r="F65" s="433"/>
      <c r="G65" s="434"/>
      <c r="H65" s="435"/>
      <c r="I65" s="435"/>
      <c r="J65" s="436"/>
      <c r="K65" s="437"/>
      <c r="L65" s="437"/>
      <c r="M65" s="437"/>
      <c r="N65" s="437"/>
      <c r="O65" s="437"/>
      <c r="P65" s="437"/>
      <c r="Q65" s="438">
        <f t="shared" si="0"/>
        <v>0</v>
      </c>
      <c r="R65" s="439"/>
      <c r="S65" s="439"/>
      <c r="T65" s="440">
        <f>IF(COUNTA(H65:I65)=2,"Seleccione una opcion P o I",IF(ISNUMBER(Q65),LOOKUP(Q65,[2]DB!$F$74:$G$76,[2]DB!$H$74:$H$76),""))</f>
        <v>0</v>
      </c>
      <c r="U65" s="441"/>
      <c r="V65" s="441"/>
      <c r="W65" s="441"/>
      <c r="X65" s="442"/>
      <c r="Y65" s="3"/>
      <c r="Z65" s="3"/>
      <c r="AA65" s="3"/>
      <c r="AB65" s="3"/>
      <c r="AC65" s="3"/>
      <c r="AD65" s="3"/>
      <c r="AE65" s="3"/>
      <c r="AF65" s="3"/>
      <c r="AG65" s="3"/>
      <c r="AH65" s="3"/>
      <c r="AI65" s="3"/>
      <c r="AJ65" s="3"/>
      <c r="AK65" s="415"/>
    </row>
    <row r="66" spans="1:37" ht="126" hidden="1" customHeight="1" x14ac:dyDescent="0.25">
      <c r="A66" s="443">
        <f>'[2]SEPG-F-057'!B26</f>
        <v>2</v>
      </c>
      <c r="B66" s="444">
        <f>'[2]SEPG-F-057'!C26</f>
        <v>0</v>
      </c>
      <c r="C66" s="445" t="str">
        <f>+'[2]SEPG-F-059'!Y44</f>
        <v/>
      </c>
      <c r="D66" s="446">
        <f>+'[2]SEPG-F-059'!Y45</f>
        <v>7</v>
      </c>
      <c r="E66" s="447" t="str">
        <f>'[2]SEPG-F-059'!AA44</f>
        <v/>
      </c>
      <c r="F66" s="448"/>
      <c r="G66" s="466"/>
      <c r="H66" s="467"/>
      <c r="I66" s="467"/>
      <c r="J66" s="451"/>
      <c r="K66" s="452"/>
      <c r="L66" s="452"/>
      <c r="M66" s="452"/>
      <c r="N66" s="452"/>
      <c r="O66" s="452"/>
      <c r="P66" s="452"/>
      <c r="Q66" s="453">
        <f t="shared" si="0"/>
        <v>0</v>
      </c>
      <c r="R66" s="454" t="str">
        <f>IFERROR(IF(AVERAGEIF(H66:H68,"X",$Q66:$Q68)&lt;=50,0,IF(AVERAGEIF(H66:H68,"X",$Q66:$Q68)&lt;=75,-1,-2)),"")</f>
        <v/>
      </c>
      <c r="S66" s="454" t="str">
        <f>IFERROR(IF(AVERAGEIF(I66:I68,"X",$Q66:$Q68)&lt;=50,0,IF(AVERAGEIF(I66:I68,"X",$Q66:$Q68)&lt;=75,-1,-2)),"")</f>
        <v/>
      </c>
      <c r="T66" s="455">
        <f>IF(COUNTA(H66:I66)=2,"Seleccione una opcion P o I",IF(ISNUMBER(Q66),LOOKUP(Q66,[2]DB!$F$74:$G$76,[2]DB!$H$74:$H$76),""))</f>
        <v>0</v>
      </c>
      <c r="U66" s="456" t="str">
        <f>IFERROR(IF(C66+MIN(R66:R68)&lt;1,1,C66+MIN(R66:R68)),"")</f>
        <v/>
      </c>
      <c r="V66" s="456">
        <f ca="1">IFERROR(IF(D66+S66=0,$D66,IF(D66+S66&lt;0,'[2]SEPG-F-059'!$L$17,IF(ISNUMBER(OFFSET(OFFSET('[2]SEPG-F-059'!$L$16,MATCH($D66,'[2]SEPG-F-059'!$L$17:$L$20,0),0),$S66,0)),OFFSET(OFFSET('[2]SEPG-F-059'!$L$16,MATCH($D66,'[2]SEPG-F-059'!$L$17:$L$20,0),0),$S66,0),'[2]SEPG-F-059'!$L$17))),$D66)</f>
        <v>7</v>
      </c>
      <c r="W66" s="456">
        <f ca="1">IFERROR(+V66*U66,)</f>
        <v>0</v>
      </c>
      <c r="X66" s="457" t="str">
        <f ca="1">IFERROR(VLOOKUP(W66,[2]DB!$B$37:$D$61,2,FALSE),"")</f>
        <v/>
      </c>
      <c r="Y66" s="3"/>
      <c r="Z66" s="3"/>
      <c r="AA66" s="3"/>
      <c r="AB66" s="3"/>
      <c r="AC66" s="3"/>
      <c r="AD66" s="3"/>
      <c r="AE66" s="3"/>
      <c r="AF66" s="3"/>
      <c r="AG66" s="3"/>
      <c r="AH66" s="3"/>
      <c r="AI66" s="3"/>
      <c r="AJ66" s="3"/>
      <c r="AK66" s="415"/>
    </row>
    <row r="67" spans="1:37" ht="126" hidden="1" customHeight="1" x14ac:dyDescent="0.25">
      <c r="A67" s="398"/>
      <c r="B67" s="399"/>
      <c r="C67" s="416" t="e">
        <f>+'[2]SEPG-F-059'!Z44</f>
        <v>#N/A</v>
      </c>
      <c r="D67" s="417" t="str">
        <f>+'[2]SEPG-F-059'!Z45</f>
        <v>Moderado</v>
      </c>
      <c r="E67" s="418" t="str">
        <f>'[2]SEPG-F-059'!AB44</f>
        <v/>
      </c>
      <c r="F67" s="419"/>
      <c r="G67" s="468"/>
      <c r="H67" s="469"/>
      <c r="I67" s="469"/>
      <c r="J67" s="422"/>
      <c r="K67" s="423"/>
      <c r="L67" s="423"/>
      <c r="M67" s="423"/>
      <c r="N67" s="423"/>
      <c r="O67" s="423"/>
      <c r="P67" s="423"/>
      <c r="Q67" s="424">
        <f t="shared" si="0"/>
        <v>0</v>
      </c>
      <c r="R67" s="409"/>
      <c r="S67" s="409"/>
      <c r="T67" s="425">
        <f>IF(COUNTA(H67:I67)=2,"Seleccione una opcion P o I",IF(ISNUMBER(Q67),LOOKUP(Q67,[2]DB!$F$74:$G$76,[2]DB!$H$74:$H$76),""))</f>
        <v>0</v>
      </c>
      <c r="U67" s="411"/>
      <c r="V67" s="411"/>
      <c r="W67" s="411"/>
      <c r="X67" s="412"/>
      <c r="Y67" s="3"/>
      <c r="Z67" s="3"/>
      <c r="AA67" s="3"/>
      <c r="AB67" s="3"/>
      <c r="AC67" s="3"/>
      <c r="AD67" s="3"/>
      <c r="AE67" s="3"/>
      <c r="AF67" s="3"/>
      <c r="AG67" s="3"/>
      <c r="AH67" s="3"/>
      <c r="AI67" s="3"/>
      <c r="AJ67" s="3"/>
      <c r="AK67" s="415"/>
    </row>
    <row r="68" spans="1:37" ht="126" hidden="1" customHeight="1" x14ac:dyDescent="0.25">
      <c r="A68" s="428"/>
      <c r="B68" s="429"/>
      <c r="C68" s="430"/>
      <c r="D68" s="431"/>
      <c r="E68" s="432"/>
      <c r="F68" s="433"/>
      <c r="G68" s="470"/>
      <c r="H68" s="471"/>
      <c r="I68" s="471"/>
      <c r="J68" s="436"/>
      <c r="K68" s="437"/>
      <c r="L68" s="437"/>
      <c r="M68" s="437"/>
      <c r="N68" s="437"/>
      <c r="O68" s="437"/>
      <c r="P68" s="437"/>
      <c r="Q68" s="438">
        <f t="shared" si="0"/>
        <v>0</v>
      </c>
      <c r="R68" s="439"/>
      <c r="S68" s="439"/>
      <c r="T68" s="440">
        <f>IF(COUNTA(H68:I68)=2,"Seleccione una opcion P o I",IF(ISNUMBER(Q68),LOOKUP(Q68,[2]DB!$F$74:$G$76,[2]DB!$H$74:$H$76),""))</f>
        <v>0</v>
      </c>
      <c r="U68" s="441"/>
      <c r="V68" s="441"/>
      <c r="W68" s="441"/>
      <c r="X68" s="442"/>
      <c r="Y68" s="3"/>
      <c r="Z68" s="3"/>
      <c r="AA68" s="3"/>
      <c r="AB68" s="3"/>
      <c r="AC68" s="3"/>
      <c r="AD68" s="3"/>
      <c r="AE68" s="3"/>
      <c r="AF68" s="3"/>
      <c r="AG68" s="3"/>
      <c r="AH68" s="3"/>
      <c r="AI68" s="3"/>
      <c r="AJ68" s="3"/>
      <c r="AK68" s="415"/>
    </row>
    <row r="69" spans="1:37" ht="126" hidden="1" customHeight="1" x14ac:dyDescent="0.25">
      <c r="A69" s="398">
        <f>'[2]SEPG-F-057'!B27</f>
        <v>3</v>
      </c>
      <c r="B69" s="399">
        <f>'[2]SEPG-F-057'!C27</f>
        <v>0</v>
      </c>
      <c r="C69" s="400" t="str">
        <f>+'[2]SEPG-F-059'!Y46</f>
        <v/>
      </c>
      <c r="D69" s="401">
        <f>+'[2]SEPG-F-059'!Y47</f>
        <v>7</v>
      </c>
      <c r="E69" s="402" t="str">
        <f>'[2]SEPG-F-059'!AA46</f>
        <v/>
      </c>
      <c r="F69" s="472"/>
      <c r="G69" s="473"/>
      <c r="H69" s="474"/>
      <c r="I69" s="474"/>
      <c r="J69" s="475"/>
      <c r="K69" s="474"/>
      <c r="L69" s="474"/>
      <c r="M69" s="474"/>
      <c r="N69" s="474"/>
      <c r="O69" s="474"/>
      <c r="P69" s="474"/>
      <c r="Q69" s="408">
        <f t="shared" si="0"/>
        <v>0</v>
      </c>
      <c r="R69" s="409" t="str">
        <f>IFERROR(IF(AVERAGEIF(H69:H71,"X",$Q69:$Q71)&lt;=50,0,IF(AVERAGEIF(H69:H71,"X",$Q69:$Q71)&lt;=75,-1,-2)),"")</f>
        <v/>
      </c>
      <c r="S69" s="409" t="str">
        <f>IFERROR(IF(AVERAGEIF(I69:I71,"X",$Q69:$Q71)&lt;=50,0,IF(AVERAGEIF(I69:I71,"X",$Q69:$Q71)&lt;=75,-1,-2)),"")</f>
        <v/>
      </c>
      <c r="T69" s="410">
        <f>IF(COUNTA(H69:I69)=2,"Seleccione una opcion P o I",IF(ISNUMBER(Q69),LOOKUP(Q69,[2]DB!$F$74:$G$76,[2]DB!$H$74:$H$76),""))</f>
        <v>0</v>
      </c>
      <c r="U69" s="411" t="str">
        <f>IFERROR(IF(C69+MIN(R69:R71)&lt;1,1,C69+MIN(R69:R71)),"")</f>
        <v/>
      </c>
      <c r="V69" s="411">
        <f ca="1">IFERROR(IF(S69&lt;&gt;0,IF(MATCH(D69,'[2]SEPG-F-059'!$L$17:$L$21,)+S69&lt;1,1,OFFSET('[2]SEPG-F-059'!$L$16:$L$21,MATCH(D69,'[2]SEPG-F-059'!$L$17:$L$21,)+S69,0,1,1)),D69),D69)</f>
        <v>7</v>
      </c>
      <c r="W69" s="411">
        <f ca="1">IFERROR(+V69*U69,)</f>
        <v>0</v>
      </c>
      <c r="X69" s="412" t="str">
        <f ca="1">IFERROR(VLOOKUP(W69,[2]DB!$B$37:$D$61,2,FALSE),"")</f>
        <v/>
      </c>
      <c r="Y69" s="3"/>
      <c r="Z69" s="3"/>
      <c r="AA69" s="3"/>
      <c r="AB69" s="3"/>
      <c r="AC69" s="3"/>
      <c r="AD69" s="3"/>
      <c r="AE69" s="3"/>
      <c r="AF69" s="3"/>
      <c r="AG69" s="3"/>
      <c r="AH69" s="3"/>
      <c r="AI69" s="3"/>
      <c r="AJ69" s="3"/>
      <c r="AK69" s="415"/>
    </row>
    <row r="70" spans="1:37" ht="126" hidden="1" customHeight="1" x14ac:dyDescent="0.25">
      <c r="A70" s="398"/>
      <c r="B70" s="399"/>
      <c r="C70" s="416" t="e">
        <f>+'[2]SEPG-F-059'!Z46</f>
        <v>#N/A</v>
      </c>
      <c r="D70" s="417" t="str">
        <f>+'[2]SEPG-F-059'!Z47</f>
        <v>Moderado</v>
      </c>
      <c r="E70" s="418" t="str">
        <f>'[2]SEPG-F-059'!AB46</f>
        <v/>
      </c>
      <c r="F70" s="472"/>
      <c r="G70" s="476"/>
      <c r="H70" s="477"/>
      <c r="I70" s="477"/>
      <c r="J70" s="478"/>
      <c r="K70" s="477"/>
      <c r="L70" s="477"/>
      <c r="M70" s="477"/>
      <c r="N70" s="477"/>
      <c r="O70" s="477"/>
      <c r="P70" s="477"/>
      <c r="Q70" s="424">
        <f t="shared" si="0"/>
        <v>0</v>
      </c>
      <c r="R70" s="409"/>
      <c r="S70" s="409"/>
      <c r="T70" s="425">
        <f>IF(COUNTA(H70:I70)=2,"Seleccione una opcion P o I",IF(ISNUMBER(Q70),LOOKUP(Q70,[2]DB!$F$74:$G$76,[2]DB!$H$74:$H$76),""))</f>
        <v>0</v>
      </c>
      <c r="U70" s="411"/>
      <c r="V70" s="411"/>
      <c r="W70" s="411"/>
      <c r="X70" s="412"/>
      <c r="Y70" s="3"/>
      <c r="Z70" s="3"/>
      <c r="AA70" s="3"/>
      <c r="AB70" s="3"/>
      <c r="AC70" s="3"/>
      <c r="AD70" s="3"/>
      <c r="AE70" s="3"/>
      <c r="AF70" s="3"/>
      <c r="AG70" s="3"/>
      <c r="AH70" s="3"/>
      <c r="AI70" s="3"/>
      <c r="AJ70" s="3"/>
      <c r="AK70" s="415"/>
    </row>
    <row r="71" spans="1:37" ht="126" hidden="1" customHeight="1" x14ac:dyDescent="0.25">
      <c r="A71" s="398"/>
      <c r="B71" s="399"/>
      <c r="C71" s="416"/>
      <c r="D71" s="417"/>
      <c r="E71" s="458"/>
      <c r="F71" s="472"/>
      <c r="G71" s="476"/>
      <c r="H71" s="477"/>
      <c r="I71" s="477"/>
      <c r="J71" s="478"/>
      <c r="K71" s="477"/>
      <c r="L71" s="477"/>
      <c r="M71" s="477"/>
      <c r="N71" s="477"/>
      <c r="O71" s="477"/>
      <c r="P71" s="477"/>
      <c r="Q71" s="464">
        <f t="shared" si="0"/>
        <v>0</v>
      </c>
      <c r="R71" s="439"/>
      <c r="S71" s="439"/>
      <c r="T71" s="465">
        <f>IF(COUNTA(H71:I71)=2,"Seleccione una opcion P o I",IF(ISNUMBER(Q71),LOOKUP(Q71,[2]DB!$F$74:$G$76,[2]DB!$H$74:$H$76),""))</f>
        <v>0</v>
      </c>
      <c r="U71" s="441"/>
      <c r="V71" s="441"/>
      <c r="W71" s="441"/>
      <c r="X71" s="442"/>
      <c r="Y71" s="3"/>
      <c r="Z71" s="3"/>
      <c r="AA71" s="3"/>
      <c r="AB71" s="3"/>
      <c r="AC71" s="3"/>
      <c r="AD71" s="3"/>
      <c r="AE71" s="3"/>
      <c r="AF71" s="3"/>
      <c r="AG71" s="3"/>
      <c r="AH71" s="3"/>
      <c r="AI71" s="3"/>
      <c r="AJ71" s="3"/>
      <c r="AK71" s="415"/>
    </row>
    <row r="72" spans="1:37" ht="126" hidden="1" customHeight="1" x14ac:dyDescent="0.25">
      <c r="A72" s="443">
        <f>'[2]SEPG-F-057'!B28</f>
        <v>4</v>
      </c>
      <c r="B72" s="399">
        <f>'[2]SEPG-F-057'!C28</f>
        <v>0</v>
      </c>
      <c r="C72" s="445" t="str">
        <f>+'[2]SEPG-F-059'!Y48</f>
        <v/>
      </c>
      <c r="D72" s="446">
        <f>+'[2]SEPG-F-059'!Y49</f>
        <v>7</v>
      </c>
      <c r="E72" s="447" t="str">
        <f>'[2]SEPG-F-059'!AA48</f>
        <v/>
      </c>
      <c r="F72" s="479"/>
      <c r="G72" s="480"/>
      <c r="H72" s="481"/>
      <c r="I72" s="481"/>
      <c r="J72" s="482"/>
      <c r="K72" s="481"/>
      <c r="L72" s="481"/>
      <c r="M72" s="481"/>
      <c r="N72" s="481"/>
      <c r="O72" s="481"/>
      <c r="P72" s="481"/>
      <c r="Q72" s="453">
        <f t="shared" si="0"/>
        <v>0</v>
      </c>
      <c r="R72" s="454" t="str">
        <f>IFERROR(IF(AVERAGEIF(H72:H74,"X",$Q72:$Q74)&lt;=50,0,IF(AVERAGEIF(H72:H74,"X",$Q72:$Q74)&lt;=75,-1,-2)),"")</f>
        <v/>
      </c>
      <c r="S72" s="454" t="str">
        <f>IFERROR(IF(AVERAGEIF(I72:I74,"X",$Q72:$Q74)&lt;=50,0,IF(AVERAGEIF(I72:I74,"X",$Q72:$Q74)&lt;=75,-1,-2)),"")</f>
        <v/>
      </c>
      <c r="T72" s="455">
        <f>IF(COUNTA(H72:I72)=2,"Seleccione una opcion P o I",IF(ISNUMBER(Q72),LOOKUP(Q72,[2]DB!$F$74:$G$76,[2]DB!$H$74:$H$76),""))</f>
        <v>0</v>
      </c>
      <c r="U72" s="456" t="str">
        <f>IFERROR(IF(C72+MIN(R72:R74)&lt;1,1,C72+MIN(R72:R74)),"")</f>
        <v/>
      </c>
      <c r="V72" s="456">
        <f ca="1">IFERROR(IF(S72&lt;&gt;0,IF(MATCH(D72,'[2]SEPG-F-059'!$L$17:$L$21,)+S72&lt;1,1,OFFSET('[2]SEPG-F-059'!$L$16:$L$21,MATCH(D72,'[2]SEPG-F-059'!$L$17:$L$21,)+S72,0,1,1)),D72),D72)</f>
        <v>7</v>
      </c>
      <c r="W72" s="456">
        <f ca="1">IFERROR(+V72*U72,)</f>
        <v>0</v>
      </c>
      <c r="X72" s="457" t="str">
        <f ca="1">IFERROR(VLOOKUP(W72,[2]DB!$B$37:$D$61,2,FALSE),"")</f>
        <v/>
      </c>
      <c r="Y72" s="3"/>
      <c r="Z72" s="3"/>
      <c r="AA72" s="3"/>
      <c r="AB72" s="3"/>
      <c r="AC72" s="3"/>
      <c r="AD72" s="3"/>
      <c r="AE72" s="3"/>
      <c r="AF72" s="3"/>
      <c r="AG72" s="3"/>
      <c r="AH72" s="3"/>
      <c r="AI72" s="3"/>
      <c r="AJ72" s="3"/>
      <c r="AK72" s="415"/>
    </row>
    <row r="73" spans="1:37" ht="126" hidden="1" customHeight="1" x14ac:dyDescent="0.25">
      <c r="A73" s="398"/>
      <c r="B73" s="399"/>
      <c r="C73" s="416" t="e">
        <f>+'[2]SEPG-F-059'!Z48</f>
        <v>#N/A</v>
      </c>
      <c r="D73" s="417" t="str">
        <f>+'[2]SEPG-F-059'!Z49</f>
        <v>Moderado</v>
      </c>
      <c r="E73" s="418" t="str">
        <f>'[2]SEPG-F-059'!AB48</f>
        <v/>
      </c>
      <c r="F73" s="472"/>
      <c r="G73" s="483"/>
      <c r="H73" s="484"/>
      <c r="I73" s="484"/>
      <c r="J73" s="485"/>
      <c r="K73" s="484"/>
      <c r="L73" s="484"/>
      <c r="M73" s="484"/>
      <c r="N73" s="484"/>
      <c r="O73" s="484"/>
      <c r="P73" s="484"/>
      <c r="Q73" s="424">
        <f t="shared" si="0"/>
        <v>0</v>
      </c>
      <c r="R73" s="409"/>
      <c r="S73" s="409"/>
      <c r="T73" s="425">
        <f>IF(COUNTA(H73:I73)=2,"Seleccione una opcion P o I",IF(ISNUMBER(Q73),LOOKUP(Q73,[2]DB!$F$74:$G$76,[2]DB!$H$74:$H$76),""))</f>
        <v>0</v>
      </c>
      <c r="U73" s="411"/>
      <c r="V73" s="411"/>
      <c r="W73" s="411"/>
      <c r="X73" s="412"/>
      <c r="Y73" s="3"/>
      <c r="Z73" s="3"/>
      <c r="AA73" s="3"/>
      <c r="AB73" s="3"/>
      <c r="AC73" s="3"/>
      <c r="AD73" s="3"/>
      <c r="AE73" s="3"/>
      <c r="AF73" s="3"/>
      <c r="AG73" s="3"/>
      <c r="AH73" s="3"/>
      <c r="AI73" s="3"/>
      <c r="AJ73" s="3"/>
      <c r="AK73" s="415"/>
    </row>
    <row r="74" spans="1:37" ht="126" hidden="1" customHeight="1" x14ac:dyDescent="0.25">
      <c r="A74" s="428"/>
      <c r="B74" s="399"/>
      <c r="C74" s="430"/>
      <c r="D74" s="431"/>
      <c r="E74" s="432"/>
      <c r="F74" s="486"/>
      <c r="G74" s="487"/>
      <c r="H74" s="488"/>
      <c r="I74" s="488"/>
      <c r="J74" s="489"/>
      <c r="K74" s="488"/>
      <c r="L74" s="488"/>
      <c r="M74" s="488"/>
      <c r="N74" s="488"/>
      <c r="O74" s="488"/>
      <c r="P74" s="488"/>
      <c r="Q74" s="438">
        <f t="shared" si="0"/>
        <v>0</v>
      </c>
      <c r="R74" s="439"/>
      <c r="S74" s="439"/>
      <c r="T74" s="440">
        <f>IF(COUNTA(H74:I74)=2,"Seleccione una opcion P o I",IF(ISNUMBER(Q74),LOOKUP(Q74,[2]DB!$F$74:$G$76,[2]DB!$H$74:$H$76),""))</f>
        <v>0</v>
      </c>
      <c r="U74" s="441"/>
      <c r="V74" s="441"/>
      <c r="W74" s="441"/>
      <c r="X74" s="442"/>
      <c r="Y74" s="3"/>
      <c r="Z74" s="3"/>
      <c r="AA74" s="3"/>
      <c r="AB74" s="3"/>
      <c r="AC74" s="3"/>
      <c r="AD74" s="3"/>
      <c r="AE74" s="3"/>
      <c r="AF74" s="3"/>
      <c r="AG74" s="3"/>
      <c r="AH74" s="3"/>
      <c r="AI74" s="3"/>
      <c r="AJ74" s="3"/>
      <c r="AK74" s="415"/>
    </row>
    <row r="75" spans="1:37" ht="126" hidden="1" customHeight="1" x14ac:dyDescent="0.25">
      <c r="A75" s="398">
        <f>'[2]SEPG-F-057'!B29</f>
        <v>5</v>
      </c>
      <c r="B75" s="399">
        <f>'[2]SEPG-F-057'!C29</f>
        <v>0</v>
      </c>
      <c r="C75" s="400" t="str">
        <f>+'[2]SEPG-F-059'!Y50</f>
        <v/>
      </c>
      <c r="D75" s="401">
        <f>+'[2]SEPG-F-059'!Y51</f>
        <v>7</v>
      </c>
      <c r="E75" s="402" t="str">
        <f>'[2]SEPG-F-059'!AA50</f>
        <v/>
      </c>
      <c r="F75" s="472"/>
      <c r="G75" s="490"/>
      <c r="H75" s="474"/>
      <c r="I75" s="474"/>
      <c r="J75" s="475"/>
      <c r="K75" s="474"/>
      <c r="L75" s="474"/>
      <c r="M75" s="474"/>
      <c r="N75" s="474"/>
      <c r="O75" s="474"/>
      <c r="P75" s="474"/>
      <c r="Q75" s="408">
        <f t="shared" si="0"/>
        <v>0</v>
      </c>
      <c r="R75" s="454" t="str">
        <f>IFERROR(IF(AVERAGEIF(H75:H77,"X",$Q75:$Q77)&lt;=50,0,IF(AVERAGEIF(H75:H77,"X",$Q75:$Q77)&lt;=75,-1,-2)),"")</f>
        <v/>
      </c>
      <c r="S75" s="454" t="str">
        <f>IFERROR(IF(AVERAGEIF(I75:I77,"X",$Q75:$Q77)&lt;=50,0,IF(AVERAGEIF(I75:I77,"X",$Q75:$Q77)&lt;=75,-1,-2)),"")</f>
        <v/>
      </c>
      <c r="T75" s="410">
        <f>IF(COUNTA(H75:I75)=2,"Seleccione una opcion P o I",IF(ISNUMBER(Q75),LOOKUP(Q75,[2]DB!$F$74:$G$76,[2]DB!$H$74:$H$76),""))</f>
        <v>0</v>
      </c>
      <c r="U75" s="456" t="str">
        <f>IFERROR(IF(C75+MIN(R75:R77)&lt;1,1,C75+MIN(R75:R77)),"")</f>
        <v/>
      </c>
      <c r="V75" s="456">
        <f ca="1">IFERROR(IF(S75&lt;&gt;0,IF(MATCH(D75,'[2]SEPG-F-059'!$L$17:$L$21,)+S75&lt;1,1,OFFSET('[2]SEPG-F-059'!$L$16:$L$21,MATCH(D75,'[2]SEPG-F-059'!$L$17:$L$21,)+S75,0,1,1)),D75),D75)</f>
        <v>7</v>
      </c>
      <c r="W75" s="456">
        <f ca="1">IFERROR(+V75*U75,)</f>
        <v>0</v>
      </c>
      <c r="X75" s="457" t="str">
        <f ca="1">IFERROR(VLOOKUP(W75,[2]DB!$B$37:$D$61,2,FALSE),"")</f>
        <v/>
      </c>
      <c r="Y75" s="3"/>
      <c r="Z75" s="3"/>
      <c r="AA75" s="3"/>
      <c r="AB75" s="3"/>
      <c r="AC75" s="3"/>
      <c r="AD75" s="3"/>
      <c r="AE75" s="3"/>
      <c r="AF75" s="3"/>
      <c r="AG75" s="3"/>
      <c r="AH75" s="3"/>
      <c r="AI75" s="3"/>
      <c r="AJ75" s="3"/>
      <c r="AK75" s="415"/>
    </row>
    <row r="76" spans="1:37" ht="126" hidden="1" customHeight="1" x14ac:dyDescent="0.25">
      <c r="A76" s="398"/>
      <c r="B76" s="399"/>
      <c r="C76" s="416" t="e">
        <f>+'[2]SEPG-F-059'!Z50</f>
        <v>#N/A</v>
      </c>
      <c r="D76" s="417" t="str">
        <f>+'[2]SEPG-F-059'!Z51</f>
        <v>Moderado</v>
      </c>
      <c r="E76" s="418" t="str">
        <f>'[2]SEPG-F-059'!AB50</f>
        <v/>
      </c>
      <c r="F76" s="472"/>
      <c r="G76" s="483"/>
      <c r="H76" s="484"/>
      <c r="I76" s="484"/>
      <c r="J76" s="485"/>
      <c r="K76" s="484"/>
      <c r="L76" s="484"/>
      <c r="M76" s="484"/>
      <c r="N76" s="484"/>
      <c r="O76" s="484"/>
      <c r="P76" s="484"/>
      <c r="Q76" s="424">
        <f t="shared" si="0"/>
        <v>0</v>
      </c>
      <c r="R76" s="409"/>
      <c r="S76" s="409"/>
      <c r="T76" s="425">
        <f>IF(COUNTA(H76:I76)=2,"Seleccione una opcion P o I",IF(ISNUMBER(Q76),LOOKUP(Q76,[2]DB!$F$74:$G$76,[2]DB!$H$74:$H$76),""))</f>
        <v>0</v>
      </c>
      <c r="U76" s="411"/>
      <c r="V76" s="411"/>
      <c r="W76" s="411"/>
      <c r="X76" s="412"/>
      <c r="Y76" s="3"/>
      <c r="Z76" s="3"/>
      <c r="AA76" s="3"/>
      <c r="AB76" s="3"/>
      <c r="AC76" s="3"/>
      <c r="AD76" s="3"/>
      <c r="AE76" s="3"/>
      <c r="AF76" s="3"/>
      <c r="AG76" s="3"/>
      <c r="AH76" s="3"/>
      <c r="AI76" s="3"/>
      <c r="AJ76" s="3"/>
      <c r="AK76" s="415"/>
    </row>
    <row r="77" spans="1:37" ht="126" hidden="1" customHeight="1" x14ac:dyDescent="0.25">
      <c r="A77" s="398"/>
      <c r="B77" s="399"/>
      <c r="C77" s="416"/>
      <c r="D77" s="417"/>
      <c r="E77" s="458"/>
      <c r="F77" s="472"/>
      <c r="G77" s="476"/>
      <c r="H77" s="477"/>
      <c r="I77" s="477"/>
      <c r="J77" s="478"/>
      <c r="K77" s="477"/>
      <c r="L77" s="477"/>
      <c r="M77" s="477"/>
      <c r="N77" s="477"/>
      <c r="O77" s="477"/>
      <c r="P77" s="477"/>
      <c r="Q77" s="464">
        <f t="shared" si="0"/>
        <v>0</v>
      </c>
      <c r="R77" s="439"/>
      <c r="S77" s="439"/>
      <c r="T77" s="465">
        <f>IF(COUNTA(H77:I77)=2,"Seleccione una opcion P o I",IF(ISNUMBER(Q77),LOOKUP(Q77,[2]DB!$F$74:$G$76,[2]DB!$H$74:$H$76),""))</f>
        <v>0</v>
      </c>
      <c r="U77" s="441"/>
      <c r="V77" s="441"/>
      <c r="W77" s="441"/>
      <c r="X77" s="442"/>
      <c r="Y77" s="3"/>
      <c r="Z77" s="3"/>
      <c r="AA77" s="3"/>
      <c r="AB77" s="3"/>
      <c r="AC77" s="3"/>
      <c r="AD77" s="3"/>
      <c r="AE77" s="3"/>
      <c r="AF77" s="3"/>
      <c r="AG77" s="3"/>
      <c r="AH77" s="3"/>
      <c r="AI77" s="3"/>
      <c r="AJ77" s="3"/>
      <c r="AK77" s="415"/>
    </row>
    <row r="78" spans="1:37" ht="126" hidden="1" customHeight="1" x14ac:dyDescent="0.25">
      <c r="A78" s="443">
        <f>'[2]SEPG-F-057'!B30</f>
        <v>6</v>
      </c>
      <c r="B78" s="444">
        <f>'[2]SEPG-F-057'!C30</f>
        <v>0</v>
      </c>
      <c r="C78" s="445" t="str">
        <f>+'[2]SEPG-F-059'!Y52</f>
        <v/>
      </c>
      <c r="D78" s="446">
        <f>+'[2]SEPG-F-059'!Y53</f>
        <v>7</v>
      </c>
      <c r="E78" s="447" t="str">
        <f>'[2]SEPG-F-059'!AA52</f>
        <v/>
      </c>
      <c r="F78" s="479"/>
      <c r="G78" s="480"/>
      <c r="H78" s="481"/>
      <c r="I78" s="481"/>
      <c r="J78" s="482"/>
      <c r="K78" s="481"/>
      <c r="L78" s="481"/>
      <c r="M78" s="481"/>
      <c r="N78" s="481"/>
      <c r="O78" s="481"/>
      <c r="P78" s="481"/>
      <c r="Q78" s="453">
        <f t="shared" si="0"/>
        <v>0</v>
      </c>
      <c r="R78" s="454" t="str">
        <f>IFERROR(IF(AVERAGEIF(H78:H80,"X",$Q78:$Q80)&lt;=50,0,IF(AVERAGEIF(H78:H80,"X",$Q78:$Q80)&lt;=75,-1,-2)),"")</f>
        <v/>
      </c>
      <c r="S78" s="454" t="str">
        <f>IFERROR(IF(AVERAGEIF(I78:I80,"X",$Q78:$Q80)&lt;=50,0,IF(AVERAGEIF(I78:I80,"X",$Q78:$Q80)&lt;=75,-1,-2)),"")</f>
        <v/>
      </c>
      <c r="T78" s="455">
        <f>IF(COUNTA(H78:I78)=2,"Seleccione una opcion P o I",IF(ISNUMBER(Q78),LOOKUP(Q78,[2]DB!$F$74:$G$76,[2]DB!$H$74:$H$76),""))</f>
        <v>0</v>
      </c>
      <c r="U78" s="456" t="str">
        <f>IFERROR(IF(C78+MIN(R78:R80)&lt;1,1,C78+MIN(R78:R80)),"")</f>
        <v/>
      </c>
      <c r="V78" s="456">
        <f ca="1">IFERROR(IF(S78&lt;&gt;0,IF(MATCH(D78,'[2]SEPG-F-059'!$L$17:$L$21,)+S78&lt;1,1,OFFSET('[2]SEPG-F-059'!$L$16:$L$21,MATCH(D78,'[2]SEPG-F-059'!$L$17:$L$21,)+S78,0,1,1)),D78),D78)</f>
        <v>7</v>
      </c>
      <c r="W78" s="456">
        <f ca="1">IFERROR(+V78*U78,)</f>
        <v>0</v>
      </c>
      <c r="X78" s="457" t="str">
        <f ca="1">IFERROR(VLOOKUP(W78,[2]DB!$B$37:$D$61,2,FALSE),"")</f>
        <v/>
      </c>
      <c r="Y78" s="3"/>
      <c r="Z78" s="3"/>
      <c r="AA78" s="3"/>
      <c r="AB78" s="3"/>
      <c r="AC78" s="3"/>
      <c r="AD78" s="3"/>
      <c r="AE78" s="3"/>
      <c r="AF78" s="3"/>
      <c r="AG78" s="3"/>
      <c r="AH78" s="3"/>
      <c r="AI78" s="3"/>
      <c r="AJ78" s="3"/>
      <c r="AK78" s="415"/>
    </row>
    <row r="79" spans="1:37" ht="126" hidden="1" customHeight="1" x14ac:dyDescent="0.25">
      <c r="A79" s="398"/>
      <c r="B79" s="399"/>
      <c r="C79" s="416" t="e">
        <f>+'[2]SEPG-F-059'!Z52</f>
        <v>#N/A</v>
      </c>
      <c r="D79" s="417" t="str">
        <f>+'[2]SEPG-F-059'!Z53</f>
        <v>Moderado</v>
      </c>
      <c r="E79" s="418" t="str">
        <f>'[2]SEPG-F-059'!AB52</f>
        <v/>
      </c>
      <c r="F79" s="472"/>
      <c r="G79" s="483"/>
      <c r="H79" s="484"/>
      <c r="I79" s="484"/>
      <c r="J79" s="485"/>
      <c r="K79" s="484"/>
      <c r="L79" s="484"/>
      <c r="M79" s="484"/>
      <c r="N79" s="484"/>
      <c r="O79" s="484"/>
      <c r="P79" s="484"/>
      <c r="Q79" s="424">
        <f t="shared" si="0"/>
        <v>0</v>
      </c>
      <c r="R79" s="409"/>
      <c r="S79" s="409"/>
      <c r="T79" s="425">
        <f>IF(COUNTA(H79:I79)=2,"Seleccione una opcion P o I",IF(ISNUMBER(Q79),LOOKUP(Q79,[2]DB!$F$74:$G$76,[2]DB!$H$74:$H$76),""))</f>
        <v>0</v>
      </c>
      <c r="U79" s="411"/>
      <c r="V79" s="411"/>
      <c r="W79" s="411"/>
      <c r="X79" s="412"/>
      <c r="Y79" s="3"/>
      <c r="Z79" s="3"/>
      <c r="AA79" s="3"/>
      <c r="AB79" s="3"/>
      <c r="AC79" s="3"/>
      <c r="AD79" s="3"/>
      <c r="AE79" s="3"/>
      <c r="AF79" s="3"/>
      <c r="AG79" s="3"/>
      <c r="AH79" s="3"/>
      <c r="AI79" s="3"/>
      <c r="AJ79" s="3"/>
      <c r="AK79" s="415"/>
    </row>
    <row r="80" spans="1:37" ht="126" hidden="1" customHeight="1" x14ac:dyDescent="0.25">
      <c r="A80" s="428"/>
      <c r="B80" s="429"/>
      <c r="C80" s="430"/>
      <c r="D80" s="431"/>
      <c r="E80" s="432"/>
      <c r="F80" s="486"/>
      <c r="G80" s="487"/>
      <c r="H80" s="488"/>
      <c r="I80" s="488"/>
      <c r="J80" s="489"/>
      <c r="K80" s="488"/>
      <c r="L80" s="488"/>
      <c r="M80" s="488"/>
      <c r="N80" s="488"/>
      <c r="O80" s="488"/>
      <c r="P80" s="488"/>
      <c r="Q80" s="438">
        <f t="shared" si="0"/>
        <v>0</v>
      </c>
      <c r="R80" s="439"/>
      <c r="S80" s="439"/>
      <c r="T80" s="440">
        <f>IF(COUNTA(H80:I80)=2,"Seleccione una opcion P o I",IF(ISNUMBER(Q80),LOOKUP(Q80,[2]DB!$F$74:$G$76,[2]DB!$H$74:$H$76),""))</f>
        <v>0</v>
      </c>
      <c r="U80" s="441"/>
      <c r="V80" s="441"/>
      <c r="W80" s="441"/>
      <c r="X80" s="442"/>
      <c r="Y80" s="3"/>
      <c r="Z80" s="3"/>
      <c r="AA80" s="3"/>
      <c r="AB80" s="3"/>
      <c r="AC80" s="3"/>
      <c r="AD80" s="3"/>
      <c r="AE80" s="3"/>
      <c r="AF80" s="3"/>
      <c r="AG80" s="3"/>
      <c r="AH80" s="3"/>
      <c r="AI80" s="3"/>
      <c r="AJ80" s="3"/>
      <c r="AK80" s="415"/>
    </row>
    <row r="81" spans="1:37" ht="126" hidden="1" customHeight="1" x14ac:dyDescent="0.25">
      <c r="A81" s="398">
        <f>'[2]SEPG-F-057'!B31</f>
        <v>7</v>
      </c>
      <c r="B81" s="399">
        <f>'[2]SEPG-F-057'!C31</f>
        <v>0</v>
      </c>
      <c r="C81" s="400" t="str">
        <f>+'[2]SEPG-F-059'!Y64</f>
        <v/>
      </c>
      <c r="D81" s="401">
        <f>+'[2]SEPG-F-059'!Y65</f>
        <v>11</v>
      </c>
      <c r="E81" s="402" t="str">
        <f>'[2]SEPG-F-059'!AA64</f>
        <v/>
      </c>
      <c r="F81" s="472"/>
      <c r="G81" s="490"/>
      <c r="H81" s="474"/>
      <c r="I81" s="474"/>
      <c r="J81" s="475"/>
      <c r="K81" s="474"/>
      <c r="L81" s="474"/>
      <c r="M81" s="474"/>
      <c r="N81" s="474"/>
      <c r="O81" s="474"/>
      <c r="P81" s="474"/>
      <c r="Q81" s="408">
        <f t="shared" si="0"/>
        <v>0</v>
      </c>
      <c r="R81" s="454" t="str">
        <f>IFERROR(IF(AVERAGEIF(H81:H83,"X",$Q81:$Q83)&lt;=50,0,IF(AVERAGEIF(H81:H83,"X",$Q81:$Q83)&lt;=75,-1,-2)),"")</f>
        <v/>
      </c>
      <c r="S81" s="454" t="str">
        <f>IFERROR(IF(AVERAGEIF(I81:I83,"X",$Q81:$Q83)&lt;=50,0,IF(AVERAGEIF(I81:I83,"X",$Q81:$Q83)&lt;=75,-1,-2)),"")</f>
        <v/>
      </c>
      <c r="T81" s="410">
        <f>IF(COUNTA(H81:I81)=2,"Seleccione una opcion P o I",IF(ISNUMBER(Q81),LOOKUP(Q81,[2]DB!$F$74:$G$76,[2]DB!$H$74:$H$76),""))</f>
        <v>0</v>
      </c>
      <c r="U81" s="456" t="str">
        <f>IFERROR(IF(C81+MIN(R81:R83)&lt;1,1,C81+MIN(R81:R83)),"")</f>
        <v/>
      </c>
      <c r="V81" s="456">
        <f ca="1">IFERROR(IF(S81&lt;&gt;0,IF(MATCH(D81,'[2]SEPG-F-059'!$L$17:$L$21,)+S81&lt;1,1,OFFSET('[2]SEPG-F-059'!$L$16:$L$21,MATCH(D81,'[2]SEPG-F-059'!$L$17:$L$21,)+S81,0,1,1)),D81),D81)</f>
        <v>11</v>
      </c>
      <c r="W81" s="456">
        <f ca="1">IFERROR(+V81*U81,)</f>
        <v>0</v>
      </c>
      <c r="X81" s="457" t="str">
        <f ca="1">IFERROR(VLOOKUP(W81,[2]DB!$B$37:$D$61,2,FALSE),"")</f>
        <v/>
      </c>
      <c r="Y81" s="3"/>
      <c r="Z81" s="3"/>
      <c r="AA81" s="3"/>
      <c r="AB81" s="3"/>
      <c r="AC81" s="3"/>
      <c r="AD81" s="3"/>
      <c r="AE81" s="3"/>
      <c r="AF81" s="3"/>
      <c r="AG81" s="3"/>
      <c r="AH81" s="3"/>
      <c r="AI81" s="3"/>
      <c r="AJ81" s="3"/>
      <c r="AK81" s="415"/>
    </row>
    <row r="82" spans="1:37" ht="126" hidden="1" customHeight="1" x14ac:dyDescent="0.25">
      <c r="A82" s="398"/>
      <c r="B82" s="399"/>
      <c r="C82" s="416" t="e">
        <f>+'[2]SEPG-F-059'!Z64</f>
        <v>#N/A</v>
      </c>
      <c r="D82" s="417" t="str">
        <f>+'[2]SEPG-F-059'!Z65</f>
        <v>Mayor</v>
      </c>
      <c r="E82" s="418" t="str">
        <f>'[2]SEPG-F-059'!AB64</f>
        <v/>
      </c>
      <c r="F82" s="472"/>
      <c r="G82" s="483"/>
      <c r="H82" s="484"/>
      <c r="I82" s="484"/>
      <c r="J82" s="485"/>
      <c r="K82" s="484"/>
      <c r="L82" s="484"/>
      <c r="M82" s="484"/>
      <c r="N82" s="484"/>
      <c r="O82" s="484"/>
      <c r="P82" s="484"/>
      <c r="Q82" s="424">
        <f t="shared" si="0"/>
        <v>0</v>
      </c>
      <c r="R82" s="409"/>
      <c r="S82" s="409"/>
      <c r="T82" s="425">
        <f>IF(COUNTA(H82:I82)=2,"Seleccione una opcion P o I",IF(ISNUMBER(Q82),LOOKUP(Q82,[2]DB!$F$74:$G$76,[2]DB!$H$74:$H$76),""))</f>
        <v>0</v>
      </c>
      <c r="U82" s="411"/>
      <c r="V82" s="411"/>
      <c r="W82" s="411"/>
      <c r="X82" s="412"/>
      <c r="Y82" s="3"/>
      <c r="Z82" s="3"/>
      <c r="AA82" s="3"/>
      <c r="AB82" s="3"/>
      <c r="AC82" s="3"/>
      <c r="AD82" s="3"/>
      <c r="AE82" s="3"/>
      <c r="AF82" s="3"/>
      <c r="AG82" s="3"/>
      <c r="AH82" s="3"/>
      <c r="AI82" s="3"/>
      <c r="AJ82" s="3"/>
      <c r="AK82" s="415"/>
    </row>
    <row r="83" spans="1:37" ht="126" hidden="1" customHeight="1" x14ac:dyDescent="0.25">
      <c r="A83" s="428"/>
      <c r="B83" s="429"/>
      <c r="C83" s="430"/>
      <c r="D83" s="431"/>
      <c r="E83" s="432"/>
      <c r="F83" s="486"/>
      <c r="G83" s="487"/>
      <c r="H83" s="488"/>
      <c r="I83" s="488"/>
      <c r="J83" s="489"/>
      <c r="K83" s="488"/>
      <c r="L83" s="488"/>
      <c r="M83" s="488"/>
      <c r="N83" s="488"/>
      <c r="O83" s="488"/>
      <c r="P83" s="488"/>
      <c r="Q83" s="438">
        <f t="shared" si="0"/>
        <v>0</v>
      </c>
      <c r="R83" s="439"/>
      <c r="S83" s="439"/>
      <c r="T83" s="440">
        <f>IF(COUNTA(H83:I83)=2,"Seleccione una opcion P o I",IF(ISNUMBER(Q83),LOOKUP(Q83,[2]DB!$F$74:$G$76,[2]DB!$H$74:$H$76),""))</f>
        <v>0</v>
      </c>
      <c r="U83" s="441"/>
      <c r="V83" s="441"/>
      <c r="W83" s="441"/>
      <c r="X83" s="442"/>
      <c r="Y83" s="491"/>
      <c r="Z83" s="491"/>
      <c r="AA83" s="491"/>
      <c r="AB83" s="491"/>
      <c r="AC83" s="491"/>
      <c r="AD83" s="491"/>
      <c r="AE83" s="491"/>
      <c r="AF83" s="491"/>
      <c r="AG83" s="491"/>
      <c r="AH83" s="491"/>
      <c r="AI83" s="491"/>
      <c r="AJ83" s="491"/>
      <c r="AK83" s="492"/>
    </row>
    <row r="84" spans="1:37" ht="91.5" hidden="1" customHeight="1" x14ac:dyDescent="0.25"/>
    <row r="86" spans="1:37" s="3" customFormat="1" ht="18.75" thickBot="1" x14ac:dyDescent="0.3">
      <c r="A86" s="493"/>
      <c r="C86" s="494"/>
      <c r="D86" s="494"/>
      <c r="E86" s="494"/>
      <c r="F86" s="495"/>
      <c r="Q86" s="4"/>
      <c r="R86" s="4"/>
      <c r="S86" s="4"/>
      <c r="Y86" s="1"/>
      <c r="Z86" s="1"/>
      <c r="AA86" s="1"/>
      <c r="AB86" s="1"/>
      <c r="AC86" s="1"/>
      <c r="AD86" s="1"/>
      <c r="AE86" s="1"/>
      <c r="AF86" s="1"/>
      <c r="AG86" s="1"/>
      <c r="AH86" s="1"/>
      <c r="AI86" s="1"/>
      <c r="AJ86" s="1"/>
      <c r="AK86" s="1"/>
    </row>
    <row r="87" spans="1:37" s="2" customFormat="1" ht="60" customHeight="1" x14ac:dyDescent="0.25">
      <c r="A87" s="496" t="s">
        <v>163</v>
      </c>
      <c r="B87" s="497"/>
      <c r="C87" s="497"/>
      <c r="D87" s="497"/>
      <c r="E87" s="497"/>
      <c r="F87" s="497"/>
      <c r="G87" s="497"/>
      <c r="H87" s="497"/>
      <c r="I87" s="497"/>
      <c r="J87" s="497"/>
      <c r="K87" s="497"/>
      <c r="L87" s="497"/>
      <c r="M87" s="498"/>
      <c r="N87" s="496" t="s">
        <v>164</v>
      </c>
      <c r="O87" s="497"/>
      <c r="P87" s="497"/>
      <c r="Q87" s="497"/>
      <c r="R87" s="497"/>
      <c r="S87" s="497"/>
      <c r="T87" s="497"/>
      <c r="U87" s="497"/>
      <c r="V87" s="497"/>
      <c r="W87" s="497"/>
      <c r="X87" s="497"/>
      <c r="Y87" s="497"/>
      <c r="Z87" s="499"/>
      <c r="AA87" s="500" t="s">
        <v>165</v>
      </c>
      <c r="AB87" s="497"/>
      <c r="AC87" s="497"/>
      <c r="AD87" s="497"/>
      <c r="AE87" s="497"/>
      <c r="AF87" s="497"/>
      <c r="AG87" s="497"/>
      <c r="AH87" s="497"/>
      <c r="AI87" s="497"/>
      <c r="AJ87" s="497"/>
      <c r="AK87" s="499"/>
    </row>
    <row r="88" spans="1:37" s="2" customFormat="1" ht="60" customHeight="1" thickBot="1" x14ac:dyDescent="0.3">
      <c r="A88" s="501" t="s">
        <v>166</v>
      </c>
      <c r="B88" s="502"/>
      <c r="C88" s="502"/>
      <c r="D88" s="502"/>
      <c r="E88" s="502"/>
      <c r="F88" s="502" t="s">
        <v>10</v>
      </c>
      <c r="G88" s="502"/>
      <c r="H88" s="503" t="s">
        <v>167</v>
      </c>
      <c r="I88" s="504"/>
      <c r="J88" s="504"/>
      <c r="K88" s="505"/>
      <c r="L88" s="503" t="s">
        <v>168</v>
      </c>
      <c r="M88" s="504"/>
      <c r="N88" s="501" t="s">
        <v>166</v>
      </c>
      <c r="O88" s="502"/>
      <c r="P88" s="502"/>
      <c r="Q88" s="502"/>
      <c r="R88" s="502"/>
      <c r="S88" s="502" t="s">
        <v>10</v>
      </c>
      <c r="T88" s="502"/>
      <c r="U88" s="503" t="s">
        <v>167</v>
      </c>
      <c r="V88" s="504"/>
      <c r="W88" s="504"/>
      <c r="X88" s="505"/>
      <c r="Y88" s="503" t="s">
        <v>168</v>
      </c>
      <c r="Z88" s="506"/>
      <c r="AA88" s="505" t="s">
        <v>166</v>
      </c>
      <c r="AB88" s="502"/>
      <c r="AC88" s="502"/>
      <c r="AD88" s="502"/>
      <c r="AE88" s="502" t="s">
        <v>10</v>
      </c>
      <c r="AF88" s="502"/>
      <c r="AG88" s="503" t="s">
        <v>167</v>
      </c>
      <c r="AH88" s="505"/>
      <c r="AI88" s="503" t="s">
        <v>168</v>
      </c>
      <c r="AJ88" s="504"/>
      <c r="AK88" s="506"/>
    </row>
    <row r="89" spans="1:37" s="2" customFormat="1" ht="60" customHeight="1" thickTop="1" x14ac:dyDescent="0.25">
      <c r="A89" s="507" t="s">
        <v>169</v>
      </c>
      <c r="B89" s="508"/>
      <c r="C89" s="508"/>
      <c r="D89" s="508"/>
      <c r="E89" s="509"/>
      <c r="F89" s="510">
        <v>43041</v>
      </c>
      <c r="G89" s="511"/>
      <c r="H89" s="512" t="s">
        <v>170</v>
      </c>
      <c r="I89" s="513"/>
      <c r="J89" s="513"/>
      <c r="K89" s="514"/>
      <c r="L89" s="510"/>
      <c r="M89" s="515"/>
      <c r="N89" s="516" t="s">
        <v>171</v>
      </c>
      <c r="O89" s="515"/>
      <c r="P89" s="515"/>
      <c r="Q89" s="515"/>
      <c r="R89" s="511"/>
      <c r="S89" s="512">
        <v>43130</v>
      </c>
      <c r="T89" s="514"/>
      <c r="U89" s="512" t="s">
        <v>172</v>
      </c>
      <c r="V89" s="513"/>
      <c r="W89" s="513"/>
      <c r="X89" s="514"/>
      <c r="Y89" s="517"/>
      <c r="Z89" s="518"/>
      <c r="AA89" s="515" t="s">
        <v>173</v>
      </c>
      <c r="AB89" s="515"/>
      <c r="AC89" s="515"/>
      <c r="AD89" s="511"/>
      <c r="AE89" s="510">
        <v>43131</v>
      </c>
      <c r="AF89" s="515"/>
      <c r="AG89" s="519" t="s">
        <v>174</v>
      </c>
      <c r="AH89" s="520"/>
      <c r="AI89" s="521"/>
      <c r="AJ89" s="522"/>
      <c r="AK89" s="523"/>
    </row>
    <row r="90" spans="1:37" s="2" customFormat="1" ht="60" customHeight="1" x14ac:dyDescent="0.25">
      <c r="A90" s="524" t="s">
        <v>175</v>
      </c>
      <c r="B90" s="525"/>
      <c r="C90" s="525"/>
      <c r="D90" s="525"/>
      <c r="E90" s="526"/>
      <c r="F90" s="527">
        <v>43041</v>
      </c>
      <c r="G90" s="528"/>
      <c r="H90" s="529" t="s">
        <v>176</v>
      </c>
      <c r="I90" s="530"/>
      <c r="J90" s="530"/>
      <c r="K90" s="528"/>
      <c r="L90" s="531"/>
      <c r="M90" s="532"/>
      <c r="N90" s="533" t="s">
        <v>177</v>
      </c>
      <c r="O90" s="530"/>
      <c r="P90" s="530"/>
      <c r="Q90" s="530"/>
      <c r="R90" s="528"/>
      <c r="S90" s="527">
        <v>43130</v>
      </c>
      <c r="T90" s="534"/>
      <c r="U90" s="527" t="s">
        <v>178</v>
      </c>
      <c r="V90" s="535"/>
      <c r="W90" s="535"/>
      <c r="X90" s="534"/>
      <c r="Y90" s="527"/>
      <c r="Z90" s="536"/>
      <c r="AA90" s="530" t="s">
        <v>179</v>
      </c>
      <c r="AB90" s="530"/>
      <c r="AC90" s="530"/>
      <c r="AD90" s="528"/>
      <c r="AE90" s="527">
        <v>43131</v>
      </c>
      <c r="AF90" s="530"/>
      <c r="AG90" s="537" t="s">
        <v>180</v>
      </c>
      <c r="AH90" s="538"/>
      <c r="AI90" s="539"/>
      <c r="AJ90" s="540"/>
      <c r="AK90" s="541"/>
    </row>
    <row r="91" spans="1:37" s="2" customFormat="1" ht="60" customHeight="1" x14ac:dyDescent="0.25">
      <c r="A91" s="524" t="s">
        <v>181</v>
      </c>
      <c r="B91" s="525"/>
      <c r="C91" s="525"/>
      <c r="D91" s="525"/>
      <c r="E91" s="526"/>
      <c r="F91" s="527">
        <v>43041</v>
      </c>
      <c r="G91" s="528"/>
      <c r="H91" s="529" t="s">
        <v>182</v>
      </c>
      <c r="I91" s="530"/>
      <c r="J91" s="530"/>
      <c r="K91" s="528"/>
      <c r="L91" s="531"/>
      <c r="M91" s="532"/>
      <c r="N91" s="533" t="s">
        <v>183</v>
      </c>
      <c r="O91" s="530"/>
      <c r="P91" s="530"/>
      <c r="Q91" s="530"/>
      <c r="R91" s="528"/>
      <c r="S91" s="527">
        <v>43130</v>
      </c>
      <c r="T91" s="534"/>
      <c r="U91" s="527" t="s">
        <v>184</v>
      </c>
      <c r="V91" s="535"/>
      <c r="W91" s="535"/>
      <c r="X91" s="534"/>
      <c r="Y91" s="527"/>
      <c r="Z91" s="536"/>
      <c r="AA91" s="530" t="s">
        <v>185</v>
      </c>
      <c r="AB91" s="530"/>
      <c r="AC91" s="530"/>
      <c r="AD91" s="528"/>
      <c r="AE91" s="527">
        <v>43131</v>
      </c>
      <c r="AF91" s="530"/>
      <c r="AG91" s="537" t="s">
        <v>66</v>
      </c>
      <c r="AH91" s="538"/>
      <c r="AI91" s="539"/>
      <c r="AJ91" s="540"/>
      <c r="AK91" s="541"/>
    </row>
    <row r="92" spans="1:37" s="2" customFormat="1" ht="60" customHeight="1" x14ac:dyDescent="0.25">
      <c r="A92" s="524" t="s">
        <v>186</v>
      </c>
      <c r="B92" s="525"/>
      <c r="C92" s="525"/>
      <c r="D92" s="525"/>
      <c r="E92" s="526"/>
      <c r="F92" s="527">
        <v>43041</v>
      </c>
      <c r="G92" s="528"/>
      <c r="H92" s="529" t="s">
        <v>187</v>
      </c>
      <c r="I92" s="530"/>
      <c r="J92" s="530"/>
      <c r="K92" s="528"/>
      <c r="L92" s="531"/>
      <c r="M92" s="532"/>
      <c r="N92" s="533" t="s">
        <v>188</v>
      </c>
      <c r="O92" s="530"/>
      <c r="P92" s="530"/>
      <c r="Q92" s="530"/>
      <c r="R92" s="528"/>
      <c r="S92" s="527">
        <v>43130</v>
      </c>
      <c r="T92" s="534"/>
      <c r="U92" s="527" t="s">
        <v>143</v>
      </c>
      <c r="V92" s="535"/>
      <c r="W92" s="535"/>
      <c r="X92" s="534"/>
      <c r="Y92" s="527"/>
      <c r="Z92" s="536"/>
      <c r="AA92" s="530"/>
      <c r="AB92" s="530"/>
      <c r="AC92" s="530"/>
      <c r="AD92" s="528"/>
      <c r="AE92" s="529"/>
      <c r="AF92" s="530"/>
      <c r="AG92" s="542"/>
      <c r="AH92" s="543"/>
      <c r="AI92" s="544"/>
      <c r="AJ92" s="544"/>
      <c r="AK92" s="545"/>
    </row>
    <row r="93" spans="1:37" s="2" customFormat="1" ht="60" customHeight="1" x14ac:dyDescent="0.25">
      <c r="A93" s="524" t="s">
        <v>189</v>
      </c>
      <c r="B93" s="525"/>
      <c r="C93" s="525"/>
      <c r="D93" s="525"/>
      <c r="E93" s="526"/>
      <c r="F93" s="527">
        <v>43041</v>
      </c>
      <c r="G93" s="528"/>
      <c r="H93" s="529" t="s">
        <v>190</v>
      </c>
      <c r="I93" s="530"/>
      <c r="J93" s="530"/>
      <c r="K93" s="528"/>
      <c r="L93" s="531"/>
      <c r="M93" s="532"/>
      <c r="N93" s="533" t="s">
        <v>191</v>
      </c>
      <c r="O93" s="530"/>
      <c r="P93" s="530"/>
      <c r="Q93" s="530"/>
      <c r="R93" s="528"/>
      <c r="S93" s="527">
        <v>43130</v>
      </c>
      <c r="T93" s="534"/>
      <c r="U93" s="527" t="s">
        <v>192</v>
      </c>
      <c r="V93" s="535"/>
      <c r="W93" s="535"/>
      <c r="X93" s="534"/>
      <c r="Y93" s="527"/>
      <c r="Z93" s="536"/>
      <c r="AA93" s="530"/>
      <c r="AB93" s="530"/>
      <c r="AC93" s="530"/>
      <c r="AD93" s="528"/>
      <c r="AE93" s="529"/>
      <c r="AF93" s="530"/>
      <c r="AG93" s="542"/>
      <c r="AH93" s="543"/>
      <c r="AI93" s="544"/>
      <c r="AJ93" s="544"/>
      <c r="AK93" s="545"/>
    </row>
    <row r="94" spans="1:37" s="2" customFormat="1" ht="60" customHeight="1" x14ac:dyDescent="0.25">
      <c r="A94" s="524" t="s">
        <v>193</v>
      </c>
      <c r="B94" s="525"/>
      <c r="C94" s="525"/>
      <c r="D94" s="525"/>
      <c r="E94" s="526"/>
      <c r="F94" s="527">
        <v>43041</v>
      </c>
      <c r="G94" s="528"/>
      <c r="H94" s="529" t="s">
        <v>190</v>
      </c>
      <c r="I94" s="530"/>
      <c r="J94" s="530"/>
      <c r="K94" s="528"/>
      <c r="L94" s="531"/>
      <c r="M94" s="532"/>
      <c r="N94" s="533" t="s">
        <v>194</v>
      </c>
      <c r="O94" s="530"/>
      <c r="P94" s="530"/>
      <c r="Q94" s="530"/>
      <c r="R94" s="528"/>
      <c r="S94" s="527">
        <v>43130</v>
      </c>
      <c r="T94" s="534"/>
      <c r="U94" s="527" t="s">
        <v>153</v>
      </c>
      <c r="V94" s="535"/>
      <c r="W94" s="535"/>
      <c r="X94" s="534"/>
      <c r="Y94" s="527"/>
      <c r="Z94" s="536"/>
      <c r="AA94" s="530"/>
      <c r="AB94" s="530"/>
      <c r="AC94" s="530"/>
      <c r="AD94" s="528"/>
      <c r="AE94" s="529"/>
      <c r="AF94" s="530"/>
      <c r="AG94" s="542"/>
      <c r="AH94" s="543"/>
      <c r="AI94" s="544"/>
      <c r="AJ94" s="544"/>
      <c r="AK94" s="545"/>
    </row>
    <row r="95" spans="1:37" s="2" customFormat="1" ht="60" customHeight="1" x14ac:dyDescent="0.25">
      <c r="A95" s="524" t="s">
        <v>195</v>
      </c>
      <c r="B95" s="525"/>
      <c r="C95" s="525"/>
      <c r="D95" s="525"/>
      <c r="E95" s="526"/>
      <c r="F95" s="527">
        <v>43041</v>
      </c>
      <c r="G95" s="528"/>
      <c r="H95" s="529" t="s">
        <v>196</v>
      </c>
      <c r="I95" s="530"/>
      <c r="J95" s="530"/>
      <c r="K95" s="528"/>
      <c r="L95" s="531"/>
      <c r="M95" s="532"/>
      <c r="N95" s="533" t="s">
        <v>197</v>
      </c>
      <c r="O95" s="530"/>
      <c r="P95" s="530"/>
      <c r="Q95" s="530"/>
      <c r="R95" s="528"/>
      <c r="S95" s="527">
        <v>43130</v>
      </c>
      <c r="T95" s="534"/>
      <c r="U95" s="527" t="s">
        <v>198</v>
      </c>
      <c r="V95" s="535"/>
      <c r="W95" s="535"/>
      <c r="X95" s="534"/>
      <c r="Y95" s="527"/>
      <c r="Z95" s="536"/>
      <c r="AA95" s="530"/>
      <c r="AB95" s="530"/>
      <c r="AC95" s="530"/>
      <c r="AD95" s="528"/>
      <c r="AE95" s="529"/>
      <c r="AF95" s="530"/>
      <c r="AG95" s="542"/>
      <c r="AH95" s="543"/>
      <c r="AI95" s="544"/>
      <c r="AJ95" s="544"/>
      <c r="AK95" s="545"/>
    </row>
    <row r="96" spans="1:37" s="2" customFormat="1" ht="60" customHeight="1" x14ac:dyDescent="0.25">
      <c r="A96" s="524" t="s">
        <v>199</v>
      </c>
      <c r="B96" s="525"/>
      <c r="C96" s="525"/>
      <c r="D96" s="525"/>
      <c r="E96" s="526"/>
      <c r="F96" s="527">
        <v>43041</v>
      </c>
      <c r="G96" s="528"/>
      <c r="H96" s="529" t="s">
        <v>200</v>
      </c>
      <c r="I96" s="530"/>
      <c r="J96" s="530"/>
      <c r="K96" s="528"/>
      <c r="L96" s="531"/>
      <c r="M96" s="532"/>
      <c r="N96" s="533"/>
      <c r="O96" s="530"/>
      <c r="P96" s="530"/>
      <c r="Q96" s="530"/>
      <c r="R96" s="528"/>
      <c r="S96" s="529"/>
      <c r="T96" s="528"/>
      <c r="U96" s="527"/>
      <c r="V96" s="535"/>
      <c r="W96" s="535"/>
      <c r="X96" s="534"/>
      <c r="Y96" s="527"/>
      <c r="Z96" s="536"/>
      <c r="AA96" s="530"/>
      <c r="AB96" s="530"/>
      <c r="AC96" s="530"/>
      <c r="AD96" s="528"/>
      <c r="AE96" s="529"/>
      <c r="AF96" s="530"/>
      <c r="AG96" s="542"/>
      <c r="AH96" s="543"/>
      <c r="AI96" s="544"/>
      <c r="AJ96" s="544"/>
      <c r="AK96" s="545"/>
    </row>
    <row r="97" spans="1:37" s="2" customFormat="1" ht="60" customHeight="1" x14ac:dyDescent="0.25">
      <c r="A97" s="524" t="s">
        <v>201</v>
      </c>
      <c r="B97" s="525"/>
      <c r="C97" s="525"/>
      <c r="D97" s="525"/>
      <c r="E97" s="526"/>
      <c r="F97" s="527">
        <v>43041</v>
      </c>
      <c r="G97" s="528"/>
      <c r="H97" s="529" t="s">
        <v>202</v>
      </c>
      <c r="I97" s="530"/>
      <c r="J97" s="530"/>
      <c r="K97" s="528"/>
      <c r="L97" s="531"/>
      <c r="M97" s="532"/>
      <c r="N97" s="533"/>
      <c r="O97" s="530"/>
      <c r="P97" s="530"/>
      <c r="Q97" s="530"/>
      <c r="R97" s="528"/>
      <c r="S97" s="529"/>
      <c r="T97" s="528"/>
      <c r="U97" s="527"/>
      <c r="V97" s="535"/>
      <c r="W97" s="535"/>
      <c r="X97" s="534"/>
      <c r="Y97" s="527"/>
      <c r="Z97" s="536"/>
      <c r="AA97" s="530"/>
      <c r="AB97" s="530"/>
      <c r="AC97" s="530"/>
      <c r="AD97" s="528"/>
      <c r="AE97" s="529"/>
      <c r="AF97" s="530"/>
      <c r="AG97" s="542"/>
      <c r="AH97" s="543"/>
      <c r="AI97" s="544"/>
      <c r="AJ97" s="544"/>
      <c r="AK97" s="545"/>
    </row>
    <row r="98" spans="1:37" s="2" customFormat="1" ht="60" customHeight="1" x14ac:dyDescent="0.25">
      <c r="A98" s="524" t="s">
        <v>203</v>
      </c>
      <c r="B98" s="525"/>
      <c r="C98" s="525"/>
      <c r="D98" s="525"/>
      <c r="E98" s="526"/>
      <c r="F98" s="527">
        <v>43041</v>
      </c>
      <c r="G98" s="528"/>
      <c r="H98" s="529" t="s">
        <v>204</v>
      </c>
      <c r="I98" s="530"/>
      <c r="J98" s="530"/>
      <c r="K98" s="528"/>
      <c r="L98" s="531"/>
      <c r="M98" s="532"/>
      <c r="N98" s="533"/>
      <c r="O98" s="530"/>
      <c r="P98" s="530"/>
      <c r="Q98" s="530"/>
      <c r="R98" s="528"/>
      <c r="S98" s="529"/>
      <c r="T98" s="528"/>
      <c r="U98" s="527"/>
      <c r="V98" s="535"/>
      <c r="W98" s="535"/>
      <c r="X98" s="534"/>
      <c r="Y98" s="527"/>
      <c r="Z98" s="536"/>
      <c r="AA98" s="530"/>
      <c r="AB98" s="530"/>
      <c r="AC98" s="530"/>
      <c r="AD98" s="528"/>
      <c r="AE98" s="529"/>
      <c r="AF98" s="530"/>
      <c r="AG98" s="542"/>
      <c r="AH98" s="543"/>
      <c r="AI98" s="544"/>
      <c r="AJ98" s="544"/>
      <c r="AK98" s="545"/>
    </row>
    <row r="99" spans="1:37" s="2" customFormat="1" ht="60" customHeight="1" x14ac:dyDescent="0.25">
      <c r="A99" s="546" t="s">
        <v>205</v>
      </c>
      <c r="B99" s="547"/>
      <c r="C99" s="547"/>
      <c r="D99" s="547"/>
      <c r="E99" s="548"/>
      <c r="F99" s="527">
        <v>43041</v>
      </c>
      <c r="G99" s="528"/>
      <c r="H99" s="529" t="s">
        <v>206</v>
      </c>
      <c r="I99" s="530"/>
      <c r="J99" s="530"/>
      <c r="K99" s="528"/>
      <c r="L99" s="531"/>
      <c r="M99" s="532"/>
      <c r="N99" s="549"/>
      <c r="O99" s="550"/>
      <c r="P99" s="550"/>
      <c r="Q99" s="550"/>
      <c r="R99" s="551"/>
      <c r="S99" s="552"/>
      <c r="T99" s="551"/>
      <c r="U99" s="527"/>
      <c r="V99" s="535"/>
      <c r="W99" s="535"/>
      <c r="X99" s="534"/>
      <c r="Y99" s="527"/>
      <c r="Z99" s="536"/>
      <c r="AA99" s="550"/>
      <c r="AB99" s="550"/>
      <c r="AC99" s="550"/>
      <c r="AD99" s="551"/>
      <c r="AE99" s="552"/>
      <c r="AF99" s="550"/>
      <c r="AG99" s="542"/>
      <c r="AH99" s="543"/>
      <c r="AI99" s="550"/>
      <c r="AJ99" s="550"/>
      <c r="AK99" s="553"/>
    </row>
    <row r="100" spans="1:37" s="2" customFormat="1" ht="60" customHeight="1" thickBot="1" x14ac:dyDescent="0.3">
      <c r="A100" s="554" t="s">
        <v>207</v>
      </c>
      <c r="B100" s="555"/>
      <c r="C100" s="555"/>
      <c r="D100" s="555"/>
      <c r="E100" s="556"/>
      <c r="F100" s="557">
        <v>43041</v>
      </c>
      <c r="G100" s="558"/>
      <c r="H100" s="559" t="s">
        <v>208</v>
      </c>
      <c r="I100" s="560"/>
      <c r="J100" s="560"/>
      <c r="K100" s="558"/>
      <c r="L100" s="561"/>
      <c r="M100" s="562"/>
      <c r="N100" s="563"/>
      <c r="O100" s="560"/>
      <c r="P100" s="560"/>
      <c r="Q100" s="560"/>
      <c r="R100" s="558"/>
      <c r="S100" s="559"/>
      <c r="T100" s="558"/>
      <c r="U100" s="559"/>
      <c r="V100" s="560"/>
      <c r="W100" s="560"/>
      <c r="X100" s="560"/>
      <c r="Y100" s="560"/>
      <c r="Z100" s="564"/>
      <c r="AA100" s="560"/>
      <c r="AB100" s="560"/>
      <c r="AC100" s="560"/>
      <c r="AD100" s="558"/>
      <c r="AE100" s="559"/>
      <c r="AF100" s="560"/>
      <c r="AG100" s="565"/>
      <c r="AH100" s="566"/>
      <c r="AI100" s="567"/>
      <c r="AJ100" s="567"/>
      <c r="AK100" s="568"/>
    </row>
  </sheetData>
  <mergeCells count="454">
    <mergeCell ref="AA100:AD100"/>
    <mergeCell ref="AE100:AF100"/>
    <mergeCell ref="AG100:AH100"/>
    <mergeCell ref="A100:E100"/>
    <mergeCell ref="F100:G100"/>
    <mergeCell ref="H100:K100"/>
    <mergeCell ref="N100:R100"/>
    <mergeCell ref="S100:T100"/>
    <mergeCell ref="U100:Z100"/>
    <mergeCell ref="Y98:Z98"/>
    <mergeCell ref="AA98:AD98"/>
    <mergeCell ref="AE98:AF98"/>
    <mergeCell ref="AG98:AH98"/>
    <mergeCell ref="F99:G99"/>
    <mergeCell ref="H99:K99"/>
    <mergeCell ref="U99:X99"/>
    <mergeCell ref="Y99:Z99"/>
    <mergeCell ref="AG99:AH99"/>
    <mergeCell ref="Y97:Z97"/>
    <mergeCell ref="AA97:AD97"/>
    <mergeCell ref="AE97:AF97"/>
    <mergeCell ref="AG97:AH97"/>
    <mergeCell ref="A98:E98"/>
    <mergeCell ref="F98:G98"/>
    <mergeCell ref="H98:K98"/>
    <mergeCell ref="N98:R98"/>
    <mergeCell ref="S98:T98"/>
    <mergeCell ref="U98:X98"/>
    <mergeCell ref="Y96:Z96"/>
    <mergeCell ref="AA96:AD96"/>
    <mergeCell ref="AE96:AF96"/>
    <mergeCell ref="AG96:AH96"/>
    <mergeCell ref="A97:E97"/>
    <mergeCell ref="F97:G97"/>
    <mergeCell ref="H97:K97"/>
    <mergeCell ref="N97:R97"/>
    <mergeCell ref="S97:T97"/>
    <mergeCell ref="U97:X97"/>
    <mergeCell ref="Y95:Z95"/>
    <mergeCell ref="AA95:AD95"/>
    <mergeCell ref="AE95:AF95"/>
    <mergeCell ref="AG95:AH95"/>
    <mergeCell ref="A96:E96"/>
    <mergeCell ref="F96:G96"/>
    <mergeCell ref="H96:K96"/>
    <mergeCell ref="N96:R96"/>
    <mergeCell ref="S96:T96"/>
    <mergeCell ref="U96:X96"/>
    <mergeCell ref="Y94:Z94"/>
    <mergeCell ref="AA94:AD94"/>
    <mergeCell ref="AE94:AF94"/>
    <mergeCell ref="AG94:AH94"/>
    <mergeCell ref="A95:E95"/>
    <mergeCell ref="F95:G95"/>
    <mergeCell ref="H95:K95"/>
    <mergeCell ref="N95:R95"/>
    <mergeCell ref="S95:T95"/>
    <mergeCell ref="U95:X95"/>
    <mergeCell ref="Y93:Z93"/>
    <mergeCell ref="AA93:AD93"/>
    <mergeCell ref="AE93:AF93"/>
    <mergeCell ref="AG93:AH93"/>
    <mergeCell ref="A94:E94"/>
    <mergeCell ref="F94:G94"/>
    <mergeCell ref="H94:K94"/>
    <mergeCell ref="N94:R94"/>
    <mergeCell ref="S94:T94"/>
    <mergeCell ref="U94:X94"/>
    <mergeCell ref="Y92:Z92"/>
    <mergeCell ref="AA92:AD92"/>
    <mergeCell ref="AE92:AF92"/>
    <mergeCell ref="AG92:AH92"/>
    <mergeCell ref="A93:E93"/>
    <mergeCell ref="F93:G93"/>
    <mergeCell ref="H93:K93"/>
    <mergeCell ref="N93:R93"/>
    <mergeCell ref="S93:T93"/>
    <mergeCell ref="U93:X93"/>
    <mergeCell ref="A92:E92"/>
    <mergeCell ref="F92:G92"/>
    <mergeCell ref="H92:K92"/>
    <mergeCell ref="N92:R92"/>
    <mergeCell ref="S92:T92"/>
    <mergeCell ref="U92:X92"/>
    <mergeCell ref="U91:X91"/>
    <mergeCell ref="Y91:Z91"/>
    <mergeCell ref="AA91:AD91"/>
    <mergeCell ref="AE91:AF91"/>
    <mergeCell ref="AG91:AH91"/>
    <mergeCell ref="AI91:AK91"/>
    <mergeCell ref="Y90:Z90"/>
    <mergeCell ref="AA90:AD90"/>
    <mergeCell ref="AE90:AF90"/>
    <mergeCell ref="AG90:AH90"/>
    <mergeCell ref="AI90:AK90"/>
    <mergeCell ref="A91:E91"/>
    <mergeCell ref="F91:G91"/>
    <mergeCell ref="H91:K91"/>
    <mergeCell ref="N91:R91"/>
    <mergeCell ref="S91:T91"/>
    <mergeCell ref="A90:E90"/>
    <mergeCell ref="F90:G90"/>
    <mergeCell ref="H90:K90"/>
    <mergeCell ref="N90:R90"/>
    <mergeCell ref="S90:T90"/>
    <mergeCell ref="U90:X90"/>
    <mergeCell ref="S89:T89"/>
    <mergeCell ref="U89:X89"/>
    <mergeCell ref="AA89:AD89"/>
    <mergeCell ref="AE89:AF89"/>
    <mergeCell ref="AG89:AH89"/>
    <mergeCell ref="AI89:AK89"/>
    <mergeCell ref="Y88:Z88"/>
    <mergeCell ref="AA88:AD88"/>
    <mergeCell ref="AE88:AF88"/>
    <mergeCell ref="AG88:AH88"/>
    <mergeCell ref="AI88:AK88"/>
    <mergeCell ref="A89:E89"/>
    <mergeCell ref="F89:G89"/>
    <mergeCell ref="H89:K89"/>
    <mergeCell ref="L89:M89"/>
    <mergeCell ref="N89:R89"/>
    <mergeCell ref="A87:M87"/>
    <mergeCell ref="N87:Z87"/>
    <mergeCell ref="AA87:AK87"/>
    <mergeCell ref="A88:E88"/>
    <mergeCell ref="F88:G88"/>
    <mergeCell ref="H88:K88"/>
    <mergeCell ref="L88:M88"/>
    <mergeCell ref="N88:R88"/>
    <mergeCell ref="S88:T88"/>
    <mergeCell ref="U88:X88"/>
    <mergeCell ref="V81:V83"/>
    <mergeCell ref="W81:W83"/>
    <mergeCell ref="X81:X83"/>
    <mergeCell ref="C82:C83"/>
    <mergeCell ref="D82:D83"/>
    <mergeCell ref="E82:E83"/>
    <mergeCell ref="A81:A83"/>
    <mergeCell ref="B81:B83"/>
    <mergeCell ref="F81:F83"/>
    <mergeCell ref="R81:R83"/>
    <mergeCell ref="S81:S83"/>
    <mergeCell ref="U81:U83"/>
    <mergeCell ref="V78:V80"/>
    <mergeCell ref="W78:W80"/>
    <mergeCell ref="X78:X80"/>
    <mergeCell ref="C79:C80"/>
    <mergeCell ref="D79:D80"/>
    <mergeCell ref="E79:E80"/>
    <mergeCell ref="A78:A80"/>
    <mergeCell ref="B78:B80"/>
    <mergeCell ref="F78:F80"/>
    <mergeCell ref="R78:R80"/>
    <mergeCell ref="S78:S80"/>
    <mergeCell ref="U78:U80"/>
    <mergeCell ref="V75:V77"/>
    <mergeCell ref="W75:W77"/>
    <mergeCell ref="X75:X77"/>
    <mergeCell ref="C76:C77"/>
    <mergeCell ref="D76:D77"/>
    <mergeCell ref="E76:E77"/>
    <mergeCell ref="A75:A77"/>
    <mergeCell ref="B75:B77"/>
    <mergeCell ref="F75:F77"/>
    <mergeCell ref="R75:R77"/>
    <mergeCell ref="S75:S77"/>
    <mergeCell ref="U75:U77"/>
    <mergeCell ref="V72:V74"/>
    <mergeCell ref="W72:W74"/>
    <mergeCell ref="X72:X74"/>
    <mergeCell ref="C73:C74"/>
    <mergeCell ref="D73:D74"/>
    <mergeCell ref="E73:E74"/>
    <mergeCell ref="A72:A74"/>
    <mergeCell ref="B72:B74"/>
    <mergeCell ref="F72:F74"/>
    <mergeCell ref="R72:R74"/>
    <mergeCell ref="S72:S74"/>
    <mergeCell ref="U72:U74"/>
    <mergeCell ref="V69:V71"/>
    <mergeCell ref="W69:W71"/>
    <mergeCell ref="X69:X71"/>
    <mergeCell ref="C70:C71"/>
    <mergeCell ref="D70:D71"/>
    <mergeCell ref="E70:E71"/>
    <mergeCell ref="A69:A71"/>
    <mergeCell ref="B69:B71"/>
    <mergeCell ref="F69:F71"/>
    <mergeCell ref="R69:R71"/>
    <mergeCell ref="S69:S71"/>
    <mergeCell ref="U69:U71"/>
    <mergeCell ref="V66:V68"/>
    <mergeCell ref="W66:W68"/>
    <mergeCell ref="X66:X68"/>
    <mergeCell ref="C67:C68"/>
    <mergeCell ref="D67:D68"/>
    <mergeCell ref="E67:E68"/>
    <mergeCell ref="W63:W65"/>
    <mergeCell ref="X63:X65"/>
    <mergeCell ref="C64:C65"/>
    <mergeCell ref="D64:D65"/>
    <mergeCell ref="E64:E65"/>
    <mergeCell ref="A66:A68"/>
    <mergeCell ref="B66:B68"/>
    <mergeCell ref="R66:R68"/>
    <mergeCell ref="S66:S68"/>
    <mergeCell ref="U66:U68"/>
    <mergeCell ref="A63:A65"/>
    <mergeCell ref="B63:B65"/>
    <mergeCell ref="R63:R65"/>
    <mergeCell ref="S63:S65"/>
    <mergeCell ref="U63:U65"/>
    <mergeCell ref="V63:V65"/>
    <mergeCell ref="V60:V62"/>
    <mergeCell ref="W60:W62"/>
    <mergeCell ref="X60:X62"/>
    <mergeCell ref="C61:C62"/>
    <mergeCell ref="D61:D62"/>
    <mergeCell ref="E61:E62"/>
    <mergeCell ref="W57:W59"/>
    <mergeCell ref="X57:X59"/>
    <mergeCell ref="C58:C59"/>
    <mergeCell ref="D58:D59"/>
    <mergeCell ref="E58:E59"/>
    <mergeCell ref="A60:A62"/>
    <mergeCell ref="B60:B62"/>
    <mergeCell ref="R60:R62"/>
    <mergeCell ref="S60:S62"/>
    <mergeCell ref="U60:U62"/>
    <mergeCell ref="A57:A59"/>
    <mergeCell ref="B57:B59"/>
    <mergeCell ref="R57:R59"/>
    <mergeCell ref="S57:S59"/>
    <mergeCell ref="U57:U59"/>
    <mergeCell ref="V57:V59"/>
    <mergeCell ref="U54:U56"/>
    <mergeCell ref="V54:V56"/>
    <mergeCell ref="W54:W56"/>
    <mergeCell ref="X54:X56"/>
    <mergeCell ref="C55:C56"/>
    <mergeCell ref="D55:D56"/>
    <mergeCell ref="E55:E56"/>
    <mergeCell ref="D52:D53"/>
    <mergeCell ref="E52:E53"/>
    <mergeCell ref="A54:A56"/>
    <mergeCell ref="B54:B56"/>
    <mergeCell ref="R54:R56"/>
    <mergeCell ref="S54:S56"/>
    <mergeCell ref="AJ50:AK50"/>
    <mergeCell ref="A51:A53"/>
    <mergeCell ref="B51:B53"/>
    <mergeCell ref="R51:R53"/>
    <mergeCell ref="S51:S53"/>
    <mergeCell ref="U51:U53"/>
    <mergeCell ref="V51:V53"/>
    <mergeCell ref="W51:W53"/>
    <mergeCell ref="X51:X53"/>
    <mergeCell ref="C52:C53"/>
    <mergeCell ref="X47:X50"/>
    <mergeCell ref="Y47:Y50"/>
    <mergeCell ref="AC47:AC50"/>
    <mergeCell ref="AH47:AI47"/>
    <mergeCell ref="AJ47:AK47"/>
    <mergeCell ref="E48:E50"/>
    <mergeCell ref="AG48:AG50"/>
    <mergeCell ref="AH48:AI50"/>
    <mergeCell ref="AJ48:AK48"/>
    <mergeCell ref="AJ49:AK49"/>
    <mergeCell ref="AJ45:AK45"/>
    <mergeCell ref="AH46:AI46"/>
    <mergeCell ref="AJ46:AK46"/>
    <mergeCell ref="A47:A50"/>
    <mergeCell ref="B47:B50"/>
    <mergeCell ref="R47:R50"/>
    <mergeCell ref="S47:S50"/>
    <mergeCell ref="U47:U50"/>
    <mergeCell ref="V47:V50"/>
    <mergeCell ref="W47:W50"/>
    <mergeCell ref="Y43:Y46"/>
    <mergeCell ref="AC43:AC46"/>
    <mergeCell ref="AH43:AI43"/>
    <mergeCell ref="AJ43:AK43"/>
    <mergeCell ref="C44:C46"/>
    <mergeCell ref="D44:D46"/>
    <mergeCell ref="E44:E46"/>
    <mergeCell ref="AH44:AI44"/>
    <mergeCell ref="AJ44:AK44"/>
    <mergeCell ref="AH45:AI45"/>
    <mergeCell ref="AH42:AI42"/>
    <mergeCell ref="AJ42:AK42"/>
    <mergeCell ref="A43:A46"/>
    <mergeCell ref="B43:B46"/>
    <mergeCell ref="R43:R46"/>
    <mergeCell ref="S43:S46"/>
    <mergeCell ref="U43:U46"/>
    <mergeCell ref="V43:V46"/>
    <mergeCell ref="W43:W46"/>
    <mergeCell ref="X43:X46"/>
    <mergeCell ref="W39:W42"/>
    <mergeCell ref="X39:X42"/>
    <mergeCell ref="Y39:Y42"/>
    <mergeCell ref="AC39:AC42"/>
    <mergeCell ref="AH39:AI39"/>
    <mergeCell ref="AJ39:AK39"/>
    <mergeCell ref="AH40:AI40"/>
    <mergeCell ref="AJ40:AK40"/>
    <mergeCell ref="AH41:AI41"/>
    <mergeCell ref="AJ41:AK41"/>
    <mergeCell ref="A39:A42"/>
    <mergeCell ref="B39:B42"/>
    <mergeCell ref="R39:R42"/>
    <mergeCell ref="S39:S42"/>
    <mergeCell ref="U39:U42"/>
    <mergeCell ref="V39:V42"/>
    <mergeCell ref="C40:C42"/>
    <mergeCell ref="D40:D42"/>
    <mergeCell ref="E40:E42"/>
    <mergeCell ref="AJ35:AK35"/>
    <mergeCell ref="C36:C38"/>
    <mergeCell ref="D36:D38"/>
    <mergeCell ref="E36:E38"/>
    <mergeCell ref="AH36:AI36"/>
    <mergeCell ref="AJ36:AK36"/>
    <mergeCell ref="AH37:AI37"/>
    <mergeCell ref="AJ37:AK37"/>
    <mergeCell ref="AH38:AI38"/>
    <mergeCell ref="AJ38:AK38"/>
    <mergeCell ref="V35:V38"/>
    <mergeCell ref="W35:W38"/>
    <mergeCell ref="X35:X38"/>
    <mergeCell ref="Y35:Y38"/>
    <mergeCell ref="AC35:AC38"/>
    <mergeCell ref="AH35:AI35"/>
    <mergeCell ref="Y33:Y34"/>
    <mergeCell ref="AC33:AC34"/>
    <mergeCell ref="AG33:AG34"/>
    <mergeCell ref="AH33:AI34"/>
    <mergeCell ref="AJ33:AK34"/>
    <mergeCell ref="A35:A38"/>
    <mergeCell ref="B35:B38"/>
    <mergeCell ref="R35:R38"/>
    <mergeCell ref="S35:S38"/>
    <mergeCell ref="U35:U38"/>
    <mergeCell ref="AJ32:AK32"/>
    <mergeCell ref="A33:A34"/>
    <mergeCell ref="B33:B34"/>
    <mergeCell ref="F33:F34"/>
    <mergeCell ref="R33:R34"/>
    <mergeCell ref="S33:S34"/>
    <mergeCell ref="U33:U34"/>
    <mergeCell ref="V33:V34"/>
    <mergeCell ref="W33:W34"/>
    <mergeCell ref="X33:X34"/>
    <mergeCell ref="AJ27:AK27"/>
    <mergeCell ref="C28:C32"/>
    <mergeCell ref="D28:D32"/>
    <mergeCell ref="E28:E32"/>
    <mergeCell ref="AH28:AI28"/>
    <mergeCell ref="AJ28:AK28"/>
    <mergeCell ref="AH29:AI29"/>
    <mergeCell ref="AJ29:AK29"/>
    <mergeCell ref="AH30:AI30"/>
    <mergeCell ref="AH32:AI32"/>
    <mergeCell ref="W27:W32"/>
    <mergeCell ref="X27:X32"/>
    <mergeCell ref="Y27:Y32"/>
    <mergeCell ref="AC27:AC32"/>
    <mergeCell ref="AF27:AF28"/>
    <mergeCell ref="AH27:AI27"/>
    <mergeCell ref="A27:A32"/>
    <mergeCell ref="B27:B32"/>
    <mergeCell ref="R27:R32"/>
    <mergeCell ref="S27:S32"/>
    <mergeCell ref="U27:U32"/>
    <mergeCell ref="V27:V32"/>
    <mergeCell ref="AJ23:AK24"/>
    <mergeCell ref="C24:C26"/>
    <mergeCell ref="D24:D26"/>
    <mergeCell ref="E24:E26"/>
    <mergeCell ref="AH25:AI25"/>
    <mergeCell ref="AJ25:AK25"/>
    <mergeCell ref="AH26:AI26"/>
    <mergeCell ref="AJ26:AK26"/>
    <mergeCell ref="W23:W26"/>
    <mergeCell ref="X23:X26"/>
    <mergeCell ref="Y23:Y26"/>
    <mergeCell ref="AC23:AC26"/>
    <mergeCell ref="AG23:AG24"/>
    <mergeCell ref="AH23:AI24"/>
    <mergeCell ref="AJ20:AK22"/>
    <mergeCell ref="C21:C22"/>
    <mergeCell ref="D21:D22"/>
    <mergeCell ref="E21:E22"/>
    <mergeCell ref="A23:A26"/>
    <mergeCell ref="B23:B26"/>
    <mergeCell ref="R23:R26"/>
    <mergeCell ref="S23:S26"/>
    <mergeCell ref="U23:U26"/>
    <mergeCell ref="V23:V26"/>
    <mergeCell ref="W20:W22"/>
    <mergeCell ref="X20:X22"/>
    <mergeCell ref="Y20:Y22"/>
    <mergeCell ref="AC20:AC22"/>
    <mergeCell ref="AG20:AG22"/>
    <mergeCell ref="AH20:AI22"/>
    <mergeCell ref="A20:A22"/>
    <mergeCell ref="B20:B22"/>
    <mergeCell ref="R20:R22"/>
    <mergeCell ref="S20:S22"/>
    <mergeCell ref="U20:U22"/>
    <mergeCell ref="V20:V22"/>
    <mergeCell ref="AA18:AC18"/>
    <mergeCell ref="AD18:AE18"/>
    <mergeCell ref="AF18:AF19"/>
    <mergeCell ref="AG18:AG19"/>
    <mergeCell ref="AH18:AI19"/>
    <mergeCell ref="AJ18:AK19"/>
    <mergeCell ref="Z17:AI17"/>
    <mergeCell ref="Q18:Q19"/>
    <mergeCell ref="R18:R19"/>
    <mergeCell ref="S18:S19"/>
    <mergeCell ref="T18:T19"/>
    <mergeCell ref="U18:U19"/>
    <mergeCell ref="V18:V19"/>
    <mergeCell ref="W18:W19"/>
    <mergeCell ref="X18:X19"/>
    <mergeCell ref="Z18:Z19"/>
    <mergeCell ref="A10:C10"/>
    <mergeCell ref="D10:AK10"/>
    <mergeCell ref="A12:AK12"/>
    <mergeCell ref="A13:K14"/>
    <mergeCell ref="N13:AK14"/>
    <mergeCell ref="A17:E18"/>
    <mergeCell ref="F17:M18"/>
    <mergeCell ref="N17:P18"/>
    <mergeCell ref="Q17:T17"/>
    <mergeCell ref="U17:X17"/>
    <mergeCell ref="AF5:AG5"/>
    <mergeCell ref="AH5:AK5"/>
    <mergeCell ref="A6:B6"/>
    <mergeCell ref="Y7:AB7"/>
    <mergeCell ref="B9:C9"/>
    <mergeCell ref="D9:AK9"/>
    <mergeCell ref="A3:A5"/>
    <mergeCell ref="B3:AE3"/>
    <mergeCell ref="AF3:AG3"/>
    <mergeCell ref="AH3:AK3"/>
    <mergeCell ref="B4:D4"/>
    <mergeCell ref="E4:AE4"/>
    <mergeCell ref="AF4:AG4"/>
    <mergeCell ref="AH4:AK4"/>
    <mergeCell ref="B5:D5"/>
    <mergeCell ref="E5:AE5"/>
  </mergeCells>
  <conditionalFormatting sqref="E82">
    <cfRule type="containsText" dxfId="130" priority="38" stopIfTrue="1" operator="containsText" text="Riesgo Alto">
      <formula>NOT(ISERROR(SEARCH("Riesgo Alto",E82)))</formula>
    </cfRule>
    <cfRule type="containsText" dxfId="129" priority="39" stopIfTrue="1" operator="containsText" text="Riesgo Moderado">
      <formula>NOT(ISERROR(SEARCH("Riesgo Moderado",E82)))</formula>
    </cfRule>
    <cfRule type="containsText" dxfId="128" priority="40" stopIfTrue="1" operator="containsText" text="Riesgo Bajo">
      <formula>NOT(ISERROR(SEARCH("Riesgo Bajo",E82)))</formula>
    </cfRule>
    <cfRule type="containsText" dxfId="127" priority="41" stopIfTrue="1" operator="containsText" text="Riesgo Alto">
      <formula>NOT(ISERROR(SEARCH("Riesgo Alto",E82)))</formula>
    </cfRule>
    <cfRule type="containsText" dxfId="126" priority="42" stopIfTrue="1" operator="containsText" text="Riesgo Extremo">
      <formula>NOT(ISERROR(SEARCH("Riesgo Extremo",E82)))</formula>
    </cfRule>
  </conditionalFormatting>
  <conditionalFormatting sqref="E82">
    <cfRule type="containsText" dxfId="125" priority="37" stopIfTrue="1" operator="containsText" text="Riesgo Extremo">
      <formula>NOT(ISERROR(SEARCH("Riesgo Extremo",E82)))</formula>
    </cfRule>
  </conditionalFormatting>
  <conditionalFormatting sqref="E72 E75 E78 E81">
    <cfRule type="containsText" dxfId="124" priority="127" stopIfTrue="1" operator="containsText" text="Riesgo Baja">
      <formula>NOT(ISERROR(SEARCH("Riesgo Baja",E72)))</formula>
    </cfRule>
    <cfRule type="containsText" dxfId="123" priority="128" stopIfTrue="1" operator="containsText" text="riesgo Extrema">
      <formula>NOT(ISERROR(SEARCH("riesgo Extrema",E72)))</formula>
    </cfRule>
    <cfRule type="containsText" dxfId="122" priority="129" stopIfTrue="1" operator="containsText" text="riesgo Alta">
      <formula>NOT(ISERROR(SEARCH("riesgo Alta",E72)))</formula>
    </cfRule>
    <cfRule type="containsText" dxfId="121" priority="130" stopIfTrue="1" operator="containsText" text="riesgo Moderada">
      <formula>NOT(ISERROR(SEARCH("riesgo Moderada",E72)))</formula>
    </cfRule>
    <cfRule type="containsText" dxfId="120" priority="131" stopIfTrue="1" operator="containsText" text=" riesgo Baja">
      <formula>NOT(ISERROR(SEARCH(" riesgo Baja",E72)))</formula>
    </cfRule>
  </conditionalFormatting>
  <conditionalFormatting sqref="X51 X54 X57 X60 X63 X66 X69 X72 X75 X78 X81">
    <cfRule type="containsText" dxfId="119" priority="122" stopIfTrue="1" operator="containsText" text="Riesgo Alto">
      <formula>NOT(ISERROR(SEARCH("Riesgo Alto",X51)))</formula>
    </cfRule>
    <cfRule type="containsText" dxfId="118" priority="123" stopIfTrue="1" operator="containsText" text="Riesgo Moderado">
      <formula>NOT(ISERROR(SEARCH("Riesgo Moderado",X51)))</formula>
    </cfRule>
    <cfRule type="containsText" dxfId="117" priority="124" stopIfTrue="1" operator="containsText" text="Riesgo Bajo">
      <formula>NOT(ISERROR(SEARCH("Riesgo Bajo",X51)))</formula>
    </cfRule>
    <cfRule type="containsText" dxfId="116" priority="125" stopIfTrue="1" operator="containsText" text="Riesgo Alto">
      <formula>NOT(ISERROR(SEARCH("Riesgo Alto",X51)))</formula>
    </cfRule>
    <cfRule type="containsText" dxfId="115" priority="126" stopIfTrue="1" operator="containsText" text="Riesgo Extremo">
      <formula>NOT(ISERROR(SEARCH("Riesgo Extremo",X51)))</formula>
    </cfRule>
  </conditionalFormatting>
  <conditionalFormatting sqref="X51 X54 X57 X60 X63 X66 X69 X72 X75 X78 X81">
    <cfRule type="containsText" dxfId="114" priority="121" stopIfTrue="1" operator="containsText" text="Riesgo Extremo">
      <formula>NOT(ISERROR(SEARCH("Riesgo Extremo",X51)))</formula>
    </cfRule>
  </conditionalFormatting>
  <conditionalFormatting sqref="E52">
    <cfRule type="containsText" dxfId="113" priority="116" stopIfTrue="1" operator="containsText" text="Riesgo Alto">
      <formula>NOT(ISERROR(SEARCH("Riesgo Alto",E52)))</formula>
    </cfRule>
    <cfRule type="containsText" dxfId="112" priority="117" stopIfTrue="1" operator="containsText" text="Riesgo Moderado">
      <formula>NOT(ISERROR(SEARCH("Riesgo Moderado",E52)))</formula>
    </cfRule>
    <cfRule type="containsText" dxfId="111" priority="118" stopIfTrue="1" operator="containsText" text="Riesgo Bajo">
      <formula>NOT(ISERROR(SEARCH("Riesgo Bajo",E52)))</formula>
    </cfRule>
    <cfRule type="containsText" dxfId="110" priority="119" stopIfTrue="1" operator="containsText" text="Riesgo Alto">
      <formula>NOT(ISERROR(SEARCH("Riesgo Alto",E52)))</formula>
    </cfRule>
    <cfRule type="containsText" dxfId="109" priority="120" stopIfTrue="1" operator="containsText" text="Riesgo Extremo">
      <formula>NOT(ISERROR(SEARCH("Riesgo Extremo",E52)))</formula>
    </cfRule>
  </conditionalFormatting>
  <conditionalFormatting sqref="E52">
    <cfRule type="containsText" dxfId="108" priority="115" stopIfTrue="1" operator="containsText" text="Riesgo Extremo">
      <formula>NOT(ISERROR(SEARCH("Riesgo Extremo",E52)))</formula>
    </cfRule>
  </conditionalFormatting>
  <conditionalFormatting sqref="E58">
    <cfRule type="containsText" dxfId="107" priority="86" stopIfTrue="1" operator="containsText" text="Riesgo Alto">
      <formula>NOT(ISERROR(SEARCH("Riesgo Alto",E58)))</formula>
    </cfRule>
    <cfRule type="containsText" dxfId="106" priority="87" stopIfTrue="1" operator="containsText" text="Riesgo Moderado">
      <formula>NOT(ISERROR(SEARCH("Riesgo Moderado",E58)))</formula>
    </cfRule>
    <cfRule type="containsText" dxfId="105" priority="88" stopIfTrue="1" operator="containsText" text="Riesgo Bajo">
      <formula>NOT(ISERROR(SEARCH("Riesgo Bajo",E58)))</formula>
    </cfRule>
    <cfRule type="containsText" dxfId="104" priority="89" stopIfTrue="1" operator="containsText" text="Riesgo Alto">
      <formula>NOT(ISERROR(SEARCH("Riesgo Alto",E58)))</formula>
    </cfRule>
    <cfRule type="containsText" dxfId="103" priority="90" stopIfTrue="1" operator="containsText" text="Riesgo Extremo">
      <formula>NOT(ISERROR(SEARCH("Riesgo Extremo",E58)))</formula>
    </cfRule>
  </conditionalFormatting>
  <conditionalFormatting sqref="E58">
    <cfRule type="containsText" dxfId="102" priority="85" stopIfTrue="1" operator="containsText" text="Riesgo Extremo">
      <formula>NOT(ISERROR(SEARCH("Riesgo Extremo",E58)))</formula>
    </cfRule>
  </conditionalFormatting>
  <conditionalFormatting sqref="E28">
    <cfRule type="containsText" dxfId="101" priority="110" stopIfTrue="1" operator="containsText" text="Riesgo Alto">
      <formula>NOT(ISERROR(SEARCH("Riesgo Alto",E28)))</formula>
    </cfRule>
    <cfRule type="containsText" dxfId="100" priority="111" stopIfTrue="1" operator="containsText" text="Riesgo Moderado">
      <formula>NOT(ISERROR(SEARCH("Riesgo Moderado",E28)))</formula>
    </cfRule>
    <cfRule type="containsText" dxfId="99" priority="112" stopIfTrue="1" operator="containsText" text="Riesgo Bajo">
      <formula>NOT(ISERROR(SEARCH("Riesgo Bajo",E28)))</formula>
    </cfRule>
    <cfRule type="containsText" dxfId="98" priority="113" stopIfTrue="1" operator="containsText" text="Riesgo Alto">
      <formula>NOT(ISERROR(SEARCH("Riesgo Alto",E28)))</formula>
    </cfRule>
    <cfRule type="containsText" dxfId="97" priority="114" stopIfTrue="1" operator="containsText" text="Riesgo Extremo">
      <formula>NOT(ISERROR(SEARCH("Riesgo Extremo",E28)))</formula>
    </cfRule>
  </conditionalFormatting>
  <conditionalFormatting sqref="E28">
    <cfRule type="containsText" dxfId="96" priority="109" stopIfTrue="1" operator="containsText" text="Riesgo Extremo">
      <formula>NOT(ISERROR(SEARCH("Riesgo Extremo",E28)))</formula>
    </cfRule>
  </conditionalFormatting>
  <conditionalFormatting sqref="E24:E26">
    <cfRule type="containsText" dxfId="95" priority="104" stopIfTrue="1" operator="containsText" text="Riesgo Alto">
      <formula>NOT(ISERROR(SEARCH("Riesgo Alto",E24)))</formula>
    </cfRule>
    <cfRule type="containsText" dxfId="94" priority="105" stopIfTrue="1" operator="containsText" text="Riesgo Moderado">
      <formula>NOT(ISERROR(SEARCH("Riesgo Moderado",E24)))</formula>
    </cfRule>
    <cfRule type="containsText" dxfId="93" priority="106" stopIfTrue="1" operator="containsText" text="Riesgo Bajo">
      <formula>NOT(ISERROR(SEARCH("Riesgo Bajo",E24)))</formula>
    </cfRule>
    <cfRule type="containsText" dxfId="92" priority="107" stopIfTrue="1" operator="containsText" text="Riesgo Alto">
      <formula>NOT(ISERROR(SEARCH("Riesgo Alto",E24)))</formula>
    </cfRule>
    <cfRule type="containsText" dxfId="91" priority="108" stopIfTrue="1" operator="containsText" text="Riesgo Extremo">
      <formula>NOT(ISERROR(SEARCH("Riesgo Extremo",E24)))</formula>
    </cfRule>
  </conditionalFormatting>
  <conditionalFormatting sqref="E24:E26">
    <cfRule type="containsText" dxfId="90" priority="103" stopIfTrue="1" operator="containsText" text="Riesgo Extremo">
      <formula>NOT(ISERROR(SEARCH("Riesgo Extremo",E24)))</formula>
    </cfRule>
  </conditionalFormatting>
  <conditionalFormatting sqref="E21">
    <cfRule type="containsText" dxfId="89" priority="98" stopIfTrue="1" operator="containsText" text="Riesgo Alto">
      <formula>NOT(ISERROR(SEARCH("Riesgo Alto",E21)))</formula>
    </cfRule>
    <cfRule type="containsText" dxfId="88" priority="99" stopIfTrue="1" operator="containsText" text="Riesgo Moderado">
      <formula>NOT(ISERROR(SEARCH("Riesgo Moderado",E21)))</formula>
    </cfRule>
    <cfRule type="containsText" dxfId="87" priority="100" stopIfTrue="1" operator="containsText" text="Riesgo Bajo">
      <formula>NOT(ISERROR(SEARCH("Riesgo Bajo",E21)))</formula>
    </cfRule>
    <cfRule type="containsText" dxfId="86" priority="101" stopIfTrue="1" operator="containsText" text="Riesgo Alto">
      <formula>NOT(ISERROR(SEARCH("Riesgo Alto",E21)))</formula>
    </cfRule>
    <cfRule type="containsText" dxfId="85" priority="102" stopIfTrue="1" operator="containsText" text="Riesgo Extremo">
      <formula>NOT(ISERROR(SEARCH("Riesgo Extremo",E21)))</formula>
    </cfRule>
  </conditionalFormatting>
  <conditionalFormatting sqref="E21">
    <cfRule type="containsText" dxfId="84" priority="97" stopIfTrue="1" operator="containsText" text="Riesgo Extremo">
      <formula>NOT(ISERROR(SEARCH("Riesgo Extremo",E21)))</formula>
    </cfRule>
  </conditionalFormatting>
  <conditionalFormatting sqref="E55">
    <cfRule type="containsText" dxfId="83" priority="92" stopIfTrue="1" operator="containsText" text="Riesgo Alto">
      <formula>NOT(ISERROR(SEARCH("Riesgo Alto",E55)))</formula>
    </cfRule>
    <cfRule type="containsText" dxfId="82" priority="93" stopIfTrue="1" operator="containsText" text="Riesgo Moderado">
      <formula>NOT(ISERROR(SEARCH("Riesgo Moderado",E55)))</formula>
    </cfRule>
    <cfRule type="containsText" dxfId="81" priority="94" stopIfTrue="1" operator="containsText" text="Riesgo Bajo">
      <formula>NOT(ISERROR(SEARCH("Riesgo Bajo",E55)))</formula>
    </cfRule>
    <cfRule type="containsText" dxfId="80" priority="95" stopIfTrue="1" operator="containsText" text="Riesgo Alto">
      <formula>NOT(ISERROR(SEARCH("Riesgo Alto",E55)))</formula>
    </cfRule>
    <cfRule type="containsText" dxfId="79" priority="96" stopIfTrue="1" operator="containsText" text="Riesgo Extremo">
      <formula>NOT(ISERROR(SEARCH("Riesgo Extremo",E55)))</formula>
    </cfRule>
  </conditionalFormatting>
  <conditionalFormatting sqref="E55">
    <cfRule type="containsText" dxfId="78" priority="91" stopIfTrue="1" operator="containsText" text="Riesgo Extremo">
      <formula>NOT(ISERROR(SEARCH("Riesgo Extremo",E55)))</formula>
    </cfRule>
  </conditionalFormatting>
  <conditionalFormatting sqref="E61">
    <cfRule type="containsText" dxfId="77" priority="80" stopIfTrue="1" operator="containsText" text="Riesgo Alto">
      <formula>NOT(ISERROR(SEARCH("Riesgo Alto",E61)))</formula>
    </cfRule>
    <cfRule type="containsText" dxfId="76" priority="81" stopIfTrue="1" operator="containsText" text="Riesgo Moderado">
      <formula>NOT(ISERROR(SEARCH("Riesgo Moderado",E61)))</formula>
    </cfRule>
    <cfRule type="containsText" dxfId="75" priority="82" stopIfTrue="1" operator="containsText" text="Riesgo Bajo">
      <formula>NOT(ISERROR(SEARCH("Riesgo Bajo",E61)))</formula>
    </cfRule>
    <cfRule type="containsText" dxfId="74" priority="83" stopIfTrue="1" operator="containsText" text="Riesgo Alto">
      <formula>NOT(ISERROR(SEARCH("Riesgo Alto",E61)))</formula>
    </cfRule>
    <cfRule type="containsText" dxfId="73" priority="84" stopIfTrue="1" operator="containsText" text="Riesgo Extremo">
      <formula>NOT(ISERROR(SEARCH("Riesgo Extremo",E61)))</formula>
    </cfRule>
  </conditionalFormatting>
  <conditionalFormatting sqref="E61">
    <cfRule type="containsText" dxfId="72" priority="79" stopIfTrue="1" operator="containsText" text="Riesgo Extremo">
      <formula>NOT(ISERROR(SEARCH("Riesgo Extremo",E61)))</formula>
    </cfRule>
  </conditionalFormatting>
  <conditionalFormatting sqref="E64">
    <cfRule type="containsText" dxfId="71" priority="74" stopIfTrue="1" operator="containsText" text="Riesgo Alto">
      <formula>NOT(ISERROR(SEARCH("Riesgo Alto",E64)))</formula>
    </cfRule>
    <cfRule type="containsText" dxfId="70" priority="75" stopIfTrue="1" operator="containsText" text="Riesgo Moderado">
      <formula>NOT(ISERROR(SEARCH("Riesgo Moderado",E64)))</formula>
    </cfRule>
    <cfRule type="containsText" dxfId="69" priority="76" stopIfTrue="1" operator="containsText" text="Riesgo Bajo">
      <formula>NOT(ISERROR(SEARCH("Riesgo Bajo",E64)))</formula>
    </cfRule>
    <cfRule type="containsText" dxfId="68" priority="77" stopIfTrue="1" operator="containsText" text="Riesgo Alto">
      <formula>NOT(ISERROR(SEARCH("Riesgo Alto",E64)))</formula>
    </cfRule>
    <cfRule type="containsText" dxfId="67" priority="78" stopIfTrue="1" operator="containsText" text="Riesgo Extremo">
      <formula>NOT(ISERROR(SEARCH("Riesgo Extremo",E64)))</formula>
    </cfRule>
  </conditionalFormatting>
  <conditionalFormatting sqref="E64">
    <cfRule type="containsText" dxfId="66" priority="73" stopIfTrue="1" operator="containsText" text="Riesgo Extremo">
      <formula>NOT(ISERROR(SEARCH("Riesgo Extremo",E64)))</formula>
    </cfRule>
  </conditionalFormatting>
  <conditionalFormatting sqref="E67">
    <cfRule type="containsText" dxfId="65" priority="68" stopIfTrue="1" operator="containsText" text="Riesgo Alto">
      <formula>NOT(ISERROR(SEARCH("Riesgo Alto",E67)))</formula>
    </cfRule>
    <cfRule type="containsText" dxfId="64" priority="69" stopIfTrue="1" operator="containsText" text="Riesgo Moderado">
      <formula>NOT(ISERROR(SEARCH("Riesgo Moderado",E67)))</formula>
    </cfRule>
    <cfRule type="containsText" dxfId="63" priority="70" stopIfTrue="1" operator="containsText" text="Riesgo Bajo">
      <formula>NOT(ISERROR(SEARCH("Riesgo Bajo",E67)))</formula>
    </cfRule>
    <cfRule type="containsText" dxfId="62" priority="71" stopIfTrue="1" operator="containsText" text="Riesgo Alto">
      <formula>NOT(ISERROR(SEARCH("Riesgo Alto",E67)))</formula>
    </cfRule>
    <cfRule type="containsText" dxfId="61" priority="72" stopIfTrue="1" operator="containsText" text="Riesgo Extremo">
      <formula>NOT(ISERROR(SEARCH("Riesgo Extremo",E67)))</formula>
    </cfRule>
  </conditionalFormatting>
  <conditionalFormatting sqref="E67">
    <cfRule type="containsText" dxfId="60" priority="67" stopIfTrue="1" operator="containsText" text="Riesgo Extremo">
      <formula>NOT(ISERROR(SEARCH("Riesgo Extremo",E67)))</formula>
    </cfRule>
  </conditionalFormatting>
  <conditionalFormatting sqref="E70">
    <cfRule type="containsText" dxfId="59" priority="62" stopIfTrue="1" operator="containsText" text="Riesgo Alto">
      <formula>NOT(ISERROR(SEARCH("Riesgo Alto",E70)))</formula>
    </cfRule>
    <cfRule type="containsText" dxfId="58" priority="63" stopIfTrue="1" operator="containsText" text="Riesgo Moderado">
      <formula>NOT(ISERROR(SEARCH("Riesgo Moderado",E70)))</formula>
    </cfRule>
    <cfRule type="containsText" dxfId="57" priority="64" stopIfTrue="1" operator="containsText" text="Riesgo Bajo">
      <formula>NOT(ISERROR(SEARCH("Riesgo Bajo",E70)))</formula>
    </cfRule>
    <cfRule type="containsText" dxfId="56" priority="65" stopIfTrue="1" operator="containsText" text="Riesgo Alto">
      <formula>NOT(ISERROR(SEARCH("Riesgo Alto",E70)))</formula>
    </cfRule>
    <cfRule type="containsText" dxfId="55" priority="66" stopIfTrue="1" operator="containsText" text="Riesgo Extremo">
      <formula>NOT(ISERROR(SEARCH("Riesgo Extremo",E70)))</formula>
    </cfRule>
  </conditionalFormatting>
  <conditionalFormatting sqref="E70">
    <cfRule type="containsText" dxfId="54" priority="61" stopIfTrue="1" operator="containsText" text="Riesgo Extremo">
      <formula>NOT(ISERROR(SEARCH("Riesgo Extremo",E70)))</formula>
    </cfRule>
  </conditionalFormatting>
  <conditionalFormatting sqref="E73">
    <cfRule type="containsText" dxfId="53" priority="56" stopIfTrue="1" operator="containsText" text="Riesgo Alto">
      <formula>NOT(ISERROR(SEARCH("Riesgo Alto",E73)))</formula>
    </cfRule>
    <cfRule type="containsText" dxfId="52" priority="57" stopIfTrue="1" operator="containsText" text="Riesgo Moderado">
      <formula>NOT(ISERROR(SEARCH("Riesgo Moderado",E73)))</formula>
    </cfRule>
    <cfRule type="containsText" dxfId="51" priority="58" stopIfTrue="1" operator="containsText" text="Riesgo Bajo">
      <formula>NOT(ISERROR(SEARCH("Riesgo Bajo",E73)))</formula>
    </cfRule>
    <cfRule type="containsText" dxfId="50" priority="59" stopIfTrue="1" operator="containsText" text="Riesgo Alto">
      <formula>NOT(ISERROR(SEARCH("Riesgo Alto",E73)))</formula>
    </cfRule>
    <cfRule type="containsText" dxfId="49" priority="60" stopIfTrue="1" operator="containsText" text="Riesgo Extremo">
      <formula>NOT(ISERROR(SEARCH("Riesgo Extremo",E73)))</formula>
    </cfRule>
  </conditionalFormatting>
  <conditionalFormatting sqref="E73">
    <cfRule type="containsText" dxfId="48" priority="55" stopIfTrue="1" operator="containsText" text="Riesgo Extremo">
      <formula>NOT(ISERROR(SEARCH("Riesgo Extremo",E73)))</formula>
    </cfRule>
  </conditionalFormatting>
  <conditionalFormatting sqref="E76">
    <cfRule type="containsText" dxfId="47" priority="50" stopIfTrue="1" operator="containsText" text="Riesgo Alto">
      <formula>NOT(ISERROR(SEARCH("Riesgo Alto",E76)))</formula>
    </cfRule>
    <cfRule type="containsText" dxfId="46" priority="51" stopIfTrue="1" operator="containsText" text="Riesgo Moderado">
      <formula>NOT(ISERROR(SEARCH("Riesgo Moderado",E76)))</formula>
    </cfRule>
    <cfRule type="containsText" dxfId="45" priority="52" stopIfTrue="1" operator="containsText" text="Riesgo Bajo">
      <formula>NOT(ISERROR(SEARCH("Riesgo Bajo",E76)))</formula>
    </cfRule>
    <cfRule type="containsText" dxfId="44" priority="53" stopIfTrue="1" operator="containsText" text="Riesgo Alto">
      <formula>NOT(ISERROR(SEARCH("Riesgo Alto",E76)))</formula>
    </cfRule>
    <cfRule type="containsText" dxfId="43" priority="54" stopIfTrue="1" operator="containsText" text="Riesgo Extremo">
      <formula>NOT(ISERROR(SEARCH("Riesgo Extremo",E76)))</formula>
    </cfRule>
  </conditionalFormatting>
  <conditionalFormatting sqref="E76">
    <cfRule type="containsText" dxfId="42" priority="49" stopIfTrue="1" operator="containsText" text="Riesgo Extremo">
      <formula>NOT(ISERROR(SEARCH("Riesgo Extremo",E76)))</formula>
    </cfRule>
  </conditionalFormatting>
  <conditionalFormatting sqref="E79">
    <cfRule type="containsText" dxfId="41" priority="44" stopIfTrue="1" operator="containsText" text="Riesgo Alto">
      <formula>NOT(ISERROR(SEARCH("Riesgo Alto",E79)))</formula>
    </cfRule>
    <cfRule type="containsText" dxfId="40" priority="45" stopIfTrue="1" operator="containsText" text="Riesgo Moderado">
      <formula>NOT(ISERROR(SEARCH("Riesgo Moderado",E79)))</formula>
    </cfRule>
    <cfRule type="containsText" dxfId="39" priority="46" stopIfTrue="1" operator="containsText" text="Riesgo Bajo">
      <formula>NOT(ISERROR(SEARCH("Riesgo Bajo",E79)))</formula>
    </cfRule>
    <cfRule type="containsText" dxfId="38" priority="47" stopIfTrue="1" operator="containsText" text="Riesgo Alto">
      <formula>NOT(ISERROR(SEARCH("Riesgo Alto",E79)))</formula>
    </cfRule>
    <cfRule type="containsText" dxfId="37" priority="48" stopIfTrue="1" operator="containsText" text="Riesgo Extremo">
      <formula>NOT(ISERROR(SEARCH("Riesgo Extremo",E79)))</formula>
    </cfRule>
  </conditionalFormatting>
  <conditionalFormatting sqref="E79">
    <cfRule type="containsText" dxfId="36" priority="43" stopIfTrue="1" operator="containsText" text="Riesgo Extremo">
      <formula>NOT(ISERROR(SEARCH("Riesgo Extremo",E79)))</formula>
    </cfRule>
  </conditionalFormatting>
  <conditionalFormatting sqref="E40">
    <cfRule type="containsText" dxfId="35" priority="14" stopIfTrue="1" operator="containsText" text="Riesgo Alto">
      <formula>NOT(ISERROR(SEARCH("Riesgo Alto",E40)))</formula>
    </cfRule>
    <cfRule type="containsText" dxfId="34" priority="15" stopIfTrue="1" operator="containsText" text="Riesgo Moderado">
      <formula>NOT(ISERROR(SEARCH("Riesgo Moderado",E40)))</formula>
    </cfRule>
    <cfRule type="containsText" dxfId="33" priority="16" stopIfTrue="1" operator="containsText" text="Riesgo Bajo">
      <formula>NOT(ISERROR(SEARCH("Riesgo Bajo",E40)))</formula>
    </cfRule>
    <cfRule type="containsText" dxfId="32" priority="17" stopIfTrue="1" operator="containsText" text="Riesgo Alto">
      <formula>NOT(ISERROR(SEARCH("Riesgo Alto",E40)))</formula>
    </cfRule>
    <cfRule type="containsText" dxfId="31" priority="18" stopIfTrue="1" operator="containsText" text="Riesgo Extremo">
      <formula>NOT(ISERROR(SEARCH("Riesgo Extremo",E40)))</formula>
    </cfRule>
  </conditionalFormatting>
  <conditionalFormatting sqref="E40">
    <cfRule type="containsText" dxfId="30" priority="13" stopIfTrue="1" operator="containsText" text="Riesgo Extremo">
      <formula>NOT(ISERROR(SEARCH("Riesgo Extremo",E40)))</formula>
    </cfRule>
  </conditionalFormatting>
  <conditionalFormatting sqref="E34">
    <cfRule type="containsText" dxfId="29" priority="32" stopIfTrue="1" operator="containsText" text="Riesgo Alto">
      <formula>NOT(ISERROR(SEARCH("Riesgo Alto",E34)))</formula>
    </cfRule>
    <cfRule type="containsText" dxfId="28" priority="33" stopIfTrue="1" operator="containsText" text="Riesgo Moderado">
      <formula>NOT(ISERROR(SEARCH("Riesgo Moderado",E34)))</formula>
    </cfRule>
    <cfRule type="containsText" dxfId="27" priority="34" stopIfTrue="1" operator="containsText" text="Riesgo Bajo">
      <formula>NOT(ISERROR(SEARCH("Riesgo Bajo",E34)))</formula>
    </cfRule>
    <cfRule type="containsText" dxfId="26" priority="35" stopIfTrue="1" operator="containsText" text="Riesgo Alto">
      <formula>NOT(ISERROR(SEARCH("Riesgo Alto",E34)))</formula>
    </cfRule>
    <cfRule type="containsText" dxfId="25" priority="36" stopIfTrue="1" operator="containsText" text="Riesgo Extremo">
      <formula>NOT(ISERROR(SEARCH("Riesgo Extremo",E34)))</formula>
    </cfRule>
  </conditionalFormatting>
  <conditionalFormatting sqref="E34">
    <cfRule type="containsText" dxfId="24" priority="31" stopIfTrue="1" operator="containsText" text="Riesgo Extremo">
      <formula>NOT(ISERROR(SEARCH("Riesgo Extremo",E34)))</formula>
    </cfRule>
  </conditionalFormatting>
  <conditionalFormatting sqref="E44 E48">
    <cfRule type="containsText" dxfId="23" priority="26" stopIfTrue="1" operator="containsText" text="Riesgo Alto">
      <formula>NOT(ISERROR(SEARCH("Riesgo Alto",E44)))</formula>
    </cfRule>
    <cfRule type="containsText" dxfId="22" priority="27" stopIfTrue="1" operator="containsText" text="Riesgo Moderado">
      <formula>NOT(ISERROR(SEARCH("Riesgo Moderado",E44)))</formula>
    </cfRule>
    <cfRule type="containsText" dxfId="21" priority="28" stopIfTrue="1" operator="containsText" text="Riesgo Bajo">
      <formula>NOT(ISERROR(SEARCH("Riesgo Bajo",E44)))</formula>
    </cfRule>
    <cfRule type="containsText" dxfId="20" priority="29" stopIfTrue="1" operator="containsText" text="Riesgo Alto">
      <formula>NOT(ISERROR(SEARCH("Riesgo Alto",E44)))</formula>
    </cfRule>
    <cfRule type="containsText" dxfId="19" priority="30" stopIfTrue="1" operator="containsText" text="Riesgo Extremo">
      <formula>NOT(ISERROR(SEARCH("Riesgo Extremo",E44)))</formula>
    </cfRule>
  </conditionalFormatting>
  <conditionalFormatting sqref="E44 E48">
    <cfRule type="containsText" dxfId="18" priority="25" stopIfTrue="1" operator="containsText" text="Riesgo Extremo">
      <formula>NOT(ISERROR(SEARCH("Riesgo Extremo",E44)))</formula>
    </cfRule>
  </conditionalFormatting>
  <conditionalFormatting sqref="E36">
    <cfRule type="containsText" dxfId="17" priority="20" stopIfTrue="1" operator="containsText" text="Riesgo Alto">
      <formula>NOT(ISERROR(SEARCH("Riesgo Alto",E36)))</formula>
    </cfRule>
    <cfRule type="containsText" dxfId="16" priority="21" stopIfTrue="1" operator="containsText" text="Riesgo Moderado">
      <formula>NOT(ISERROR(SEARCH("Riesgo Moderado",E36)))</formula>
    </cfRule>
    <cfRule type="containsText" dxfId="15" priority="22" stopIfTrue="1" operator="containsText" text="Riesgo Bajo">
      <formula>NOT(ISERROR(SEARCH("Riesgo Bajo",E36)))</formula>
    </cfRule>
    <cfRule type="containsText" dxfId="14" priority="23" stopIfTrue="1" operator="containsText" text="Riesgo Alto">
      <formula>NOT(ISERROR(SEARCH("Riesgo Alto",E36)))</formula>
    </cfRule>
    <cfRule type="containsText" dxfId="13" priority="24" stopIfTrue="1" operator="containsText" text="Riesgo Extremo">
      <formula>NOT(ISERROR(SEARCH("Riesgo Extremo",E36)))</formula>
    </cfRule>
  </conditionalFormatting>
  <conditionalFormatting sqref="E36">
    <cfRule type="containsText" dxfId="12" priority="19" stopIfTrue="1" operator="containsText" text="Riesgo Extremo">
      <formula>NOT(ISERROR(SEARCH("Riesgo Extremo",E36)))</formula>
    </cfRule>
  </conditionalFormatting>
  <conditionalFormatting sqref="X23 X27 X33 X35 X39 X43 X47">
    <cfRule type="containsText" dxfId="11" priority="2" stopIfTrue="1" operator="containsText" text="Riesgo Alto">
      <formula>NOT(ISERROR(SEARCH("Riesgo Alto",X23)))</formula>
    </cfRule>
    <cfRule type="containsText" dxfId="10" priority="3" stopIfTrue="1" operator="containsText" text="Riesgo Moderado">
      <formula>NOT(ISERROR(SEARCH("Riesgo Moderado",X23)))</formula>
    </cfRule>
    <cfRule type="containsText" dxfId="9" priority="4" stopIfTrue="1" operator="containsText" text="Riesgo Bajo">
      <formula>NOT(ISERROR(SEARCH("Riesgo Bajo",X23)))</formula>
    </cfRule>
    <cfRule type="containsText" dxfId="8" priority="5" stopIfTrue="1" operator="containsText" text="Riesgo Alto">
      <formula>NOT(ISERROR(SEARCH("Riesgo Alto",X23)))</formula>
    </cfRule>
    <cfRule type="containsText" dxfId="7" priority="6" stopIfTrue="1" operator="containsText" text="Riesgo Extremo">
      <formula>NOT(ISERROR(SEARCH("Riesgo Extremo",X23)))</formula>
    </cfRule>
  </conditionalFormatting>
  <conditionalFormatting sqref="X23 X27 X33 X35 X39 X43 X47">
    <cfRule type="containsText" dxfId="6" priority="1" stopIfTrue="1" operator="containsText" text="Riesgo Extremo">
      <formula>NOT(ISERROR(SEARCH("Riesgo Extremo",X23)))</formula>
    </cfRule>
  </conditionalFormatting>
  <conditionalFormatting sqref="X20">
    <cfRule type="containsText" dxfId="5" priority="8" stopIfTrue="1" operator="containsText" text="Riesgo Alto">
      <formula>NOT(ISERROR(SEARCH("Riesgo Alto",X20)))</formula>
    </cfRule>
    <cfRule type="containsText" dxfId="4" priority="9" stopIfTrue="1" operator="containsText" text="Riesgo Moderado">
      <formula>NOT(ISERROR(SEARCH("Riesgo Moderado",X20)))</formula>
    </cfRule>
    <cfRule type="containsText" dxfId="3" priority="10" stopIfTrue="1" operator="containsText" text="Riesgo Bajo">
      <formula>NOT(ISERROR(SEARCH("Riesgo Bajo",X20)))</formula>
    </cfRule>
    <cfRule type="containsText" dxfId="2" priority="11" stopIfTrue="1" operator="containsText" text="Riesgo Alto">
      <formula>NOT(ISERROR(SEARCH("Riesgo Alto",X20)))</formula>
    </cfRule>
    <cfRule type="containsText" dxfId="1" priority="12" stopIfTrue="1" operator="containsText" text="Riesgo Extremo">
      <formula>NOT(ISERROR(SEARCH("Riesgo Extremo",X20)))</formula>
    </cfRule>
  </conditionalFormatting>
  <conditionalFormatting sqref="X20">
    <cfRule type="containsText" dxfId="0" priority="7" stopIfTrue="1" operator="containsText" text="Riesgo Extremo">
      <formula>NOT(ISERROR(SEARCH("Riesgo Extremo",X20)))</formula>
    </cfRule>
  </conditionalFormatting>
  <dataValidations count="18">
    <dataValidation type="list" allowBlank="1" showInputMessage="1" showErrorMessage="1" errorTitle="ERROR" error="Este valor no es permitido" sqref="N43:N44 N20:N21 N23 N35:N36 N47:N50 N39:N41 N27:N32">
      <formula1>gdtrytu</formula1>
    </dataValidation>
    <dataValidation type="list" allowBlank="1" showInputMessage="1" showErrorMessage="1" errorTitle="ERROR" error="Este valor no es permitido" sqref="O43:O44 O20:O21 O23 O35:O36 O47:O50 O39:O41 O27:O32">
      <formula1>uyuimyio</formula1>
    </dataValidation>
    <dataValidation type="list" allowBlank="1" showInputMessage="1" showErrorMessage="1" errorTitle="Dato erróneo" error="Solo elementos de la lista" sqref="P43:P44 P20:P21 P23 P35:P36 P47:P50 P39:P41 P27:P32">
      <formula1>GHJGYIYUIULO</formula1>
    </dataValidation>
    <dataValidation type="list" allowBlank="1" showInputMessage="1" showErrorMessage="1" errorTitle="ERROR" error="Este valor no es permitido" sqref="K43:K44 K20:K21 K23 K35:K36 K47:K50 K39:K41 K27:K32">
      <formula1>HTYUY8YOI</formula1>
    </dataValidation>
    <dataValidation type="list" allowBlank="1" showInputMessage="1" showErrorMessage="1" errorTitle="Dato erróneo" error="Solo elementos de la lista" sqref="J43:J44 J20:J21 J23 J35:J36 J47:J50 J39:J41 J27:J32">
      <formula1>DFGFH</formula1>
    </dataValidation>
    <dataValidation type="list" allowBlank="1" showInputMessage="1" showErrorMessage="1" errorTitle="ERROR" error="Este valor no es permitido" sqref="L43:L44 L20:L21 L23 L35:L36 L47:L50 L39:L41 L27:L32">
      <formula1>HFGHGJYU</formula1>
    </dataValidation>
    <dataValidation type="list" allowBlank="1" showInputMessage="1" showErrorMessage="1" errorTitle="ERROR" error="Este valor no es permitido" sqref="F69:F83 JB69:JB83 SX69:SX83 ACT69:ACT83 AMP69:AMP83 AWL69:AWL83 BGH69:BGH83 BQD69:BQD83 BZZ69:BZZ83 CJV69:CJV83 CTR69:CTR83 DDN69:DDN83 DNJ69:DNJ83 DXF69:DXF83 EHB69:EHB83 EQX69:EQX83 FAT69:FAT83 FKP69:FKP83 FUL69:FUL83 GEH69:GEH83 GOD69:GOD83 GXZ69:GXZ83 HHV69:HHV83 HRR69:HRR83 IBN69:IBN83 ILJ69:ILJ83 IVF69:IVF83 JFB69:JFB83 JOX69:JOX83 JYT69:JYT83 KIP69:KIP83 KSL69:KSL83 LCH69:LCH83 LMD69:LMD83 LVZ69:LVZ83 MFV69:MFV83 MPR69:MPR83 MZN69:MZN83 NJJ69:NJJ83 NTF69:NTF83 ODB69:ODB83 OMX69:OMX83 OWT69:OWT83 PGP69:PGP83 PQL69:PQL83 QAH69:QAH83 QKD69:QKD83 QTZ69:QTZ83 RDV69:RDV83 RNR69:RNR83 RXN69:RXN83 SHJ69:SHJ83 SRF69:SRF83 TBB69:TBB83 TKX69:TKX83 TUT69:TUT83 UEP69:UEP83 UOL69:UOL83 UYH69:UYH83 VID69:VID83 VRZ69:VRZ83 WBV69:WBV83 WLR69:WLR83 WVN69:WVN83 F65596:F65610 JB65596:JB65610 SX65596:SX65610 ACT65596:ACT65610 AMP65596:AMP65610 AWL65596:AWL65610 BGH65596:BGH65610 BQD65596:BQD65610 BZZ65596:BZZ65610 CJV65596:CJV65610 CTR65596:CTR65610 DDN65596:DDN65610 DNJ65596:DNJ65610 DXF65596:DXF65610 EHB65596:EHB65610 EQX65596:EQX65610 FAT65596:FAT65610 FKP65596:FKP65610 FUL65596:FUL65610 GEH65596:GEH65610 GOD65596:GOD65610 GXZ65596:GXZ65610 HHV65596:HHV65610 HRR65596:HRR65610 IBN65596:IBN65610 ILJ65596:ILJ65610 IVF65596:IVF65610 JFB65596:JFB65610 JOX65596:JOX65610 JYT65596:JYT65610 KIP65596:KIP65610 KSL65596:KSL65610 LCH65596:LCH65610 LMD65596:LMD65610 LVZ65596:LVZ65610 MFV65596:MFV65610 MPR65596:MPR65610 MZN65596:MZN65610 NJJ65596:NJJ65610 NTF65596:NTF65610 ODB65596:ODB65610 OMX65596:OMX65610 OWT65596:OWT65610 PGP65596:PGP65610 PQL65596:PQL65610 QAH65596:QAH65610 QKD65596:QKD65610 QTZ65596:QTZ65610 RDV65596:RDV65610 RNR65596:RNR65610 RXN65596:RXN65610 SHJ65596:SHJ65610 SRF65596:SRF65610 TBB65596:TBB65610 TKX65596:TKX65610 TUT65596:TUT65610 UEP65596:UEP65610 UOL65596:UOL65610 UYH65596:UYH65610 VID65596:VID65610 VRZ65596:VRZ65610 WBV65596:WBV65610 WLR65596:WLR65610 WVN65596:WVN65610 F131132:F131146 JB131132:JB131146 SX131132:SX131146 ACT131132:ACT131146 AMP131132:AMP131146 AWL131132:AWL131146 BGH131132:BGH131146 BQD131132:BQD131146 BZZ131132:BZZ131146 CJV131132:CJV131146 CTR131132:CTR131146 DDN131132:DDN131146 DNJ131132:DNJ131146 DXF131132:DXF131146 EHB131132:EHB131146 EQX131132:EQX131146 FAT131132:FAT131146 FKP131132:FKP131146 FUL131132:FUL131146 GEH131132:GEH131146 GOD131132:GOD131146 GXZ131132:GXZ131146 HHV131132:HHV131146 HRR131132:HRR131146 IBN131132:IBN131146 ILJ131132:ILJ131146 IVF131132:IVF131146 JFB131132:JFB131146 JOX131132:JOX131146 JYT131132:JYT131146 KIP131132:KIP131146 KSL131132:KSL131146 LCH131132:LCH131146 LMD131132:LMD131146 LVZ131132:LVZ131146 MFV131132:MFV131146 MPR131132:MPR131146 MZN131132:MZN131146 NJJ131132:NJJ131146 NTF131132:NTF131146 ODB131132:ODB131146 OMX131132:OMX131146 OWT131132:OWT131146 PGP131132:PGP131146 PQL131132:PQL131146 QAH131132:QAH131146 QKD131132:QKD131146 QTZ131132:QTZ131146 RDV131132:RDV131146 RNR131132:RNR131146 RXN131132:RXN131146 SHJ131132:SHJ131146 SRF131132:SRF131146 TBB131132:TBB131146 TKX131132:TKX131146 TUT131132:TUT131146 UEP131132:UEP131146 UOL131132:UOL131146 UYH131132:UYH131146 VID131132:VID131146 VRZ131132:VRZ131146 WBV131132:WBV131146 WLR131132:WLR131146 WVN131132:WVN131146 F196668:F196682 JB196668:JB196682 SX196668:SX196682 ACT196668:ACT196682 AMP196668:AMP196682 AWL196668:AWL196682 BGH196668:BGH196682 BQD196668:BQD196682 BZZ196668:BZZ196682 CJV196668:CJV196682 CTR196668:CTR196682 DDN196668:DDN196682 DNJ196668:DNJ196682 DXF196668:DXF196682 EHB196668:EHB196682 EQX196668:EQX196682 FAT196668:FAT196682 FKP196668:FKP196682 FUL196668:FUL196682 GEH196668:GEH196682 GOD196668:GOD196682 GXZ196668:GXZ196682 HHV196668:HHV196682 HRR196668:HRR196682 IBN196668:IBN196682 ILJ196668:ILJ196682 IVF196668:IVF196682 JFB196668:JFB196682 JOX196668:JOX196682 JYT196668:JYT196682 KIP196668:KIP196682 KSL196668:KSL196682 LCH196668:LCH196682 LMD196668:LMD196682 LVZ196668:LVZ196682 MFV196668:MFV196682 MPR196668:MPR196682 MZN196668:MZN196682 NJJ196668:NJJ196682 NTF196668:NTF196682 ODB196668:ODB196682 OMX196668:OMX196682 OWT196668:OWT196682 PGP196668:PGP196682 PQL196668:PQL196682 QAH196668:QAH196682 QKD196668:QKD196682 QTZ196668:QTZ196682 RDV196668:RDV196682 RNR196668:RNR196682 RXN196668:RXN196682 SHJ196668:SHJ196682 SRF196668:SRF196682 TBB196668:TBB196682 TKX196668:TKX196682 TUT196668:TUT196682 UEP196668:UEP196682 UOL196668:UOL196682 UYH196668:UYH196682 VID196668:VID196682 VRZ196668:VRZ196682 WBV196668:WBV196682 WLR196668:WLR196682 WVN196668:WVN196682 F262204:F262218 JB262204:JB262218 SX262204:SX262218 ACT262204:ACT262218 AMP262204:AMP262218 AWL262204:AWL262218 BGH262204:BGH262218 BQD262204:BQD262218 BZZ262204:BZZ262218 CJV262204:CJV262218 CTR262204:CTR262218 DDN262204:DDN262218 DNJ262204:DNJ262218 DXF262204:DXF262218 EHB262204:EHB262218 EQX262204:EQX262218 FAT262204:FAT262218 FKP262204:FKP262218 FUL262204:FUL262218 GEH262204:GEH262218 GOD262204:GOD262218 GXZ262204:GXZ262218 HHV262204:HHV262218 HRR262204:HRR262218 IBN262204:IBN262218 ILJ262204:ILJ262218 IVF262204:IVF262218 JFB262204:JFB262218 JOX262204:JOX262218 JYT262204:JYT262218 KIP262204:KIP262218 KSL262204:KSL262218 LCH262204:LCH262218 LMD262204:LMD262218 LVZ262204:LVZ262218 MFV262204:MFV262218 MPR262204:MPR262218 MZN262204:MZN262218 NJJ262204:NJJ262218 NTF262204:NTF262218 ODB262204:ODB262218 OMX262204:OMX262218 OWT262204:OWT262218 PGP262204:PGP262218 PQL262204:PQL262218 QAH262204:QAH262218 QKD262204:QKD262218 QTZ262204:QTZ262218 RDV262204:RDV262218 RNR262204:RNR262218 RXN262204:RXN262218 SHJ262204:SHJ262218 SRF262204:SRF262218 TBB262204:TBB262218 TKX262204:TKX262218 TUT262204:TUT262218 UEP262204:UEP262218 UOL262204:UOL262218 UYH262204:UYH262218 VID262204:VID262218 VRZ262204:VRZ262218 WBV262204:WBV262218 WLR262204:WLR262218 WVN262204:WVN262218 F327740:F327754 JB327740:JB327754 SX327740:SX327754 ACT327740:ACT327754 AMP327740:AMP327754 AWL327740:AWL327754 BGH327740:BGH327754 BQD327740:BQD327754 BZZ327740:BZZ327754 CJV327740:CJV327754 CTR327740:CTR327754 DDN327740:DDN327754 DNJ327740:DNJ327754 DXF327740:DXF327754 EHB327740:EHB327754 EQX327740:EQX327754 FAT327740:FAT327754 FKP327740:FKP327754 FUL327740:FUL327754 GEH327740:GEH327754 GOD327740:GOD327754 GXZ327740:GXZ327754 HHV327740:HHV327754 HRR327740:HRR327754 IBN327740:IBN327754 ILJ327740:ILJ327754 IVF327740:IVF327754 JFB327740:JFB327754 JOX327740:JOX327754 JYT327740:JYT327754 KIP327740:KIP327754 KSL327740:KSL327754 LCH327740:LCH327754 LMD327740:LMD327754 LVZ327740:LVZ327754 MFV327740:MFV327754 MPR327740:MPR327754 MZN327740:MZN327754 NJJ327740:NJJ327754 NTF327740:NTF327754 ODB327740:ODB327754 OMX327740:OMX327754 OWT327740:OWT327754 PGP327740:PGP327754 PQL327740:PQL327754 QAH327740:QAH327754 QKD327740:QKD327754 QTZ327740:QTZ327754 RDV327740:RDV327754 RNR327740:RNR327754 RXN327740:RXN327754 SHJ327740:SHJ327754 SRF327740:SRF327754 TBB327740:TBB327754 TKX327740:TKX327754 TUT327740:TUT327754 UEP327740:UEP327754 UOL327740:UOL327754 UYH327740:UYH327754 VID327740:VID327754 VRZ327740:VRZ327754 WBV327740:WBV327754 WLR327740:WLR327754 WVN327740:WVN327754 F393276:F393290 JB393276:JB393290 SX393276:SX393290 ACT393276:ACT393290 AMP393276:AMP393290 AWL393276:AWL393290 BGH393276:BGH393290 BQD393276:BQD393290 BZZ393276:BZZ393290 CJV393276:CJV393290 CTR393276:CTR393290 DDN393276:DDN393290 DNJ393276:DNJ393290 DXF393276:DXF393290 EHB393276:EHB393290 EQX393276:EQX393290 FAT393276:FAT393290 FKP393276:FKP393290 FUL393276:FUL393290 GEH393276:GEH393290 GOD393276:GOD393290 GXZ393276:GXZ393290 HHV393276:HHV393290 HRR393276:HRR393290 IBN393276:IBN393290 ILJ393276:ILJ393290 IVF393276:IVF393290 JFB393276:JFB393290 JOX393276:JOX393290 JYT393276:JYT393290 KIP393276:KIP393290 KSL393276:KSL393290 LCH393276:LCH393290 LMD393276:LMD393290 LVZ393276:LVZ393290 MFV393276:MFV393290 MPR393276:MPR393290 MZN393276:MZN393290 NJJ393276:NJJ393290 NTF393276:NTF393290 ODB393276:ODB393290 OMX393276:OMX393290 OWT393276:OWT393290 PGP393276:PGP393290 PQL393276:PQL393290 QAH393276:QAH393290 QKD393276:QKD393290 QTZ393276:QTZ393290 RDV393276:RDV393290 RNR393276:RNR393290 RXN393276:RXN393290 SHJ393276:SHJ393290 SRF393276:SRF393290 TBB393276:TBB393290 TKX393276:TKX393290 TUT393276:TUT393290 UEP393276:UEP393290 UOL393276:UOL393290 UYH393276:UYH393290 VID393276:VID393290 VRZ393276:VRZ393290 WBV393276:WBV393290 WLR393276:WLR393290 WVN393276:WVN393290 F458812:F458826 JB458812:JB458826 SX458812:SX458826 ACT458812:ACT458826 AMP458812:AMP458826 AWL458812:AWL458826 BGH458812:BGH458826 BQD458812:BQD458826 BZZ458812:BZZ458826 CJV458812:CJV458826 CTR458812:CTR458826 DDN458812:DDN458826 DNJ458812:DNJ458826 DXF458812:DXF458826 EHB458812:EHB458826 EQX458812:EQX458826 FAT458812:FAT458826 FKP458812:FKP458826 FUL458812:FUL458826 GEH458812:GEH458826 GOD458812:GOD458826 GXZ458812:GXZ458826 HHV458812:HHV458826 HRR458812:HRR458826 IBN458812:IBN458826 ILJ458812:ILJ458826 IVF458812:IVF458826 JFB458812:JFB458826 JOX458812:JOX458826 JYT458812:JYT458826 KIP458812:KIP458826 KSL458812:KSL458826 LCH458812:LCH458826 LMD458812:LMD458826 LVZ458812:LVZ458826 MFV458812:MFV458826 MPR458812:MPR458826 MZN458812:MZN458826 NJJ458812:NJJ458826 NTF458812:NTF458826 ODB458812:ODB458826 OMX458812:OMX458826 OWT458812:OWT458826 PGP458812:PGP458826 PQL458812:PQL458826 QAH458812:QAH458826 QKD458812:QKD458826 QTZ458812:QTZ458826 RDV458812:RDV458826 RNR458812:RNR458826 RXN458812:RXN458826 SHJ458812:SHJ458826 SRF458812:SRF458826 TBB458812:TBB458826 TKX458812:TKX458826 TUT458812:TUT458826 UEP458812:UEP458826 UOL458812:UOL458826 UYH458812:UYH458826 VID458812:VID458826 VRZ458812:VRZ458826 WBV458812:WBV458826 WLR458812:WLR458826 WVN458812:WVN458826 F524348:F524362 JB524348:JB524362 SX524348:SX524362 ACT524348:ACT524362 AMP524348:AMP524362 AWL524348:AWL524362 BGH524348:BGH524362 BQD524348:BQD524362 BZZ524348:BZZ524362 CJV524348:CJV524362 CTR524348:CTR524362 DDN524348:DDN524362 DNJ524348:DNJ524362 DXF524348:DXF524362 EHB524348:EHB524362 EQX524348:EQX524362 FAT524348:FAT524362 FKP524348:FKP524362 FUL524348:FUL524362 GEH524348:GEH524362 GOD524348:GOD524362 GXZ524348:GXZ524362 HHV524348:HHV524362 HRR524348:HRR524362 IBN524348:IBN524362 ILJ524348:ILJ524362 IVF524348:IVF524362 JFB524348:JFB524362 JOX524348:JOX524362 JYT524348:JYT524362 KIP524348:KIP524362 KSL524348:KSL524362 LCH524348:LCH524362 LMD524348:LMD524362 LVZ524348:LVZ524362 MFV524348:MFV524362 MPR524348:MPR524362 MZN524348:MZN524362 NJJ524348:NJJ524362 NTF524348:NTF524362 ODB524348:ODB524362 OMX524348:OMX524362 OWT524348:OWT524362 PGP524348:PGP524362 PQL524348:PQL524362 QAH524348:QAH524362 QKD524348:QKD524362 QTZ524348:QTZ524362 RDV524348:RDV524362 RNR524348:RNR524362 RXN524348:RXN524362 SHJ524348:SHJ524362 SRF524348:SRF524362 TBB524348:TBB524362 TKX524348:TKX524362 TUT524348:TUT524362 UEP524348:UEP524362 UOL524348:UOL524362 UYH524348:UYH524362 VID524348:VID524362 VRZ524348:VRZ524362 WBV524348:WBV524362 WLR524348:WLR524362 WVN524348:WVN524362 F589884:F589898 JB589884:JB589898 SX589884:SX589898 ACT589884:ACT589898 AMP589884:AMP589898 AWL589884:AWL589898 BGH589884:BGH589898 BQD589884:BQD589898 BZZ589884:BZZ589898 CJV589884:CJV589898 CTR589884:CTR589898 DDN589884:DDN589898 DNJ589884:DNJ589898 DXF589884:DXF589898 EHB589884:EHB589898 EQX589884:EQX589898 FAT589884:FAT589898 FKP589884:FKP589898 FUL589884:FUL589898 GEH589884:GEH589898 GOD589884:GOD589898 GXZ589884:GXZ589898 HHV589884:HHV589898 HRR589884:HRR589898 IBN589884:IBN589898 ILJ589884:ILJ589898 IVF589884:IVF589898 JFB589884:JFB589898 JOX589884:JOX589898 JYT589884:JYT589898 KIP589884:KIP589898 KSL589884:KSL589898 LCH589884:LCH589898 LMD589884:LMD589898 LVZ589884:LVZ589898 MFV589884:MFV589898 MPR589884:MPR589898 MZN589884:MZN589898 NJJ589884:NJJ589898 NTF589884:NTF589898 ODB589884:ODB589898 OMX589884:OMX589898 OWT589884:OWT589898 PGP589884:PGP589898 PQL589884:PQL589898 QAH589884:QAH589898 QKD589884:QKD589898 QTZ589884:QTZ589898 RDV589884:RDV589898 RNR589884:RNR589898 RXN589884:RXN589898 SHJ589884:SHJ589898 SRF589884:SRF589898 TBB589884:TBB589898 TKX589884:TKX589898 TUT589884:TUT589898 UEP589884:UEP589898 UOL589884:UOL589898 UYH589884:UYH589898 VID589884:VID589898 VRZ589884:VRZ589898 WBV589884:WBV589898 WLR589884:WLR589898 WVN589884:WVN589898 F655420:F655434 JB655420:JB655434 SX655420:SX655434 ACT655420:ACT655434 AMP655420:AMP655434 AWL655420:AWL655434 BGH655420:BGH655434 BQD655420:BQD655434 BZZ655420:BZZ655434 CJV655420:CJV655434 CTR655420:CTR655434 DDN655420:DDN655434 DNJ655420:DNJ655434 DXF655420:DXF655434 EHB655420:EHB655434 EQX655420:EQX655434 FAT655420:FAT655434 FKP655420:FKP655434 FUL655420:FUL655434 GEH655420:GEH655434 GOD655420:GOD655434 GXZ655420:GXZ655434 HHV655420:HHV655434 HRR655420:HRR655434 IBN655420:IBN655434 ILJ655420:ILJ655434 IVF655420:IVF655434 JFB655420:JFB655434 JOX655420:JOX655434 JYT655420:JYT655434 KIP655420:KIP655434 KSL655420:KSL655434 LCH655420:LCH655434 LMD655420:LMD655434 LVZ655420:LVZ655434 MFV655420:MFV655434 MPR655420:MPR655434 MZN655420:MZN655434 NJJ655420:NJJ655434 NTF655420:NTF655434 ODB655420:ODB655434 OMX655420:OMX655434 OWT655420:OWT655434 PGP655420:PGP655434 PQL655420:PQL655434 QAH655420:QAH655434 QKD655420:QKD655434 QTZ655420:QTZ655434 RDV655420:RDV655434 RNR655420:RNR655434 RXN655420:RXN655434 SHJ655420:SHJ655434 SRF655420:SRF655434 TBB655420:TBB655434 TKX655420:TKX655434 TUT655420:TUT655434 UEP655420:UEP655434 UOL655420:UOL655434 UYH655420:UYH655434 VID655420:VID655434 VRZ655420:VRZ655434 WBV655420:WBV655434 WLR655420:WLR655434 WVN655420:WVN655434 F720956:F720970 JB720956:JB720970 SX720956:SX720970 ACT720956:ACT720970 AMP720956:AMP720970 AWL720956:AWL720970 BGH720956:BGH720970 BQD720956:BQD720970 BZZ720956:BZZ720970 CJV720956:CJV720970 CTR720956:CTR720970 DDN720956:DDN720970 DNJ720956:DNJ720970 DXF720956:DXF720970 EHB720956:EHB720970 EQX720956:EQX720970 FAT720956:FAT720970 FKP720956:FKP720970 FUL720956:FUL720970 GEH720956:GEH720970 GOD720956:GOD720970 GXZ720956:GXZ720970 HHV720956:HHV720970 HRR720956:HRR720970 IBN720956:IBN720970 ILJ720956:ILJ720970 IVF720956:IVF720970 JFB720956:JFB720970 JOX720956:JOX720970 JYT720956:JYT720970 KIP720956:KIP720970 KSL720956:KSL720970 LCH720956:LCH720970 LMD720956:LMD720970 LVZ720956:LVZ720970 MFV720956:MFV720970 MPR720956:MPR720970 MZN720956:MZN720970 NJJ720956:NJJ720970 NTF720956:NTF720970 ODB720956:ODB720970 OMX720956:OMX720970 OWT720956:OWT720970 PGP720956:PGP720970 PQL720956:PQL720970 QAH720956:QAH720970 QKD720956:QKD720970 QTZ720956:QTZ720970 RDV720956:RDV720970 RNR720956:RNR720970 RXN720956:RXN720970 SHJ720956:SHJ720970 SRF720956:SRF720970 TBB720956:TBB720970 TKX720956:TKX720970 TUT720956:TUT720970 UEP720956:UEP720970 UOL720956:UOL720970 UYH720956:UYH720970 VID720956:VID720970 VRZ720956:VRZ720970 WBV720956:WBV720970 WLR720956:WLR720970 WVN720956:WVN720970 F786492:F786506 JB786492:JB786506 SX786492:SX786506 ACT786492:ACT786506 AMP786492:AMP786506 AWL786492:AWL786506 BGH786492:BGH786506 BQD786492:BQD786506 BZZ786492:BZZ786506 CJV786492:CJV786506 CTR786492:CTR786506 DDN786492:DDN786506 DNJ786492:DNJ786506 DXF786492:DXF786506 EHB786492:EHB786506 EQX786492:EQX786506 FAT786492:FAT786506 FKP786492:FKP786506 FUL786492:FUL786506 GEH786492:GEH786506 GOD786492:GOD786506 GXZ786492:GXZ786506 HHV786492:HHV786506 HRR786492:HRR786506 IBN786492:IBN786506 ILJ786492:ILJ786506 IVF786492:IVF786506 JFB786492:JFB786506 JOX786492:JOX786506 JYT786492:JYT786506 KIP786492:KIP786506 KSL786492:KSL786506 LCH786492:LCH786506 LMD786492:LMD786506 LVZ786492:LVZ786506 MFV786492:MFV786506 MPR786492:MPR786506 MZN786492:MZN786506 NJJ786492:NJJ786506 NTF786492:NTF786506 ODB786492:ODB786506 OMX786492:OMX786506 OWT786492:OWT786506 PGP786492:PGP786506 PQL786492:PQL786506 QAH786492:QAH786506 QKD786492:QKD786506 QTZ786492:QTZ786506 RDV786492:RDV786506 RNR786492:RNR786506 RXN786492:RXN786506 SHJ786492:SHJ786506 SRF786492:SRF786506 TBB786492:TBB786506 TKX786492:TKX786506 TUT786492:TUT786506 UEP786492:UEP786506 UOL786492:UOL786506 UYH786492:UYH786506 VID786492:VID786506 VRZ786492:VRZ786506 WBV786492:WBV786506 WLR786492:WLR786506 WVN786492:WVN786506 F852028:F852042 JB852028:JB852042 SX852028:SX852042 ACT852028:ACT852042 AMP852028:AMP852042 AWL852028:AWL852042 BGH852028:BGH852042 BQD852028:BQD852042 BZZ852028:BZZ852042 CJV852028:CJV852042 CTR852028:CTR852042 DDN852028:DDN852042 DNJ852028:DNJ852042 DXF852028:DXF852042 EHB852028:EHB852042 EQX852028:EQX852042 FAT852028:FAT852042 FKP852028:FKP852042 FUL852028:FUL852042 GEH852028:GEH852042 GOD852028:GOD852042 GXZ852028:GXZ852042 HHV852028:HHV852042 HRR852028:HRR852042 IBN852028:IBN852042 ILJ852028:ILJ852042 IVF852028:IVF852042 JFB852028:JFB852042 JOX852028:JOX852042 JYT852028:JYT852042 KIP852028:KIP852042 KSL852028:KSL852042 LCH852028:LCH852042 LMD852028:LMD852042 LVZ852028:LVZ852042 MFV852028:MFV852042 MPR852028:MPR852042 MZN852028:MZN852042 NJJ852028:NJJ852042 NTF852028:NTF852042 ODB852028:ODB852042 OMX852028:OMX852042 OWT852028:OWT852042 PGP852028:PGP852042 PQL852028:PQL852042 QAH852028:QAH852042 QKD852028:QKD852042 QTZ852028:QTZ852042 RDV852028:RDV852042 RNR852028:RNR852042 RXN852028:RXN852042 SHJ852028:SHJ852042 SRF852028:SRF852042 TBB852028:TBB852042 TKX852028:TKX852042 TUT852028:TUT852042 UEP852028:UEP852042 UOL852028:UOL852042 UYH852028:UYH852042 VID852028:VID852042 VRZ852028:VRZ852042 WBV852028:WBV852042 WLR852028:WLR852042 WVN852028:WVN852042 F917564:F917578 JB917564:JB917578 SX917564:SX917578 ACT917564:ACT917578 AMP917564:AMP917578 AWL917564:AWL917578 BGH917564:BGH917578 BQD917564:BQD917578 BZZ917564:BZZ917578 CJV917564:CJV917578 CTR917564:CTR917578 DDN917564:DDN917578 DNJ917564:DNJ917578 DXF917564:DXF917578 EHB917564:EHB917578 EQX917564:EQX917578 FAT917564:FAT917578 FKP917564:FKP917578 FUL917564:FUL917578 GEH917564:GEH917578 GOD917564:GOD917578 GXZ917564:GXZ917578 HHV917564:HHV917578 HRR917564:HRR917578 IBN917564:IBN917578 ILJ917564:ILJ917578 IVF917564:IVF917578 JFB917564:JFB917578 JOX917564:JOX917578 JYT917564:JYT917578 KIP917564:KIP917578 KSL917564:KSL917578 LCH917564:LCH917578 LMD917564:LMD917578 LVZ917564:LVZ917578 MFV917564:MFV917578 MPR917564:MPR917578 MZN917564:MZN917578 NJJ917564:NJJ917578 NTF917564:NTF917578 ODB917564:ODB917578 OMX917564:OMX917578 OWT917564:OWT917578 PGP917564:PGP917578 PQL917564:PQL917578 QAH917564:QAH917578 QKD917564:QKD917578 QTZ917564:QTZ917578 RDV917564:RDV917578 RNR917564:RNR917578 RXN917564:RXN917578 SHJ917564:SHJ917578 SRF917564:SRF917578 TBB917564:TBB917578 TKX917564:TKX917578 TUT917564:TUT917578 UEP917564:UEP917578 UOL917564:UOL917578 UYH917564:UYH917578 VID917564:VID917578 VRZ917564:VRZ917578 WBV917564:WBV917578 WLR917564:WLR917578 WVN917564:WVN917578 F983100:F983114 JB983100:JB983114 SX983100:SX983114 ACT983100:ACT983114 AMP983100:AMP983114 AWL983100:AWL983114 BGH983100:BGH983114 BQD983100:BQD983114 BZZ983100:BZZ983114 CJV983100:CJV983114 CTR983100:CTR983114 DDN983100:DDN983114 DNJ983100:DNJ983114 DXF983100:DXF983114 EHB983100:EHB983114 EQX983100:EQX983114 FAT983100:FAT983114 FKP983100:FKP983114 FUL983100:FUL983114 GEH983100:GEH983114 GOD983100:GOD983114 GXZ983100:GXZ983114 HHV983100:HHV983114 HRR983100:HRR983114 IBN983100:IBN983114 ILJ983100:ILJ983114 IVF983100:IVF983114 JFB983100:JFB983114 JOX983100:JOX983114 JYT983100:JYT983114 KIP983100:KIP983114 KSL983100:KSL983114 LCH983100:LCH983114 LMD983100:LMD983114 LVZ983100:LVZ983114 MFV983100:MFV983114 MPR983100:MPR983114 MZN983100:MZN983114 NJJ983100:NJJ983114 NTF983100:NTF983114 ODB983100:ODB983114 OMX983100:OMX983114 OWT983100:OWT983114 PGP983100:PGP983114 PQL983100:PQL983114 QAH983100:QAH983114 QKD983100:QKD983114 QTZ983100:QTZ983114 RDV983100:RDV983114 RNR983100:RNR983114 RXN983100:RXN983114 SHJ983100:SHJ983114 SRF983100:SRF983114 TBB983100:TBB983114 TKX983100:TKX983114 TUT983100:TUT983114 UEP983100:UEP983114 UOL983100:UOL983114 UYH983100:UYH983114 VID983100:VID983114 VRZ983100:VRZ983114 WBV983100:WBV983114 WLR983100:WLR983114 WVN983100:WVN983114">
      <formula1>EXISTENCONTROLES</formula1>
    </dataValidation>
    <dataValidation type="list" allowBlank="1" showInputMessage="1" showErrorMessage="1" errorTitle="ERROR" error="Este valor no es permitido" sqref="K69:K83 JG69:JG83 TC69:TC83 ACY69:ACY83 AMU69:AMU83 AWQ69:AWQ83 BGM69:BGM83 BQI69:BQI83 CAE69:CAE83 CKA69:CKA83 CTW69:CTW83 DDS69:DDS83 DNO69:DNO83 DXK69:DXK83 EHG69:EHG83 ERC69:ERC83 FAY69:FAY83 FKU69:FKU83 FUQ69:FUQ83 GEM69:GEM83 GOI69:GOI83 GYE69:GYE83 HIA69:HIA83 HRW69:HRW83 IBS69:IBS83 ILO69:ILO83 IVK69:IVK83 JFG69:JFG83 JPC69:JPC83 JYY69:JYY83 KIU69:KIU83 KSQ69:KSQ83 LCM69:LCM83 LMI69:LMI83 LWE69:LWE83 MGA69:MGA83 MPW69:MPW83 MZS69:MZS83 NJO69:NJO83 NTK69:NTK83 ODG69:ODG83 ONC69:ONC83 OWY69:OWY83 PGU69:PGU83 PQQ69:PQQ83 QAM69:QAM83 QKI69:QKI83 QUE69:QUE83 REA69:REA83 RNW69:RNW83 RXS69:RXS83 SHO69:SHO83 SRK69:SRK83 TBG69:TBG83 TLC69:TLC83 TUY69:TUY83 UEU69:UEU83 UOQ69:UOQ83 UYM69:UYM83 VII69:VII83 VSE69:VSE83 WCA69:WCA83 WLW69:WLW83 WVS69:WVS83 K65596:K65610 JG65596:JG65610 TC65596:TC65610 ACY65596:ACY65610 AMU65596:AMU65610 AWQ65596:AWQ65610 BGM65596:BGM65610 BQI65596:BQI65610 CAE65596:CAE65610 CKA65596:CKA65610 CTW65596:CTW65610 DDS65596:DDS65610 DNO65596:DNO65610 DXK65596:DXK65610 EHG65596:EHG65610 ERC65596:ERC65610 FAY65596:FAY65610 FKU65596:FKU65610 FUQ65596:FUQ65610 GEM65596:GEM65610 GOI65596:GOI65610 GYE65596:GYE65610 HIA65596:HIA65610 HRW65596:HRW65610 IBS65596:IBS65610 ILO65596:ILO65610 IVK65596:IVK65610 JFG65596:JFG65610 JPC65596:JPC65610 JYY65596:JYY65610 KIU65596:KIU65610 KSQ65596:KSQ65610 LCM65596:LCM65610 LMI65596:LMI65610 LWE65596:LWE65610 MGA65596:MGA65610 MPW65596:MPW65610 MZS65596:MZS65610 NJO65596:NJO65610 NTK65596:NTK65610 ODG65596:ODG65610 ONC65596:ONC65610 OWY65596:OWY65610 PGU65596:PGU65610 PQQ65596:PQQ65610 QAM65596:QAM65610 QKI65596:QKI65610 QUE65596:QUE65610 REA65596:REA65610 RNW65596:RNW65610 RXS65596:RXS65610 SHO65596:SHO65610 SRK65596:SRK65610 TBG65596:TBG65610 TLC65596:TLC65610 TUY65596:TUY65610 UEU65596:UEU65610 UOQ65596:UOQ65610 UYM65596:UYM65610 VII65596:VII65610 VSE65596:VSE65610 WCA65596:WCA65610 WLW65596:WLW65610 WVS65596:WVS65610 K131132:K131146 JG131132:JG131146 TC131132:TC131146 ACY131132:ACY131146 AMU131132:AMU131146 AWQ131132:AWQ131146 BGM131132:BGM131146 BQI131132:BQI131146 CAE131132:CAE131146 CKA131132:CKA131146 CTW131132:CTW131146 DDS131132:DDS131146 DNO131132:DNO131146 DXK131132:DXK131146 EHG131132:EHG131146 ERC131132:ERC131146 FAY131132:FAY131146 FKU131132:FKU131146 FUQ131132:FUQ131146 GEM131132:GEM131146 GOI131132:GOI131146 GYE131132:GYE131146 HIA131132:HIA131146 HRW131132:HRW131146 IBS131132:IBS131146 ILO131132:ILO131146 IVK131132:IVK131146 JFG131132:JFG131146 JPC131132:JPC131146 JYY131132:JYY131146 KIU131132:KIU131146 KSQ131132:KSQ131146 LCM131132:LCM131146 LMI131132:LMI131146 LWE131132:LWE131146 MGA131132:MGA131146 MPW131132:MPW131146 MZS131132:MZS131146 NJO131132:NJO131146 NTK131132:NTK131146 ODG131132:ODG131146 ONC131132:ONC131146 OWY131132:OWY131146 PGU131132:PGU131146 PQQ131132:PQQ131146 QAM131132:QAM131146 QKI131132:QKI131146 QUE131132:QUE131146 REA131132:REA131146 RNW131132:RNW131146 RXS131132:RXS131146 SHO131132:SHO131146 SRK131132:SRK131146 TBG131132:TBG131146 TLC131132:TLC131146 TUY131132:TUY131146 UEU131132:UEU131146 UOQ131132:UOQ131146 UYM131132:UYM131146 VII131132:VII131146 VSE131132:VSE131146 WCA131132:WCA131146 WLW131132:WLW131146 WVS131132:WVS131146 K196668:K196682 JG196668:JG196682 TC196668:TC196682 ACY196668:ACY196682 AMU196668:AMU196682 AWQ196668:AWQ196682 BGM196668:BGM196682 BQI196668:BQI196682 CAE196668:CAE196682 CKA196668:CKA196682 CTW196668:CTW196682 DDS196668:DDS196682 DNO196668:DNO196682 DXK196668:DXK196682 EHG196668:EHG196682 ERC196668:ERC196682 FAY196668:FAY196682 FKU196668:FKU196682 FUQ196668:FUQ196682 GEM196668:GEM196682 GOI196668:GOI196682 GYE196668:GYE196682 HIA196668:HIA196682 HRW196668:HRW196682 IBS196668:IBS196682 ILO196668:ILO196682 IVK196668:IVK196682 JFG196668:JFG196682 JPC196668:JPC196682 JYY196668:JYY196682 KIU196668:KIU196682 KSQ196668:KSQ196682 LCM196668:LCM196682 LMI196668:LMI196682 LWE196668:LWE196682 MGA196668:MGA196682 MPW196668:MPW196682 MZS196668:MZS196682 NJO196668:NJO196682 NTK196668:NTK196682 ODG196668:ODG196682 ONC196668:ONC196682 OWY196668:OWY196682 PGU196668:PGU196682 PQQ196668:PQQ196682 QAM196668:QAM196682 QKI196668:QKI196682 QUE196668:QUE196682 REA196668:REA196682 RNW196668:RNW196682 RXS196668:RXS196682 SHO196668:SHO196682 SRK196668:SRK196682 TBG196668:TBG196682 TLC196668:TLC196682 TUY196668:TUY196682 UEU196668:UEU196682 UOQ196668:UOQ196682 UYM196668:UYM196682 VII196668:VII196682 VSE196668:VSE196682 WCA196668:WCA196682 WLW196668:WLW196682 WVS196668:WVS196682 K262204:K262218 JG262204:JG262218 TC262204:TC262218 ACY262204:ACY262218 AMU262204:AMU262218 AWQ262204:AWQ262218 BGM262204:BGM262218 BQI262204:BQI262218 CAE262204:CAE262218 CKA262204:CKA262218 CTW262204:CTW262218 DDS262204:DDS262218 DNO262204:DNO262218 DXK262204:DXK262218 EHG262204:EHG262218 ERC262204:ERC262218 FAY262204:FAY262218 FKU262204:FKU262218 FUQ262204:FUQ262218 GEM262204:GEM262218 GOI262204:GOI262218 GYE262204:GYE262218 HIA262204:HIA262218 HRW262204:HRW262218 IBS262204:IBS262218 ILO262204:ILO262218 IVK262204:IVK262218 JFG262204:JFG262218 JPC262204:JPC262218 JYY262204:JYY262218 KIU262204:KIU262218 KSQ262204:KSQ262218 LCM262204:LCM262218 LMI262204:LMI262218 LWE262204:LWE262218 MGA262204:MGA262218 MPW262204:MPW262218 MZS262204:MZS262218 NJO262204:NJO262218 NTK262204:NTK262218 ODG262204:ODG262218 ONC262204:ONC262218 OWY262204:OWY262218 PGU262204:PGU262218 PQQ262204:PQQ262218 QAM262204:QAM262218 QKI262204:QKI262218 QUE262204:QUE262218 REA262204:REA262218 RNW262204:RNW262218 RXS262204:RXS262218 SHO262204:SHO262218 SRK262204:SRK262218 TBG262204:TBG262218 TLC262204:TLC262218 TUY262204:TUY262218 UEU262204:UEU262218 UOQ262204:UOQ262218 UYM262204:UYM262218 VII262204:VII262218 VSE262204:VSE262218 WCA262204:WCA262218 WLW262204:WLW262218 WVS262204:WVS262218 K327740:K327754 JG327740:JG327754 TC327740:TC327754 ACY327740:ACY327754 AMU327740:AMU327754 AWQ327740:AWQ327754 BGM327740:BGM327754 BQI327740:BQI327754 CAE327740:CAE327754 CKA327740:CKA327754 CTW327740:CTW327754 DDS327740:DDS327754 DNO327740:DNO327754 DXK327740:DXK327754 EHG327740:EHG327754 ERC327740:ERC327754 FAY327740:FAY327754 FKU327740:FKU327754 FUQ327740:FUQ327754 GEM327740:GEM327754 GOI327740:GOI327754 GYE327740:GYE327754 HIA327740:HIA327754 HRW327740:HRW327754 IBS327740:IBS327754 ILO327740:ILO327754 IVK327740:IVK327754 JFG327740:JFG327754 JPC327740:JPC327754 JYY327740:JYY327754 KIU327740:KIU327754 KSQ327740:KSQ327754 LCM327740:LCM327754 LMI327740:LMI327754 LWE327740:LWE327754 MGA327740:MGA327754 MPW327740:MPW327754 MZS327740:MZS327754 NJO327740:NJO327754 NTK327740:NTK327754 ODG327740:ODG327754 ONC327740:ONC327754 OWY327740:OWY327754 PGU327740:PGU327754 PQQ327740:PQQ327754 QAM327740:QAM327754 QKI327740:QKI327754 QUE327740:QUE327754 REA327740:REA327754 RNW327740:RNW327754 RXS327740:RXS327754 SHO327740:SHO327754 SRK327740:SRK327754 TBG327740:TBG327754 TLC327740:TLC327754 TUY327740:TUY327754 UEU327740:UEU327754 UOQ327740:UOQ327754 UYM327740:UYM327754 VII327740:VII327754 VSE327740:VSE327754 WCA327740:WCA327754 WLW327740:WLW327754 WVS327740:WVS327754 K393276:K393290 JG393276:JG393290 TC393276:TC393290 ACY393276:ACY393290 AMU393276:AMU393290 AWQ393276:AWQ393290 BGM393276:BGM393290 BQI393276:BQI393290 CAE393276:CAE393290 CKA393276:CKA393290 CTW393276:CTW393290 DDS393276:DDS393290 DNO393276:DNO393290 DXK393276:DXK393290 EHG393276:EHG393290 ERC393276:ERC393290 FAY393276:FAY393290 FKU393276:FKU393290 FUQ393276:FUQ393290 GEM393276:GEM393290 GOI393276:GOI393290 GYE393276:GYE393290 HIA393276:HIA393290 HRW393276:HRW393290 IBS393276:IBS393290 ILO393276:ILO393290 IVK393276:IVK393290 JFG393276:JFG393290 JPC393276:JPC393290 JYY393276:JYY393290 KIU393276:KIU393290 KSQ393276:KSQ393290 LCM393276:LCM393290 LMI393276:LMI393290 LWE393276:LWE393290 MGA393276:MGA393290 MPW393276:MPW393290 MZS393276:MZS393290 NJO393276:NJO393290 NTK393276:NTK393290 ODG393276:ODG393290 ONC393276:ONC393290 OWY393276:OWY393290 PGU393276:PGU393290 PQQ393276:PQQ393290 QAM393276:QAM393290 QKI393276:QKI393290 QUE393276:QUE393290 REA393276:REA393290 RNW393276:RNW393290 RXS393276:RXS393290 SHO393276:SHO393290 SRK393276:SRK393290 TBG393276:TBG393290 TLC393276:TLC393290 TUY393276:TUY393290 UEU393276:UEU393290 UOQ393276:UOQ393290 UYM393276:UYM393290 VII393276:VII393290 VSE393276:VSE393290 WCA393276:WCA393290 WLW393276:WLW393290 WVS393276:WVS393290 K458812:K458826 JG458812:JG458826 TC458812:TC458826 ACY458812:ACY458826 AMU458812:AMU458826 AWQ458812:AWQ458826 BGM458812:BGM458826 BQI458812:BQI458826 CAE458812:CAE458826 CKA458812:CKA458826 CTW458812:CTW458826 DDS458812:DDS458826 DNO458812:DNO458826 DXK458812:DXK458826 EHG458812:EHG458826 ERC458812:ERC458826 FAY458812:FAY458826 FKU458812:FKU458826 FUQ458812:FUQ458826 GEM458812:GEM458826 GOI458812:GOI458826 GYE458812:GYE458826 HIA458812:HIA458826 HRW458812:HRW458826 IBS458812:IBS458826 ILO458812:ILO458826 IVK458812:IVK458826 JFG458812:JFG458826 JPC458812:JPC458826 JYY458812:JYY458826 KIU458812:KIU458826 KSQ458812:KSQ458826 LCM458812:LCM458826 LMI458812:LMI458826 LWE458812:LWE458826 MGA458812:MGA458826 MPW458812:MPW458826 MZS458812:MZS458826 NJO458812:NJO458826 NTK458812:NTK458826 ODG458812:ODG458826 ONC458812:ONC458826 OWY458812:OWY458826 PGU458812:PGU458826 PQQ458812:PQQ458826 QAM458812:QAM458826 QKI458812:QKI458826 QUE458812:QUE458826 REA458812:REA458826 RNW458812:RNW458826 RXS458812:RXS458826 SHO458812:SHO458826 SRK458812:SRK458826 TBG458812:TBG458826 TLC458812:TLC458826 TUY458812:TUY458826 UEU458812:UEU458826 UOQ458812:UOQ458826 UYM458812:UYM458826 VII458812:VII458826 VSE458812:VSE458826 WCA458812:WCA458826 WLW458812:WLW458826 WVS458812:WVS458826 K524348:K524362 JG524348:JG524362 TC524348:TC524362 ACY524348:ACY524362 AMU524348:AMU524362 AWQ524348:AWQ524362 BGM524348:BGM524362 BQI524348:BQI524362 CAE524348:CAE524362 CKA524348:CKA524362 CTW524348:CTW524362 DDS524348:DDS524362 DNO524348:DNO524362 DXK524348:DXK524362 EHG524348:EHG524362 ERC524348:ERC524362 FAY524348:FAY524362 FKU524348:FKU524362 FUQ524348:FUQ524362 GEM524348:GEM524362 GOI524348:GOI524362 GYE524348:GYE524362 HIA524348:HIA524362 HRW524348:HRW524362 IBS524348:IBS524362 ILO524348:ILO524362 IVK524348:IVK524362 JFG524348:JFG524362 JPC524348:JPC524362 JYY524348:JYY524362 KIU524348:KIU524362 KSQ524348:KSQ524362 LCM524348:LCM524362 LMI524348:LMI524362 LWE524348:LWE524362 MGA524348:MGA524362 MPW524348:MPW524362 MZS524348:MZS524362 NJO524348:NJO524362 NTK524348:NTK524362 ODG524348:ODG524362 ONC524348:ONC524362 OWY524348:OWY524362 PGU524348:PGU524362 PQQ524348:PQQ524362 QAM524348:QAM524362 QKI524348:QKI524362 QUE524348:QUE524362 REA524348:REA524362 RNW524348:RNW524362 RXS524348:RXS524362 SHO524348:SHO524362 SRK524348:SRK524362 TBG524348:TBG524362 TLC524348:TLC524362 TUY524348:TUY524362 UEU524348:UEU524362 UOQ524348:UOQ524362 UYM524348:UYM524362 VII524348:VII524362 VSE524348:VSE524362 WCA524348:WCA524362 WLW524348:WLW524362 WVS524348:WVS524362 K589884:K589898 JG589884:JG589898 TC589884:TC589898 ACY589884:ACY589898 AMU589884:AMU589898 AWQ589884:AWQ589898 BGM589884:BGM589898 BQI589884:BQI589898 CAE589884:CAE589898 CKA589884:CKA589898 CTW589884:CTW589898 DDS589884:DDS589898 DNO589884:DNO589898 DXK589884:DXK589898 EHG589884:EHG589898 ERC589884:ERC589898 FAY589884:FAY589898 FKU589884:FKU589898 FUQ589884:FUQ589898 GEM589884:GEM589898 GOI589884:GOI589898 GYE589884:GYE589898 HIA589884:HIA589898 HRW589884:HRW589898 IBS589884:IBS589898 ILO589884:ILO589898 IVK589884:IVK589898 JFG589884:JFG589898 JPC589884:JPC589898 JYY589884:JYY589898 KIU589884:KIU589898 KSQ589884:KSQ589898 LCM589884:LCM589898 LMI589884:LMI589898 LWE589884:LWE589898 MGA589884:MGA589898 MPW589884:MPW589898 MZS589884:MZS589898 NJO589884:NJO589898 NTK589884:NTK589898 ODG589884:ODG589898 ONC589884:ONC589898 OWY589884:OWY589898 PGU589884:PGU589898 PQQ589884:PQQ589898 QAM589884:QAM589898 QKI589884:QKI589898 QUE589884:QUE589898 REA589884:REA589898 RNW589884:RNW589898 RXS589884:RXS589898 SHO589884:SHO589898 SRK589884:SRK589898 TBG589884:TBG589898 TLC589884:TLC589898 TUY589884:TUY589898 UEU589884:UEU589898 UOQ589884:UOQ589898 UYM589884:UYM589898 VII589884:VII589898 VSE589884:VSE589898 WCA589884:WCA589898 WLW589884:WLW589898 WVS589884:WVS589898 K655420:K655434 JG655420:JG655434 TC655420:TC655434 ACY655420:ACY655434 AMU655420:AMU655434 AWQ655420:AWQ655434 BGM655420:BGM655434 BQI655420:BQI655434 CAE655420:CAE655434 CKA655420:CKA655434 CTW655420:CTW655434 DDS655420:DDS655434 DNO655420:DNO655434 DXK655420:DXK655434 EHG655420:EHG655434 ERC655420:ERC655434 FAY655420:FAY655434 FKU655420:FKU655434 FUQ655420:FUQ655434 GEM655420:GEM655434 GOI655420:GOI655434 GYE655420:GYE655434 HIA655420:HIA655434 HRW655420:HRW655434 IBS655420:IBS655434 ILO655420:ILO655434 IVK655420:IVK655434 JFG655420:JFG655434 JPC655420:JPC655434 JYY655420:JYY655434 KIU655420:KIU655434 KSQ655420:KSQ655434 LCM655420:LCM655434 LMI655420:LMI655434 LWE655420:LWE655434 MGA655420:MGA655434 MPW655420:MPW655434 MZS655420:MZS655434 NJO655420:NJO655434 NTK655420:NTK655434 ODG655420:ODG655434 ONC655420:ONC655434 OWY655420:OWY655434 PGU655420:PGU655434 PQQ655420:PQQ655434 QAM655420:QAM655434 QKI655420:QKI655434 QUE655420:QUE655434 REA655420:REA655434 RNW655420:RNW655434 RXS655420:RXS655434 SHO655420:SHO655434 SRK655420:SRK655434 TBG655420:TBG655434 TLC655420:TLC655434 TUY655420:TUY655434 UEU655420:UEU655434 UOQ655420:UOQ655434 UYM655420:UYM655434 VII655420:VII655434 VSE655420:VSE655434 WCA655420:WCA655434 WLW655420:WLW655434 WVS655420:WVS655434 K720956:K720970 JG720956:JG720970 TC720956:TC720970 ACY720956:ACY720970 AMU720956:AMU720970 AWQ720956:AWQ720970 BGM720956:BGM720970 BQI720956:BQI720970 CAE720956:CAE720970 CKA720956:CKA720970 CTW720956:CTW720970 DDS720956:DDS720970 DNO720956:DNO720970 DXK720956:DXK720970 EHG720956:EHG720970 ERC720956:ERC720970 FAY720956:FAY720970 FKU720956:FKU720970 FUQ720956:FUQ720970 GEM720956:GEM720970 GOI720956:GOI720970 GYE720956:GYE720970 HIA720956:HIA720970 HRW720956:HRW720970 IBS720956:IBS720970 ILO720956:ILO720970 IVK720956:IVK720970 JFG720956:JFG720970 JPC720956:JPC720970 JYY720956:JYY720970 KIU720956:KIU720970 KSQ720956:KSQ720970 LCM720956:LCM720970 LMI720956:LMI720970 LWE720956:LWE720970 MGA720956:MGA720970 MPW720956:MPW720970 MZS720956:MZS720970 NJO720956:NJO720970 NTK720956:NTK720970 ODG720956:ODG720970 ONC720956:ONC720970 OWY720956:OWY720970 PGU720956:PGU720970 PQQ720956:PQQ720970 QAM720956:QAM720970 QKI720956:QKI720970 QUE720956:QUE720970 REA720956:REA720970 RNW720956:RNW720970 RXS720956:RXS720970 SHO720956:SHO720970 SRK720956:SRK720970 TBG720956:TBG720970 TLC720956:TLC720970 TUY720956:TUY720970 UEU720956:UEU720970 UOQ720956:UOQ720970 UYM720956:UYM720970 VII720956:VII720970 VSE720956:VSE720970 WCA720956:WCA720970 WLW720956:WLW720970 WVS720956:WVS720970 K786492:K786506 JG786492:JG786506 TC786492:TC786506 ACY786492:ACY786506 AMU786492:AMU786506 AWQ786492:AWQ786506 BGM786492:BGM786506 BQI786492:BQI786506 CAE786492:CAE786506 CKA786492:CKA786506 CTW786492:CTW786506 DDS786492:DDS786506 DNO786492:DNO786506 DXK786492:DXK786506 EHG786492:EHG786506 ERC786492:ERC786506 FAY786492:FAY786506 FKU786492:FKU786506 FUQ786492:FUQ786506 GEM786492:GEM786506 GOI786492:GOI786506 GYE786492:GYE786506 HIA786492:HIA786506 HRW786492:HRW786506 IBS786492:IBS786506 ILO786492:ILO786506 IVK786492:IVK786506 JFG786492:JFG786506 JPC786492:JPC786506 JYY786492:JYY786506 KIU786492:KIU786506 KSQ786492:KSQ786506 LCM786492:LCM786506 LMI786492:LMI786506 LWE786492:LWE786506 MGA786492:MGA786506 MPW786492:MPW786506 MZS786492:MZS786506 NJO786492:NJO786506 NTK786492:NTK786506 ODG786492:ODG786506 ONC786492:ONC786506 OWY786492:OWY786506 PGU786492:PGU786506 PQQ786492:PQQ786506 QAM786492:QAM786506 QKI786492:QKI786506 QUE786492:QUE786506 REA786492:REA786506 RNW786492:RNW786506 RXS786492:RXS786506 SHO786492:SHO786506 SRK786492:SRK786506 TBG786492:TBG786506 TLC786492:TLC786506 TUY786492:TUY786506 UEU786492:UEU786506 UOQ786492:UOQ786506 UYM786492:UYM786506 VII786492:VII786506 VSE786492:VSE786506 WCA786492:WCA786506 WLW786492:WLW786506 WVS786492:WVS786506 K852028:K852042 JG852028:JG852042 TC852028:TC852042 ACY852028:ACY852042 AMU852028:AMU852042 AWQ852028:AWQ852042 BGM852028:BGM852042 BQI852028:BQI852042 CAE852028:CAE852042 CKA852028:CKA852042 CTW852028:CTW852042 DDS852028:DDS852042 DNO852028:DNO852042 DXK852028:DXK852042 EHG852028:EHG852042 ERC852028:ERC852042 FAY852028:FAY852042 FKU852028:FKU852042 FUQ852028:FUQ852042 GEM852028:GEM852042 GOI852028:GOI852042 GYE852028:GYE852042 HIA852028:HIA852042 HRW852028:HRW852042 IBS852028:IBS852042 ILO852028:ILO852042 IVK852028:IVK852042 JFG852028:JFG852042 JPC852028:JPC852042 JYY852028:JYY852042 KIU852028:KIU852042 KSQ852028:KSQ852042 LCM852028:LCM852042 LMI852028:LMI852042 LWE852028:LWE852042 MGA852028:MGA852042 MPW852028:MPW852042 MZS852028:MZS852042 NJO852028:NJO852042 NTK852028:NTK852042 ODG852028:ODG852042 ONC852028:ONC852042 OWY852028:OWY852042 PGU852028:PGU852042 PQQ852028:PQQ852042 QAM852028:QAM852042 QKI852028:QKI852042 QUE852028:QUE852042 REA852028:REA852042 RNW852028:RNW852042 RXS852028:RXS852042 SHO852028:SHO852042 SRK852028:SRK852042 TBG852028:TBG852042 TLC852028:TLC852042 TUY852028:TUY852042 UEU852028:UEU852042 UOQ852028:UOQ852042 UYM852028:UYM852042 VII852028:VII852042 VSE852028:VSE852042 WCA852028:WCA852042 WLW852028:WLW852042 WVS852028:WVS852042 K917564:K917578 JG917564:JG917578 TC917564:TC917578 ACY917564:ACY917578 AMU917564:AMU917578 AWQ917564:AWQ917578 BGM917564:BGM917578 BQI917564:BQI917578 CAE917564:CAE917578 CKA917564:CKA917578 CTW917564:CTW917578 DDS917564:DDS917578 DNO917564:DNO917578 DXK917564:DXK917578 EHG917564:EHG917578 ERC917564:ERC917578 FAY917564:FAY917578 FKU917564:FKU917578 FUQ917564:FUQ917578 GEM917564:GEM917578 GOI917564:GOI917578 GYE917564:GYE917578 HIA917564:HIA917578 HRW917564:HRW917578 IBS917564:IBS917578 ILO917564:ILO917578 IVK917564:IVK917578 JFG917564:JFG917578 JPC917564:JPC917578 JYY917564:JYY917578 KIU917564:KIU917578 KSQ917564:KSQ917578 LCM917564:LCM917578 LMI917564:LMI917578 LWE917564:LWE917578 MGA917564:MGA917578 MPW917564:MPW917578 MZS917564:MZS917578 NJO917564:NJO917578 NTK917564:NTK917578 ODG917564:ODG917578 ONC917564:ONC917578 OWY917564:OWY917578 PGU917564:PGU917578 PQQ917564:PQQ917578 QAM917564:QAM917578 QKI917564:QKI917578 QUE917564:QUE917578 REA917564:REA917578 RNW917564:RNW917578 RXS917564:RXS917578 SHO917564:SHO917578 SRK917564:SRK917578 TBG917564:TBG917578 TLC917564:TLC917578 TUY917564:TUY917578 UEU917564:UEU917578 UOQ917564:UOQ917578 UYM917564:UYM917578 VII917564:VII917578 VSE917564:VSE917578 WCA917564:WCA917578 WLW917564:WLW917578 WVS917564:WVS917578 K983100:K983114 JG983100:JG983114 TC983100:TC983114 ACY983100:ACY983114 AMU983100:AMU983114 AWQ983100:AWQ983114 BGM983100:BGM983114 BQI983100:BQI983114 CAE983100:CAE983114 CKA983100:CKA983114 CTW983100:CTW983114 DDS983100:DDS983114 DNO983100:DNO983114 DXK983100:DXK983114 EHG983100:EHG983114 ERC983100:ERC983114 FAY983100:FAY983114 FKU983100:FKU983114 FUQ983100:FUQ983114 GEM983100:GEM983114 GOI983100:GOI983114 GYE983100:GYE983114 HIA983100:HIA983114 HRW983100:HRW983114 IBS983100:IBS983114 ILO983100:ILO983114 IVK983100:IVK983114 JFG983100:JFG983114 JPC983100:JPC983114 JYY983100:JYY983114 KIU983100:KIU983114 KSQ983100:KSQ983114 LCM983100:LCM983114 LMI983100:LMI983114 LWE983100:LWE983114 MGA983100:MGA983114 MPW983100:MPW983114 MZS983100:MZS983114 NJO983100:NJO983114 NTK983100:NTK983114 ODG983100:ODG983114 ONC983100:ONC983114 OWY983100:OWY983114 PGU983100:PGU983114 PQQ983100:PQQ983114 QAM983100:QAM983114 QKI983100:QKI983114 QUE983100:QUE983114 REA983100:REA983114 RNW983100:RNW983114 RXS983100:RXS983114 SHO983100:SHO983114 SRK983100:SRK983114 TBG983100:TBG983114 TLC983100:TLC983114 TUY983100:TUY983114 UEU983100:UEU983114 UOQ983100:UOQ983114 UYM983100:UYM983114 VII983100:VII983114 VSE983100:VSE983114 WCA983100:WCA983114 WLW983100:WLW983114 WVS983100:WVS983114 L65561:L65610 JH65561:JH65610 TD65561:TD65610 ACZ65561:ACZ65610 AMV65561:AMV65610 AWR65561:AWR65610 BGN65561:BGN65610 BQJ65561:BQJ65610 CAF65561:CAF65610 CKB65561:CKB65610 CTX65561:CTX65610 DDT65561:DDT65610 DNP65561:DNP65610 DXL65561:DXL65610 EHH65561:EHH65610 ERD65561:ERD65610 FAZ65561:FAZ65610 FKV65561:FKV65610 FUR65561:FUR65610 GEN65561:GEN65610 GOJ65561:GOJ65610 GYF65561:GYF65610 HIB65561:HIB65610 HRX65561:HRX65610 IBT65561:IBT65610 ILP65561:ILP65610 IVL65561:IVL65610 JFH65561:JFH65610 JPD65561:JPD65610 JYZ65561:JYZ65610 KIV65561:KIV65610 KSR65561:KSR65610 LCN65561:LCN65610 LMJ65561:LMJ65610 LWF65561:LWF65610 MGB65561:MGB65610 MPX65561:MPX65610 MZT65561:MZT65610 NJP65561:NJP65610 NTL65561:NTL65610 ODH65561:ODH65610 OND65561:OND65610 OWZ65561:OWZ65610 PGV65561:PGV65610 PQR65561:PQR65610 QAN65561:QAN65610 QKJ65561:QKJ65610 QUF65561:QUF65610 REB65561:REB65610 RNX65561:RNX65610 RXT65561:RXT65610 SHP65561:SHP65610 SRL65561:SRL65610 TBH65561:TBH65610 TLD65561:TLD65610 TUZ65561:TUZ65610 UEV65561:UEV65610 UOR65561:UOR65610 UYN65561:UYN65610 VIJ65561:VIJ65610 VSF65561:VSF65610 WCB65561:WCB65610 WLX65561:WLX65610 WVT65561:WVT65610 L131097:L131146 JH131097:JH131146 TD131097:TD131146 ACZ131097:ACZ131146 AMV131097:AMV131146 AWR131097:AWR131146 BGN131097:BGN131146 BQJ131097:BQJ131146 CAF131097:CAF131146 CKB131097:CKB131146 CTX131097:CTX131146 DDT131097:DDT131146 DNP131097:DNP131146 DXL131097:DXL131146 EHH131097:EHH131146 ERD131097:ERD131146 FAZ131097:FAZ131146 FKV131097:FKV131146 FUR131097:FUR131146 GEN131097:GEN131146 GOJ131097:GOJ131146 GYF131097:GYF131146 HIB131097:HIB131146 HRX131097:HRX131146 IBT131097:IBT131146 ILP131097:ILP131146 IVL131097:IVL131146 JFH131097:JFH131146 JPD131097:JPD131146 JYZ131097:JYZ131146 KIV131097:KIV131146 KSR131097:KSR131146 LCN131097:LCN131146 LMJ131097:LMJ131146 LWF131097:LWF131146 MGB131097:MGB131146 MPX131097:MPX131146 MZT131097:MZT131146 NJP131097:NJP131146 NTL131097:NTL131146 ODH131097:ODH131146 OND131097:OND131146 OWZ131097:OWZ131146 PGV131097:PGV131146 PQR131097:PQR131146 QAN131097:QAN131146 QKJ131097:QKJ131146 QUF131097:QUF131146 REB131097:REB131146 RNX131097:RNX131146 RXT131097:RXT131146 SHP131097:SHP131146 SRL131097:SRL131146 TBH131097:TBH131146 TLD131097:TLD131146 TUZ131097:TUZ131146 UEV131097:UEV131146 UOR131097:UOR131146 UYN131097:UYN131146 VIJ131097:VIJ131146 VSF131097:VSF131146 WCB131097:WCB131146 WLX131097:WLX131146 WVT131097:WVT131146 L196633:L196682 JH196633:JH196682 TD196633:TD196682 ACZ196633:ACZ196682 AMV196633:AMV196682 AWR196633:AWR196682 BGN196633:BGN196682 BQJ196633:BQJ196682 CAF196633:CAF196682 CKB196633:CKB196682 CTX196633:CTX196682 DDT196633:DDT196682 DNP196633:DNP196682 DXL196633:DXL196682 EHH196633:EHH196682 ERD196633:ERD196682 FAZ196633:FAZ196682 FKV196633:FKV196682 FUR196633:FUR196682 GEN196633:GEN196682 GOJ196633:GOJ196682 GYF196633:GYF196682 HIB196633:HIB196682 HRX196633:HRX196682 IBT196633:IBT196682 ILP196633:ILP196682 IVL196633:IVL196682 JFH196633:JFH196682 JPD196633:JPD196682 JYZ196633:JYZ196682 KIV196633:KIV196682 KSR196633:KSR196682 LCN196633:LCN196682 LMJ196633:LMJ196682 LWF196633:LWF196682 MGB196633:MGB196682 MPX196633:MPX196682 MZT196633:MZT196682 NJP196633:NJP196682 NTL196633:NTL196682 ODH196633:ODH196682 OND196633:OND196682 OWZ196633:OWZ196682 PGV196633:PGV196682 PQR196633:PQR196682 QAN196633:QAN196682 QKJ196633:QKJ196682 QUF196633:QUF196682 REB196633:REB196682 RNX196633:RNX196682 RXT196633:RXT196682 SHP196633:SHP196682 SRL196633:SRL196682 TBH196633:TBH196682 TLD196633:TLD196682 TUZ196633:TUZ196682 UEV196633:UEV196682 UOR196633:UOR196682 UYN196633:UYN196682 VIJ196633:VIJ196682 VSF196633:VSF196682 WCB196633:WCB196682 WLX196633:WLX196682 WVT196633:WVT196682 L262169:L262218 JH262169:JH262218 TD262169:TD262218 ACZ262169:ACZ262218 AMV262169:AMV262218 AWR262169:AWR262218 BGN262169:BGN262218 BQJ262169:BQJ262218 CAF262169:CAF262218 CKB262169:CKB262218 CTX262169:CTX262218 DDT262169:DDT262218 DNP262169:DNP262218 DXL262169:DXL262218 EHH262169:EHH262218 ERD262169:ERD262218 FAZ262169:FAZ262218 FKV262169:FKV262218 FUR262169:FUR262218 GEN262169:GEN262218 GOJ262169:GOJ262218 GYF262169:GYF262218 HIB262169:HIB262218 HRX262169:HRX262218 IBT262169:IBT262218 ILP262169:ILP262218 IVL262169:IVL262218 JFH262169:JFH262218 JPD262169:JPD262218 JYZ262169:JYZ262218 KIV262169:KIV262218 KSR262169:KSR262218 LCN262169:LCN262218 LMJ262169:LMJ262218 LWF262169:LWF262218 MGB262169:MGB262218 MPX262169:MPX262218 MZT262169:MZT262218 NJP262169:NJP262218 NTL262169:NTL262218 ODH262169:ODH262218 OND262169:OND262218 OWZ262169:OWZ262218 PGV262169:PGV262218 PQR262169:PQR262218 QAN262169:QAN262218 QKJ262169:QKJ262218 QUF262169:QUF262218 REB262169:REB262218 RNX262169:RNX262218 RXT262169:RXT262218 SHP262169:SHP262218 SRL262169:SRL262218 TBH262169:TBH262218 TLD262169:TLD262218 TUZ262169:TUZ262218 UEV262169:UEV262218 UOR262169:UOR262218 UYN262169:UYN262218 VIJ262169:VIJ262218 VSF262169:VSF262218 WCB262169:WCB262218 WLX262169:WLX262218 WVT262169:WVT262218 L327705:L327754 JH327705:JH327754 TD327705:TD327754 ACZ327705:ACZ327754 AMV327705:AMV327754 AWR327705:AWR327754 BGN327705:BGN327754 BQJ327705:BQJ327754 CAF327705:CAF327754 CKB327705:CKB327754 CTX327705:CTX327754 DDT327705:DDT327754 DNP327705:DNP327754 DXL327705:DXL327754 EHH327705:EHH327754 ERD327705:ERD327754 FAZ327705:FAZ327754 FKV327705:FKV327754 FUR327705:FUR327754 GEN327705:GEN327754 GOJ327705:GOJ327754 GYF327705:GYF327754 HIB327705:HIB327754 HRX327705:HRX327754 IBT327705:IBT327754 ILP327705:ILP327754 IVL327705:IVL327754 JFH327705:JFH327754 JPD327705:JPD327754 JYZ327705:JYZ327754 KIV327705:KIV327754 KSR327705:KSR327754 LCN327705:LCN327754 LMJ327705:LMJ327754 LWF327705:LWF327754 MGB327705:MGB327754 MPX327705:MPX327754 MZT327705:MZT327754 NJP327705:NJP327754 NTL327705:NTL327754 ODH327705:ODH327754 OND327705:OND327754 OWZ327705:OWZ327754 PGV327705:PGV327754 PQR327705:PQR327754 QAN327705:QAN327754 QKJ327705:QKJ327754 QUF327705:QUF327754 REB327705:REB327754 RNX327705:RNX327754 RXT327705:RXT327754 SHP327705:SHP327754 SRL327705:SRL327754 TBH327705:TBH327754 TLD327705:TLD327754 TUZ327705:TUZ327754 UEV327705:UEV327754 UOR327705:UOR327754 UYN327705:UYN327754 VIJ327705:VIJ327754 VSF327705:VSF327754 WCB327705:WCB327754 WLX327705:WLX327754 WVT327705:WVT327754 L393241:L393290 JH393241:JH393290 TD393241:TD393290 ACZ393241:ACZ393290 AMV393241:AMV393290 AWR393241:AWR393290 BGN393241:BGN393290 BQJ393241:BQJ393290 CAF393241:CAF393290 CKB393241:CKB393290 CTX393241:CTX393290 DDT393241:DDT393290 DNP393241:DNP393290 DXL393241:DXL393290 EHH393241:EHH393290 ERD393241:ERD393290 FAZ393241:FAZ393290 FKV393241:FKV393290 FUR393241:FUR393290 GEN393241:GEN393290 GOJ393241:GOJ393290 GYF393241:GYF393290 HIB393241:HIB393290 HRX393241:HRX393290 IBT393241:IBT393290 ILP393241:ILP393290 IVL393241:IVL393290 JFH393241:JFH393290 JPD393241:JPD393290 JYZ393241:JYZ393290 KIV393241:KIV393290 KSR393241:KSR393290 LCN393241:LCN393290 LMJ393241:LMJ393290 LWF393241:LWF393290 MGB393241:MGB393290 MPX393241:MPX393290 MZT393241:MZT393290 NJP393241:NJP393290 NTL393241:NTL393290 ODH393241:ODH393290 OND393241:OND393290 OWZ393241:OWZ393290 PGV393241:PGV393290 PQR393241:PQR393290 QAN393241:QAN393290 QKJ393241:QKJ393290 QUF393241:QUF393290 REB393241:REB393290 RNX393241:RNX393290 RXT393241:RXT393290 SHP393241:SHP393290 SRL393241:SRL393290 TBH393241:TBH393290 TLD393241:TLD393290 TUZ393241:TUZ393290 UEV393241:UEV393290 UOR393241:UOR393290 UYN393241:UYN393290 VIJ393241:VIJ393290 VSF393241:VSF393290 WCB393241:WCB393290 WLX393241:WLX393290 WVT393241:WVT393290 L458777:L458826 JH458777:JH458826 TD458777:TD458826 ACZ458777:ACZ458826 AMV458777:AMV458826 AWR458777:AWR458826 BGN458777:BGN458826 BQJ458777:BQJ458826 CAF458777:CAF458826 CKB458777:CKB458826 CTX458777:CTX458826 DDT458777:DDT458826 DNP458777:DNP458826 DXL458777:DXL458826 EHH458777:EHH458826 ERD458777:ERD458826 FAZ458777:FAZ458826 FKV458777:FKV458826 FUR458777:FUR458826 GEN458777:GEN458826 GOJ458777:GOJ458826 GYF458777:GYF458826 HIB458777:HIB458826 HRX458777:HRX458826 IBT458777:IBT458826 ILP458777:ILP458826 IVL458777:IVL458826 JFH458777:JFH458826 JPD458777:JPD458826 JYZ458777:JYZ458826 KIV458777:KIV458826 KSR458777:KSR458826 LCN458777:LCN458826 LMJ458777:LMJ458826 LWF458777:LWF458826 MGB458777:MGB458826 MPX458777:MPX458826 MZT458777:MZT458826 NJP458777:NJP458826 NTL458777:NTL458826 ODH458777:ODH458826 OND458777:OND458826 OWZ458777:OWZ458826 PGV458777:PGV458826 PQR458777:PQR458826 QAN458777:QAN458826 QKJ458777:QKJ458826 QUF458777:QUF458826 REB458777:REB458826 RNX458777:RNX458826 RXT458777:RXT458826 SHP458777:SHP458826 SRL458777:SRL458826 TBH458777:TBH458826 TLD458777:TLD458826 TUZ458777:TUZ458826 UEV458777:UEV458826 UOR458777:UOR458826 UYN458777:UYN458826 VIJ458777:VIJ458826 VSF458777:VSF458826 WCB458777:WCB458826 WLX458777:WLX458826 WVT458777:WVT458826 L524313:L524362 JH524313:JH524362 TD524313:TD524362 ACZ524313:ACZ524362 AMV524313:AMV524362 AWR524313:AWR524362 BGN524313:BGN524362 BQJ524313:BQJ524362 CAF524313:CAF524362 CKB524313:CKB524362 CTX524313:CTX524362 DDT524313:DDT524362 DNP524313:DNP524362 DXL524313:DXL524362 EHH524313:EHH524362 ERD524313:ERD524362 FAZ524313:FAZ524362 FKV524313:FKV524362 FUR524313:FUR524362 GEN524313:GEN524362 GOJ524313:GOJ524362 GYF524313:GYF524362 HIB524313:HIB524362 HRX524313:HRX524362 IBT524313:IBT524362 ILP524313:ILP524362 IVL524313:IVL524362 JFH524313:JFH524362 JPD524313:JPD524362 JYZ524313:JYZ524362 KIV524313:KIV524362 KSR524313:KSR524362 LCN524313:LCN524362 LMJ524313:LMJ524362 LWF524313:LWF524362 MGB524313:MGB524362 MPX524313:MPX524362 MZT524313:MZT524362 NJP524313:NJP524362 NTL524313:NTL524362 ODH524313:ODH524362 OND524313:OND524362 OWZ524313:OWZ524362 PGV524313:PGV524362 PQR524313:PQR524362 QAN524313:QAN524362 QKJ524313:QKJ524362 QUF524313:QUF524362 REB524313:REB524362 RNX524313:RNX524362 RXT524313:RXT524362 SHP524313:SHP524362 SRL524313:SRL524362 TBH524313:TBH524362 TLD524313:TLD524362 TUZ524313:TUZ524362 UEV524313:UEV524362 UOR524313:UOR524362 UYN524313:UYN524362 VIJ524313:VIJ524362 VSF524313:VSF524362 WCB524313:WCB524362 WLX524313:WLX524362 WVT524313:WVT524362 L589849:L589898 JH589849:JH589898 TD589849:TD589898 ACZ589849:ACZ589898 AMV589849:AMV589898 AWR589849:AWR589898 BGN589849:BGN589898 BQJ589849:BQJ589898 CAF589849:CAF589898 CKB589849:CKB589898 CTX589849:CTX589898 DDT589849:DDT589898 DNP589849:DNP589898 DXL589849:DXL589898 EHH589849:EHH589898 ERD589849:ERD589898 FAZ589849:FAZ589898 FKV589849:FKV589898 FUR589849:FUR589898 GEN589849:GEN589898 GOJ589849:GOJ589898 GYF589849:GYF589898 HIB589849:HIB589898 HRX589849:HRX589898 IBT589849:IBT589898 ILP589849:ILP589898 IVL589849:IVL589898 JFH589849:JFH589898 JPD589849:JPD589898 JYZ589849:JYZ589898 KIV589849:KIV589898 KSR589849:KSR589898 LCN589849:LCN589898 LMJ589849:LMJ589898 LWF589849:LWF589898 MGB589849:MGB589898 MPX589849:MPX589898 MZT589849:MZT589898 NJP589849:NJP589898 NTL589849:NTL589898 ODH589849:ODH589898 OND589849:OND589898 OWZ589849:OWZ589898 PGV589849:PGV589898 PQR589849:PQR589898 QAN589849:QAN589898 QKJ589849:QKJ589898 QUF589849:QUF589898 REB589849:REB589898 RNX589849:RNX589898 RXT589849:RXT589898 SHP589849:SHP589898 SRL589849:SRL589898 TBH589849:TBH589898 TLD589849:TLD589898 TUZ589849:TUZ589898 UEV589849:UEV589898 UOR589849:UOR589898 UYN589849:UYN589898 VIJ589849:VIJ589898 VSF589849:VSF589898 WCB589849:WCB589898 WLX589849:WLX589898 WVT589849:WVT589898 L655385:L655434 JH655385:JH655434 TD655385:TD655434 ACZ655385:ACZ655434 AMV655385:AMV655434 AWR655385:AWR655434 BGN655385:BGN655434 BQJ655385:BQJ655434 CAF655385:CAF655434 CKB655385:CKB655434 CTX655385:CTX655434 DDT655385:DDT655434 DNP655385:DNP655434 DXL655385:DXL655434 EHH655385:EHH655434 ERD655385:ERD655434 FAZ655385:FAZ655434 FKV655385:FKV655434 FUR655385:FUR655434 GEN655385:GEN655434 GOJ655385:GOJ655434 GYF655385:GYF655434 HIB655385:HIB655434 HRX655385:HRX655434 IBT655385:IBT655434 ILP655385:ILP655434 IVL655385:IVL655434 JFH655385:JFH655434 JPD655385:JPD655434 JYZ655385:JYZ655434 KIV655385:KIV655434 KSR655385:KSR655434 LCN655385:LCN655434 LMJ655385:LMJ655434 LWF655385:LWF655434 MGB655385:MGB655434 MPX655385:MPX655434 MZT655385:MZT655434 NJP655385:NJP655434 NTL655385:NTL655434 ODH655385:ODH655434 OND655385:OND655434 OWZ655385:OWZ655434 PGV655385:PGV655434 PQR655385:PQR655434 QAN655385:QAN655434 QKJ655385:QKJ655434 QUF655385:QUF655434 REB655385:REB655434 RNX655385:RNX655434 RXT655385:RXT655434 SHP655385:SHP655434 SRL655385:SRL655434 TBH655385:TBH655434 TLD655385:TLD655434 TUZ655385:TUZ655434 UEV655385:UEV655434 UOR655385:UOR655434 UYN655385:UYN655434 VIJ655385:VIJ655434 VSF655385:VSF655434 WCB655385:WCB655434 WLX655385:WLX655434 WVT655385:WVT655434 L720921:L720970 JH720921:JH720970 TD720921:TD720970 ACZ720921:ACZ720970 AMV720921:AMV720970 AWR720921:AWR720970 BGN720921:BGN720970 BQJ720921:BQJ720970 CAF720921:CAF720970 CKB720921:CKB720970 CTX720921:CTX720970 DDT720921:DDT720970 DNP720921:DNP720970 DXL720921:DXL720970 EHH720921:EHH720970 ERD720921:ERD720970 FAZ720921:FAZ720970 FKV720921:FKV720970 FUR720921:FUR720970 GEN720921:GEN720970 GOJ720921:GOJ720970 GYF720921:GYF720970 HIB720921:HIB720970 HRX720921:HRX720970 IBT720921:IBT720970 ILP720921:ILP720970 IVL720921:IVL720970 JFH720921:JFH720970 JPD720921:JPD720970 JYZ720921:JYZ720970 KIV720921:KIV720970 KSR720921:KSR720970 LCN720921:LCN720970 LMJ720921:LMJ720970 LWF720921:LWF720970 MGB720921:MGB720970 MPX720921:MPX720970 MZT720921:MZT720970 NJP720921:NJP720970 NTL720921:NTL720970 ODH720921:ODH720970 OND720921:OND720970 OWZ720921:OWZ720970 PGV720921:PGV720970 PQR720921:PQR720970 QAN720921:QAN720970 QKJ720921:QKJ720970 QUF720921:QUF720970 REB720921:REB720970 RNX720921:RNX720970 RXT720921:RXT720970 SHP720921:SHP720970 SRL720921:SRL720970 TBH720921:TBH720970 TLD720921:TLD720970 TUZ720921:TUZ720970 UEV720921:UEV720970 UOR720921:UOR720970 UYN720921:UYN720970 VIJ720921:VIJ720970 VSF720921:VSF720970 WCB720921:WCB720970 WLX720921:WLX720970 WVT720921:WVT720970 L786457:L786506 JH786457:JH786506 TD786457:TD786506 ACZ786457:ACZ786506 AMV786457:AMV786506 AWR786457:AWR786506 BGN786457:BGN786506 BQJ786457:BQJ786506 CAF786457:CAF786506 CKB786457:CKB786506 CTX786457:CTX786506 DDT786457:DDT786506 DNP786457:DNP786506 DXL786457:DXL786506 EHH786457:EHH786506 ERD786457:ERD786506 FAZ786457:FAZ786506 FKV786457:FKV786506 FUR786457:FUR786506 GEN786457:GEN786506 GOJ786457:GOJ786506 GYF786457:GYF786506 HIB786457:HIB786506 HRX786457:HRX786506 IBT786457:IBT786506 ILP786457:ILP786506 IVL786457:IVL786506 JFH786457:JFH786506 JPD786457:JPD786506 JYZ786457:JYZ786506 KIV786457:KIV786506 KSR786457:KSR786506 LCN786457:LCN786506 LMJ786457:LMJ786506 LWF786457:LWF786506 MGB786457:MGB786506 MPX786457:MPX786506 MZT786457:MZT786506 NJP786457:NJP786506 NTL786457:NTL786506 ODH786457:ODH786506 OND786457:OND786506 OWZ786457:OWZ786506 PGV786457:PGV786506 PQR786457:PQR786506 QAN786457:QAN786506 QKJ786457:QKJ786506 QUF786457:QUF786506 REB786457:REB786506 RNX786457:RNX786506 RXT786457:RXT786506 SHP786457:SHP786506 SRL786457:SRL786506 TBH786457:TBH786506 TLD786457:TLD786506 TUZ786457:TUZ786506 UEV786457:UEV786506 UOR786457:UOR786506 UYN786457:UYN786506 VIJ786457:VIJ786506 VSF786457:VSF786506 WCB786457:WCB786506 WLX786457:WLX786506 WVT786457:WVT786506 L851993:L852042 JH851993:JH852042 TD851993:TD852042 ACZ851993:ACZ852042 AMV851993:AMV852042 AWR851993:AWR852042 BGN851993:BGN852042 BQJ851993:BQJ852042 CAF851993:CAF852042 CKB851993:CKB852042 CTX851993:CTX852042 DDT851993:DDT852042 DNP851993:DNP852042 DXL851993:DXL852042 EHH851993:EHH852042 ERD851993:ERD852042 FAZ851993:FAZ852042 FKV851993:FKV852042 FUR851993:FUR852042 GEN851993:GEN852042 GOJ851993:GOJ852042 GYF851993:GYF852042 HIB851993:HIB852042 HRX851993:HRX852042 IBT851993:IBT852042 ILP851993:ILP852042 IVL851993:IVL852042 JFH851993:JFH852042 JPD851993:JPD852042 JYZ851993:JYZ852042 KIV851993:KIV852042 KSR851993:KSR852042 LCN851993:LCN852042 LMJ851993:LMJ852042 LWF851993:LWF852042 MGB851993:MGB852042 MPX851993:MPX852042 MZT851993:MZT852042 NJP851993:NJP852042 NTL851993:NTL852042 ODH851993:ODH852042 OND851993:OND852042 OWZ851993:OWZ852042 PGV851993:PGV852042 PQR851993:PQR852042 QAN851993:QAN852042 QKJ851993:QKJ852042 QUF851993:QUF852042 REB851993:REB852042 RNX851993:RNX852042 RXT851993:RXT852042 SHP851993:SHP852042 SRL851993:SRL852042 TBH851993:TBH852042 TLD851993:TLD852042 TUZ851993:TUZ852042 UEV851993:UEV852042 UOR851993:UOR852042 UYN851993:UYN852042 VIJ851993:VIJ852042 VSF851993:VSF852042 WCB851993:WCB852042 WLX851993:WLX852042 WVT851993:WVT852042 L917529:L917578 JH917529:JH917578 TD917529:TD917578 ACZ917529:ACZ917578 AMV917529:AMV917578 AWR917529:AWR917578 BGN917529:BGN917578 BQJ917529:BQJ917578 CAF917529:CAF917578 CKB917529:CKB917578 CTX917529:CTX917578 DDT917529:DDT917578 DNP917529:DNP917578 DXL917529:DXL917578 EHH917529:EHH917578 ERD917529:ERD917578 FAZ917529:FAZ917578 FKV917529:FKV917578 FUR917529:FUR917578 GEN917529:GEN917578 GOJ917529:GOJ917578 GYF917529:GYF917578 HIB917529:HIB917578 HRX917529:HRX917578 IBT917529:IBT917578 ILP917529:ILP917578 IVL917529:IVL917578 JFH917529:JFH917578 JPD917529:JPD917578 JYZ917529:JYZ917578 KIV917529:KIV917578 KSR917529:KSR917578 LCN917529:LCN917578 LMJ917529:LMJ917578 LWF917529:LWF917578 MGB917529:MGB917578 MPX917529:MPX917578 MZT917529:MZT917578 NJP917529:NJP917578 NTL917529:NTL917578 ODH917529:ODH917578 OND917529:OND917578 OWZ917529:OWZ917578 PGV917529:PGV917578 PQR917529:PQR917578 QAN917529:QAN917578 QKJ917529:QKJ917578 QUF917529:QUF917578 REB917529:REB917578 RNX917529:RNX917578 RXT917529:RXT917578 SHP917529:SHP917578 SRL917529:SRL917578 TBH917529:TBH917578 TLD917529:TLD917578 TUZ917529:TUZ917578 UEV917529:UEV917578 UOR917529:UOR917578 UYN917529:UYN917578 VIJ917529:VIJ917578 VSF917529:VSF917578 WCB917529:WCB917578 WLX917529:WLX917578 WVT917529:WVT917578 L983065:L983114 JH983065:JH983114 TD983065:TD983114 ACZ983065:ACZ983114 AMV983065:AMV983114 AWR983065:AWR983114 BGN983065:BGN983114 BQJ983065:BQJ983114 CAF983065:CAF983114 CKB983065:CKB983114 CTX983065:CTX983114 DDT983065:DDT983114 DNP983065:DNP983114 DXL983065:DXL983114 EHH983065:EHH983114 ERD983065:ERD983114 FAZ983065:FAZ983114 FKV983065:FKV983114 FUR983065:FUR983114 GEN983065:GEN983114 GOJ983065:GOJ983114 GYF983065:GYF983114 HIB983065:HIB983114 HRX983065:HRX983114 IBT983065:IBT983114 ILP983065:ILP983114 IVL983065:IVL983114 JFH983065:JFH983114 JPD983065:JPD983114 JYZ983065:JYZ983114 KIV983065:KIV983114 KSR983065:KSR983114 LCN983065:LCN983114 LMJ983065:LMJ983114 LWF983065:LWF983114 MGB983065:MGB983114 MPX983065:MPX983114 MZT983065:MZT983114 NJP983065:NJP983114 NTL983065:NTL983114 ODH983065:ODH983114 OND983065:OND983114 OWZ983065:OWZ983114 PGV983065:PGV983114 PQR983065:PQR983114 QAN983065:QAN983114 QKJ983065:QKJ983114 QUF983065:QUF983114 REB983065:REB983114 RNX983065:RNX983114 RXT983065:RXT983114 SHP983065:SHP983114 SRL983065:SRL983114 TBH983065:TBH983114 TLD983065:TLD983114 TUZ983065:TUZ983114 UEV983065:UEV983114 UOR983065:UOR983114 UYN983065:UYN983114 VIJ983065:VIJ983114 VSF983065:VSF983114 WCB983065:WCB983114 WLX983065:WLX983114 WVT983065:WVT983114 WVT20 WVT51:WVT83 WLX20 WLX51:WLX83 WCB20 WCB51:WCB83 VSF20 VSF51:VSF83 VIJ20 VIJ51:VIJ83 UYN20 UYN51:UYN83 UOR20 UOR51:UOR83 UEV20 UEV51:UEV83 TUZ20 TUZ51:TUZ83 TLD20 TLD51:TLD83 TBH20 TBH51:TBH83 SRL20 SRL51:SRL83 SHP20 SHP51:SHP83 RXT20 RXT51:RXT83 RNX20 RNX51:RNX83 REB20 REB51:REB83 QUF20 QUF51:QUF83 QKJ20 QKJ51:QKJ83 QAN20 QAN51:QAN83 PQR20 PQR51:PQR83 PGV20 PGV51:PGV83 OWZ20 OWZ51:OWZ83 OND20 OND51:OND83 ODH20 ODH51:ODH83 NTL20 NTL51:NTL83 NJP20 NJP51:NJP83 MZT20 MZT51:MZT83 MPX20 MPX51:MPX83 MGB20 MGB51:MGB83 LWF20 LWF51:LWF83 LMJ20 LMJ51:LMJ83 LCN20 LCN51:LCN83 KSR20 KSR51:KSR83 KIV20 KIV51:KIV83 JYZ20 JYZ51:JYZ83 JPD20 JPD51:JPD83 JFH20 JFH51:JFH83 IVL20 IVL51:IVL83 ILP20 ILP51:ILP83 IBT20 IBT51:IBT83 HRX20 HRX51:HRX83 HIB20 HIB51:HIB83 GYF20 GYF51:GYF83 GOJ20 GOJ51:GOJ83 GEN20 GEN51:GEN83 FUR20 FUR51:FUR83 FKV20 FKV51:FKV83 FAZ20 FAZ51:FAZ83 ERD20 ERD51:ERD83 EHH20 EHH51:EHH83 DXL20 DXL51:DXL83 DNP20 DNP51:DNP83 DDT20 DDT51:DDT83 CTX20 CTX51:CTX83 CKB20 CKB51:CKB83 CAF20 CAF51:CAF83 BQJ20 BQJ51:BQJ83 BGN20 BGN51:BGN83 AWR20 AWR51:AWR83 AMV20 AMV51:AMV83 ACZ20 ACZ51:ACZ83 TD20 TD51:TD83 JH20 JH51:JH83 L22 L24:L26 L33:L34 IU21:IU50 L51:L83 SQ21:SQ50 ACM21:ACM50 AMI21:AMI50 AWE21:AWE50 BGA21:BGA50 BPW21:BPW50 BZS21:BZS50 CJO21:CJO50 CTK21:CTK50 DDG21:DDG50 DNC21:DNC50 DWY21:DWY50 EGU21:EGU50 EQQ21:EQQ50 FAM21:FAM50 FKI21:FKI50 FUE21:FUE50 GEA21:GEA50 GNW21:GNW50 GXS21:GXS50 HHO21:HHO50 HRK21:HRK50 IBG21:IBG50 ILC21:ILC50 IUY21:IUY50 JEU21:JEU50 JOQ21:JOQ50 JYM21:JYM50 KII21:KII50 KSE21:KSE50 LCA21:LCA50 LLW21:LLW50 LVS21:LVS50 MFO21:MFO50 MPK21:MPK50 MZG21:MZG50 NJC21:NJC50 NSY21:NSY50 OCU21:OCU50 OMQ21:OMQ50 OWM21:OWM50 PGI21:PGI50 PQE21:PQE50 QAA21:QAA50 QJW21:QJW50 QTS21:QTS50 RDO21:RDO50 RNK21:RNK50 RXG21:RXG50 SHC21:SHC50 SQY21:SQY50 TAU21:TAU50 TKQ21:TKQ50 TUM21:TUM50 UEI21:UEI50 UOE21:UOE50 UYA21:UYA50 VHW21:VHW50 VRS21:VRS50 WBO21:WBO50 WLK21:WLK50 WVG21:WVG50 L37:L38 L42 L45:L46">
      <formula1>FP</formula1>
    </dataValidation>
    <dataValidation type="list" allowBlank="1" showInputMessage="1" showErrorMessage="1" errorTitle="ERROR" error="Este valor no es permitido" sqref="O69:O83 JK69:JK83 TG69:TG83 ADC69:ADC83 AMY69:AMY83 AWU69:AWU83 BGQ69:BGQ83 BQM69:BQM83 CAI69:CAI83 CKE69:CKE83 CUA69:CUA83 DDW69:DDW83 DNS69:DNS83 DXO69:DXO83 EHK69:EHK83 ERG69:ERG83 FBC69:FBC83 FKY69:FKY83 FUU69:FUU83 GEQ69:GEQ83 GOM69:GOM83 GYI69:GYI83 HIE69:HIE83 HSA69:HSA83 IBW69:IBW83 ILS69:ILS83 IVO69:IVO83 JFK69:JFK83 JPG69:JPG83 JZC69:JZC83 KIY69:KIY83 KSU69:KSU83 LCQ69:LCQ83 LMM69:LMM83 LWI69:LWI83 MGE69:MGE83 MQA69:MQA83 MZW69:MZW83 NJS69:NJS83 NTO69:NTO83 ODK69:ODK83 ONG69:ONG83 OXC69:OXC83 PGY69:PGY83 PQU69:PQU83 QAQ69:QAQ83 QKM69:QKM83 QUI69:QUI83 REE69:REE83 ROA69:ROA83 RXW69:RXW83 SHS69:SHS83 SRO69:SRO83 TBK69:TBK83 TLG69:TLG83 TVC69:TVC83 UEY69:UEY83 UOU69:UOU83 UYQ69:UYQ83 VIM69:VIM83 VSI69:VSI83 WCE69:WCE83 WMA69:WMA83 WVW69:WVW83 O65596:O65610 JK65596:JK65610 TG65596:TG65610 ADC65596:ADC65610 AMY65596:AMY65610 AWU65596:AWU65610 BGQ65596:BGQ65610 BQM65596:BQM65610 CAI65596:CAI65610 CKE65596:CKE65610 CUA65596:CUA65610 DDW65596:DDW65610 DNS65596:DNS65610 DXO65596:DXO65610 EHK65596:EHK65610 ERG65596:ERG65610 FBC65596:FBC65610 FKY65596:FKY65610 FUU65596:FUU65610 GEQ65596:GEQ65610 GOM65596:GOM65610 GYI65596:GYI65610 HIE65596:HIE65610 HSA65596:HSA65610 IBW65596:IBW65610 ILS65596:ILS65610 IVO65596:IVO65610 JFK65596:JFK65610 JPG65596:JPG65610 JZC65596:JZC65610 KIY65596:KIY65610 KSU65596:KSU65610 LCQ65596:LCQ65610 LMM65596:LMM65610 LWI65596:LWI65610 MGE65596:MGE65610 MQA65596:MQA65610 MZW65596:MZW65610 NJS65596:NJS65610 NTO65596:NTO65610 ODK65596:ODK65610 ONG65596:ONG65610 OXC65596:OXC65610 PGY65596:PGY65610 PQU65596:PQU65610 QAQ65596:QAQ65610 QKM65596:QKM65610 QUI65596:QUI65610 REE65596:REE65610 ROA65596:ROA65610 RXW65596:RXW65610 SHS65596:SHS65610 SRO65596:SRO65610 TBK65596:TBK65610 TLG65596:TLG65610 TVC65596:TVC65610 UEY65596:UEY65610 UOU65596:UOU65610 UYQ65596:UYQ65610 VIM65596:VIM65610 VSI65596:VSI65610 WCE65596:WCE65610 WMA65596:WMA65610 WVW65596:WVW65610 O131132:O131146 JK131132:JK131146 TG131132:TG131146 ADC131132:ADC131146 AMY131132:AMY131146 AWU131132:AWU131146 BGQ131132:BGQ131146 BQM131132:BQM131146 CAI131132:CAI131146 CKE131132:CKE131146 CUA131132:CUA131146 DDW131132:DDW131146 DNS131132:DNS131146 DXO131132:DXO131146 EHK131132:EHK131146 ERG131132:ERG131146 FBC131132:FBC131146 FKY131132:FKY131146 FUU131132:FUU131146 GEQ131132:GEQ131146 GOM131132:GOM131146 GYI131132:GYI131146 HIE131132:HIE131146 HSA131132:HSA131146 IBW131132:IBW131146 ILS131132:ILS131146 IVO131132:IVO131146 JFK131132:JFK131146 JPG131132:JPG131146 JZC131132:JZC131146 KIY131132:KIY131146 KSU131132:KSU131146 LCQ131132:LCQ131146 LMM131132:LMM131146 LWI131132:LWI131146 MGE131132:MGE131146 MQA131132:MQA131146 MZW131132:MZW131146 NJS131132:NJS131146 NTO131132:NTO131146 ODK131132:ODK131146 ONG131132:ONG131146 OXC131132:OXC131146 PGY131132:PGY131146 PQU131132:PQU131146 QAQ131132:QAQ131146 QKM131132:QKM131146 QUI131132:QUI131146 REE131132:REE131146 ROA131132:ROA131146 RXW131132:RXW131146 SHS131132:SHS131146 SRO131132:SRO131146 TBK131132:TBK131146 TLG131132:TLG131146 TVC131132:TVC131146 UEY131132:UEY131146 UOU131132:UOU131146 UYQ131132:UYQ131146 VIM131132:VIM131146 VSI131132:VSI131146 WCE131132:WCE131146 WMA131132:WMA131146 WVW131132:WVW131146 O196668:O196682 JK196668:JK196682 TG196668:TG196682 ADC196668:ADC196682 AMY196668:AMY196682 AWU196668:AWU196682 BGQ196668:BGQ196682 BQM196668:BQM196682 CAI196668:CAI196682 CKE196668:CKE196682 CUA196668:CUA196682 DDW196668:DDW196682 DNS196668:DNS196682 DXO196668:DXO196682 EHK196668:EHK196682 ERG196668:ERG196682 FBC196668:FBC196682 FKY196668:FKY196682 FUU196668:FUU196682 GEQ196668:GEQ196682 GOM196668:GOM196682 GYI196668:GYI196682 HIE196668:HIE196682 HSA196668:HSA196682 IBW196668:IBW196682 ILS196668:ILS196682 IVO196668:IVO196682 JFK196668:JFK196682 JPG196668:JPG196682 JZC196668:JZC196682 KIY196668:KIY196682 KSU196668:KSU196682 LCQ196668:LCQ196682 LMM196668:LMM196682 LWI196668:LWI196682 MGE196668:MGE196682 MQA196668:MQA196682 MZW196668:MZW196682 NJS196668:NJS196682 NTO196668:NTO196682 ODK196668:ODK196682 ONG196668:ONG196682 OXC196668:OXC196682 PGY196668:PGY196682 PQU196668:PQU196682 QAQ196668:QAQ196682 QKM196668:QKM196682 QUI196668:QUI196682 REE196668:REE196682 ROA196668:ROA196682 RXW196668:RXW196682 SHS196668:SHS196682 SRO196668:SRO196682 TBK196668:TBK196682 TLG196668:TLG196682 TVC196668:TVC196682 UEY196668:UEY196682 UOU196668:UOU196682 UYQ196668:UYQ196682 VIM196668:VIM196682 VSI196668:VSI196682 WCE196668:WCE196682 WMA196668:WMA196682 WVW196668:WVW196682 O262204:O262218 JK262204:JK262218 TG262204:TG262218 ADC262204:ADC262218 AMY262204:AMY262218 AWU262204:AWU262218 BGQ262204:BGQ262218 BQM262204:BQM262218 CAI262204:CAI262218 CKE262204:CKE262218 CUA262204:CUA262218 DDW262204:DDW262218 DNS262204:DNS262218 DXO262204:DXO262218 EHK262204:EHK262218 ERG262204:ERG262218 FBC262204:FBC262218 FKY262204:FKY262218 FUU262204:FUU262218 GEQ262204:GEQ262218 GOM262204:GOM262218 GYI262204:GYI262218 HIE262204:HIE262218 HSA262204:HSA262218 IBW262204:IBW262218 ILS262204:ILS262218 IVO262204:IVO262218 JFK262204:JFK262218 JPG262204:JPG262218 JZC262204:JZC262218 KIY262204:KIY262218 KSU262204:KSU262218 LCQ262204:LCQ262218 LMM262204:LMM262218 LWI262204:LWI262218 MGE262204:MGE262218 MQA262204:MQA262218 MZW262204:MZW262218 NJS262204:NJS262218 NTO262204:NTO262218 ODK262204:ODK262218 ONG262204:ONG262218 OXC262204:OXC262218 PGY262204:PGY262218 PQU262204:PQU262218 QAQ262204:QAQ262218 QKM262204:QKM262218 QUI262204:QUI262218 REE262204:REE262218 ROA262204:ROA262218 RXW262204:RXW262218 SHS262204:SHS262218 SRO262204:SRO262218 TBK262204:TBK262218 TLG262204:TLG262218 TVC262204:TVC262218 UEY262204:UEY262218 UOU262204:UOU262218 UYQ262204:UYQ262218 VIM262204:VIM262218 VSI262204:VSI262218 WCE262204:WCE262218 WMA262204:WMA262218 WVW262204:WVW262218 O327740:O327754 JK327740:JK327754 TG327740:TG327754 ADC327740:ADC327754 AMY327740:AMY327754 AWU327740:AWU327754 BGQ327740:BGQ327754 BQM327740:BQM327754 CAI327740:CAI327754 CKE327740:CKE327754 CUA327740:CUA327754 DDW327740:DDW327754 DNS327740:DNS327754 DXO327740:DXO327754 EHK327740:EHK327754 ERG327740:ERG327754 FBC327740:FBC327754 FKY327740:FKY327754 FUU327740:FUU327754 GEQ327740:GEQ327754 GOM327740:GOM327754 GYI327740:GYI327754 HIE327740:HIE327754 HSA327740:HSA327754 IBW327740:IBW327754 ILS327740:ILS327754 IVO327740:IVO327754 JFK327740:JFK327754 JPG327740:JPG327754 JZC327740:JZC327754 KIY327740:KIY327754 KSU327740:KSU327754 LCQ327740:LCQ327754 LMM327740:LMM327754 LWI327740:LWI327754 MGE327740:MGE327754 MQA327740:MQA327754 MZW327740:MZW327754 NJS327740:NJS327754 NTO327740:NTO327754 ODK327740:ODK327754 ONG327740:ONG327754 OXC327740:OXC327754 PGY327740:PGY327754 PQU327740:PQU327754 QAQ327740:QAQ327754 QKM327740:QKM327754 QUI327740:QUI327754 REE327740:REE327754 ROA327740:ROA327754 RXW327740:RXW327754 SHS327740:SHS327754 SRO327740:SRO327754 TBK327740:TBK327754 TLG327740:TLG327754 TVC327740:TVC327754 UEY327740:UEY327754 UOU327740:UOU327754 UYQ327740:UYQ327754 VIM327740:VIM327754 VSI327740:VSI327754 WCE327740:WCE327754 WMA327740:WMA327754 WVW327740:WVW327754 O393276:O393290 JK393276:JK393290 TG393276:TG393290 ADC393276:ADC393290 AMY393276:AMY393290 AWU393276:AWU393290 BGQ393276:BGQ393290 BQM393276:BQM393290 CAI393276:CAI393290 CKE393276:CKE393290 CUA393276:CUA393290 DDW393276:DDW393290 DNS393276:DNS393290 DXO393276:DXO393290 EHK393276:EHK393290 ERG393276:ERG393290 FBC393276:FBC393290 FKY393276:FKY393290 FUU393276:FUU393290 GEQ393276:GEQ393290 GOM393276:GOM393290 GYI393276:GYI393290 HIE393276:HIE393290 HSA393276:HSA393290 IBW393276:IBW393290 ILS393276:ILS393290 IVO393276:IVO393290 JFK393276:JFK393290 JPG393276:JPG393290 JZC393276:JZC393290 KIY393276:KIY393290 KSU393276:KSU393290 LCQ393276:LCQ393290 LMM393276:LMM393290 LWI393276:LWI393290 MGE393276:MGE393290 MQA393276:MQA393290 MZW393276:MZW393290 NJS393276:NJS393290 NTO393276:NTO393290 ODK393276:ODK393290 ONG393276:ONG393290 OXC393276:OXC393290 PGY393276:PGY393290 PQU393276:PQU393290 QAQ393276:QAQ393290 QKM393276:QKM393290 QUI393276:QUI393290 REE393276:REE393290 ROA393276:ROA393290 RXW393276:RXW393290 SHS393276:SHS393290 SRO393276:SRO393290 TBK393276:TBK393290 TLG393276:TLG393290 TVC393276:TVC393290 UEY393276:UEY393290 UOU393276:UOU393290 UYQ393276:UYQ393290 VIM393276:VIM393290 VSI393276:VSI393290 WCE393276:WCE393290 WMA393276:WMA393290 WVW393276:WVW393290 O458812:O458826 JK458812:JK458826 TG458812:TG458826 ADC458812:ADC458826 AMY458812:AMY458826 AWU458812:AWU458826 BGQ458812:BGQ458826 BQM458812:BQM458826 CAI458812:CAI458826 CKE458812:CKE458826 CUA458812:CUA458826 DDW458812:DDW458826 DNS458812:DNS458826 DXO458812:DXO458826 EHK458812:EHK458826 ERG458812:ERG458826 FBC458812:FBC458826 FKY458812:FKY458826 FUU458812:FUU458826 GEQ458812:GEQ458826 GOM458812:GOM458826 GYI458812:GYI458826 HIE458812:HIE458826 HSA458812:HSA458826 IBW458812:IBW458826 ILS458812:ILS458826 IVO458812:IVO458826 JFK458812:JFK458826 JPG458812:JPG458826 JZC458812:JZC458826 KIY458812:KIY458826 KSU458812:KSU458826 LCQ458812:LCQ458826 LMM458812:LMM458826 LWI458812:LWI458826 MGE458812:MGE458826 MQA458812:MQA458826 MZW458812:MZW458826 NJS458812:NJS458826 NTO458812:NTO458826 ODK458812:ODK458826 ONG458812:ONG458826 OXC458812:OXC458826 PGY458812:PGY458826 PQU458812:PQU458826 QAQ458812:QAQ458826 QKM458812:QKM458826 QUI458812:QUI458826 REE458812:REE458826 ROA458812:ROA458826 RXW458812:RXW458826 SHS458812:SHS458826 SRO458812:SRO458826 TBK458812:TBK458826 TLG458812:TLG458826 TVC458812:TVC458826 UEY458812:UEY458826 UOU458812:UOU458826 UYQ458812:UYQ458826 VIM458812:VIM458826 VSI458812:VSI458826 WCE458812:WCE458826 WMA458812:WMA458826 WVW458812:WVW458826 O524348:O524362 JK524348:JK524362 TG524348:TG524362 ADC524348:ADC524362 AMY524348:AMY524362 AWU524348:AWU524362 BGQ524348:BGQ524362 BQM524348:BQM524362 CAI524348:CAI524362 CKE524348:CKE524362 CUA524348:CUA524362 DDW524348:DDW524362 DNS524348:DNS524362 DXO524348:DXO524362 EHK524348:EHK524362 ERG524348:ERG524362 FBC524348:FBC524362 FKY524348:FKY524362 FUU524348:FUU524362 GEQ524348:GEQ524362 GOM524348:GOM524362 GYI524348:GYI524362 HIE524348:HIE524362 HSA524348:HSA524362 IBW524348:IBW524362 ILS524348:ILS524362 IVO524348:IVO524362 JFK524348:JFK524362 JPG524348:JPG524362 JZC524348:JZC524362 KIY524348:KIY524362 KSU524348:KSU524362 LCQ524348:LCQ524362 LMM524348:LMM524362 LWI524348:LWI524362 MGE524348:MGE524362 MQA524348:MQA524362 MZW524348:MZW524362 NJS524348:NJS524362 NTO524348:NTO524362 ODK524348:ODK524362 ONG524348:ONG524362 OXC524348:OXC524362 PGY524348:PGY524362 PQU524348:PQU524362 QAQ524348:QAQ524362 QKM524348:QKM524362 QUI524348:QUI524362 REE524348:REE524362 ROA524348:ROA524362 RXW524348:RXW524362 SHS524348:SHS524362 SRO524348:SRO524362 TBK524348:TBK524362 TLG524348:TLG524362 TVC524348:TVC524362 UEY524348:UEY524362 UOU524348:UOU524362 UYQ524348:UYQ524362 VIM524348:VIM524362 VSI524348:VSI524362 WCE524348:WCE524362 WMA524348:WMA524362 WVW524348:WVW524362 O589884:O589898 JK589884:JK589898 TG589884:TG589898 ADC589884:ADC589898 AMY589884:AMY589898 AWU589884:AWU589898 BGQ589884:BGQ589898 BQM589884:BQM589898 CAI589884:CAI589898 CKE589884:CKE589898 CUA589884:CUA589898 DDW589884:DDW589898 DNS589884:DNS589898 DXO589884:DXO589898 EHK589884:EHK589898 ERG589884:ERG589898 FBC589884:FBC589898 FKY589884:FKY589898 FUU589884:FUU589898 GEQ589884:GEQ589898 GOM589884:GOM589898 GYI589884:GYI589898 HIE589884:HIE589898 HSA589884:HSA589898 IBW589884:IBW589898 ILS589884:ILS589898 IVO589884:IVO589898 JFK589884:JFK589898 JPG589884:JPG589898 JZC589884:JZC589898 KIY589884:KIY589898 KSU589884:KSU589898 LCQ589884:LCQ589898 LMM589884:LMM589898 LWI589884:LWI589898 MGE589884:MGE589898 MQA589884:MQA589898 MZW589884:MZW589898 NJS589884:NJS589898 NTO589884:NTO589898 ODK589884:ODK589898 ONG589884:ONG589898 OXC589884:OXC589898 PGY589884:PGY589898 PQU589884:PQU589898 QAQ589884:QAQ589898 QKM589884:QKM589898 QUI589884:QUI589898 REE589884:REE589898 ROA589884:ROA589898 RXW589884:RXW589898 SHS589884:SHS589898 SRO589884:SRO589898 TBK589884:TBK589898 TLG589884:TLG589898 TVC589884:TVC589898 UEY589884:UEY589898 UOU589884:UOU589898 UYQ589884:UYQ589898 VIM589884:VIM589898 VSI589884:VSI589898 WCE589884:WCE589898 WMA589884:WMA589898 WVW589884:WVW589898 O655420:O655434 JK655420:JK655434 TG655420:TG655434 ADC655420:ADC655434 AMY655420:AMY655434 AWU655420:AWU655434 BGQ655420:BGQ655434 BQM655420:BQM655434 CAI655420:CAI655434 CKE655420:CKE655434 CUA655420:CUA655434 DDW655420:DDW655434 DNS655420:DNS655434 DXO655420:DXO655434 EHK655420:EHK655434 ERG655420:ERG655434 FBC655420:FBC655434 FKY655420:FKY655434 FUU655420:FUU655434 GEQ655420:GEQ655434 GOM655420:GOM655434 GYI655420:GYI655434 HIE655420:HIE655434 HSA655420:HSA655434 IBW655420:IBW655434 ILS655420:ILS655434 IVO655420:IVO655434 JFK655420:JFK655434 JPG655420:JPG655434 JZC655420:JZC655434 KIY655420:KIY655434 KSU655420:KSU655434 LCQ655420:LCQ655434 LMM655420:LMM655434 LWI655420:LWI655434 MGE655420:MGE655434 MQA655420:MQA655434 MZW655420:MZW655434 NJS655420:NJS655434 NTO655420:NTO655434 ODK655420:ODK655434 ONG655420:ONG655434 OXC655420:OXC655434 PGY655420:PGY655434 PQU655420:PQU655434 QAQ655420:QAQ655434 QKM655420:QKM655434 QUI655420:QUI655434 REE655420:REE655434 ROA655420:ROA655434 RXW655420:RXW655434 SHS655420:SHS655434 SRO655420:SRO655434 TBK655420:TBK655434 TLG655420:TLG655434 TVC655420:TVC655434 UEY655420:UEY655434 UOU655420:UOU655434 UYQ655420:UYQ655434 VIM655420:VIM655434 VSI655420:VSI655434 WCE655420:WCE655434 WMA655420:WMA655434 WVW655420:WVW655434 O720956:O720970 JK720956:JK720970 TG720956:TG720970 ADC720956:ADC720970 AMY720956:AMY720970 AWU720956:AWU720970 BGQ720956:BGQ720970 BQM720956:BQM720970 CAI720956:CAI720970 CKE720956:CKE720970 CUA720956:CUA720970 DDW720956:DDW720970 DNS720956:DNS720970 DXO720956:DXO720970 EHK720956:EHK720970 ERG720956:ERG720970 FBC720956:FBC720970 FKY720956:FKY720970 FUU720956:FUU720970 GEQ720956:GEQ720970 GOM720956:GOM720970 GYI720956:GYI720970 HIE720956:HIE720970 HSA720956:HSA720970 IBW720956:IBW720970 ILS720956:ILS720970 IVO720956:IVO720970 JFK720956:JFK720970 JPG720956:JPG720970 JZC720956:JZC720970 KIY720956:KIY720970 KSU720956:KSU720970 LCQ720956:LCQ720970 LMM720956:LMM720970 LWI720956:LWI720970 MGE720956:MGE720970 MQA720956:MQA720970 MZW720956:MZW720970 NJS720956:NJS720970 NTO720956:NTO720970 ODK720956:ODK720970 ONG720956:ONG720970 OXC720956:OXC720970 PGY720956:PGY720970 PQU720956:PQU720970 QAQ720956:QAQ720970 QKM720956:QKM720970 QUI720956:QUI720970 REE720956:REE720970 ROA720956:ROA720970 RXW720956:RXW720970 SHS720956:SHS720970 SRO720956:SRO720970 TBK720956:TBK720970 TLG720956:TLG720970 TVC720956:TVC720970 UEY720956:UEY720970 UOU720956:UOU720970 UYQ720956:UYQ720970 VIM720956:VIM720970 VSI720956:VSI720970 WCE720956:WCE720970 WMA720956:WMA720970 WVW720956:WVW720970 O786492:O786506 JK786492:JK786506 TG786492:TG786506 ADC786492:ADC786506 AMY786492:AMY786506 AWU786492:AWU786506 BGQ786492:BGQ786506 BQM786492:BQM786506 CAI786492:CAI786506 CKE786492:CKE786506 CUA786492:CUA786506 DDW786492:DDW786506 DNS786492:DNS786506 DXO786492:DXO786506 EHK786492:EHK786506 ERG786492:ERG786506 FBC786492:FBC786506 FKY786492:FKY786506 FUU786492:FUU786506 GEQ786492:GEQ786506 GOM786492:GOM786506 GYI786492:GYI786506 HIE786492:HIE786506 HSA786492:HSA786506 IBW786492:IBW786506 ILS786492:ILS786506 IVO786492:IVO786506 JFK786492:JFK786506 JPG786492:JPG786506 JZC786492:JZC786506 KIY786492:KIY786506 KSU786492:KSU786506 LCQ786492:LCQ786506 LMM786492:LMM786506 LWI786492:LWI786506 MGE786492:MGE786506 MQA786492:MQA786506 MZW786492:MZW786506 NJS786492:NJS786506 NTO786492:NTO786506 ODK786492:ODK786506 ONG786492:ONG786506 OXC786492:OXC786506 PGY786492:PGY786506 PQU786492:PQU786506 QAQ786492:QAQ786506 QKM786492:QKM786506 QUI786492:QUI786506 REE786492:REE786506 ROA786492:ROA786506 RXW786492:RXW786506 SHS786492:SHS786506 SRO786492:SRO786506 TBK786492:TBK786506 TLG786492:TLG786506 TVC786492:TVC786506 UEY786492:UEY786506 UOU786492:UOU786506 UYQ786492:UYQ786506 VIM786492:VIM786506 VSI786492:VSI786506 WCE786492:WCE786506 WMA786492:WMA786506 WVW786492:WVW786506 O852028:O852042 JK852028:JK852042 TG852028:TG852042 ADC852028:ADC852042 AMY852028:AMY852042 AWU852028:AWU852042 BGQ852028:BGQ852042 BQM852028:BQM852042 CAI852028:CAI852042 CKE852028:CKE852042 CUA852028:CUA852042 DDW852028:DDW852042 DNS852028:DNS852042 DXO852028:DXO852042 EHK852028:EHK852042 ERG852028:ERG852042 FBC852028:FBC852042 FKY852028:FKY852042 FUU852028:FUU852042 GEQ852028:GEQ852042 GOM852028:GOM852042 GYI852028:GYI852042 HIE852028:HIE852042 HSA852028:HSA852042 IBW852028:IBW852042 ILS852028:ILS852042 IVO852028:IVO852042 JFK852028:JFK852042 JPG852028:JPG852042 JZC852028:JZC852042 KIY852028:KIY852042 KSU852028:KSU852042 LCQ852028:LCQ852042 LMM852028:LMM852042 LWI852028:LWI852042 MGE852028:MGE852042 MQA852028:MQA852042 MZW852028:MZW852042 NJS852028:NJS852042 NTO852028:NTO852042 ODK852028:ODK852042 ONG852028:ONG852042 OXC852028:OXC852042 PGY852028:PGY852042 PQU852028:PQU852042 QAQ852028:QAQ852042 QKM852028:QKM852042 QUI852028:QUI852042 REE852028:REE852042 ROA852028:ROA852042 RXW852028:RXW852042 SHS852028:SHS852042 SRO852028:SRO852042 TBK852028:TBK852042 TLG852028:TLG852042 TVC852028:TVC852042 UEY852028:UEY852042 UOU852028:UOU852042 UYQ852028:UYQ852042 VIM852028:VIM852042 VSI852028:VSI852042 WCE852028:WCE852042 WMA852028:WMA852042 WVW852028:WVW852042 O917564:O917578 JK917564:JK917578 TG917564:TG917578 ADC917564:ADC917578 AMY917564:AMY917578 AWU917564:AWU917578 BGQ917564:BGQ917578 BQM917564:BQM917578 CAI917564:CAI917578 CKE917564:CKE917578 CUA917564:CUA917578 DDW917564:DDW917578 DNS917564:DNS917578 DXO917564:DXO917578 EHK917564:EHK917578 ERG917564:ERG917578 FBC917564:FBC917578 FKY917564:FKY917578 FUU917564:FUU917578 GEQ917564:GEQ917578 GOM917564:GOM917578 GYI917564:GYI917578 HIE917564:HIE917578 HSA917564:HSA917578 IBW917564:IBW917578 ILS917564:ILS917578 IVO917564:IVO917578 JFK917564:JFK917578 JPG917564:JPG917578 JZC917564:JZC917578 KIY917564:KIY917578 KSU917564:KSU917578 LCQ917564:LCQ917578 LMM917564:LMM917578 LWI917564:LWI917578 MGE917564:MGE917578 MQA917564:MQA917578 MZW917564:MZW917578 NJS917564:NJS917578 NTO917564:NTO917578 ODK917564:ODK917578 ONG917564:ONG917578 OXC917564:OXC917578 PGY917564:PGY917578 PQU917564:PQU917578 QAQ917564:QAQ917578 QKM917564:QKM917578 QUI917564:QUI917578 REE917564:REE917578 ROA917564:ROA917578 RXW917564:RXW917578 SHS917564:SHS917578 SRO917564:SRO917578 TBK917564:TBK917578 TLG917564:TLG917578 TVC917564:TVC917578 UEY917564:UEY917578 UOU917564:UOU917578 UYQ917564:UYQ917578 VIM917564:VIM917578 VSI917564:VSI917578 WCE917564:WCE917578 WMA917564:WMA917578 WVW917564:WVW917578 O983100:O983114 JK983100:JK983114 TG983100:TG983114 ADC983100:ADC983114 AMY983100:AMY983114 AWU983100:AWU983114 BGQ983100:BGQ983114 BQM983100:BQM983114 CAI983100:CAI983114 CKE983100:CKE983114 CUA983100:CUA983114 DDW983100:DDW983114 DNS983100:DNS983114 DXO983100:DXO983114 EHK983100:EHK983114 ERG983100:ERG983114 FBC983100:FBC983114 FKY983100:FKY983114 FUU983100:FUU983114 GEQ983100:GEQ983114 GOM983100:GOM983114 GYI983100:GYI983114 HIE983100:HIE983114 HSA983100:HSA983114 IBW983100:IBW983114 ILS983100:ILS983114 IVO983100:IVO983114 JFK983100:JFK983114 JPG983100:JPG983114 JZC983100:JZC983114 KIY983100:KIY983114 KSU983100:KSU983114 LCQ983100:LCQ983114 LMM983100:LMM983114 LWI983100:LWI983114 MGE983100:MGE983114 MQA983100:MQA983114 MZW983100:MZW983114 NJS983100:NJS983114 NTO983100:NTO983114 ODK983100:ODK983114 ONG983100:ONG983114 OXC983100:OXC983114 PGY983100:PGY983114 PQU983100:PQU983114 QAQ983100:QAQ983114 QKM983100:QKM983114 QUI983100:QUI983114 REE983100:REE983114 ROA983100:ROA983114 RXW983100:RXW983114 SHS983100:SHS983114 SRO983100:SRO983114 TBK983100:TBK983114 TLG983100:TLG983114 TVC983100:TVC983114 UEY983100:UEY983114 UOU983100:UOU983114 UYQ983100:UYQ983114 VIM983100:VIM983114 VSI983100:VSI983114 WCE983100:WCE983114 WMA983100:WMA983114 WVW983100:WVW983114 N65561:N65610 JJ65561:JJ65610 TF65561:TF65610 ADB65561:ADB65610 AMX65561:AMX65610 AWT65561:AWT65610 BGP65561:BGP65610 BQL65561:BQL65610 CAH65561:CAH65610 CKD65561:CKD65610 CTZ65561:CTZ65610 DDV65561:DDV65610 DNR65561:DNR65610 DXN65561:DXN65610 EHJ65561:EHJ65610 ERF65561:ERF65610 FBB65561:FBB65610 FKX65561:FKX65610 FUT65561:FUT65610 GEP65561:GEP65610 GOL65561:GOL65610 GYH65561:GYH65610 HID65561:HID65610 HRZ65561:HRZ65610 IBV65561:IBV65610 ILR65561:ILR65610 IVN65561:IVN65610 JFJ65561:JFJ65610 JPF65561:JPF65610 JZB65561:JZB65610 KIX65561:KIX65610 KST65561:KST65610 LCP65561:LCP65610 LML65561:LML65610 LWH65561:LWH65610 MGD65561:MGD65610 MPZ65561:MPZ65610 MZV65561:MZV65610 NJR65561:NJR65610 NTN65561:NTN65610 ODJ65561:ODJ65610 ONF65561:ONF65610 OXB65561:OXB65610 PGX65561:PGX65610 PQT65561:PQT65610 QAP65561:QAP65610 QKL65561:QKL65610 QUH65561:QUH65610 RED65561:RED65610 RNZ65561:RNZ65610 RXV65561:RXV65610 SHR65561:SHR65610 SRN65561:SRN65610 TBJ65561:TBJ65610 TLF65561:TLF65610 TVB65561:TVB65610 UEX65561:UEX65610 UOT65561:UOT65610 UYP65561:UYP65610 VIL65561:VIL65610 VSH65561:VSH65610 WCD65561:WCD65610 WLZ65561:WLZ65610 WVV65561:WVV65610 N131097:N131146 JJ131097:JJ131146 TF131097:TF131146 ADB131097:ADB131146 AMX131097:AMX131146 AWT131097:AWT131146 BGP131097:BGP131146 BQL131097:BQL131146 CAH131097:CAH131146 CKD131097:CKD131146 CTZ131097:CTZ131146 DDV131097:DDV131146 DNR131097:DNR131146 DXN131097:DXN131146 EHJ131097:EHJ131146 ERF131097:ERF131146 FBB131097:FBB131146 FKX131097:FKX131146 FUT131097:FUT131146 GEP131097:GEP131146 GOL131097:GOL131146 GYH131097:GYH131146 HID131097:HID131146 HRZ131097:HRZ131146 IBV131097:IBV131146 ILR131097:ILR131146 IVN131097:IVN131146 JFJ131097:JFJ131146 JPF131097:JPF131146 JZB131097:JZB131146 KIX131097:KIX131146 KST131097:KST131146 LCP131097:LCP131146 LML131097:LML131146 LWH131097:LWH131146 MGD131097:MGD131146 MPZ131097:MPZ131146 MZV131097:MZV131146 NJR131097:NJR131146 NTN131097:NTN131146 ODJ131097:ODJ131146 ONF131097:ONF131146 OXB131097:OXB131146 PGX131097:PGX131146 PQT131097:PQT131146 QAP131097:QAP131146 QKL131097:QKL131146 QUH131097:QUH131146 RED131097:RED131146 RNZ131097:RNZ131146 RXV131097:RXV131146 SHR131097:SHR131146 SRN131097:SRN131146 TBJ131097:TBJ131146 TLF131097:TLF131146 TVB131097:TVB131146 UEX131097:UEX131146 UOT131097:UOT131146 UYP131097:UYP131146 VIL131097:VIL131146 VSH131097:VSH131146 WCD131097:WCD131146 WLZ131097:WLZ131146 WVV131097:WVV131146 N196633:N196682 JJ196633:JJ196682 TF196633:TF196682 ADB196633:ADB196682 AMX196633:AMX196682 AWT196633:AWT196682 BGP196633:BGP196682 BQL196633:BQL196682 CAH196633:CAH196682 CKD196633:CKD196682 CTZ196633:CTZ196682 DDV196633:DDV196682 DNR196633:DNR196682 DXN196633:DXN196682 EHJ196633:EHJ196682 ERF196633:ERF196682 FBB196633:FBB196682 FKX196633:FKX196682 FUT196633:FUT196682 GEP196633:GEP196682 GOL196633:GOL196682 GYH196633:GYH196682 HID196633:HID196682 HRZ196633:HRZ196682 IBV196633:IBV196682 ILR196633:ILR196682 IVN196633:IVN196682 JFJ196633:JFJ196682 JPF196633:JPF196682 JZB196633:JZB196682 KIX196633:KIX196682 KST196633:KST196682 LCP196633:LCP196682 LML196633:LML196682 LWH196633:LWH196682 MGD196633:MGD196682 MPZ196633:MPZ196682 MZV196633:MZV196682 NJR196633:NJR196682 NTN196633:NTN196682 ODJ196633:ODJ196682 ONF196633:ONF196682 OXB196633:OXB196682 PGX196633:PGX196682 PQT196633:PQT196682 QAP196633:QAP196682 QKL196633:QKL196682 QUH196633:QUH196682 RED196633:RED196682 RNZ196633:RNZ196682 RXV196633:RXV196682 SHR196633:SHR196682 SRN196633:SRN196682 TBJ196633:TBJ196682 TLF196633:TLF196682 TVB196633:TVB196682 UEX196633:UEX196682 UOT196633:UOT196682 UYP196633:UYP196682 VIL196633:VIL196682 VSH196633:VSH196682 WCD196633:WCD196682 WLZ196633:WLZ196682 WVV196633:WVV196682 N262169:N262218 JJ262169:JJ262218 TF262169:TF262218 ADB262169:ADB262218 AMX262169:AMX262218 AWT262169:AWT262218 BGP262169:BGP262218 BQL262169:BQL262218 CAH262169:CAH262218 CKD262169:CKD262218 CTZ262169:CTZ262218 DDV262169:DDV262218 DNR262169:DNR262218 DXN262169:DXN262218 EHJ262169:EHJ262218 ERF262169:ERF262218 FBB262169:FBB262218 FKX262169:FKX262218 FUT262169:FUT262218 GEP262169:GEP262218 GOL262169:GOL262218 GYH262169:GYH262218 HID262169:HID262218 HRZ262169:HRZ262218 IBV262169:IBV262218 ILR262169:ILR262218 IVN262169:IVN262218 JFJ262169:JFJ262218 JPF262169:JPF262218 JZB262169:JZB262218 KIX262169:KIX262218 KST262169:KST262218 LCP262169:LCP262218 LML262169:LML262218 LWH262169:LWH262218 MGD262169:MGD262218 MPZ262169:MPZ262218 MZV262169:MZV262218 NJR262169:NJR262218 NTN262169:NTN262218 ODJ262169:ODJ262218 ONF262169:ONF262218 OXB262169:OXB262218 PGX262169:PGX262218 PQT262169:PQT262218 QAP262169:QAP262218 QKL262169:QKL262218 QUH262169:QUH262218 RED262169:RED262218 RNZ262169:RNZ262218 RXV262169:RXV262218 SHR262169:SHR262218 SRN262169:SRN262218 TBJ262169:TBJ262218 TLF262169:TLF262218 TVB262169:TVB262218 UEX262169:UEX262218 UOT262169:UOT262218 UYP262169:UYP262218 VIL262169:VIL262218 VSH262169:VSH262218 WCD262169:WCD262218 WLZ262169:WLZ262218 WVV262169:WVV262218 N327705:N327754 JJ327705:JJ327754 TF327705:TF327754 ADB327705:ADB327754 AMX327705:AMX327754 AWT327705:AWT327754 BGP327705:BGP327754 BQL327705:BQL327754 CAH327705:CAH327754 CKD327705:CKD327754 CTZ327705:CTZ327754 DDV327705:DDV327754 DNR327705:DNR327754 DXN327705:DXN327754 EHJ327705:EHJ327754 ERF327705:ERF327754 FBB327705:FBB327754 FKX327705:FKX327754 FUT327705:FUT327754 GEP327705:GEP327754 GOL327705:GOL327754 GYH327705:GYH327754 HID327705:HID327754 HRZ327705:HRZ327754 IBV327705:IBV327754 ILR327705:ILR327754 IVN327705:IVN327754 JFJ327705:JFJ327754 JPF327705:JPF327754 JZB327705:JZB327754 KIX327705:KIX327754 KST327705:KST327754 LCP327705:LCP327754 LML327705:LML327754 LWH327705:LWH327754 MGD327705:MGD327754 MPZ327705:MPZ327754 MZV327705:MZV327754 NJR327705:NJR327754 NTN327705:NTN327754 ODJ327705:ODJ327754 ONF327705:ONF327754 OXB327705:OXB327754 PGX327705:PGX327754 PQT327705:PQT327754 QAP327705:QAP327754 QKL327705:QKL327754 QUH327705:QUH327754 RED327705:RED327754 RNZ327705:RNZ327754 RXV327705:RXV327754 SHR327705:SHR327754 SRN327705:SRN327754 TBJ327705:TBJ327754 TLF327705:TLF327754 TVB327705:TVB327754 UEX327705:UEX327754 UOT327705:UOT327754 UYP327705:UYP327754 VIL327705:VIL327754 VSH327705:VSH327754 WCD327705:WCD327754 WLZ327705:WLZ327754 WVV327705:WVV327754 N393241:N393290 JJ393241:JJ393290 TF393241:TF393290 ADB393241:ADB393290 AMX393241:AMX393290 AWT393241:AWT393290 BGP393241:BGP393290 BQL393241:BQL393290 CAH393241:CAH393290 CKD393241:CKD393290 CTZ393241:CTZ393290 DDV393241:DDV393290 DNR393241:DNR393290 DXN393241:DXN393290 EHJ393241:EHJ393290 ERF393241:ERF393290 FBB393241:FBB393290 FKX393241:FKX393290 FUT393241:FUT393290 GEP393241:GEP393290 GOL393241:GOL393290 GYH393241:GYH393290 HID393241:HID393290 HRZ393241:HRZ393290 IBV393241:IBV393290 ILR393241:ILR393290 IVN393241:IVN393290 JFJ393241:JFJ393290 JPF393241:JPF393290 JZB393241:JZB393290 KIX393241:KIX393290 KST393241:KST393290 LCP393241:LCP393290 LML393241:LML393290 LWH393241:LWH393290 MGD393241:MGD393290 MPZ393241:MPZ393290 MZV393241:MZV393290 NJR393241:NJR393290 NTN393241:NTN393290 ODJ393241:ODJ393290 ONF393241:ONF393290 OXB393241:OXB393290 PGX393241:PGX393290 PQT393241:PQT393290 QAP393241:QAP393290 QKL393241:QKL393290 QUH393241:QUH393290 RED393241:RED393290 RNZ393241:RNZ393290 RXV393241:RXV393290 SHR393241:SHR393290 SRN393241:SRN393290 TBJ393241:TBJ393290 TLF393241:TLF393290 TVB393241:TVB393290 UEX393241:UEX393290 UOT393241:UOT393290 UYP393241:UYP393290 VIL393241:VIL393290 VSH393241:VSH393290 WCD393241:WCD393290 WLZ393241:WLZ393290 WVV393241:WVV393290 N458777:N458826 JJ458777:JJ458826 TF458777:TF458826 ADB458777:ADB458826 AMX458777:AMX458826 AWT458777:AWT458826 BGP458777:BGP458826 BQL458777:BQL458826 CAH458777:CAH458826 CKD458777:CKD458826 CTZ458777:CTZ458826 DDV458777:DDV458826 DNR458777:DNR458826 DXN458777:DXN458826 EHJ458777:EHJ458826 ERF458777:ERF458826 FBB458777:FBB458826 FKX458777:FKX458826 FUT458777:FUT458826 GEP458777:GEP458826 GOL458777:GOL458826 GYH458777:GYH458826 HID458777:HID458826 HRZ458777:HRZ458826 IBV458777:IBV458826 ILR458777:ILR458826 IVN458777:IVN458826 JFJ458777:JFJ458826 JPF458777:JPF458826 JZB458777:JZB458826 KIX458777:KIX458826 KST458777:KST458826 LCP458777:LCP458826 LML458777:LML458826 LWH458777:LWH458826 MGD458777:MGD458826 MPZ458777:MPZ458826 MZV458777:MZV458826 NJR458777:NJR458826 NTN458777:NTN458826 ODJ458777:ODJ458826 ONF458777:ONF458826 OXB458777:OXB458826 PGX458777:PGX458826 PQT458777:PQT458826 QAP458777:QAP458826 QKL458777:QKL458826 QUH458777:QUH458826 RED458777:RED458826 RNZ458777:RNZ458826 RXV458777:RXV458826 SHR458777:SHR458826 SRN458777:SRN458826 TBJ458777:TBJ458826 TLF458777:TLF458826 TVB458777:TVB458826 UEX458777:UEX458826 UOT458777:UOT458826 UYP458777:UYP458826 VIL458777:VIL458826 VSH458777:VSH458826 WCD458777:WCD458826 WLZ458777:WLZ458826 WVV458777:WVV458826 N524313:N524362 JJ524313:JJ524362 TF524313:TF524362 ADB524313:ADB524362 AMX524313:AMX524362 AWT524313:AWT524362 BGP524313:BGP524362 BQL524313:BQL524362 CAH524313:CAH524362 CKD524313:CKD524362 CTZ524313:CTZ524362 DDV524313:DDV524362 DNR524313:DNR524362 DXN524313:DXN524362 EHJ524313:EHJ524362 ERF524313:ERF524362 FBB524313:FBB524362 FKX524313:FKX524362 FUT524313:FUT524362 GEP524313:GEP524362 GOL524313:GOL524362 GYH524313:GYH524362 HID524313:HID524362 HRZ524313:HRZ524362 IBV524313:IBV524362 ILR524313:ILR524362 IVN524313:IVN524362 JFJ524313:JFJ524362 JPF524313:JPF524362 JZB524313:JZB524362 KIX524313:KIX524362 KST524313:KST524362 LCP524313:LCP524362 LML524313:LML524362 LWH524313:LWH524362 MGD524313:MGD524362 MPZ524313:MPZ524362 MZV524313:MZV524362 NJR524313:NJR524362 NTN524313:NTN524362 ODJ524313:ODJ524362 ONF524313:ONF524362 OXB524313:OXB524362 PGX524313:PGX524362 PQT524313:PQT524362 QAP524313:QAP524362 QKL524313:QKL524362 QUH524313:QUH524362 RED524313:RED524362 RNZ524313:RNZ524362 RXV524313:RXV524362 SHR524313:SHR524362 SRN524313:SRN524362 TBJ524313:TBJ524362 TLF524313:TLF524362 TVB524313:TVB524362 UEX524313:UEX524362 UOT524313:UOT524362 UYP524313:UYP524362 VIL524313:VIL524362 VSH524313:VSH524362 WCD524313:WCD524362 WLZ524313:WLZ524362 WVV524313:WVV524362 N589849:N589898 JJ589849:JJ589898 TF589849:TF589898 ADB589849:ADB589898 AMX589849:AMX589898 AWT589849:AWT589898 BGP589849:BGP589898 BQL589849:BQL589898 CAH589849:CAH589898 CKD589849:CKD589898 CTZ589849:CTZ589898 DDV589849:DDV589898 DNR589849:DNR589898 DXN589849:DXN589898 EHJ589849:EHJ589898 ERF589849:ERF589898 FBB589849:FBB589898 FKX589849:FKX589898 FUT589849:FUT589898 GEP589849:GEP589898 GOL589849:GOL589898 GYH589849:GYH589898 HID589849:HID589898 HRZ589849:HRZ589898 IBV589849:IBV589898 ILR589849:ILR589898 IVN589849:IVN589898 JFJ589849:JFJ589898 JPF589849:JPF589898 JZB589849:JZB589898 KIX589849:KIX589898 KST589849:KST589898 LCP589849:LCP589898 LML589849:LML589898 LWH589849:LWH589898 MGD589849:MGD589898 MPZ589849:MPZ589898 MZV589849:MZV589898 NJR589849:NJR589898 NTN589849:NTN589898 ODJ589849:ODJ589898 ONF589849:ONF589898 OXB589849:OXB589898 PGX589849:PGX589898 PQT589849:PQT589898 QAP589849:QAP589898 QKL589849:QKL589898 QUH589849:QUH589898 RED589849:RED589898 RNZ589849:RNZ589898 RXV589849:RXV589898 SHR589849:SHR589898 SRN589849:SRN589898 TBJ589849:TBJ589898 TLF589849:TLF589898 TVB589849:TVB589898 UEX589849:UEX589898 UOT589849:UOT589898 UYP589849:UYP589898 VIL589849:VIL589898 VSH589849:VSH589898 WCD589849:WCD589898 WLZ589849:WLZ589898 WVV589849:WVV589898 N655385:N655434 JJ655385:JJ655434 TF655385:TF655434 ADB655385:ADB655434 AMX655385:AMX655434 AWT655385:AWT655434 BGP655385:BGP655434 BQL655385:BQL655434 CAH655385:CAH655434 CKD655385:CKD655434 CTZ655385:CTZ655434 DDV655385:DDV655434 DNR655385:DNR655434 DXN655385:DXN655434 EHJ655385:EHJ655434 ERF655385:ERF655434 FBB655385:FBB655434 FKX655385:FKX655434 FUT655385:FUT655434 GEP655385:GEP655434 GOL655385:GOL655434 GYH655385:GYH655434 HID655385:HID655434 HRZ655385:HRZ655434 IBV655385:IBV655434 ILR655385:ILR655434 IVN655385:IVN655434 JFJ655385:JFJ655434 JPF655385:JPF655434 JZB655385:JZB655434 KIX655385:KIX655434 KST655385:KST655434 LCP655385:LCP655434 LML655385:LML655434 LWH655385:LWH655434 MGD655385:MGD655434 MPZ655385:MPZ655434 MZV655385:MZV655434 NJR655385:NJR655434 NTN655385:NTN655434 ODJ655385:ODJ655434 ONF655385:ONF655434 OXB655385:OXB655434 PGX655385:PGX655434 PQT655385:PQT655434 QAP655385:QAP655434 QKL655385:QKL655434 QUH655385:QUH655434 RED655385:RED655434 RNZ655385:RNZ655434 RXV655385:RXV655434 SHR655385:SHR655434 SRN655385:SRN655434 TBJ655385:TBJ655434 TLF655385:TLF655434 TVB655385:TVB655434 UEX655385:UEX655434 UOT655385:UOT655434 UYP655385:UYP655434 VIL655385:VIL655434 VSH655385:VSH655434 WCD655385:WCD655434 WLZ655385:WLZ655434 WVV655385:WVV655434 N720921:N720970 JJ720921:JJ720970 TF720921:TF720970 ADB720921:ADB720970 AMX720921:AMX720970 AWT720921:AWT720970 BGP720921:BGP720970 BQL720921:BQL720970 CAH720921:CAH720970 CKD720921:CKD720970 CTZ720921:CTZ720970 DDV720921:DDV720970 DNR720921:DNR720970 DXN720921:DXN720970 EHJ720921:EHJ720970 ERF720921:ERF720970 FBB720921:FBB720970 FKX720921:FKX720970 FUT720921:FUT720970 GEP720921:GEP720970 GOL720921:GOL720970 GYH720921:GYH720970 HID720921:HID720970 HRZ720921:HRZ720970 IBV720921:IBV720970 ILR720921:ILR720970 IVN720921:IVN720970 JFJ720921:JFJ720970 JPF720921:JPF720970 JZB720921:JZB720970 KIX720921:KIX720970 KST720921:KST720970 LCP720921:LCP720970 LML720921:LML720970 LWH720921:LWH720970 MGD720921:MGD720970 MPZ720921:MPZ720970 MZV720921:MZV720970 NJR720921:NJR720970 NTN720921:NTN720970 ODJ720921:ODJ720970 ONF720921:ONF720970 OXB720921:OXB720970 PGX720921:PGX720970 PQT720921:PQT720970 QAP720921:QAP720970 QKL720921:QKL720970 QUH720921:QUH720970 RED720921:RED720970 RNZ720921:RNZ720970 RXV720921:RXV720970 SHR720921:SHR720970 SRN720921:SRN720970 TBJ720921:TBJ720970 TLF720921:TLF720970 TVB720921:TVB720970 UEX720921:UEX720970 UOT720921:UOT720970 UYP720921:UYP720970 VIL720921:VIL720970 VSH720921:VSH720970 WCD720921:WCD720970 WLZ720921:WLZ720970 WVV720921:WVV720970 N786457:N786506 JJ786457:JJ786506 TF786457:TF786506 ADB786457:ADB786506 AMX786457:AMX786506 AWT786457:AWT786506 BGP786457:BGP786506 BQL786457:BQL786506 CAH786457:CAH786506 CKD786457:CKD786506 CTZ786457:CTZ786506 DDV786457:DDV786506 DNR786457:DNR786506 DXN786457:DXN786506 EHJ786457:EHJ786506 ERF786457:ERF786506 FBB786457:FBB786506 FKX786457:FKX786506 FUT786457:FUT786506 GEP786457:GEP786506 GOL786457:GOL786506 GYH786457:GYH786506 HID786457:HID786506 HRZ786457:HRZ786506 IBV786457:IBV786506 ILR786457:ILR786506 IVN786457:IVN786506 JFJ786457:JFJ786506 JPF786457:JPF786506 JZB786457:JZB786506 KIX786457:KIX786506 KST786457:KST786506 LCP786457:LCP786506 LML786457:LML786506 LWH786457:LWH786506 MGD786457:MGD786506 MPZ786457:MPZ786506 MZV786457:MZV786506 NJR786457:NJR786506 NTN786457:NTN786506 ODJ786457:ODJ786506 ONF786457:ONF786506 OXB786457:OXB786506 PGX786457:PGX786506 PQT786457:PQT786506 QAP786457:QAP786506 QKL786457:QKL786506 QUH786457:QUH786506 RED786457:RED786506 RNZ786457:RNZ786506 RXV786457:RXV786506 SHR786457:SHR786506 SRN786457:SRN786506 TBJ786457:TBJ786506 TLF786457:TLF786506 TVB786457:TVB786506 UEX786457:UEX786506 UOT786457:UOT786506 UYP786457:UYP786506 VIL786457:VIL786506 VSH786457:VSH786506 WCD786457:WCD786506 WLZ786457:WLZ786506 WVV786457:WVV786506 N851993:N852042 JJ851993:JJ852042 TF851993:TF852042 ADB851993:ADB852042 AMX851993:AMX852042 AWT851993:AWT852042 BGP851993:BGP852042 BQL851993:BQL852042 CAH851993:CAH852042 CKD851993:CKD852042 CTZ851993:CTZ852042 DDV851993:DDV852042 DNR851993:DNR852042 DXN851993:DXN852042 EHJ851993:EHJ852042 ERF851993:ERF852042 FBB851993:FBB852042 FKX851993:FKX852042 FUT851993:FUT852042 GEP851993:GEP852042 GOL851993:GOL852042 GYH851993:GYH852042 HID851993:HID852042 HRZ851993:HRZ852042 IBV851993:IBV852042 ILR851993:ILR852042 IVN851993:IVN852042 JFJ851993:JFJ852042 JPF851993:JPF852042 JZB851993:JZB852042 KIX851993:KIX852042 KST851993:KST852042 LCP851993:LCP852042 LML851993:LML852042 LWH851993:LWH852042 MGD851993:MGD852042 MPZ851993:MPZ852042 MZV851993:MZV852042 NJR851993:NJR852042 NTN851993:NTN852042 ODJ851993:ODJ852042 ONF851993:ONF852042 OXB851993:OXB852042 PGX851993:PGX852042 PQT851993:PQT852042 QAP851993:QAP852042 QKL851993:QKL852042 QUH851993:QUH852042 RED851993:RED852042 RNZ851993:RNZ852042 RXV851993:RXV852042 SHR851993:SHR852042 SRN851993:SRN852042 TBJ851993:TBJ852042 TLF851993:TLF852042 TVB851993:TVB852042 UEX851993:UEX852042 UOT851993:UOT852042 UYP851993:UYP852042 VIL851993:VIL852042 VSH851993:VSH852042 WCD851993:WCD852042 WLZ851993:WLZ852042 WVV851993:WVV852042 N917529:N917578 JJ917529:JJ917578 TF917529:TF917578 ADB917529:ADB917578 AMX917529:AMX917578 AWT917529:AWT917578 BGP917529:BGP917578 BQL917529:BQL917578 CAH917529:CAH917578 CKD917529:CKD917578 CTZ917529:CTZ917578 DDV917529:DDV917578 DNR917529:DNR917578 DXN917529:DXN917578 EHJ917529:EHJ917578 ERF917529:ERF917578 FBB917529:FBB917578 FKX917529:FKX917578 FUT917529:FUT917578 GEP917529:GEP917578 GOL917529:GOL917578 GYH917529:GYH917578 HID917529:HID917578 HRZ917529:HRZ917578 IBV917529:IBV917578 ILR917529:ILR917578 IVN917529:IVN917578 JFJ917529:JFJ917578 JPF917529:JPF917578 JZB917529:JZB917578 KIX917529:KIX917578 KST917529:KST917578 LCP917529:LCP917578 LML917529:LML917578 LWH917529:LWH917578 MGD917529:MGD917578 MPZ917529:MPZ917578 MZV917529:MZV917578 NJR917529:NJR917578 NTN917529:NTN917578 ODJ917529:ODJ917578 ONF917529:ONF917578 OXB917529:OXB917578 PGX917529:PGX917578 PQT917529:PQT917578 QAP917529:QAP917578 QKL917529:QKL917578 QUH917529:QUH917578 RED917529:RED917578 RNZ917529:RNZ917578 RXV917529:RXV917578 SHR917529:SHR917578 SRN917529:SRN917578 TBJ917529:TBJ917578 TLF917529:TLF917578 TVB917529:TVB917578 UEX917529:UEX917578 UOT917529:UOT917578 UYP917529:UYP917578 VIL917529:VIL917578 VSH917529:VSH917578 WCD917529:WCD917578 WLZ917529:WLZ917578 WVV917529:WVV917578 N983065:N983114 JJ983065:JJ983114 TF983065:TF983114 ADB983065:ADB983114 AMX983065:AMX983114 AWT983065:AWT983114 BGP983065:BGP983114 BQL983065:BQL983114 CAH983065:CAH983114 CKD983065:CKD983114 CTZ983065:CTZ983114 DDV983065:DDV983114 DNR983065:DNR983114 DXN983065:DXN983114 EHJ983065:EHJ983114 ERF983065:ERF983114 FBB983065:FBB983114 FKX983065:FKX983114 FUT983065:FUT983114 GEP983065:GEP983114 GOL983065:GOL983114 GYH983065:GYH983114 HID983065:HID983114 HRZ983065:HRZ983114 IBV983065:IBV983114 ILR983065:ILR983114 IVN983065:IVN983114 JFJ983065:JFJ983114 JPF983065:JPF983114 JZB983065:JZB983114 KIX983065:KIX983114 KST983065:KST983114 LCP983065:LCP983114 LML983065:LML983114 LWH983065:LWH983114 MGD983065:MGD983114 MPZ983065:MPZ983114 MZV983065:MZV983114 NJR983065:NJR983114 NTN983065:NTN983114 ODJ983065:ODJ983114 ONF983065:ONF983114 OXB983065:OXB983114 PGX983065:PGX983114 PQT983065:PQT983114 QAP983065:QAP983114 QKL983065:QKL983114 QUH983065:QUH983114 RED983065:RED983114 RNZ983065:RNZ983114 RXV983065:RXV983114 SHR983065:SHR983114 SRN983065:SRN983114 TBJ983065:TBJ983114 TLF983065:TLF983114 TVB983065:TVB983114 UEX983065:UEX983114 UOT983065:UOT983114 UYP983065:UYP983114 VIL983065:VIL983114 VSH983065:VSH983114 WCD983065:WCD983114 WLZ983065:WLZ983114 WVV983065:WVV983114 WVV20 WVV51:WVV83 WLZ20 WLZ51:WLZ83 WCD20 WCD51:WCD83 VSH20 VSH51:VSH83 VIL20 VIL51:VIL83 UYP20 UYP51:UYP83 UOT20 UOT51:UOT83 UEX20 UEX51:UEX83 TVB20 TVB51:TVB83 TLF20 TLF51:TLF83 TBJ20 TBJ51:TBJ83 SRN20 SRN51:SRN83 SHR20 SHR51:SHR83 RXV20 RXV51:RXV83 RNZ20 RNZ51:RNZ83 RED20 RED51:RED83 QUH20 QUH51:QUH83 QKL20 QKL51:QKL83 QAP20 QAP51:QAP83 PQT20 PQT51:PQT83 PGX20 PGX51:PGX83 OXB20 OXB51:OXB83 ONF20 ONF51:ONF83 ODJ20 ODJ51:ODJ83 NTN20 NTN51:NTN83 NJR20 NJR51:NJR83 MZV20 MZV51:MZV83 MPZ20 MPZ51:MPZ83 MGD20 MGD51:MGD83 LWH20 LWH51:LWH83 LML20 LML51:LML83 LCP20 LCP51:LCP83 KST20 KST51:KST83 KIX20 KIX51:KIX83 JZB20 JZB51:JZB83 JPF20 JPF51:JPF83 JFJ20 JFJ51:JFJ83 IVN20 IVN51:IVN83 ILR20 ILR51:ILR83 IBV20 IBV51:IBV83 HRZ20 HRZ51:HRZ83 HID20 HID51:HID83 GYH20 GYH51:GYH83 GOL20 GOL51:GOL83 GEP20 GEP51:GEP83 FUT20 FUT51:FUT83 FKX20 FKX51:FKX83 FBB20 FBB51:FBB83 ERF20 ERF51:ERF83 EHJ20 EHJ51:EHJ83 DXN20 DXN51:DXN83 DNR20 DNR51:DNR83 DDV20 DDV51:DDV83 CTZ20 CTZ51:CTZ83 CKD20 CKD51:CKD83 CAH20 CAH51:CAH83 BQL20 BQL51:BQL83 BGP20 BGP51:BGP83 AWT20 AWT51:AWT83 AMX20 AMX51:AMX83 ADB20 ADB51:ADB83 TF20 TF51:TF83 JJ20 JJ51:JJ83 N22 N24:N26 N33:N34 IW21:IW50 N51:N83 SS21:SS50 ACO21:ACO50 AMK21:AMK50 AWG21:AWG50 BGC21:BGC50 BPY21:BPY50 BZU21:BZU50 CJQ21:CJQ50 CTM21:CTM50 DDI21:DDI50 DNE21:DNE50 DXA21:DXA50 EGW21:EGW50 EQS21:EQS50 FAO21:FAO50 FKK21:FKK50 FUG21:FUG50 GEC21:GEC50 GNY21:GNY50 GXU21:GXU50 HHQ21:HHQ50 HRM21:HRM50 IBI21:IBI50 ILE21:ILE50 IVA21:IVA50 JEW21:JEW50 JOS21:JOS50 JYO21:JYO50 KIK21:KIK50 KSG21:KSG50 LCC21:LCC50 LLY21:LLY50 LVU21:LVU50 MFQ21:MFQ50 MPM21:MPM50 MZI21:MZI50 NJE21:NJE50 NTA21:NTA50 OCW21:OCW50 OMS21:OMS50 OWO21:OWO50 PGK21:PGK50 PQG21:PQG50 QAC21:QAC50 QJY21:QJY50 QTU21:QTU50 RDQ21:RDQ50 RNM21:RNM50 RXI21:RXI50 SHE21:SHE50 SRA21:SRA50 TAW21:TAW50 TKS21:TKS50 TUO21:TUO50 UEK21:UEK50 UOG21:UOG50 UYC21:UYC50 VHY21:VHY50 VRU21:VRU50 WBQ21:WBQ50 WLM21:WLM50 WVI21:WVI50 N37:N38 N42 N45:N46">
      <formula1>ResponDefinidos</formula1>
    </dataValidation>
    <dataValidation type="list" allowBlank="1" showInputMessage="1" showErrorMessage="1" errorTitle="ERROR" error="Este valor no es permitido" sqref="P69:P83 JL69:JL83 TH69:TH83 ADD69:ADD83 AMZ69:AMZ83 AWV69:AWV83 BGR69:BGR83 BQN69:BQN83 CAJ69:CAJ83 CKF69:CKF83 CUB69:CUB83 DDX69:DDX83 DNT69:DNT83 DXP69:DXP83 EHL69:EHL83 ERH69:ERH83 FBD69:FBD83 FKZ69:FKZ83 FUV69:FUV83 GER69:GER83 GON69:GON83 GYJ69:GYJ83 HIF69:HIF83 HSB69:HSB83 IBX69:IBX83 ILT69:ILT83 IVP69:IVP83 JFL69:JFL83 JPH69:JPH83 JZD69:JZD83 KIZ69:KIZ83 KSV69:KSV83 LCR69:LCR83 LMN69:LMN83 LWJ69:LWJ83 MGF69:MGF83 MQB69:MQB83 MZX69:MZX83 NJT69:NJT83 NTP69:NTP83 ODL69:ODL83 ONH69:ONH83 OXD69:OXD83 PGZ69:PGZ83 PQV69:PQV83 QAR69:QAR83 QKN69:QKN83 QUJ69:QUJ83 REF69:REF83 ROB69:ROB83 RXX69:RXX83 SHT69:SHT83 SRP69:SRP83 TBL69:TBL83 TLH69:TLH83 TVD69:TVD83 UEZ69:UEZ83 UOV69:UOV83 UYR69:UYR83 VIN69:VIN83 VSJ69:VSJ83 WCF69:WCF83 WMB69:WMB83 WVX69:WVX83 P65596:P65610 JL65596:JL65610 TH65596:TH65610 ADD65596:ADD65610 AMZ65596:AMZ65610 AWV65596:AWV65610 BGR65596:BGR65610 BQN65596:BQN65610 CAJ65596:CAJ65610 CKF65596:CKF65610 CUB65596:CUB65610 DDX65596:DDX65610 DNT65596:DNT65610 DXP65596:DXP65610 EHL65596:EHL65610 ERH65596:ERH65610 FBD65596:FBD65610 FKZ65596:FKZ65610 FUV65596:FUV65610 GER65596:GER65610 GON65596:GON65610 GYJ65596:GYJ65610 HIF65596:HIF65610 HSB65596:HSB65610 IBX65596:IBX65610 ILT65596:ILT65610 IVP65596:IVP65610 JFL65596:JFL65610 JPH65596:JPH65610 JZD65596:JZD65610 KIZ65596:KIZ65610 KSV65596:KSV65610 LCR65596:LCR65610 LMN65596:LMN65610 LWJ65596:LWJ65610 MGF65596:MGF65610 MQB65596:MQB65610 MZX65596:MZX65610 NJT65596:NJT65610 NTP65596:NTP65610 ODL65596:ODL65610 ONH65596:ONH65610 OXD65596:OXD65610 PGZ65596:PGZ65610 PQV65596:PQV65610 QAR65596:QAR65610 QKN65596:QKN65610 QUJ65596:QUJ65610 REF65596:REF65610 ROB65596:ROB65610 RXX65596:RXX65610 SHT65596:SHT65610 SRP65596:SRP65610 TBL65596:TBL65610 TLH65596:TLH65610 TVD65596:TVD65610 UEZ65596:UEZ65610 UOV65596:UOV65610 UYR65596:UYR65610 VIN65596:VIN65610 VSJ65596:VSJ65610 WCF65596:WCF65610 WMB65596:WMB65610 WVX65596:WVX65610 P131132:P131146 JL131132:JL131146 TH131132:TH131146 ADD131132:ADD131146 AMZ131132:AMZ131146 AWV131132:AWV131146 BGR131132:BGR131146 BQN131132:BQN131146 CAJ131132:CAJ131146 CKF131132:CKF131146 CUB131132:CUB131146 DDX131132:DDX131146 DNT131132:DNT131146 DXP131132:DXP131146 EHL131132:EHL131146 ERH131132:ERH131146 FBD131132:FBD131146 FKZ131132:FKZ131146 FUV131132:FUV131146 GER131132:GER131146 GON131132:GON131146 GYJ131132:GYJ131146 HIF131132:HIF131146 HSB131132:HSB131146 IBX131132:IBX131146 ILT131132:ILT131146 IVP131132:IVP131146 JFL131132:JFL131146 JPH131132:JPH131146 JZD131132:JZD131146 KIZ131132:KIZ131146 KSV131132:KSV131146 LCR131132:LCR131146 LMN131132:LMN131146 LWJ131132:LWJ131146 MGF131132:MGF131146 MQB131132:MQB131146 MZX131132:MZX131146 NJT131132:NJT131146 NTP131132:NTP131146 ODL131132:ODL131146 ONH131132:ONH131146 OXD131132:OXD131146 PGZ131132:PGZ131146 PQV131132:PQV131146 QAR131132:QAR131146 QKN131132:QKN131146 QUJ131132:QUJ131146 REF131132:REF131146 ROB131132:ROB131146 RXX131132:RXX131146 SHT131132:SHT131146 SRP131132:SRP131146 TBL131132:TBL131146 TLH131132:TLH131146 TVD131132:TVD131146 UEZ131132:UEZ131146 UOV131132:UOV131146 UYR131132:UYR131146 VIN131132:VIN131146 VSJ131132:VSJ131146 WCF131132:WCF131146 WMB131132:WMB131146 WVX131132:WVX131146 P196668:P196682 JL196668:JL196682 TH196668:TH196682 ADD196668:ADD196682 AMZ196668:AMZ196682 AWV196668:AWV196682 BGR196668:BGR196682 BQN196668:BQN196682 CAJ196668:CAJ196682 CKF196668:CKF196682 CUB196668:CUB196682 DDX196668:DDX196682 DNT196668:DNT196682 DXP196668:DXP196682 EHL196668:EHL196682 ERH196668:ERH196682 FBD196668:FBD196682 FKZ196668:FKZ196682 FUV196668:FUV196682 GER196668:GER196682 GON196668:GON196682 GYJ196668:GYJ196682 HIF196668:HIF196682 HSB196668:HSB196682 IBX196668:IBX196682 ILT196668:ILT196682 IVP196668:IVP196682 JFL196668:JFL196682 JPH196668:JPH196682 JZD196668:JZD196682 KIZ196668:KIZ196682 KSV196668:KSV196682 LCR196668:LCR196682 LMN196668:LMN196682 LWJ196668:LWJ196682 MGF196668:MGF196682 MQB196668:MQB196682 MZX196668:MZX196682 NJT196668:NJT196682 NTP196668:NTP196682 ODL196668:ODL196682 ONH196668:ONH196682 OXD196668:OXD196682 PGZ196668:PGZ196682 PQV196668:PQV196682 QAR196668:QAR196682 QKN196668:QKN196682 QUJ196668:QUJ196682 REF196668:REF196682 ROB196668:ROB196682 RXX196668:RXX196682 SHT196668:SHT196682 SRP196668:SRP196682 TBL196668:TBL196682 TLH196668:TLH196682 TVD196668:TVD196682 UEZ196668:UEZ196682 UOV196668:UOV196682 UYR196668:UYR196682 VIN196668:VIN196682 VSJ196668:VSJ196682 WCF196668:WCF196682 WMB196668:WMB196682 WVX196668:WVX196682 P262204:P262218 JL262204:JL262218 TH262204:TH262218 ADD262204:ADD262218 AMZ262204:AMZ262218 AWV262204:AWV262218 BGR262204:BGR262218 BQN262204:BQN262218 CAJ262204:CAJ262218 CKF262204:CKF262218 CUB262204:CUB262218 DDX262204:DDX262218 DNT262204:DNT262218 DXP262204:DXP262218 EHL262204:EHL262218 ERH262204:ERH262218 FBD262204:FBD262218 FKZ262204:FKZ262218 FUV262204:FUV262218 GER262204:GER262218 GON262204:GON262218 GYJ262204:GYJ262218 HIF262204:HIF262218 HSB262204:HSB262218 IBX262204:IBX262218 ILT262204:ILT262218 IVP262204:IVP262218 JFL262204:JFL262218 JPH262204:JPH262218 JZD262204:JZD262218 KIZ262204:KIZ262218 KSV262204:KSV262218 LCR262204:LCR262218 LMN262204:LMN262218 LWJ262204:LWJ262218 MGF262204:MGF262218 MQB262204:MQB262218 MZX262204:MZX262218 NJT262204:NJT262218 NTP262204:NTP262218 ODL262204:ODL262218 ONH262204:ONH262218 OXD262204:OXD262218 PGZ262204:PGZ262218 PQV262204:PQV262218 QAR262204:QAR262218 QKN262204:QKN262218 QUJ262204:QUJ262218 REF262204:REF262218 ROB262204:ROB262218 RXX262204:RXX262218 SHT262204:SHT262218 SRP262204:SRP262218 TBL262204:TBL262218 TLH262204:TLH262218 TVD262204:TVD262218 UEZ262204:UEZ262218 UOV262204:UOV262218 UYR262204:UYR262218 VIN262204:VIN262218 VSJ262204:VSJ262218 WCF262204:WCF262218 WMB262204:WMB262218 WVX262204:WVX262218 P327740:P327754 JL327740:JL327754 TH327740:TH327754 ADD327740:ADD327754 AMZ327740:AMZ327754 AWV327740:AWV327754 BGR327740:BGR327754 BQN327740:BQN327754 CAJ327740:CAJ327754 CKF327740:CKF327754 CUB327740:CUB327754 DDX327740:DDX327754 DNT327740:DNT327754 DXP327740:DXP327754 EHL327740:EHL327754 ERH327740:ERH327754 FBD327740:FBD327754 FKZ327740:FKZ327754 FUV327740:FUV327754 GER327740:GER327754 GON327740:GON327754 GYJ327740:GYJ327754 HIF327740:HIF327754 HSB327740:HSB327754 IBX327740:IBX327754 ILT327740:ILT327754 IVP327740:IVP327754 JFL327740:JFL327754 JPH327740:JPH327754 JZD327740:JZD327754 KIZ327740:KIZ327754 KSV327740:KSV327754 LCR327740:LCR327754 LMN327740:LMN327754 LWJ327740:LWJ327754 MGF327740:MGF327754 MQB327740:MQB327754 MZX327740:MZX327754 NJT327740:NJT327754 NTP327740:NTP327754 ODL327740:ODL327754 ONH327740:ONH327754 OXD327740:OXD327754 PGZ327740:PGZ327754 PQV327740:PQV327754 QAR327740:QAR327754 QKN327740:QKN327754 QUJ327740:QUJ327754 REF327740:REF327754 ROB327740:ROB327754 RXX327740:RXX327754 SHT327740:SHT327754 SRP327740:SRP327754 TBL327740:TBL327754 TLH327740:TLH327754 TVD327740:TVD327754 UEZ327740:UEZ327754 UOV327740:UOV327754 UYR327740:UYR327754 VIN327740:VIN327754 VSJ327740:VSJ327754 WCF327740:WCF327754 WMB327740:WMB327754 WVX327740:WVX327754 P393276:P393290 JL393276:JL393290 TH393276:TH393290 ADD393276:ADD393290 AMZ393276:AMZ393290 AWV393276:AWV393290 BGR393276:BGR393290 BQN393276:BQN393290 CAJ393276:CAJ393290 CKF393276:CKF393290 CUB393276:CUB393290 DDX393276:DDX393290 DNT393276:DNT393290 DXP393276:DXP393290 EHL393276:EHL393290 ERH393276:ERH393290 FBD393276:FBD393290 FKZ393276:FKZ393290 FUV393276:FUV393290 GER393276:GER393290 GON393276:GON393290 GYJ393276:GYJ393290 HIF393276:HIF393290 HSB393276:HSB393290 IBX393276:IBX393290 ILT393276:ILT393290 IVP393276:IVP393290 JFL393276:JFL393290 JPH393276:JPH393290 JZD393276:JZD393290 KIZ393276:KIZ393290 KSV393276:KSV393290 LCR393276:LCR393290 LMN393276:LMN393290 LWJ393276:LWJ393290 MGF393276:MGF393290 MQB393276:MQB393290 MZX393276:MZX393290 NJT393276:NJT393290 NTP393276:NTP393290 ODL393276:ODL393290 ONH393276:ONH393290 OXD393276:OXD393290 PGZ393276:PGZ393290 PQV393276:PQV393290 QAR393276:QAR393290 QKN393276:QKN393290 QUJ393276:QUJ393290 REF393276:REF393290 ROB393276:ROB393290 RXX393276:RXX393290 SHT393276:SHT393290 SRP393276:SRP393290 TBL393276:TBL393290 TLH393276:TLH393290 TVD393276:TVD393290 UEZ393276:UEZ393290 UOV393276:UOV393290 UYR393276:UYR393290 VIN393276:VIN393290 VSJ393276:VSJ393290 WCF393276:WCF393290 WMB393276:WMB393290 WVX393276:WVX393290 P458812:P458826 JL458812:JL458826 TH458812:TH458826 ADD458812:ADD458826 AMZ458812:AMZ458826 AWV458812:AWV458826 BGR458812:BGR458826 BQN458812:BQN458826 CAJ458812:CAJ458826 CKF458812:CKF458826 CUB458812:CUB458826 DDX458812:DDX458826 DNT458812:DNT458826 DXP458812:DXP458826 EHL458812:EHL458826 ERH458812:ERH458826 FBD458812:FBD458826 FKZ458812:FKZ458826 FUV458812:FUV458826 GER458812:GER458826 GON458812:GON458826 GYJ458812:GYJ458826 HIF458812:HIF458826 HSB458812:HSB458826 IBX458812:IBX458826 ILT458812:ILT458826 IVP458812:IVP458826 JFL458812:JFL458826 JPH458812:JPH458826 JZD458812:JZD458826 KIZ458812:KIZ458826 KSV458812:KSV458826 LCR458812:LCR458826 LMN458812:LMN458826 LWJ458812:LWJ458826 MGF458812:MGF458826 MQB458812:MQB458826 MZX458812:MZX458826 NJT458812:NJT458826 NTP458812:NTP458826 ODL458812:ODL458826 ONH458812:ONH458826 OXD458812:OXD458826 PGZ458812:PGZ458826 PQV458812:PQV458826 QAR458812:QAR458826 QKN458812:QKN458826 QUJ458812:QUJ458826 REF458812:REF458826 ROB458812:ROB458826 RXX458812:RXX458826 SHT458812:SHT458826 SRP458812:SRP458826 TBL458812:TBL458826 TLH458812:TLH458826 TVD458812:TVD458826 UEZ458812:UEZ458826 UOV458812:UOV458826 UYR458812:UYR458826 VIN458812:VIN458826 VSJ458812:VSJ458826 WCF458812:WCF458826 WMB458812:WMB458826 WVX458812:WVX458826 P524348:P524362 JL524348:JL524362 TH524348:TH524362 ADD524348:ADD524362 AMZ524348:AMZ524362 AWV524348:AWV524362 BGR524348:BGR524362 BQN524348:BQN524362 CAJ524348:CAJ524362 CKF524348:CKF524362 CUB524348:CUB524362 DDX524348:DDX524362 DNT524348:DNT524362 DXP524348:DXP524362 EHL524348:EHL524362 ERH524348:ERH524362 FBD524348:FBD524362 FKZ524348:FKZ524362 FUV524348:FUV524362 GER524348:GER524362 GON524348:GON524362 GYJ524348:GYJ524362 HIF524348:HIF524362 HSB524348:HSB524362 IBX524348:IBX524362 ILT524348:ILT524362 IVP524348:IVP524362 JFL524348:JFL524362 JPH524348:JPH524362 JZD524348:JZD524362 KIZ524348:KIZ524362 KSV524348:KSV524362 LCR524348:LCR524362 LMN524348:LMN524362 LWJ524348:LWJ524362 MGF524348:MGF524362 MQB524348:MQB524362 MZX524348:MZX524362 NJT524348:NJT524362 NTP524348:NTP524362 ODL524348:ODL524362 ONH524348:ONH524362 OXD524348:OXD524362 PGZ524348:PGZ524362 PQV524348:PQV524362 QAR524348:QAR524362 QKN524348:QKN524362 QUJ524348:QUJ524362 REF524348:REF524362 ROB524348:ROB524362 RXX524348:RXX524362 SHT524348:SHT524362 SRP524348:SRP524362 TBL524348:TBL524362 TLH524348:TLH524362 TVD524348:TVD524362 UEZ524348:UEZ524362 UOV524348:UOV524362 UYR524348:UYR524362 VIN524348:VIN524362 VSJ524348:VSJ524362 WCF524348:WCF524362 WMB524348:WMB524362 WVX524348:WVX524362 P589884:P589898 JL589884:JL589898 TH589884:TH589898 ADD589884:ADD589898 AMZ589884:AMZ589898 AWV589884:AWV589898 BGR589884:BGR589898 BQN589884:BQN589898 CAJ589884:CAJ589898 CKF589884:CKF589898 CUB589884:CUB589898 DDX589884:DDX589898 DNT589884:DNT589898 DXP589884:DXP589898 EHL589884:EHL589898 ERH589884:ERH589898 FBD589884:FBD589898 FKZ589884:FKZ589898 FUV589884:FUV589898 GER589884:GER589898 GON589884:GON589898 GYJ589884:GYJ589898 HIF589884:HIF589898 HSB589884:HSB589898 IBX589884:IBX589898 ILT589884:ILT589898 IVP589884:IVP589898 JFL589884:JFL589898 JPH589884:JPH589898 JZD589884:JZD589898 KIZ589884:KIZ589898 KSV589884:KSV589898 LCR589884:LCR589898 LMN589884:LMN589898 LWJ589884:LWJ589898 MGF589884:MGF589898 MQB589884:MQB589898 MZX589884:MZX589898 NJT589884:NJT589898 NTP589884:NTP589898 ODL589884:ODL589898 ONH589884:ONH589898 OXD589884:OXD589898 PGZ589884:PGZ589898 PQV589884:PQV589898 QAR589884:QAR589898 QKN589884:QKN589898 QUJ589884:QUJ589898 REF589884:REF589898 ROB589884:ROB589898 RXX589884:RXX589898 SHT589884:SHT589898 SRP589884:SRP589898 TBL589884:TBL589898 TLH589884:TLH589898 TVD589884:TVD589898 UEZ589884:UEZ589898 UOV589884:UOV589898 UYR589884:UYR589898 VIN589884:VIN589898 VSJ589884:VSJ589898 WCF589884:WCF589898 WMB589884:WMB589898 WVX589884:WVX589898 P655420:P655434 JL655420:JL655434 TH655420:TH655434 ADD655420:ADD655434 AMZ655420:AMZ655434 AWV655420:AWV655434 BGR655420:BGR655434 BQN655420:BQN655434 CAJ655420:CAJ655434 CKF655420:CKF655434 CUB655420:CUB655434 DDX655420:DDX655434 DNT655420:DNT655434 DXP655420:DXP655434 EHL655420:EHL655434 ERH655420:ERH655434 FBD655420:FBD655434 FKZ655420:FKZ655434 FUV655420:FUV655434 GER655420:GER655434 GON655420:GON655434 GYJ655420:GYJ655434 HIF655420:HIF655434 HSB655420:HSB655434 IBX655420:IBX655434 ILT655420:ILT655434 IVP655420:IVP655434 JFL655420:JFL655434 JPH655420:JPH655434 JZD655420:JZD655434 KIZ655420:KIZ655434 KSV655420:KSV655434 LCR655420:LCR655434 LMN655420:LMN655434 LWJ655420:LWJ655434 MGF655420:MGF655434 MQB655420:MQB655434 MZX655420:MZX655434 NJT655420:NJT655434 NTP655420:NTP655434 ODL655420:ODL655434 ONH655420:ONH655434 OXD655420:OXD655434 PGZ655420:PGZ655434 PQV655420:PQV655434 QAR655420:QAR655434 QKN655420:QKN655434 QUJ655420:QUJ655434 REF655420:REF655434 ROB655420:ROB655434 RXX655420:RXX655434 SHT655420:SHT655434 SRP655420:SRP655434 TBL655420:TBL655434 TLH655420:TLH655434 TVD655420:TVD655434 UEZ655420:UEZ655434 UOV655420:UOV655434 UYR655420:UYR655434 VIN655420:VIN655434 VSJ655420:VSJ655434 WCF655420:WCF655434 WMB655420:WMB655434 WVX655420:WVX655434 P720956:P720970 JL720956:JL720970 TH720956:TH720970 ADD720956:ADD720970 AMZ720956:AMZ720970 AWV720956:AWV720970 BGR720956:BGR720970 BQN720956:BQN720970 CAJ720956:CAJ720970 CKF720956:CKF720970 CUB720956:CUB720970 DDX720956:DDX720970 DNT720956:DNT720970 DXP720956:DXP720970 EHL720956:EHL720970 ERH720956:ERH720970 FBD720956:FBD720970 FKZ720956:FKZ720970 FUV720956:FUV720970 GER720956:GER720970 GON720956:GON720970 GYJ720956:GYJ720970 HIF720956:HIF720970 HSB720956:HSB720970 IBX720956:IBX720970 ILT720956:ILT720970 IVP720956:IVP720970 JFL720956:JFL720970 JPH720956:JPH720970 JZD720956:JZD720970 KIZ720956:KIZ720970 KSV720956:KSV720970 LCR720956:LCR720970 LMN720956:LMN720970 LWJ720956:LWJ720970 MGF720956:MGF720970 MQB720956:MQB720970 MZX720956:MZX720970 NJT720956:NJT720970 NTP720956:NTP720970 ODL720956:ODL720970 ONH720956:ONH720970 OXD720956:OXD720970 PGZ720956:PGZ720970 PQV720956:PQV720970 QAR720956:QAR720970 QKN720956:QKN720970 QUJ720956:QUJ720970 REF720956:REF720970 ROB720956:ROB720970 RXX720956:RXX720970 SHT720956:SHT720970 SRP720956:SRP720970 TBL720956:TBL720970 TLH720956:TLH720970 TVD720956:TVD720970 UEZ720956:UEZ720970 UOV720956:UOV720970 UYR720956:UYR720970 VIN720956:VIN720970 VSJ720956:VSJ720970 WCF720956:WCF720970 WMB720956:WMB720970 WVX720956:WVX720970 P786492:P786506 JL786492:JL786506 TH786492:TH786506 ADD786492:ADD786506 AMZ786492:AMZ786506 AWV786492:AWV786506 BGR786492:BGR786506 BQN786492:BQN786506 CAJ786492:CAJ786506 CKF786492:CKF786506 CUB786492:CUB786506 DDX786492:DDX786506 DNT786492:DNT786506 DXP786492:DXP786506 EHL786492:EHL786506 ERH786492:ERH786506 FBD786492:FBD786506 FKZ786492:FKZ786506 FUV786492:FUV786506 GER786492:GER786506 GON786492:GON786506 GYJ786492:GYJ786506 HIF786492:HIF786506 HSB786492:HSB786506 IBX786492:IBX786506 ILT786492:ILT786506 IVP786492:IVP786506 JFL786492:JFL786506 JPH786492:JPH786506 JZD786492:JZD786506 KIZ786492:KIZ786506 KSV786492:KSV786506 LCR786492:LCR786506 LMN786492:LMN786506 LWJ786492:LWJ786506 MGF786492:MGF786506 MQB786492:MQB786506 MZX786492:MZX786506 NJT786492:NJT786506 NTP786492:NTP786506 ODL786492:ODL786506 ONH786492:ONH786506 OXD786492:OXD786506 PGZ786492:PGZ786506 PQV786492:PQV786506 QAR786492:QAR786506 QKN786492:QKN786506 QUJ786492:QUJ786506 REF786492:REF786506 ROB786492:ROB786506 RXX786492:RXX786506 SHT786492:SHT786506 SRP786492:SRP786506 TBL786492:TBL786506 TLH786492:TLH786506 TVD786492:TVD786506 UEZ786492:UEZ786506 UOV786492:UOV786506 UYR786492:UYR786506 VIN786492:VIN786506 VSJ786492:VSJ786506 WCF786492:WCF786506 WMB786492:WMB786506 WVX786492:WVX786506 P852028:P852042 JL852028:JL852042 TH852028:TH852042 ADD852028:ADD852042 AMZ852028:AMZ852042 AWV852028:AWV852042 BGR852028:BGR852042 BQN852028:BQN852042 CAJ852028:CAJ852042 CKF852028:CKF852042 CUB852028:CUB852042 DDX852028:DDX852042 DNT852028:DNT852042 DXP852028:DXP852042 EHL852028:EHL852042 ERH852028:ERH852042 FBD852028:FBD852042 FKZ852028:FKZ852042 FUV852028:FUV852042 GER852028:GER852042 GON852028:GON852042 GYJ852028:GYJ852042 HIF852028:HIF852042 HSB852028:HSB852042 IBX852028:IBX852042 ILT852028:ILT852042 IVP852028:IVP852042 JFL852028:JFL852042 JPH852028:JPH852042 JZD852028:JZD852042 KIZ852028:KIZ852042 KSV852028:KSV852042 LCR852028:LCR852042 LMN852028:LMN852042 LWJ852028:LWJ852042 MGF852028:MGF852042 MQB852028:MQB852042 MZX852028:MZX852042 NJT852028:NJT852042 NTP852028:NTP852042 ODL852028:ODL852042 ONH852028:ONH852042 OXD852028:OXD852042 PGZ852028:PGZ852042 PQV852028:PQV852042 QAR852028:QAR852042 QKN852028:QKN852042 QUJ852028:QUJ852042 REF852028:REF852042 ROB852028:ROB852042 RXX852028:RXX852042 SHT852028:SHT852042 SRP852028:SRP852042 TBL852028:TBL852042 TLH852028:TLH852042 TVD852028:TVD852042 UEZ852028:UEZ852042 UOV852028:UOV852042 UYR852028:UYR852042 VIN852028:VIN852042 VSJ852028:VSJ852042 WCF852028:WCF852042 WMB852028:WMB852042 WVX852028:WVX852042 P917564:P917578 JL917564:JL917578 TH917564:TH917578 ADD917564:ADD917578 AMZ917564:AMZ917578 AWV917564:AWV917578 BGR917564:BGR917578 BQN917564:BQN917578 CAJ917564:CAJ917578 CKF917564:CKF917578 CUB917564:CUB917578 DDX917564:DDX917578 DNT917564:DNT917578 DXP917564:DXP917578 EHL917564:EHL917578 ERH917564:ERH917578 FBD917564:FBD917578 FKZ917564:FKZ917578 FUV917564:FUV917578 GER917564:GER917578 GON917564:GON917578 GYJ917564:GYJ917578 HIF917564:HIF917578 HSB917564:HSB917578 IBX917564:IBX917578 ILT917564:ILT917578 IVP917564:IVP917578 JFL917564:JFL917578 JPH917564:JPH917578 JZD917564:JZD917578 KIZ917564:KIZ917578 KSV917564:KSV917578 LCR917564:LCR917578 LMN917564:LMN917578 LWJ917564:LWJ917578 MGF917564:MGF917578 MQB917564:MQB917578 MZX917564:MZX917578 NJT917564:NJT917578 NTP917564:NTP917578 ODL917564:ODL917578 ONH917564:ONH917578 OXD917564:OXD917578 PGZ917564:PGZ917578 PQV917564:PQV917578 QAR917564:QAR917578 QKN917564:QKN917578 QUJ917564:QUJ917578 REF917564:REF917578 ROB917564:ROB917578 RXX917564:RXX917578 SHT917564:SHT917578 SRP917564:SRP917578 TBL917564:TBL917578 TLH917564:TLH917578 TVD917564:TVD917578 UEZ917564:UEZ917578 UOV917564:UOV917578 UYR917564:UYR917578 VIN917564:VIN917578 VSJ917564:VSJ917578 WCF917564:WCF917578 WMB917564:WMB917578 WVX917564:WVX917578 P983100:P983114 JL983100:JL983114 TH983100:TH983114 ADD983100:ADD983114 AMZ983100:AMZ983114 AWV983100:AWV983114 BGR983100:BGR983114 BQN983100:BQN983114 CAJ983100:CAJ983114 CKF983100:CKF983114 CUB983100:CUB983114 DDX983100:DDX983114 DNT983100:DNT983114 DXP983100:DXP983114 EHL983100:EHL983114 ERH983100:ERH983114 FBD983100:FBD983114 FKZ983100:FKZ983114 FUV983100:FUV983114 GER983100:GER983114 GON983100:GON983114 GYJ983100:GYJ983114 HIF983100:HIF983114 HSB983100:HSB983114 IBX983100:IBX983114 ILT983100:ILT983114 IVP983100:IVP983114 JFL983100:JFL983114 JPH983100:JPH983114 JZD983100:JZD983114 KIZ983100:KIZ983114 KSV983100:KSV983114 LCR983100:LCR983114 LMN983100:LMN983114 LWJ983100:LWJ983114 MGF983100:MGF983114 MQB983100:MQB983114 MZX983100:MZX983114 NJT983100:NJT983114 NTP983100:NTP983114 ODL983100:ODL983114 ONH983100:ONH983114 OXD983100:OXD983114 PGZ983100:PGZ983114 PQV983100:PQV983114 QAR983100:QAR983114 QKN983100:QKN983114 QUJ983100:QUJ983114 REF983100:REF983114 ROB983100:ROB983114 RXX983100:RXX983114 SHT983100:SHT983114 SRP983100:SRP983114 TBL983100:TBL983114 TLH983100:TLH983114 TVD983100:TVD983114 UEZ983100:UEZ983114 UOV983100:UOV983114 UYR983100:UYR983114 VIN983100:VIN983114 VSJ983100:VSJ983114 WCF983100:WCF983114 WMB983100:WMB983114 WVX983100:WVX983114 O65561:O65595 JK65561:JK65595 TG65561:TG65595 ADC65561:ADC65595 AMY65561:AMY65595 AWU65561:AWU65595 BGQ65561:BGQ65595 BQM65561:BQM65595 CAI65561:CAI65595 CKE65561:CKE65595 CUA65561:CUA65595 DDW65561:DDW65595 DNS65561:DNS65595 DXO65561:DXO65595 EHK65561:EHK65595 ERG65561:ERG65595 FBC65561:FBC65595 FKY65561:FKY65595 FUU65561:FUU65595 GEQ65561:GEQ65595 GOM65561:GOM65595 GYI65561:GYI65595 HIE65561:HIE65595 HSA65561:HSA65595 IBW65561:IBW65595 ILS65561:ILS65595 IVO65561:IVO65595 JFK65561:JFK65595 JPG65561:JPG65595 JZC65561:JZC65595 KIY65561:KIY65595 KSU65561:KSU65595 LCQ65561:LCQ65595 LMM65561:LMM65595 LWI65561:LWI65595 MGE65561:MGE65595 MQA65561:MQA65595 MZW65561:MZW65595 NJS65561:NJS65595 NTO65561:NTO65595 ODK65561:ODK65595 ONG65561:ONG65595 OXC65561:OXC65595 PGY65561:PGY65595 PQU65561:PQU65595 QAQ65561:QAQ65595 QKM65561:QKM65595 QUI65561:QUI65595 REE65561:REE65595 ROA65561:ROA65595 RXW65561:RXW65595 SHS65561:SHS65595 SRO65561:SRO65595 TBK65561:TBK65595 TLG65561:TLG65595 TVC65561:TVC65595 UEY65561:UEY65595 UOU65561:UOU65595 UYQ65561:UYQ65595 VIM65561:VIM65595 VSI65561:VSI65595 WCE65561:WCE65595 WMA65561:WMA65595 WVW65561:WVW65595 O131097:O131131 JK131097:JK131131 TG131097:TG131131 ADC131097:ADC131131 AMY131097:AMY131131 AWU131097:AWU131131 BGQ131097:BGQ131131 BQM131097:BQM131131 CAI131097:CAI131131 CKE131097:CKE131131 CUA131097:CUA131131 DDW131097:DDW131131 DNS131097:DNS131131 DXO131097:DXO131131 EHK131097:EHK131131 ERG131097:ERG131131 FBC131097:FBC131131 FKY131097:FKY131131 FUU131097:FUU131131 GEQ131097:GEQ131131 GOM131097:GOM131131 GYI131097:GYI131131 HIE131097:HIE131131 HSA131097:HSA131131 IBW131097:IBW131131 ILS131097:ILS131131 IVO131097:IVO131131 JFK131097:JFK131131 JPG131097:JPG131131 JZC131097:JZC131131 KIY131097:KIY131131 KSU131097:KSU131131 LCQ131097:LCQ131131 LMM131097:LMM131131 LWI131097:LWI131131 MGE131097:MGE131131 MQA131097:MQA131131 MZW131097:MZW131131 NJS131097:NJS131131 NTO131097:NTO131131 ODK131097:ODK131131 ONG131097:ONG131131 OXC131097:OXC131131 PGY131097:PGY131131 PQU131097:PQU131131 QAQ131097:QAQ131131 QKM131097:QKM131131 QUI131097:QUI131131 REE131097:REE131131 ROA131097:ROA131131 RXW131097:RXW131131 SHS131097:SHS131131 SRO131097:SRO131131 TBK131097:TBK131131 TLG131097:TLG131131 TVC131097:TVC131131 UEY131097:UEY131131 UOU131097:UOU131131 UYQ131097:UYQ131131 VIM131097:VIM131131 VSI131097:VSI131131 WCE131097:WCE131131 WMA131097:WMA131131 WVW131097:WVW131131 O196633:O196667 JK196633:JK196667 TG196633:TG196667 ADC196633:ADC196667 AMY196633:AMY196667 AWU196633:AWU196667 BGQ196633:BGQ196667 BQM196633:BQM196667 CAI196633:CAI196667 CKE196633:CKE196667 CUA196633:CUA196667 DDW196633:DDW196667 DNS196633:DNS196667 DXO196633:DXO196667 EHK196633:EHK196667 ERG196633:ERG196667 FBC196633:FBC196667 FKY196633:FKY196667 FUU196633:FUU196667 GEQ196633:GEQ196667 GOM196633:GOM196667 GYI196633:GYI196667 HIE196633:HIE196667 HSA196633:HSA196667 IBW196633:IBW196667 ILS196633:ILS196667 IVO196633:IVO196667 JFK196633:JFK196667 JPG196633:JPG196667 JZC196633:JZC196667 KIY196633:KIY196667 KSU196633:KSU196667 LCQ196633:LCQ196667 LMM196633:LMM196667 LWI196633:LWI196667 MGE196633:MGE196667 MQA196633:MQA196667 MZW196633:MZW196667 NJS196633:NJS196667 NTO196633:NTO196667 ODK196633:ODK196667 ONG196633:ONG196667 OXC196633:OXC196667 PGY196633:PGY196667 PQU196633:PQU196667 QAQ196633:QAQ196667 QKM196633:QKM196667 QUI196633:QUI196667 REE196633:REE196667 ROA196633:ROA196667 RXW196633:RXW196667 SHS196633:SHS196667 SRO196633:SRO196667 TBK196633:TBK196667 TLG196633:TLG196667 TVC196633:TVC196667 UEY196633:UEY196667 UOU196633:UOU196667 UYQ196633:UYQ196667 VIM196633:VIM196667 VSI196633:VSI196667 WCE196633:WCE196667 WMA196633:WMA196667 WVW196633:WVW196667 O262169:O262203 JK262169:JK262203 TG262169:TG262203 ADC262169:ADC262203 AMY262169:AMY262203 AWU262169:AWU262203 BGQ262169:BGQ262203 BQM262169:BQM262203 CAI262169:CAI262203 CKE262169:CKE262203 CUA262169:CUA262203 DDW262169:DDW262203 DNS262169:DNS262203 DXO262169:DXO262203 EHK262169:EHK262203 ERG262169:ERG262203 FBC262169:FBC262203 FKY262169:FKY262203 FUU262169:FUU262203 GEQ262169:GEQ262203 GOM262169:GOM262203 GYI262169:GYI262203 HIE262169:HIE262203 HSA262169:HSA262203 IBW262169:IBW262203 ILS262169:ILS262203 IVO262169:IVO262203 JFK262169:JFK262203 JPG262169:JPG262203 JZC262169:JZC262203 KIY262169:KIY262203 KSU262169:KSU262203 LCQ262169:LCQ262203 LMM262169:LMM262203 LWI262169:LWI262203 MGE262169:MGE262203 MQA262169:MQA262203 MZW262169:MZW262203 NJS262169:NJS262203 NTO262169:NTO262203 ODK262169:ODK262203 ONG262169:ONG262203 OXC262169:OXC262203 PGY262169:PGY262203 PQU262169:PQU262203 QAQ262169:QAQ262203 QKM262169:QKM262203 QUI262169:QUI262203 REE262169:REE262203 ROA262169:ROA262203 RXW262169:RXW262203 SHS262169:SHS262203 SRO262169:SRO262203 TBK262169:TBK262203 TLG262169:TLG262203 TVC262169:TVC262203 UEY262169:UEY262203 UOU262169:UOU262203 UYQ262169:UYQ262203 VIM262169:VIM262203 VSI262169:VSI262203 WCE262169:WCE262203 WMA262169:WMA262203 WVW262169:WVW262203 O327705:O327739 JK327705:JK327739 TG327705:TG327739 ADC327705:ADC327739 AMY327705:AMY327739 AWU327705:AWU327739 BGQ327705:BGQ327739 BQM327705:BQM327739 CAI327705:CAI327739 CKE327705:CKE327739 CUA327705:CUA327739 DDW327705:DDW327739 DNS327705:DNS327739 DXO327705:DXO327739 EHK327705:EHK327739 ERG327705:ERG327739 FBC327705:FBC327739 FKY327705:FKY327739 FUU327705:FUU327739 GEQ327705:GEQ327739 GOM327705:GOM327739 GYI327705:GYI327739 HIE327705:HIE327739 HSA327705:HSA327739 IBW327705:IBW327739 ILS327705:ILS327739 IVO327705:IVO327739 JFK327705:JFK327739 JPG327705:JPG327739 JZC327705:JZC327739 KIY327705:KIY327739 KSU327705:KSU327739 LCQ327705:LCQ327739 LMM327705:LMM327739 LWI327705:LWI327739 MGE327705:MGE327739 MQA327705:MQA327739 MZW327705:MZW327739 NJS327705:NJS327739 NTO327705:NTO327739 ODK327705:ODK327739 ONG327705:ONG327739 OXC327705:OXC327739 PGY327705:PGY327739 PQU327705:PQU327739 QAQ327705:QAQ327739 QKM327705:QKM327739 QUI327705:QUI327739 REE327705:REE327739 ROA327705:ROA327739 RXW327705:RXW327739 SHS327705:SHS327739 SRO327705:SRO327739 TBK327705:TBK327739 TLG327705:TLG327739 TVC327705:TVC327739 UEY327705:UEY327739 UOU327705:UOU327739 UYQ327705:UYQ327739 VIM327705:VIM327739 VSI327705:VSI327739 WCE327705:WCE327739 WMA327705:WMA327739 WVW327705:WVW327739 O393241:O393275 JK393241:JK393275 TG393241:TG393275 ADC393241:ADC393275 AMY393241:AMY393275 AWU393241:AWU393275 BGQ393241:BGQ393275 BQM393241:BQM393275 CAI393241:CAI393275 CKE393241:CKE393275 CUA393241:CUA393275 DDW393241:DDW393275 DNS393241:DNS393275 DXO393241:DXO393275 EHK393241:EHK393275 ERG393241:ERG393275 FBC393241:FBC393275 FKY393241:FKY393275 FUU393241:FUU393275 GEQ393241:GEQ393275 GOM393241:GOM393275 GYI393241:GYI393275 HIE393241:HIE393275 HSA393241:HSA393275 IBW393241:IBW393275 ILS393241:ILS393275 IVO393241:IVO393275 JFK393241:JFK393275 JPG393241:JPG393275 JZC393241:JZC393275 KIY393241:KIY393275 KSU393241:KSU393275 LCQ393241:LCQ393275 LMM393241:LMM393275 LWI393241:LWI393275 MGE393241:MGE393275 MQA393241:MQA393275 MZW393241:MZW393275 NJS393241:NJS393275 NTO393241:NTO393275 ODK393241:ODK393275 ONG393241:ONG393275 OXC393241:OXC393275 PGY393241:PGY393275 PQU393241:PQU393275 QAQ393241:QAQ393275 QKM393241:QKM393275 QUI393241:QUI393275 REE393241:REE393275 ROA393241:ROA393275 RXW393241:RXW393275 SHS393241:SHS393275 SRO393241:SRO393275 TBK393241:TBK393275 TLG393241:TLG393275 TVC393241:TVC393275 UEY393241:UEY393275 UOU393241:UOU393275 UYQ393241:UYQ393275 VIM393241:VIM393275 VSI393241:VSI393275 WCE393241:WCE393275 WMA393241:WMA393275 WVW393241:WVW393275 O458777:O458811 JK458777:JK458811 TG458777:TG458811 ADC458777:ADC458811 AMY458777:AMY458811 AWU458777:AWU458811 BGQ458777:BGQ458811 BQM458777:BQM458811 CAI458777:CAI458811 CKE458777:CKE458811 CUA458777:CUA458811 DDW458777:DDW458811 DNS458777:DNS458811 DXO458777:DXO458811 EHK458777:EHK458811 ERG458777:ERG458811 FBC458777:FBC458811 FKY458777:FKY458811 FUU458777:FUU458811 GEQ458777:GEQ458811 GOM458777:GOM458811 GYI458777:GYI458811 HIE458777:HIE458811 HSA458777:HSA458811 IBW458777:IBW458811 ILS458777:ILS458811 IVO458777:IVO458811 JFK458777:JFK458811 JPG458777:JPG458811 JZC458777:JZC458811 KIY458777:KIY458811 KSU458777:KSU458811 LCQ458777:LCQ458811 LMM458777:LMM458811 LWI458777:LWI458811 MGE458777:MGE458811 MQA458777:MQA458811 MZW458777:MZW458811 NJS458777:NJS458811 NTO458777:NTO458811 ODK458777:ODK458811 ONG458777:ONG458811 OXC458777:OXC458811 PGY458777:PGY458811 PQU458777:PQU458811 QAQ458777:QAQ458811 QKM458777:QKM458811 QUI458777:QUI458811 REE458777:REE458811 ROA458777:ROA458811 RXW458777:RXW458811 SHS458777:SHS458811 SRO458777:SRO458811 TBK458777:TBK458811 TLG458777:TLG458811 TVC458777:TVC458811 UEY458777:UEY458811 UOU458777:UOU458811 UYQ458777:UYQ458811 VIM458777:VIM458811 VSI458777:VSI458811 WCE458777:WCE458811 WMA458777:WMA458811 WVW458777:WVW458811 O524313:O524347 JK524313:JK524347 TG524313:TG524347 ADC524313:ADC524347 AMY524313:AMY524347 AWU524313:AWU524347 BGQ524313:BGQ524347 BQM524313:BQM524347 CAI524313:CAI524347 CKE524313:CKE524347 CUA524313:CUA524347 DDW524313:DDW524347 DNS524313:DNS524347 DXO524313:DXO524347 EHK524313:EHK524347 ERG524313:ERG524347 FBC524313:FBC524347 FKY524313:FKY524347 FUU524313:FUU524347 GEQ524313:GEQ524347 GOM524313:GOM524347 GYI524313:GYI524347 HIE524313:HIE524347 HSA524313:HSA524347 IBW524313:IBW524347 ILS524313:ILS524347 IVO524313:IVO524347 JFK524313:JFK524347 JPG524313:JPG524347 JZC524313:JZC524347 KIY524313:KIY524347 KSU524313:KSU524347 LCQ524313:LCQ524347 LMM524313:LMM524347 LWI524313:LWI524347 MGE524313:MGE524347 MQA524313:MQA524347 MZW524313:MZW524347 NJS524313:NJS524347 NTO524313:NTO524347 ODK524313:ODK524347 ONG524313:ONG524347 OXC524313:OXC524347 PGY524313:PGY524347 PQU524313:PQU524347 QAQ524313:QAQ524347 QKM524313:QKM524347 QUI524313:QUI524347 REE524313:REE524347 ROA524313:ROA524347 RXW524313:RXW524347 SHS524313:SHS524347 SRO524313:SRO524347 TBK524313:TBK524347 TLG524313:TLG524347 TVC524313:TVC524347 UEY524313:UEY524347 UOU524313:UOU524347 UYQ524313:UYQ524347 VIM524313:VIM524347 VSI524313:VSI524347 WCE524313:WCE524347 WMA524313:WMA524347 WVW524313:WVW524347 O589849:O589883 JK589849:JK589883 TG589849:TG589883 ADC589849:ADC589883 AMY589849:AMY589883 AWU589849:AWU589883 BGQ589849:BGQ589883 BQM589849:BQM589883 CAI589849:CAI589883 CKE589849:CKE589883 CUA589849:CUA589883 DDW589849:DDW589883 DNS589849:DNS589883 DXO589849:DXO589883 EHK589849:EHK589883 ERG589849:ERG589883 FBC589849:FBC589883 FKY589849:FKY589883 FUU589849:FUU589883 GEQ589849:GEQ589883 GOM589849:GOM589883 GYI589849:GYI589883 HIE589849:HIE589883 HSA589849:HSA589883 IBW589849:IBW589883 ILS589849:ILS589883 IVO589849:IVO589883 JFK589849:JFK589883 JPG589849:JPG589883 JZC589849:JZC589883 KIY589849:KIY589883 KSU589849:KSU589883 LCQ589849:LCQ589883 LMM589849:LMM589883 LWI589849:LWI589883 MGE589849:MGE589883 MQA589849:MQA589883 MZW589849:MZW589883 NJS589849:NJS589883 NTO589849:NTO589883 ODK589849:ODK589883 ONG589849:ONG589883 OXC589849:OXC589883 PGY589849:PGY589883 PQU589849:PQU589883 QAQ589849:QAQ589883 QKM589849:QKM589883 QUI589849:QUI589883 REE589849:REE589883 ROA589849:ROA589883 RXW589849:RXW589883 SHS589849:SHS589883 SRO589849:SRO589883 TBK589849:TBK589883 TLG589849:TLG589883 TVC589849:TVC589883 UEY589849:UEY589883 UOU589849:UOU589883 UYQ589849:UYQ589883 VIM589849:VIM589883 VSI589849:VSI589883 WCE589849:WCE589883 WMA589849:WMA589883 WVW589849:WVW589883 O655385:O655419 JK655385:JK655419 TG655385:TG655419 ADC655385:ADC655419 AMY655385:AMY655419 AWU655385:AWU655419 BGQ655385:BGQ655419 BQM655385:BQM655419 CAI655385:CAI655419 CKE655385:CKE655419 CUA655385:CUA655419 DDW655385:DDW655419 DNS655385:DNS655419 DXO655385:DXO655419 EHK655385:EHK655419 ERG655385:ERG655419 FBC655385:FBC655419 FKY655385:FKY655419 FUU655385:FUU655419 GEQ655385:GEQ655419 GOM655385:GOM655419 GYI655385:GYI655419 HIE655385:HIE655419 HSA655385:HSA655419 IBW655385:IBW655419 ILS655385:ILS655419 IVO655385:IVO655419 JFK655385:JFK655419 JPG655385:JPG655419 JZC655385:JZC655419 KIY655385:KIY655419 KSU655385:KSU655419 LCQ655385:LCQ655419 LMM655385:LMM655419 LWI655385:LWI655419 MGE655385:MGE655419 MQA655385:MQA655419 MZW655385:MZW655419 NJS655385:NJS655419 NTO655385:NTO655419 ODK655385:ODK655419 ONG655385:ONG655419 OXC655385:OXC655419 PGY655385:PGY655419 PQU655385:PQU655419 QAQ655385:QAQ655419 QKM655385:QKM655419 QUI655385:QUI655419 REE655385:REE655419 ROA655385:ROA655419 RXW655385:RXW655419 SHS655385:SHS655419 SRO655385:SRO655419 TBK655385:TBK655419 TLG655385:TLG655419 TVC655385:TVC655419 UEY655385:UEY655419 UOU655385:UOU655419 UYQ655385:UYQ655419 VIM655385:VIM655419 VSI655385:VSI655419 WCE655385:WCE655419 WMA655385:WMA655419 WVW655385:WVW655419 O720921:O720955 JK720921:JK720955 TG720921:TG720955 ADC720921:ADC720955 AMY720921:AMY720955 AWU720921:AWU720955 BGQ720921:BGQ720955 BQM720921:BQM720955 CAI720921:CAI720955 CKE720921:CKE720955 CUA720921:CUA720955 DDW720921:DDW720955 DNS720921:DNS720955 DXO720921:DXO720955 EHK720921:EHK720955 ERG720921:ERG720955 FBC720921:FBC720955 FKY720921:FKY720955 FUU720921:FUU720955 GEQ720921:GEQ720955 GOM720921:GOM720955 GYI720921:GYI720955 HIE720921:HIE720955 HSA720921:HSA720955 IBW720921:IBW720955 ILS720921:ILS720955 IVO720921:IVO720955 JFK720921:JFK720955 JPG720921:JPG720955 JZC720921:JZC720955 KIY720921:KIY720955 KSU720921:KSU720955 LCQ720921:LCQ720955 LMM720921:LMM720955 LWI720921:LWI720955 MGE720921:MGE720955 MQA720921:MQA720955 MZW720921:MZW720955 NJS720921:NJS720955 NTO720921:NTO720955 ODK720921:ODK720955 ONG720921:ONG720955 OXC720921:OXC720955 PGY720921:PGY720955 PQU720921:PQU720955 QAQ720921:QAQ720955 QKM720921:QKM720955 QUI720921:QUI720955 REE720921:REE720955 ROA720921:ROA720955 RXW720921:RXW720955 SHS720921:SHS720955 SRO720921:SRO720955 TBK720921:TBK720955 TLG720921:TLG720955 TVC720921:TVC720955 UEY720921:UEY720955 UOU720921:UOU720955 UYQ720921:UYQ720955 VIM720921:VIM720955 VSI720921:VSI720955 WCE720921:WCE720955 WMA720921:WMA720955 WVW720921:WVW720955 O786457:O786491 JK786457:JK786491 TG786457:TG786491 ADC786457:ADC786491 AMY786457:AMY786491 AWU786457:AWU786491 BGQ786457:BGQ786491 BQM786457:BQM786491 CAI786457:CAI786491 CKE786457:CKE786491 CUA786457:CUA786491 DDW786457:DDW786491 DNS786457:DNS786491 DXO786457:DXO786491 EHK786457:EHK786491 ERG786457:ERG786491 FBC786457:FBC786491 FKY786457:FKY786491 FUU786457:FUU786491 GEQ786457:GEQ786491 GOM786457:GOM786491 GYI786457:GYI786491 HIE786457:HIE786491 HSA786457:HSA786491 IBW786457:IBW786491 ILS786457:ILS786491 IVO786457:IVO786491 JFK786457:JFK786491 JPG786457:JPG786491 JZC786457:JZC786491 KIY786457:KIY786491 KSU786457:KSU786491 LCQ786457:LCQ786491 LMM786457:LMM786491 LWI786457:LWI786491 MGE786457:MGE786491 MQA786457:MQA786491 MZW786457:MZW786491 NJS786457:NJS786491 NTO786457:NTO786491 ODK786457:ODK786491 ONG786457:ONG786491 OXC786457:OXC786491 PGY786457:PGY786491 PQU786457:PQU786491 QAQ786457:QAQ786491 QKM786457:QKM786491 QUI786457:QUI786491 REE786457:REE786491 ROA786457:ROA786491 RXW786457:RXW786491 SHS786457:SHS786491 SRO786457:SRO786491 TBK786457:TBK786491 TLG786457:TLG786491 TVC786457:TVC786491 UEY786457:UEY786491 UOU786457:UOU786491 UYQ786457:UYQ786491 VIM786457:VIM786491 VSI786457:VSI786491 WCE786457:WCE786491 WMA786457:WMA786491 WVW786457:WVW786491 O851993:O852027 JK851993:JK852027 TG851993:TG852027 ADC851993:ADC852027 AMY851993:AMY852027 AWU851993:AWU852027 BGQ851993:BGQ852027 BQM851993:BQM852027 CAI851993:CAI852027 CKE851993:CKE852027 CUA851993:CUA852027 DDW851993:DDW852027 DNS851993:DNS852027 DXO851993:DXO852027 EHK851993:EHK852027 ERG851993:ERG852027 FBC851993:FBC852027 FKY851993:FKY852027 FUU851993:FUU852027 GEQ851993:GEQ852027 GOM851993:GOM852027 GYI851993:GYI852027 HIE851993:HIE852027 HSA851993:HSA852027 IBW851993:IBW852027 ILS851993:ILS852027 IVO851993:IVO852027 JFK851993:JFK852027 JPG851993:JPG852027 JZC851993:JZC852027 KIY851993:KIY852027 KSU851993:KSU852027 LCQ851993:LCQ852027 LMM851993:LMM852027 LWI851993:LWI852027 MGE851993:MGE852027 MQA851993:MQA852027 MZW851993:MZW852027 NJS851993:NJS852027 NTO851993:NTO852027 ODK851993:ODK852027 ONG851993:ONG852027 OXC851993:OXC852027 PGY851993:PGY852027 PQU851993:PQU852027 QAQ851993:QAQ852027 QKM851993:QKM852027 QUI851993:QUI852027 REE851993:REE852027 ROA851993:ROA852027 RXW851993:RXW852027 SHS851993:SHS852027 SRO851993:SRO852027 TBK851993:TBK852027 TLG851993:TLG852027 TVC851993:TVC852027 UEY851993:UEY852027 UOU851993:UOU852027 UYQ851993:UYQ852027 VIM851993:VIM852027 VSI851993:VSI852027 WCE851993:WCE852027 WMA851993:WMA852027 WVW851993:WVW852027 O917529:O917563 JK917529:JK917563 TG917529:TG917563 ADC917529:ADC917563 AMY917529:AMY917563 AWU917529:AWU917563 BGQ917529:BGQ917563 BQM917529:BQM917563 CAI917529:CAI917563 CKE917529:CKE917563 CUA917529:CUA917563 DDW917529:DDW917563 DNS917529:DNS917563 DXO917529:DXO917563 EHK917529:EHK917563 ERG917529:ERG917563 FBC917529:FBC917563 FKY917529:FKY917563 FUU917529:FUU917563 GEQ917529:GEQ917563 GOM917529:GOM917563 GYI917529:GYI917563 HIE917529:HIE917563 HSA917529:HSA917563 IBW917529:IBW917563 ILS917529:ILS917563 IVO917529:IVO917563 JFK917529:JFK917563 JPG917529:JPG917563 JZC917529:JZC917563 KIY917529:KIY917563 KSU917529:KSU917563 LCQ917529:LCQ917563 LMM917529:LMM917563 LWI917529:LWI917563 MGE917529:MGE917563 MQA917529:MQA917563 MZW917529:MZW917563 NJS917529:NJS917563 NTO917529:NTO917563 ODK917529:ODK917563 ONG917529:ONG917563 OXC917529:OXC917563 PGY917529:PGY917563 PQU917529:PQU917563 QAQ917529:QAQ917563 QKM917529:QKM917563 QUI917529:QUI917563 REE917529:REE917563 ROA917529:ROA917563 RXW917529:RXW917563 SHS917529:SHS917563 SRO917529:SRO917563 TBK917529:TBK917563 TLG917529:TLG917563 TVC917529:TVC917563 UEY917529:UEY917563 UOU917529:UOU917563 UYQ917529:UYQ917563 VIM917529:VIM917563 VSI917529:VSI917563 WCE917529:WCE917563 WMA917529:WMA917563 WVW917529:WVW917563 O983065:O983099 JK983065:JK983099 TG983065:TG983099 ADC983065:ADC983099 AMY983065:AMY983099 AWU983065:AWU983099 BGQ983065:BGQ983099 BQM983065:BQM983099 CAI983065:CAI983099 CKE983065:CKE983099 CUA983065:CUA983099 DDW983065:DDW983099 DNS983065:DNS983099 DXO983065:DXO983099 EHK983065:EHK983099 ERG983065:ERG983099 FBC983065:FBC983099 FKY983065:FKY983099 FUU983065:FUU983099 GEQ983065:GEQ983099 GOM983065:GOM983099 GYI983065:GYI983099 HIE983065:HIE983099 HSA983065:HSA983099 IBW983065:IBW983099 ILS983065:ILS983099 IVO983065:IVO983099 JFK983065:JFK983099 JPG983065:JPG983099 JZC983065:JZC983099 KIY983065:KIY983099 KSU983065:KSU983099 LCQ983065:LCQ983099 LMM983065:LMM983099 LWI983065:LWI983099 MGE983065:MGE983099 MQA983065:MQA983099 MZW983065:MZW983099 NJS983065:NJS983099 NTO983065:NTO983099 ODK983065:ODK983099 ONG983065:ONG983099 OXC983065:OXC983099 PGY983065:PGY983099 PQU983065:PQU983099 QAQ983065:QAQ983099 QKM983065:QKM983099 QUI983065:QUI983099 REE983065:REE983099 ROA983065:ROA983099 RXW983065:RXW983099 SHS983065:SHS983099 SRO983065:SRO983099 TBK983065:TBK983099 TLG983065:TLG983099 TVC983065:TVC983099 UEY983065:UEY983099 UOU983065:UOU983099 UYQ983065:UYQ983099 VIM983065:VIM983099 VSI983065:VSI983099 WCE983065:WCE983099 WMA983065:WMA983099 WVW983065:WVW983099 WVW20 WVW51:WVW68 WMA20 WMA51:WMA68 WCE20 WCE51:WCE68 VSI20 VSI51:VSI68 VIM20 VIM51:VIM68 UYQ20 UYQ51:UYQ68 UOU20 UOU51:UOU68 UEY20 UEY51:UEY68 TVC20 TVC51:TVC68 TLG20 TLG51:TLG68 TBK20 TBK51:TBK68 SRO20 SRO51:SRO68 SHS20 SHS51:SHS68 RXW20 RXW51:RXW68 ROA20 ROA51:ROA68 REE20 REE51:REE68 QUI20 QUI51:QUI68 QKM20 QKM51:QKM68 QAQ20 QAQ51:QAQ68 PQU20 PQU51:PQU68 PGY20 PGY51:PGY68 OXC20 OXC51:OXC68 ONG20 ONG51:ONG68 ODK20 ODK51:ODK68 NTO20 NTO51:NTO68 NJS20 NJS51:NJS68 MZW20 MZW51:MZW68 MQA20 MQA51:MQA68 MGE20 MGE51:MGE68 LWI20 LWI51:LWI68 LMM20 LMM51:LMM68 LCQ20 LCQ51:LCQ68 KSU20 KSU51:KSU68 KIY20 KIY51:KIY68 JZC20 JZC51:JZC68 JPG20 JPG51:JPG68 JFK20 JFK51:JFK68 IVO20 IVO51:IVO68 ILS20 ILS51:ILS68 IBW20 IBW51:IBW68 HSA20 HSA51:HSA68 HIE20 HIE51:HIE68 GYI20 GYI51:GYI68 GOM20 GOM51:GOM68 GEQ20 GEQ51:GEQ68 FUU20 FUU51:FUU68 FKY20 FKY51:FKY68 FBC20 FBC51:FBC68 ERG20 ERG51:ERG68 EHK20 EHK51:EHK68 DXO20 DXO51:DXO68 DNS20 DNS51:DNS68 DDW20 DDW51:DDW68 CUA20 CUA51:CUA68 CKE20 CKE51:CKE68 CAI20 CAI51:CAI68 BQM20 BQM51:BQM68 BGQ20 BGQ51:BGQ68 AWU20 AWU51:AWU68 AMY20 AMY51:AMY68 ADC20 ADC51:ADC68 TG20 TG51:TG68 JK20 JK51:JK68 O22 O24:O26 O33:O34 IX21:IX50 O51:O68 ST21:ST50 ACP21:ACP50 AML21:AML50 AWH21:AWH50 BGD21:BGD50 BPZ21:BPZ50 BZV21:BZV50 CJR21:CJR50 CTN21:CTN50 DDJ21:DDJ50 DNF21:DNF50 DXB21:DXB50 EGX21:EGX50 EQT21:EQT50 FAP21:FAP50 FKL21:FKL50 FUH21:FUH50 GED21:GED50 GNZ21:GNZ50 GXV21:GXV50 HHR21:HHR50 HRN21:HRN50 IBJ21:IBJ50 ILF21:ILF50 IVB21:IVB50 JEX21:JEX50 JOT21:JOT50 JYP21:JYP50 KIL21:KIL50 KSH21:KSH50 LCD21:LCD50 LLZ21:LLZ50 LVV21:LVV50 MFR21:MFR50 MPN21:MPN50 MZJ21:MZJ50 NJF21:NJF50 NTB21:NTB50 OCX21:OCX50 OMT21:OMT50 OWP21:OWP50 PGL21:PGL50 PQH21:PQH50 QAD21:QAD50 QJZ21:QJZ50 QTV21:QTV50 RDR21:RDR50 RNN21:RNN50 RXJ21:RXJ50 SHF21:SHF50 SRB21:SRB50 TAX21:TAX50 TKT21:TKT50 TUP21:TUP50 UEL21:UEL50 UOH21:UOH50 UYD21:UYD50 VHZ21:VHZ50 VRV21:VRV50 WBR21:WBR50 WLN21:WLN50 WVJ21:WVJ50 O37:O38 O42 O45:O46">
      <formula1>FrecuenciaSeguim</formula1>
    </dataValidation>
    <dataValidation type="list" allowBlank="1" showInputMessage="1" showErrorMessage="1" errorTitle="ERROR" error="Este valor no es permitido" sqref="M65561:M65610 JI65561:JI65610 TE65561:TE65610 ADA65561:ADA65610 AMW65561:AMW65610 AWS65561:AWS65610 BGO65561:BGO65610 BQK65561:BQK65610 CAG65561:CAG65610 CKC65561:CKC65610 CTY65561:CTY65610 DDU65561:DDU65610 DNQ65561:DNQ65610 DXM65561:DXM65610 EHI65561:EHI65610 ERE65561:ERE65610 FBA65561:FBA65610 FKW65561:FKW65610 FUS65561:FUS65610 GEO65561:GEO65610 GOK65561:GOK65610 GYG65561:GYG65610 HIC65561:HIC65610 HRY65561:HRY65610 IBU65561:IBU65610 ILQ65561:ILQ65610 IVM65561:IVM65610 JFI65561:JFI65610 JPE65561:JPE65610 JZA65561:JZA65610 KIW65561:KIW65610 KSS65561:KSS65610 LCO65561:LCO65610 LMK65561:LMK65610 LWG65561:LWG65610 MGC65561:MGC65610 MPY65561:MPY65610 MZU65561:MZU65610 NJQ65561:NJQ65610 NTM65561:NTM65610 ODI65561:ODI65610 ONE65561:ONE65610 OXA65561:OXA65610 PGW65561:PGW65610 PQS65561:PQS65610 QAO65561:QAO65610 QKK65561:QKK65610 QUG65561:QUG65610 REC65561:REC65610 RNY65561:RNY65610 RXU65561:RXU65610 SHQ65561:SHQ65610 SRM65561:SRM65610 TBI65561:TBI65610 TLE65561:TLE65610 TVA65561:TVA65610 UEW65561:UEW65610 UOS65561:UOS65610 UYO65561:UYO65610 VIK65561:VIK65610 VSG65561:VSG65610 WCC65561:WCC65610 WLY65561:WLY65610 WVU65561:WVU65610 M131097:M131146 JI131097:JI131146 TE131097:TE131146 ADA131097:ADA131146 AMW131097:AMW131146 AWS131097:AWS131146 BGO131097:BGO131146 BQK131097:BQK131146 CAG131097:CAG131146 CKC131097:CKC131146 CTY131097:CTY131146 DDU131097:DDU131146 DNQ131097:DNQ131146 DXM131097:DXM131146 EHI131097:EHI131146 ERE131097:ERE131146 FBA131097:FBA131146 FKW131097:FKW131146 FUS131097:FUS131146 GEO131097:GEO131146 GOK131097:GOK131146 GYG131097:GYG131146 HIC131097:HIC131146 HRY131097:HRY131146 IBU131097:IBU131146 ILQ131097:ILQ131146 IVM131097:IVM131146 JFI131097:JFI131146 JPE131097:JPE131146 JZA131097:JZA131146 KIW131097:KIW131146 KSS131097:KSS131146 LCO131097:LCO131146 LMK131097:LMK131146 LWG131097:LWG131146 MGC131097:MGC131146 MPY131097:MPY131146 MZU131097:MZU131146 NJQ131097:NJQ131146 NTM131097:NTM131146 ODI131097:ODI131146 ONE131097:ONE131146 OXA131097:OXA131146 PGW131097:PGW131146 PQS131097:PQS131146 QAO131097:QAO131146 QKK131097:QKK131146 QUG131097:QUG131146 REC131097:REC131146 RNY131097:RNY131146 RXU131097:RXU131146 SHQ131097:SHQ131146 SRM131097:SRM131146 TBI131097:TBI131146 TLE131097:TLE131146 TVA131097:TVA131146 UEW131097:UEW131146 UOS131097:UOS131146 UYO131097:UYO131146 VIK131097:VIK131146 VSG131097:VSG131146 WCC131097:WCC131146 WLY131097:WLY131146 WVU131097:WVU131146 M196633:M196682 JI196633:JI196682 TE196633:TE196682 ADA196633:ADA196682 AMW196633:AMW196682 AWS196633:AWS196682 BGO196633:BGO196682 BQK196633:BQK196682 CAG196633:CAG196682 CKC196633:CKC196682 CTY196633:CTY196682 DDU196633:DDU196682 DNQ196633:DNQ196682 DXM196633:DXM196682 EHI196633:EHI196682 ERE196633:ERE196682 FBA196633:FBA196682 FKW196633:FKW196682 FUS196633:FUS196682 GEO196633:GEO196682 GOK196633:GOK196682 GYG196633:GYG196682 HIC196633:HIC196682 HRY196633:HRY196682 IBU196633:IBU196682 ILQ196633:ILQ196682 IVM196633:IVM196682 JFI196633:JFI196682 JPE196633:JPE196682 JZA196633:JZA196682 KIW196633:KIW196682 KSS196633:KSS196682 LCO196633:LCO196682 LMK196633:LMK196682 LWG196633:LWG196682 MGC196633:MGC196682 MPY196633:MPY196682 MZU196633:MZU196682 NJQ196633:NJQ196682 NTM196633:NTM196682 ODI196633:ODI196682 ONE196633:ONE196682 OXA196633:OXA196682 PGW196633:PGW196682 PQS196633:PQS196682 QAO196633:QAO196682 QKK196633:QKK196682 QUG196633:QUG196682 REC196633:REC196682 RNY196633:RNY196682 RXU196633:RXU196682 SHQ196633:SHQ196682 SRM196633:SRM196682 TBI196633:TBI196682 TLE196633:TLE196682 TVA196633:TVA196682 UEW196633:UEW196682 UOS196633:UOS196682 UYO196633:UYO196682 VIK196633:VIK196682 VSG196633:VSG196682 WCC196633:WCC196682 WLY196633:WLY196682 WVU196633:WVU196682 M262169:M262218 JI262169:JI262218 TE262169:TE262218 ADA262169:ADA262218 AMW262169:AMW262218 AWS262169:AWS262218 BGO262169:BGO262218 BQK262169:BQK262218 CAG262169:CAG262218 CKC262169:CKC262218 CTY262169:CTY262218 DDU262169:DDU262218 DNQ262169:DNQ262218 DXM262169:DXM262218 EHI262169:EHI262218 ERE262169:ERE262218 FBA262169:FBA262218 FKW262169:FKW262218 FUS262169:FUS262218 GEO262169:GEO262218 GOK262169:GOK262218 GYG262169:GYG262218 HIC262169:HIC262218 HRY262169:HRY262218 IBU262169:IBU262218 ILQ262169:ILQ262218 IVM262169:IVM262218 JFI262169:JFI262218 JPE262169:JPE262218 JZA262169:JZA262218 KIW262169:KIW262218 KSS262169:KSS262218 LCO262169:LCO262218 LMK262169:LMK262218 LWG262169:LWG262218 MGC262169:MGC262218 MPY262169:MPY262218 MZU262169:MZU262218 NJQ262169:NJQ262218 NTM262169:NTM262218 ODI262169:ODI262218 ONE262169:ONE262218 OXA262169:OXA262218 PGW262169:PGW262218 PQS262169:PQS262218 QAO262169:QAO262218 QKK262169:QKK262218 QUG262169:QUG262218 REC262169:REC262218 RNY262169:RNY262218 RXU262169:RXU262218 SHQ262169:SHQ262218 SRM262169:SRM262218 TBI262169:TBI262218 TLE262169:TLE262218 TVA262169:TVA262218 UEW262169:UEW262218 UOS262169:UOS262218 UYO262169:UYO262218 VIK262169:VIK262218 VSG262169:VSG262218 WCC262169:WCC262218 WLY262169:WLY262218 WVU262169:WVU262218 M327705:M327754 JI327705:JI327754 TE327705:TE327754 ADA327705:ADA327754 AMW327705:AMW327754 AWS327705:AWS327754 BGO327705:BGO327754 BQK327705:BQK327754 CAG327705:CAG327754 CKC327705:CKC327754 CTY327705:CTY327754 DDU327705:DDU327754 DNQ327705:DNQ327754 DXM327705:DXM327754 EHI327705:EHI327754 ERE327705:ERE327754 FBA327705:FBA327754 FKW327705:FKW327754 FUS327705:FUS327754 GEO327705:GEO327754 GOK327705:GOK327754 GYG327705:GYG327754 HIC327705:HIC327754 HRY327705:HRY327754 IBU327705:IBU327754 ILQ327705:ILQ327754 IVM327705:IVM327754 JFI327705:JFI327754 JPE327705:JPE327754 JZA327705:JZA327754 KIW327705:KIW327754 KSS327705:KSS327754 LCO327705:LCO327754 LMK327705:LMK327754 LWG327705:LWG327754 MGC327705:MGC327754 MPY327705:MPY327754 MZU327705:MZU327754 NJQ327705:NJQ327754 NTM327705:NTM327754 ODI327705:ODI327754 ONE327705:ONE327754 OXA327705:OXA327754 PGW327705:PGW327754 PQS327705:PQS327754 QAO327705:QAO327754 QKK327705:QKK327754 QUG327705:QUG327754 REC327705:REC327754 RNY327705:RNY327754 RXU327705:RXU327754 SHQ327705:SHQ327754 SRM327705:SRM327754 TBI327705:TBI327754 TLE327705:TLE327754 TVA327705:TVA327754 UEW327705:UEW327754 UOS327705:UOS327754 UYO327705:UYO327754 VIK327705:VIK327754 VSG327705:VSG327754 WCC327705:WCC327754 WLY327705:WLY327754 WVU327705:WVU327754 M393241:M393290 JI393241:JI393290 TE393241:TE393290 ADA393241:ADA393290 AMW393241:AMW393290 AWS393241:AWS393290 BGO393241:BGO393290 BQK393241:BQK393290 CAG393241:CAG393290 CKC393241:CKC393290 CTY393241:CTY393290 DDU393241:DDU393290 DNQ393241:DNQ393290 DXM393241:DXM393290 EHI393241:EHI393290 ERE393241:ERE393290 FBA393241:FBA393290 FKW393241:FKW393290 FUS393241:FUS393290 GEO393241:GEO393290 GOK393241:GOK393290 GYG393241:GYG393290 HIC393241:HIC393290 HRY393241:HRY393290 IBU393241:IBU393290 ILQ393241:ILQ393290 IVM393241:IVM393290 JFI393241:JFI393290 JPE393241:JPE393290 JZA393241:JZA393290 KIW393241:KIW393290 KSS393241:KSS393290 LCO393241:LCO393290 LMK393241:LMK393290 LWG393241:LWG393290 MGC393241:MGC393290 MPY393241:MPY393290 MZU393241:MZU393290 NJQ393241:NJQ393290 NTM393241:NTM393290 ODI393241:ODI393290 ONE393241:ONE393290 OXA393241:OXA393290 PGW393241:PGW393290 PQS393241:PQS393290 QAO393241:QAO393290 QKK393241:QKK393290 QUG393241:QUG393290 REC393241:REC393290 RNY393241:RNY393290 RXU393241:RXU393290 SHQ393241:SHQ393290 SRM393241:SRM393290 TBI393241:TBI393290 TLE393241:TLE393290 TVA393241:TVA393290 UEW393241:UEW393290 UOS393241:UOS393290 UYO393241:UYO393290 VIK393241:VIK393290 VSG393241:VSG393290 WCC393241:WCC393290 WLY393241:WLY393290 WVU393241:WVU393290 M458777:M458826 JI458777:JI458826 TE458777:TE458826 ADA458777:ADA458826 AMW458777:AMW458826 AWS458777:AWS458826 BGO458777:BGO458826 BQK458777:BQK458826 CAG458777:CAG458826 CKC458777:CKC458826 CTY458777:CTY458826 DDU458777:DDU458826 DNQ458777:DNQ458826 DXM458777:DXM458826 EHI458777:EHI458826 ERE458777:ERE458826 FBA458777:FBA458826 FKW458777:FKW458826 FUS458777:FUS458826 GEO458777:GEO458826 GOK458777:GOK458826 GYG458777:GYG458826 HIC458777:HIC458826 HRY458777:HRY458826 IBU458777:IBU458826 ILQ458777:ILQ458826 IVM458777:IVM458826 JFI458777:JFI458826 JPE458777:JPE458826 JZA458777:JZA458826 KIW458777:KIW458826 KSS458777:KSS458826 LCO458777:LCO458826 LMK458777:LMK458826 LWG458777:LWG458826 MGC458777:MGC458826 MPY458777:MPY458826 MZU458777:MZU458826 NJQ458777:NJQ458826 NTM458777:NTM458826 ODI458777:ODI458826 ONE458777:ONE458826 OXA458777:OXA458826 PGW458777:PGW458826 PQS458777:PQS458826 QAO458777:QAO458826 QKK458777:QKK458826 QUG458777:QUG458826 REC458777:REC458826 RNY458777:RNY458826 RXU458777:RXU458826 SHQ458777:SHQ458826 SRM458777:SRM458826 TBI458777:TBI458826 TLE458777:TLE458826 TVA458777:TVA458826 UEW458777:UEW458826 UOS458777:UOS458826 UYO458777:UYO458826 VIK458777:VIK458826 VSG458777:VSG458826 WCC458777:WCC458826 WLY458777:WLY458826 WVU458777:WVU458826 M524313:M524362 JI524313:JI524362 TE524313:TE524362 ADA524313:ADA524362 AMW524313:AMW524362 AWS524313:AWS524362 BGO524313:BGO524362 BQK524313:BQK524362 CAG524313:CAG524362 CKC524313:CKC524362 CTY524313:CTY524362 DDU524313:DDU524362 DNQ524313:DNQ524362 DXM524313:DXM524362 EHI524313:EHI524362 ERE524313:ERE524362 FBA524313:FBA524362 FKW524313:FKW524362 FUS524313:FUS524362 GEO524313:GEO524362 GOK524313:GOK524362 GYG524313:GYG524362 HIC524313:HIC524362 HRY524313:HRY524362 IBU524313:IBU524362 ILQ524313:ILQ524362 IVM524313:IVM524362 JFI524313:JFI524362 JPE524313:JPE524362 JZA524313:JZA524362 KIW524313:KIW524362 KSS524313:KSS524362 LCO524313:LCO524362 LMK524313:LMK524362 LWG524313:LWG524362 MGC524313:MGC524362 MPY524313:MPY524362 MZU524313:MZU524362 NJQ524313:NJQ524362 NTM524313:NTM524362 ODI524313:ODI524362 ONE524313:ONE524362 OXA524313:OXA524362 PGW524313:PGW524362 PQS524313:PQS524362 QAO524313:QAO524362 QKK524313:QKK524362 QUG524313:QUG524362 REC524313:REC524362 RNY524313:RNY524362 RXU524313:RXU524362 SHQ524313:SHQ524362 SRM524313:SRM524362 TBI524313:TBI524362 TLE524313:TLE524362 TVA524313:TVA524362 UEW524313:UEW524362 UOS524313:UOS524362 UYO524313:UYO524362 VIK524313:VIK524362 VSG524313:VSG524362 WCC524313:WCC524362 WLY524313:WLY524362 WVU524313:WVU524362 M589849:M589898 JI589849:JI589898 TE589849:TE589898 ADA589849:ADA589898 AMW589849:AMW589898 AWS589849:AWS589898 BGO589849:BGO589898 BQK589849:BQK589898 CAG589849:CAG589898 CKC589849:CKC589898 CTY589849:CTY589898 DDU589849:DDU589898 DNQ589849:DNQ589898 DXM589849:DXM589898 EHI589849:EHI589898 ERE589849:ERE589898 FBA589849:FBA589898 FKW589849:FKW589898 FUS589849:FUS589898 GEO589849:GEO589898 GOK589849:GOK589898 GYG589849:GYG589898 HIC589849:HIC589898 HRY589849:HRY589898 IBU589849:IBU589898 ILQ589849:ILQ589898 IVM589849:IVM589898 JFI589849:JFI589898 JPE589849:JPE589898 JZA589849:JZA589898 KIW589849:KIW589898 KSS589849:KSS589898 LCO589849:LCO589898 LMK589849:LMK589898 LWG589849:LWG589898 MGC589849:MGC589898 MPY589849:MPY589898 MZU589849:MZU589898 NJQ589849:NJQ589898 NTM589849:NTM589898 ODI589849:ODI589898 ONE589849:ONE589898 OXA589849:OXA589898 PGW589849:PGW589898 PQS589849:PQS589898 QAO589849:QAO589898 QKK589849:QKK589898 QUG589849:QUG589898 REC589849:REC589898 RNY589849:RNY589898 RXU589849:RXU589898 SHQ589849:SHQ589898 SRM589849:SRM589898 TBI589849:TBI589898 TLE589849:TLE589898 TVA589849:TVA589898 UEW589849:UEW589898 UOS589849:UOS589898 UYO589849:UYO589898 VIK589849:VIK589898 VSG589849:VSG589898 WCC589849:WCC589898 WLY589849:WLY589898 WVU589849:WVU589898 M655385:M655434 JI655385:JI655434 TE655385:TE655434 ADA655385:ADA655434 AMW655385:AMW655434 AWS655385:AWS655434 BGO655385:BGO655434 BQK655385:BQK655434 CAG655385:CAG655434 CKC655385:CKC655434 CTY655385:CTY655434 DDU655385:DDU655434 DNQ655385:DNQ655434 DXM655385:DXM655434 EHI655385:EHI655434 ERE655385:ERE655434 FBA655385:FBA655434 FKW655385:FKW655434 FUS655385:FUS655434 GEO655385:GEO655434 GOK655385:GOK655434 GYG655385:GYG655434 HIC655385:HIC655434 HRY655385:HRY655434 IBU655385:IBU655434 ILQ655385:ILQ655434 IVM655385:IVM655434 JFI655385:JFI655434 JPE655385:JPE655434 JZA655385:JZA655434 KIW655385:KIW655434 KSS655385:KSS655434 LCO655385:LCO655434 LMK655385:LMK655434 LWG655385:LWG655434 MGC655385:MGC655434 MPY655385:MPY655434 MZU655385:MZU655434 NJQ655385:NJQ655434 NTM655385:NTM655434 ODI655385:ODI655434 ONE655385:ONE655434 OXA655385:OXA655434 PGW655385:PGW655434 PQS655385:PQS655434 QAO655385:QAO655434 QKK655385:QKK655434 QUG655385:QUG655434 REC655385:REC655434 RNY655385:RNY655434 RXU655385:RXU655434 SHQ655385:SHQ655434 SRM655385:SRM655434 TBI655385:TBI655434 TLE655385:TLE655434 TVA655385:TVA655434 UEW655385:UEW655434 UOS655385:UOS655434 UYO655385:UYO655434 VIK655385:VIK655434 VSG655385:VSG655434 WCC655385:WCC655434 WLY655385:WLY655434 WVU655385:WVU655434 M720921:M720970 JI720921:JI720970 TE720921:TE720970 ADA720921:ADA720970 AMW720921:AMW720970 AWS720921:AWS720970 BGO720921:BGO720970 BQK720921:BQK720970 CAG720921:CAG720970 CKC720921:CKC720970 CTY720921:CTY720970 DDU720921:DDU720970 DNQ720921:DNQ720970 DXM720921:DXM720970 EHI720921:EHI720970 ERE720921:ERE720970 FBA720921:FBA720970 FKW720921:FKW720970 FUS720921:FUS720970 GEO720921:GEO720970 GOK720921:GOK720970 GYG720921:GYG720970 HIC720921:HIC720970 HRY720921:HRY720970 IBU720921:IBU720970 ILQ720921:ILQ720970 IVM720921:IVM720970 JFI720921:JFI720970 JPE720921:JPE720970 JZA720921:JZA720970 KIW720921:KIW720970 KSS720921:KSS720970 LCO720921:LCO720970 LMK720921:LMK720970 LWG720921:LWG720970 MGC720921:MGC720970 MPY720921:MPY720970 MZU720921:MZU720970 NJQ720921:NJQ720970 NTM720921:NTM720970 ODI720921:ODI720970 ONE720921:ONE720970 OXA720921:OXA720970 PGW720921:PGW720970 PQS720921:PQS720970 QAO720921:QAO720970 QKK720921:QKK720970 QUG720921:QUG720970 REC720921:REC720970 RNY720921:RNY720970 RXU720921:RXU720970 SHQ720921:SHQ720970 SRM720921:SRM720970 TBI720921:TBI720970 TLE720921:TLE720970 TVA720921:TVA720970 UEW720921:UEW720970 UOS720921:UOS720970 UYO720921:UYO720970 VIK720921:VIK720970 VSG720921:VSG720970 WCC720921:WCC720970 WLY720921:WLY720970 WVU720921:WVU720970 M786457:M786506 JI786457:JI786506 TE786457:TE786506 ADA786457:ADA786506 AMW786457:AMW786506 AWS786457:AWS786506 BGO786457:BGO786506 BQK786457:BQK786506 CAG786457:CAG786506 CKC786457:CKC786506 CTY786457:CTY786506 DDU786457:DDU786506 DNQ786457:DNQ786506 DXM786457:DXM786506 EHI786457:EHI786506 ERE786457:ERE786506 FBA786457:FBA786506 FKW786457:FKW786506 FUS786457:FUS786506 GEO786457:GEO786506 GOK786457:GOK786506 GYG786457:GYG786506 HIC786457:HIC786506 HRY786457:HRY786506 IBU786457:IBU786506 ILQ786457:ILQ786506 IVM786457:IVM786506 JFI786457:JFI786506 JPE786457:JPE786506 JZA786457:JZA786506 KIW786457:KIW786506 KSS786457:KSS786506 LCO786457:LCO786506 LMK786457:LMK786506 LWG786457:LWG786506 MGC786457:MGC786506 MPY786457:MPY786506 MZU786457:MZU786506 NJQ786457:NJQ786506 NTM786457:NTM786506 ODI786457:ODI786506 ONE786457:ONE786506 OXA786457:OXA786506 PGW786457:PGW786506 PQS786457:PQS786506 QAO786457:QAO786506 QKK786457:QKK786506 QUG786457:QUG786506 REC786457:REC786506 RNY786457:RNY786506 RXU786457:RXU786506 SHQ786457:SHQ786506 SRM786457:SRM786506 TBI786457:TBI786506 TLE786457:TLE786506 TVA786457:TVA786506 UEW786457:UEW786506 UOS786457:UOS786506 UYO786457:UYO786506 VIK786457:VIK786506 VSG786457:VSG786506 WCC786457:WCC786506 WLY786457:WLY786506 WVU786457:WVU786506 M851993:M852042 JI851993:JI852042 TE851993:TE852042 ADA851993:ADA852042 AMW851993:AMW852042 AWS851993:AWS852042 BGO851993:BGO852042 BQK851993:BQK852042 CAG851993:CAG852042 CKC851993:CKC852042 CTY851993:CTY852042 DDU851993:DDU852042 DNQ851993:DNQ852042 DXM851993:DXM852042 EHI851993:EHI852042 ERE851993:ERE852042 FBA851993:FBA852042 FKW851993:FKW852042 FUS851993:FUS852042 GEO851993:GEO852042 GOK851993:GOK852042 GYG851993:GYG852042 HIC851993:HIC852042 HRY851993:HRY852042 IBU851993:IBU852042 ILQ851993:ILQ852042 IVM851993:IVM852042 JFI851993:JFI852042 JPE851993:JPE852042 JZA851993:JZA852042 KIW851993:KIW852042 KSS851993:KSS852042 LCO851993:LCO852042 LMK851993:LMK852042 LWG851993:LWG852042 MGC851993:MGC852042 MPY851993:MPY852042 MZU851993:MZU852042 NJQ851993:NJQ852042 NTM851993:NTM852042 ODI851993:ODI852042 ONE851993:ONE852042 OXA851993:OXA852042 PGW851993:PGW852042 PQS851993:PQS852042 QAO851993:QAO852042 QKK851993:QKK852042 QUG851993:QUG852042 REC851993:REC852042 RNY851993:RNY852042 RXU851993:RXU852042 SHQ851993:SHQ852042 SRM851993:SRM852042 TBI851993:TBI852042 TLE851993:TLE852042 TVA851993:TVA852042 UEW851993:UEW852042 UOS851993:UOS852042 UYO851993:UYO852042 VIK851993:VIK852042 VSG851993:VSG852042 WCC851993:WCC852042 WLY851993:WLY852042 WVU851993:WVU852042 M917529:M917578 JI917529:JI917578 TE917529:TE917578 ADA917529:ADA917578 AMW917529:AMW917578 AWS917529:AWS917578 BGO917529:BGO917578 BQK917529:BQK917578 CAG917529:CAG917578 CKC917529:CKC917578 CTY917529:CTY917578 DDU917529:DDU917578 DNQ917529:DNQ917578 DXM917529:DXM917578 EHI917529:EHI917578 ERE917529:ERE917578 FBA917529:FBA917578 FKW917529:FKW917578 FUS917529:FUS917578 GEO917529:GEO917578 GOK917529:GOK917578 GYG917529:GYG917578 HIC917529:HIC917578 HRY917529:HRY917578 IBU917529:IBU917578 ILQ917529:ILQ917578 IVM917529:IVM917578 JFI917529:JFI917578 JPE917529:JPE917578 JZA917529:JZA917578 KIW917529:KIW917578 KSS917529:KSS917578 LCO917529:LCO917578 LMK917529:LMK917578 LWG917529:LWG917578 MGC917529:MGC917578 MPY917529:MPY917578 MZU917529:MZU917578 NJQ917529:NJQ917578 NTM917529:NTM917578 ODI917529:ODI917578 ONE917529:ONE917578 OXA917529:OXA917578 PGW917529:PGW917578 PQS917529:PQS917578 QAO917529:QAO917578 QKK917529:QKK917578 QUG917529:QUG917578 REC917529:REC917578 RNY917529:RNY917578 RXU917529:RXU917578 SHQ917529:SHQ917578 SRM917529:SRM917578 TBI917529:TBI917578 TLE917529:TLE917578 TVA917529:TVA917578 UEW917529:UEW917578 UOS917529:UOS917578 UYO917529:UYO917578 VIK917529:VIK917578 VSG917529:VSG917578 WCC917529:WCC917578 WLY917529:WLY917578 WVU917529:WVU917578 M983065:M983114 JI983065:JI983114 TE983065:TE983114 ADA983065:ADA983114 AMW983065:AMW983114 AWS983065:AWS983114 BGO983065:BGO983114 BQK983065:BQK983114 CAG983065:CAG983114 CKC983065:CKC983114 CTY983065:CTY983114 DDU983065:DDU983114 DNQ983065:DNQ983114 DXM983065:DXM983114 EHI983065:EHI983114 ERE983065:ERE983114 FBA983065:FBA983114 FKW983065:FKW983114 FUS983065:FUS983114 GEO983065:GEO983114 GOK983065:GOK983114 GYG983065:GYG983114 HIC983065:HIC983114 HRY983065:HRY983114 IBU983065:IBU983114 ILQ983065:ILQ983114 IVM983065:IVM983114 JFI983065:JFI983114 JPE983065:JPE983114 JZA983065:JZA983114 KIW983065:KIW983114 KSS983065:KSS983114 LCO983065:LCO983114 LMK983065:LMK983114 LWG983065:LWG983114 MGC983065:MGC983114 MPY983065:MPY983114 MZU983065:MZU983114 NJQ983065:NJQ983114 NTM983065:NTM983114 ODI983065:ODI983114 ONE983065:ONE983114 OXA983065:OXA983114 PGW983065:PGW983114 PQS983065:PQS983114 QAO983065:QAO983114 QKK983065:QKK983114 QUG983065:QUG983114 REC983065:REC983114 RNY983065:RNY983114 RXU983065:RXU983114 SHQ983065:SHQ983114 SRM983065:SRM983114 TBI983065:TBI983114 TLE983065:TLE983114 TVA983065:TVA983114 UEW983065:UEW983114 UOS983065:UOS983114 UYO983065:UYO983114 VIK983065:VIK983114 VSG983065:VSG983114 WCC983065:WCC983114 WLY983065:WLY983114 WVU983065:WVU983114 WVU20 WVU51:WVU83 WLY20 WLY51:WLY83 WCC20 WCC51:WCC83 VSG20 VSG51:VSG83 VIK20 VIK51:VIK83 UYO20 UYO51:UYO83 UOS20 UOS51:UOS83 UEW20 UEW51:UEW83 TVA20 TVA51:TVA83 TLE20 TLE51:TLE83 TBI20 TBI51:TBI83 SRM20 SRM51:SRM83 SHQ20 SHQ51:SHQ83 RXU20 RXU51:RXU83 RNY20 RNY51:RNY83 REC20 REC51:REC83 QUG20 QUG51:QUG83 QKK20 QKK51:QKK83 QAO20 QAO51:QAO83 PQS20 PQS51:PQS83 PGW20 PGW51:PGW83 OXA20 OXA51:OXA83 ONE20 ONE51:ONE83 ODI20 ODI51:ODI83 NTM20 NTM51:NTM83 NJQ20 NJQ51:NJQ83 MZU20 MZU51:MZU83 MPY20 MPY51:MPY83 MGC20 MGC51:MGC83 LWG20 LWG51:LWG83 LMK20 LMK51:LMK83 LCO20 LCO51:LCO83 KSS20 KSS51:KSS83 KIW20 KIW51:KIW83 JZA20 JZA51:JZA83 JPE20 JPE51:JPE83 JFI20 JFI51:JFI83 IVM20 IVM51:IVM83 ILQ20 ILQ51:ILQ83 IBU20 IBU51:IBU83 HRY20 HRY51:HRY83 HIC20 HIC51:HIC83 GYG20 GYG51:GYG83 GOK20 GOK51:GOK83 GEO20 GEO51:GEO83 FUS20 FUS51:FUS83 FKW20 FKW51:FKW83 FBA20 FBA51:FBA83 ERE20 ERE51:ERE83 EHI20 EHI51:EHI83 DXM20 DXM51:DXM83 DNQ20 DNQ51:DNQ83 DDU20 DDU51:DDU83 CTY20 CTY51:CTY83 CKC20 CKC51:CKC83 CAG20 CAG51:CAG83 BQK20 BQK51:BQK83 BGO20 BGO51:BGO83 AWS20 AWS51:AWS83 AMW20 AMW51:AMW83 ADA20 ADA51:ADA83 TE20 TE51:TE83 JI20 JI51:JI83 IV21:IV50 SR21:SR50 ACN21:ACN50 AMJ21:AMJ50 AWF21:AWF50 BGB21:BGB50 BPX21:BPX50 BZT21:BZT50 CJP21:CJP50 CTL21:CTL50 DDH21:DDH50 DND21:DND50 DWZ21:DWZ50 EGV21:EGV50 EQR21:EQR50 FAN21:FAN50 FKJ21:FKJ50 FUF21:FUF50 GEB21:GEB50 GNX21:GNX50 GXT21:GXT50 HHP21:HHP50 HRL21:HRL50 IBH21:IBH50 ILD21:ILD50 IUZ21:IUZ50 JEV21:JEV50 JOR21:JOR50 JYN21:JYN50 KIJ21:KIJ50 KSF21:KSF50 LCB21:LCB50 LLX21:LLX50 LVT21:LVT50 MFP21:MFP50 MPL21:MPL50 MZH21:MZH50 NJD21:NJD50 NSZ21:NSZ50 OCV21:OCV50 OMR21:OMR50 OWN21:OWN50 PGJ21:PGJ50 PQF21:PQF50 QAB21:QAB50 QJX21:QJX50 QTT21:QTT50 RDP21:RDP50 RNL21:RNL50 RXH21:RXH50 SHD21:SHD50 SQZ21:SQZ50 TAV21:TAV50 TKR21:TKR50 TUN21:TUN50 UEJ21:UEJ50 UOF21:UOF50 UYB21:UYB50 VHX21:VHX50 VRT21:VRT50 WBP21:WBP50 WLL21:WLL50 WVH21:WVH50 M20:M83">
      <formula1>HerramientaEfectiva</formula1>
    </dataValidation>
    <dataValidation type="list" allowBlank="1" showInputMessage="1" showErrorMessage="1" errorTitle="ERROR" error="Este valor no es permitido" sqref="K65561:K65595 JG65561:JG65595 TC65561:TC65595 ACY65561:ACY65595 AMU65561:AMU65595 AWQ65561:AWQ65595 BGM65561:BGM65595 BQI65561:BQI65595 CAE65561:CAE65595 CKA65561:CKA65595 CTW65561:CTW65595 DDS65561:DDS65595 DNO65561:DNO65595 DXK65561:DXK65595 EHG65561:EHG65595 ERC65561:ERC65595 FAY65561:FAY65595 FKU65561:FKU65595 FUQ65561:FUQ65595 GEM65561:GEM65595 GOI65561:GOI65595 GYE65561:GYE65595 HIA65561:HIA65595 HRW65561:HRW65595 IBS65561:IBS65595 ILO65561:ILO65595 IVK65561:IVK65595 JFG65561:JFG65595 JPC65561:JPC65595 JYY65561:JYY65595 KIU65561:KIU65595 KSQ65561:KSQ65595 LCM65561:LCM65595 LMI65561:LMI65595 LWE65561:LWE65595 MGA65561:MGA65595 MPW65561:MPW65595 MZS65561:MZS65595 NJO65561:NJO65595 NTK65561:NTK65595 ODG65561:ODG65595 ONC65561:ONC65595 OWY65561:OWY65595 PGU65561:PGU65595 PQQ65561:PQQ65595 QAM65561:QAM65595 QKI65561:QKI65595 QUE65561:QUE65595 REA65561:REA65595 RNW65561:RNW65595 RXS65561:RXS65595 SHO65561:SHO65595 SRK65561:SRK65595 TBG65561:TBG65595 TLC65561:TLC65595 TUY65561:TUY65595 UEU65561:UEU65595 UOQ65561:UOQ65595 UYM65561:UYM65595 VII65561:VII65595 VSE65561:VSE65595 WCA65561:WCA65595 WLW65561:WLW65595 WVS65561:WVS65595 K131097:K131131 JG131097:JG131131 TC131097:TC131131 ACY131097:ACY131131 AMU131097:AMU131131 AWQ131097:AWQ131131 BGM131097:BGM131131 BQI131097:BQI131131 CAE131097:CAE131131 CKA131097:CKA131131 CTW131097:CTW131131 DDS131097:DDS131131 DNO131097:DNO131131 DXK131097:DXK131131 EHG131097:EHG131131 ERC131097:ERC131131 FAY131097:FAY131131 FKU131097:FKU131131 FUQ131097:FUQ131131 GEM131097:GEM131131 GOI131097:GOI131131 GYE131097:GYE131131 HIA131097:HIA131131 HRW131097:HRW131131 IBS131097:IBS131131 ILO131097:ILO131131 IVK131097:IVK131131 JFG131097:JFG131131 JPC131097:JPC131131 JYY131097:JYY131131 KIU131097:KIU131131 KSQ131097:KSQ131131 LCM131097:LCM131131 LMI131097:LMI131131 LWE131097:LWE131131 MGA131097:MGA131131 MPW131097:MPW131131 MZS131097:MZS131131 NJO131097:NJO131131 NTK131097:NTK131131 ODG131097:ODG131131 ONC131097:ONC131131 OWY131097:OWY131131 PGU131097:PGU131131 PQQ131097:PQQ131131 QAM131097:QAM131131 QKI131097:QKI131131 QUE131097:QUE131131 REA131097:REA131131 RNW131097:RNW131131 RXS131097:RXS131131 SHO131097:SHO131131 SRK131097:SRK131131 TBG131097:TBG131131 TLC131097:TLC131131 TUY131097:TUY131131 UEU131097:UEU131131 UOQ131097:UOQ131131 UYM131097:UYM131131 VII131097:VII131131 VSE131097:VSE131131 WCA131097:WCA131131 WLW131097:WLW131131 WVS131097:WVS131131 K196633:K196667 JG196633:JG196667 TC196633:TC196667 ACY196633:ACY196667 AMU196633:AMU196667 AWQ196633:AWQ196667 BGM196633:BGM196667 BQI196633:BQI196667 CAE196633:CAE196667 CKA196633:CKA196667 CTW196633:CTW196667 DDS196633:DDS196667 DNO196633:DNO196667 DXK196633:DXK196667 EHG196633:EHG196667 ERC196633:ERC196667 FAY196633:FAY196667 FKU196633:FKU196667 FUQ196633:FUQ196667 GEM196633:GEM196667 GOI196633:GOI196667 GYE196633:GYE196667 HIA196633:HIA196667 HRW196633:HRW196667 IBS196633:IBS196667 ILO196633:ILO196667 IVK196633:IVK196667 JFG196633:JFG196667 JPC196633:JPC196667 JYY196633:JYY196667 KIU196633:KIU196667 KSQ196633:KSQ196667 LCM196633:LCM196667 LMI196633:LMI196667 LWE196633:LWE196667 MGA196633:MGA196667 MPW196633:MPW196667 MZS196633:MZS196667 NJO196633:NJO196667 NTK196633:NTK196667 ODG196633:ODG196667 ONC196633:ONC196667 OWY196633:OWY196667 PGU196633:PGU196667 PQQ196633:PQQ196667 QAM196633:QAM196667 QKI196633:QKI196667 QUE196633:QUE196667 REA196633:REA196667 RNW196633:RNW196667 RXS196633:RXS196667 SHO196633:SHO196667 SRK196633:SRK196667 TBG196633:TBG196667 TLC196633:TLC196667 TUY196633:TUY196667 UEU196633:UEU196667 UOQ196633:UOQ196667 UYM196633:UYM196667 VII196633:VII196667 VSE196633:VSE196667 WCA196633:WCA196667 WLW196633:WLW196667 WVS196633:WVS196667 K262169:K262203 JG262169:JG262203 TC262169:TC262203 ACY262169:ACY262203 AMU262169:AMU262203 AWQ262169:AWQ262203 BGM262169:BGM262203 BQI262169:BQI262203 CAE262169:CAE262203 CKA262169:CKA262203 CTW262169:CTW262203 DDS262169:DDS262203 DNO262169:DNO262203 DXK262169:DXK262203 EHG262169:EHG262203 ERC262169:ERC262203 FAY262169:FAY262203 FKU262169:FKU262203 FUQ262169:FUQ262203 GEM262169:GEM262203 GOI262169:GOI262203 GYE262169:GYE262203 HIA262169:HIA262203 HRW262169:HRW262203 IBS262169:IBS262203 ILO262169:ILO262203 IVK262169:IVK262203 JFG262169:JFG262203 JPC262169:JPC262203 JYY262169:JYY262203 KIU262169:KIU262203 KSQ262169:KSQ262203 LCM262169:LCM262203 LMI262169:LMI262203 LWE262169:LWE262203 MGA262169:MGA262203 MPW262169:MPW262203 MZS262169:MZS262203 NJO262169:NJO262203 NTK262169:NTK262203 ODG262169:ODG262203 ONC262169:ONC262203 OWY262169:OWY262203 PGU262169:PGU262203 PQQ262169:PQQ262203 QAM262169:QAM262203 QKI262169:QKI262203 QUE262169:QUE262203 REA262169:REA262203 RNW262169:RNW262203 RXS262169:RXS262203 SHO262169:SHO262203 SRK262169:SRK262203 TBG262169:TBG262203 TLC262169:TLC262203 TUY262169:TUY262203 UEU262169:UEU262203 UOQ262169:UOQ262203 UYM262169:UYM262203 VII262169:VII262203 VSE262169:VSE262203 WCA262169:WCA262203 WLW262169:WLW262203 WVS262169:WVS262203 K327705:K327739 JG327705:JG327739 TC327705:TC327739 ACY327705:ACY327739 AMU327705:AMU327739 AWQ327705:AWQ327739 BGM327705:BGM327739 BQI327705:BQI327739 CAE327705:CAE327739 CKA327705:CKA327739 CTW327705:CTW327739 DDS327705:DDS327739 DNO327705:DNO327739 DXK327705:DXK327739 EHG327705:EHG327739 ERC327705:ERC327739 FAY327705:FAY327739 FKU327705:FKU327739 FUQ327705:FUQ327739 GEM327705:GEM327739 GOI327705:GOI327739 GYE327705:GYE327739 HIA327705:HIA327739 HRW327705:HRW327739 IBS327705:IBS327739 ILO327705:ILO327739 IVK327705:IVK327739 JFG327705:JFG327739 JPC327705:JPC327739 JYY327705:JYY327739 KIU327705:KIU327739 KSQ327705:KSQ327739 LCM327705:LCM327739 LMI327705:LMI327739 LWE327705:LWE327739 MGA327705:MGA327739 MPW327705:MPW327739 MZS327705:MZS327739 NJO327705:NJO327739 NTK327705:NTK327739 ODG327705:ODG327739 ONC327705:ONC327739 OWY327705:OWY327739 PGU327705:PGU327739 PQQ327705:PQQ327739 QAM327705:QAM327739 QKI327705:QKI327739 QUE327705:QUE327739 REA327705:REA327739 RNW327705:RNW327739 RXS327705:RXS327739 SHO327705:SHO327739 SRK327705:SRK327739 TBG327705:TBG327739 TLC327705:TLC327739 TUY327705:TUY327739 UEU327705:UEU327739 UOQ327705:UOQ327739 UYM327705:UYM327739 VII327705:VII327739 VSE327705:VSE327739 WCA327705:WCA327739 WLW327705:WLW327739 WVS327705:WVS327739 K393241:K393275 JG393241:JG393275 TC393241:TC393275 ACY393241:ACY393275 AMU393241:AMU393275 AWQ393241:AWQ393275 BGM393241:BGM393275 BQI393241:BQI393275 CAE393241:CAE393275 CKA393241:CKA393275 CTW393241:CTW393275 DDS393241:DDS393275 DNO393241:DNO393275 DXK393241:DXK393275 EHG393241:EHG393275 ERC393241:ERC393275 FAY393241:FAY393275 FKU393241:FKU393275 FUQ393241:FUQ393275 GEM393241:GEM393275 GOI393241:GOI393275 GYE393241:GYE393275 HIA393241:HIA393275 HRW393241:HRW393275 IBS393241:IBS393275 ILO393241:ILO393275 IVK393241:IVK393275 JFG393241:JFG393275 JPC393241:JPC393275 JYY393241:JYY393275 KIU393241:KIU393275 KSQ393241:KSQ393275 LCM393241:LCM393275 LMI393241:LMI393275 LWE393241:LWE393275 MGA393241:MGA393275 MPW393241:MPW393275 MZS393241:MZS393275 NJO393241:NJO393275 NTK393241:NTK393275 ODG393241:ODG393275 ONC393241:ONC393275 OWY393241:OWY393275 PGU393241:PGU393275 PQQ393241:PQQ393275 QAM393241:QAM393275 QKI393241:QKI393275 QUE393241:QUE393275 REA393241:REA393275 RNW393241:RNW393275 RXS393241:RXS393275 SHO393241:SHO393275 SRK393241:SRK393275 TBG393241:TBG393275 TLC393241:TLC393275 TUY393241:TUY393275 UEU393241:UEU393275 UOQ393241:UOQ393275 UYM393241:UYM393275 VII393241:VII393275 VSE393241:VSE393275 WCA393241:WCA393275 WLW393241:WLW393275 WVS393241:WVS393275 K458777:K458811 JG458777:JG458811 TC458777:TC458811 ACY458777:ACY458811 AMU458777:AMU458811 AWQ458777:AWQ458811 BGM458777:BGM458811 BQI458777:BQI458811 CAE458777:CAE458811 CKA458777:CKA458811 CTW458777:CTW458811 DDS458777:DDS458811 DNO458777:DNO458811 DXK458777:DXK458811 EHG458777:EHG458811 ERC458777:ERC458811 FAY458777:FAY458811 FKU458777:FKU458811 FUQ458777:FUQ458811 GEM458777:GEM458811 GOI458777:GOI458811 GYE458777:GYE458811 HIA458777:HIA458811 HRW458777:HRW458811 IBS458777:IBS458811 ILO458777:ILO458811 IVK458777:IVK458811 JFG458777:JFG458811 JPC458777:JPC458811 JYY458777:JYY458811 KIU458777:KIU458811 KSQ458777:KSQ458811 LCM458777:LCM458811 LMI458777:LMI458811 LWE458777:LWE458811 MGA458777:MGA458811 MPW458777:MPW458811 MZS458777:MZS458811 NJO458777:NJO458811 NTK458777:NTK458811 ODG458777:ODG458811 ONC458777:ONC458811 OWY458777:OWY458811 PGU458777:PGU458811 PQQ458777:PQQ458811 QAM458777:QAM458811 QKI458777:QKI458811 QUE458777:QUE458811 REA458777:REA458811 RNW458777:RNW458811 RXS458777:RXS458811 SHO458777:SHO458811 SRK458777:SRK458811 TBG458777:TBG458811 TLC458777:TLC458811 TUY458777:TUY458811 UEU458777:UEU458811 UOQ458777:UOQ458811 UYM458777:UYM458811 VII458777:VII458811 VSE458777:VSE458811 WCA458777:WCA458811 WLW458777:WLW458811 WVS458777:WVS458811 K524313:K524347 JG524313:JG524347 TC524313:TC524347 ACY524313:ACY524347 AMU524313:AMU524347 AWQ524313:AWQ524347 BGM524313:BGM524347 BQI524313:BQI524347 CAE524313:CAE524347 CKA524313:CKA524347 CTW524313:CTW524347 DDS524313:DDS524347 DNO524313:DNO524347 DXK524313:DXK524347 EHG524313:EHG524347 ERC524313:ERC524347 FAY524313:FAY524347 FKU524313:FKU524347 FUQ524313:FUQ524347 GEM524313:GEM524347 GOI524313:GOI524347 GYE524313:GYE524347 HIA524313:HIA524347 HRW524313:HRW524347 IBS524313:IBS524347 ILO524313:ILO524347 IVK524313:IVK524347 JFG524313:JFG524347 JPC524313:JPC524347 JYY524313:JYY524347 KIU524313:KIU524347 KSQ524313:KSQ524347 LCM524313:LCM524347 LMI524313:LMI524347 LWE524313:LWE524347 MGA524313:MGA524347 MPW524313:MPW524347 MZS524313:MZS524347 NJO524313:NJO524347 NTK524313:NTK524347 ODG524313:ODG524347 ONC524313:ONC524347 OWY524313:OWY524347 PGU524313:PGU524347 PQQ524313:PQQ524347 QAM524313:QAM524347 QKI524313:QKI524347 QUE524313:QUE524347 REA524313:REA524347 RNW524313:RNW524347 RXS524313:RXS524347 SHO524313:SHO524347 SRK524313:SRK524347 TBG524313:TBG524347 TLC524313:TLC524347 TUY524313:TUY524347 UEU524313:UEU524347 UOQ524313:UOQ524347 UYM524313:UYM524347 VII524313:VII524347 VSE524313:VSE524347 WCA524313:WCA524347 WLW524313:WLW524347 WVS524313:WVS524347 K589849:K589883 JG589849:JG589883 TC589849:TC589883 ACY589849:ACY589883 AMU589849:AMU589883 AWQ589849:AWQ589883 BGM589849:BGM589883 BQI589849:BQI589883 CAE589849:CAE589883 CKA589849:CKA589883 CTW589849:CTW589883 DDS589849:DDS589883 DNO589849:DNO589883 DXK589849:DXK589883 EHG589849:EHG589883 ERC589849:ERC589883 FAY589849:FAY589883 FKU589849:FKU589883 FUQ589849:FUQ589883 GEM589849:GEM589883 GOI589849:GOI589883 GYE589849:GYE589883 HIA589849:HIA589883 HRW589849:HRW589883 IBS589849:IBS589883 ILO589849:ILO589883 IVK589849:IVK589883 JFG589849:JFG589883 JPC589849:JPC589883 JYY589849:JYY589883 KIU589849:KIU589883 KSQ589849:KSQ589883 LCM589849:LCM589883 LMI589849:LMI589883 LWE589849:LWE589883 MGA589849:MGA589883 MPW589849:MPW589883 MZS589849:MZS589883 NJO589849:NJO589883 NTK589849:NTK589883 ODG589849:ODG589883 ONC589849:ONC589883 OWY589849:OWY589883 PGU589849:PGU589883 PQQ589849:PQQ589883 QAM589849:QAM589883 QKI589849:QKI589883 QUE589849:QUE589883 REA589849:REA589883 RNW589849:RNW589883 RXS589849:RXS589883 SHO589849:SHO589883 SRK589849:SRK589883 TBG589849:TBG589883 TLC589849:TLC589883 TUY589849:TUY589883 UEU589849:UEU589883 UOQ589849:UOQ589883 UYM589849:UYM589883 VII589849:VII589883 VSE589849:VSE589883 WCA589849:WCA589883 WLW589849:WLW589883 WVS589849:WVS589883 K655385:K655419 JG655385:JG655419 TC655385:TC655419 ACY655385:ACY655419 AMU655385:AMU655419 AWQ655385:AWQ655419 BGM655385:BGM655419 BQI655385:BQI655419 CAE655385:CAE655419 CKA655385:CKA655419 CTW655385:CTW655419 DDS655385:DDS655419 DNO655385:DNO655419 DXK655385:DXK655419 EHG655385:EHG655419 ERC655385:ERC655419 FAY655385:FAY655419 FKU655385:FKU655419 FUQ655385:FUQ655419 GEM655385:GEM655419 GOI655385:GOI655419 GYE655385:GYE655419 HIA655385:HIA655419 HRW655385:HRW655419 IBS655385:IBS655419 ILO655385:ILO655419 IVK655385:IVK655419 JFG655385:JFG655419 JPC655385:JPC655419 JYY655385:JYY655419 KIU655385:KIU655419 KSQ655385:KSQ655419 LCM655385:LCM655419 LMI655385:LMI655419 LWE655385:LWE655419 MGA655385:MGA655419 MPW655385:MPW655419 MZS655385:MZS655419 NJO655385:NJO655419 NTK655385:NTK655419 ODG655385:ODG655419 ONC655385:ONC655419 OWY655385:OWY655419 PGU655385:PGU655419 PQQ655385:PQQ655419 QAM655385:QAM655419 QKI655385:QKI655419 QUE655385:QUE655419 REA655385:REA655419 RNW655385:RNW655419 RXS655385:RXS655419 SHO655385:SHO655419 SRK655385:SRK655419 TBG655385:TBG655419 TLC655385:TLC655419 TUY655385:TUY655419 UEU655385:UEU655419 UOQ655385:UOQ655419 UYM655385:UYM655419 VII655385:VII655419 VSE655385:VSE655419 WCA655385:WCA655419 WLW655385:WLW655419 WVS655385:WVS655419 K720921:K720955 JG720921:JG720955 TC720921:TC720955 ACY720921:ACY720955 AMU720921:AMU720955 AWQ720921:AWQ720955 BGM720921:BGM720955 BQI720921:BQI720955 CAE720921:CAE720955 CKA720921:CKA720955 CTW720921:CTW720955 DDS720921:DDS720955 DNO720921:DNO720955 DXK720921:DXK720955 EHG720921:EHG720955 ERC720921:ERC720955 FAY720921:FAY720955 FKU720921:FKU720955 FUQ720921:FUQ720955 GEM720921:GEM720955 GOI720921:GOI720955 GYE720921:GYE720955 HIA720921:HIA720955 HRW720921:HRW720955 IBS720921:IBS720955 ILO720921:ILO720955 IVK720921:IVK720955 JFG720921:JFG720955 JPC720921:JPC720955 JYY720921:JYY720955 KIU720921:KIU720955 KSQ720921:KSQ720955 LCM720921:LCM720955 LMI720921:LMI720955 LWE720921:LWE720955 MGA720921:MGA720955 MPW720921:MPW720955 MZS720921:MZS720955 NJO720921:NJO720955 NTK720921:NTK720955 ODG720921:ODG720955 ONC720921:ONC720955 OWY720921:OWY720955 PGU720921:PGU720955 PQQ720921:PQQ720955 QAM720921:QAM720955 QKI720921:QKI720955 QUE720921:QUE720955 REA720921:REA720955 RNW720921:RNW720955 RXS720921:RXS720955 SHO720921:SHO720955 SRK720921:SRK720955 TBG720921:TBG720955 TLC720921:TLC720955 TUY720921:TUY720955 UEU720921:UEU720955 UOQ720921:UOQ720955 UYM720921:UYM720955 VII720921:VII720955 VSE720921:VSE720955 WCA720921:WCA720955 WLW720921:WLW720955 WVS720921:WVS720955 K786457:K786491 JG786457:JG786491 TC786457:TC786491 ACY786457:ACY786491 AMU786457:AMU786491 AWQ786457:AWQ786491 BGM786457:BGM786491 BQI786457:BQI786491 CAE786457:CAE786491 CKA786457:CKA786491 CTW786457:CTW786491 DDS786457:DDS786491 DNO786457:DNO786491 DXK786457:DXK786491 EHG786457:EHG786491 ERC786457:ERC786491 FAY786457:FAY786491 FKU786457:FKU786491 FUQ786457:FUQ786491 GEM786457:GEM786491 GOI786457:GOI786491 GYE786457:GYE786491 HIA786457:HIA786491 HRW786457:HRW786491 IBS786457:IBS786491 ILO786457:ILO786491 IVK786457:IVK786491 JFG786457:JFG786491 JPC786457:JPC786491 JYY786457:JYY786491 KIU786457:KIU786491 KSQ786457:KSQ786491 LCM786457:LCM786491 LMI786457:LMI786491 LWE786457:LWE786491 MGA786457:MGA786491 MPW786457:MPW786491 MZS786457:MZS786491 NJO786457:NJO786491 NTK786457:NTK786491 ODG786457:ODG786491 ONC786457:ONC786491 OWY786457:OWY786491 PGU786457:PGU786491 PQQ786457:PQQ786491 QAM786457:QAM786491 QKI786457:QKI786491 QUE786457:QUE786491 REA786457:REA786491 RNW786457:RNW786491 RXS786457:RXS786491 SHO786457:SHO786491 SRK786457:SRK786491 TBG786457:TBG786491 TLC786457:TLC786491 TUY786457:TUY786491 UEU786457:UEU786491 UOQ786457:UOQ786491 UYM786457:UYM786491 VII786457:VII786491 VSE786457:VSE786491 WCA786457:WCA786491 WLW786457:WLW786491 WVS786457:WVS786491 K851993:K852027 JG851993:JG852027 TC851993:TC852027 ACY851993:ACY852027 AMU851993:AMU852027 AWQ851993:AWQ852027 BGM851993:BGM852027 BQI851993:BQI852027 CAE851993:CAE852027 CKA851993:CKA852027 CTW851993:CTW852027 DDS851993:DDS852027 DNO851993:DNO852027 DXK851993:DXK852027 EHG851993:EHG852027 ERC851993:ERC852027 FAY851993:FAY852027 FKU851993:FKU852027 FUQ851993:FUQ852027 GEM851993:GEM852027 GOI851993:GOI852027 GYE851993:GYE852027 HIA851993:HIA852027 HRW851993:HRW852027 IBS851993:IBS852027 ILO851993:ILO852027 IVK851993:IVK852027 JFG851993:JFG852027 JPC851993:JPC852027 JYY851993:JYY852027 KIU851993:KIU852027 KSQ851993:KSQ852027 LCM851993:LCM852027 LMI851993:LMI852027 LWE851993:LWE852027 MGA851993:MGA852027 MPW851993:MPW852027 MZS851993:MZS852027 NJO851993:NJO852027 NTK851993:NTK852027 ODG851993:ODG852027 ONC851993:ONC852027 OWY851993:OWY852027 PGU851993:PGU852027 PQQ851993:PQQ852027 QAM851993:QAM852027 QKI851993:QKI852027 QUE851993:QUE852027 REA851993:REA852027 RNW851993:RNW852027 RXS851993:RXS852027 SHO851993:SHO852027 SRK851993:SRK852027 TBG851993:TBG852027 TLC851993:TLC852027 TUY851993:TUY852027 UEU851993:UEU852027 UOQ851993:UOQ852027 UYM851993:UYM852027 VII851993:VII852027 VSE851993:VSE852027 WCA851993:WCA852027 WLW851993:WLW852027 WVS851993:WVS852027 K917529:K917563 JG917529:JG917563 TC917529:TC917563 ACY917529:ACY917563 AMU917529:AMU917563 AWQ917529:AWQ917563 BGM917529:BGM917563 BQI917529:BQI917563 CAE917529:CAE917563 CKA917529:CKA917563 CTW917529:CTW917563 DDS917529:DDS917563 DNO917529:DNO917563 DXK917529:DXK917563 EHG917529:EHG917563 ERC917529:ERC917563 FAY917529:FAY917563 FKU917529:FKU917563 FUQ917529:FUQ917563 GEM917529:GEM917563 GOI917529:GOI917563 GYE917529:GYE917563 HIA917529:HIA917563 HRW917529:HRW917563 IBS917529:IBS917563 ILO917529:ILO917563 IVK917529:IVK917563 JFG917529:JFG917563 JPC917529:JPC917563 JYY917529:JYY917563 KIU917529:KIU917563 KSQ917529:KSQ917563 LCM917529:LCM917563 LMI917529:LMI917563 LWE917529:LWE917563 MGA917529:MGA917563 MPW917529:MPW917563 MZS917529:MZS917563 NJO917529:NJO917563 NTK917529:NTK917563 ODG917529:ODG917563 ONC917529:ONC917563 OWY917529:OWY917563 PGU917529:PGU917563 PQQ917529:PQQ917563 QAM917529:QAM917563 QKI917529:QKI917563 QUE917529:QUE917563 REA917529:REA917563 RNW917529:RNW917563 RXS917529:RXS917563 SHO917529:SHO917563 SRK917529:SRK917563 TBG917529:TBG917563 TLC917529:TLC917563 TUY917529:TUY917563 UEU917529:UEU917563 UOQ917529:UOQ917563 UYM917529:UYM917563 VII917529:VII917563 VSE917529:VSE917563 WCA917529:WCA917563 WLW917529:WLW917563 WVS917529:WVS917563 K983065:K983099 JG983065:JG983099 TC983065:TC983099 ACY983065:ACY983099 AMU983065:AMU983099 AWQ983065:AWQ983099 BGM983065:BGM983099 BQI983065:BQI983099 CAE983065:CAE983099 CKA983065:CKA983099 CTW983065:CTW983099 DDS983065:DDS983099 DNO983065:DNO983099 DXK983065:DXK983099 EHG983065:EHG983099 ERC983065:ERC983099 FAY983065:FAY983099 FKU983065:FKU983099 FUQ983065:FUQ983099 GEM983065:GEM983099 GOI983065:GOI983099 GYE983065:GYE983099 HIA983065:HIA983099 HRW983065:HRW983099 IBS983065:IBS983099 ILO983065:ILO983099 IVK983065:IVK983099 JFG983065:JFG983099 JPC983065:JPC983099 JYY983065:JYY983099 KIU983065:KIU983099 KSQ983065:KSQ983099 LCM983065:LCM983099 LMI983065:LMI983099 LWE983065:LWE983099 MGA983065:MGA983099 MPW983065:MPW983099 MZS983065:MZS983099 NJO983065:NJO983099 NTK983065:NTK983099 ODG983065:ODG983099 ONC983065:ONC983099 OWY983065:OWY983099 PGU983065:PGU983099 PQQ983065:PQQ983099 QAM983065:QAM983099 QKI983065:QKI983099 QUE983065:QUE983099 REA983065:REA983099 RNW983065:RNW983099 RXS983065:RXS983099 SHO983065:SHO983099 SRK983065:SRK983099 TBG983065:TBG983099 TLC983065:TLC983099 TUY983065:TUY983099 UEU983065:UEU983099 UOQ983065:UOQ983099 UYM983065:UYM983099 VII983065:VII983099 VSE983065:VSE983099 WCA983065:WCA983099 WLW983065:WLW983099 WVS983065:WVS983099 WVS20 WVS51:WVS68 WLW20 WLW51:WLW68 WCA20 WCA51:WCA68 VSE20 VSE51:VSE68 VII20 VII51:VII68 UYM20 UYM51:UYM68 UOQ20 UOQ51:UOQ68 UEU20 UEU51:UEU68 TUY20 TUY51:TUY68 TLC20 TLC51:TLC68 TBG20 TBG51:TBG68 SRK20 SRK51:SRK68 SHO20 SHO51:SHO68 RXS20 RXS51:RXS68 RNW20 RNW51:RNW68 REA20 REA51:REA68 QUE20 QUE51:QUE68 QKI20 QKI51:QKI68 QAM20 QAM51:QAM68 PQQ20 PQQ51:PQQ68 PGU20 PGU51:PGU68 OWY20 OWY51:OWY68 ONC20 ONC51:ONC68 ODG20 ODG51:ODG68 NTK20 NTK51:NTK68 NJO20 NJO51:NJO68 MZS20 MZS51:MZS68 MPW20 MPW51:MPW68 MGA20 MGA51:MGA68 LWE20 LWE51:LWE68 LMI20 LMI51:LMI68 LCM20 LCM51:LCM68 KSQ20 KSQ51:KSQ68 KIU20 KIU51:KIU68 JYY20 JYY51:JYY68 JPC20 JPC51:JPC68 JFG20 JFG51:JFG68 IVK20 IVK51:IVK68 ILO20 ILO51:ILO68 IBS20 IBS51:IBS68 HRW20 HRW51:HRW68 HIA20 HIA51:HIA68 GYE20 GYE51:GYE68 GOI20 GOI51:GOI68 GEM20 GEM51:GEM68 FUQ20 FUQ51:FUQ68 FKU20 FKU51:FKU68 FAY20 FAY51:FAY68 ERC20 ERC51:ERC68 EHG20 EHG51:EHG68 DXK20 DXK51:DXK68 DNO20 DNO51:DNO68 DDS20 DDS51:DDS68 CTW20 CTW51:CTW68 CKA20 CKA51:CKA68 CAE20 CAE51:CAE68 BQI20 BQI51:BQI68 BGM20 BGM51:BGM68 AWQ20 AWQ51:AWQ68 AMU20 AMU51:AMU68 ACY20 ACY51:ACY68 TC20 TC51:TC68 JG20 JG51:JG68 K22 K24:K26 K33:K34 IT21:IT50 K51:K68 SP21:SP50 ACL21:ACL50 AMH21:AMH50 AWD21:AWD50 BFZ21:BFZ50 BPV21:BPV50 BZR21:BZR50 CJN21:CJN50 CTJ21:CTJ50 DDF21:DDF50 DNB21:DNB50 DWX21:DWX50 EGT21:EGT50 EQP21:EQP50 FAL21:FAL50 FKH21:FKH50 FUD21:FUD50 GDZ21:GDZ50 GNV21:GNV50 GXR21:GXR50 HHN21:HHN50 HRJ21:HRJ50 IBF21:IBF50 ILB21:ILB50 IUX21:IUX50 JET21:JET50 JOP21:JOP50 JYL21:JYL50 KIH21:KIH50 KSD21:KSD50 LBZ21:LBZ50 LLV21:LLV50 LVR21:LVR50 MFN21:MFN50 MPJ21:MPJ50 MZF21:MZF50 NJB21:NJB50 NSX21:NSX50 OCT21:OCT50 OMP21:OMP50 OWL21:OWL50 PGH21:PGH50 PQD21:PQD50 PZZ21:PZZ50 QJV21:QJV50 QTR21:QTR50 RDN21:RDN50 RNJ21:RNJ50 RXF21:RXF50 SHB21:SHB50 SQX21:SQX50 TAT21:TAT50 TKP21:TKP50 TUL21:TUL50 UEH21:UEH50 UOD21:UOD50 UXZ21:UXZ50 VHV21:VHV50 VRR21:VRR50 WBN21:WBN50 WLJ21:WLJ50 WVF21:WVF50 K37:K38 K42 K45:K46">
      <formula1>HerramientaControl</formula1>
    </dataValidation>
    <dataValidation type="list" allowBlank="1" showInputMessage="1" showErrorMessage="1" errorTitle="Dato erróneo" error="Solo elementos de la lista" sqref="J65561:J65595 JF65561:JF65595 TB65561:TB65595 ACX65561:ACX65595 AMT65561:AMT65595 AWP65561:AWP65595 BGL65561:BGL65595 BQH65561:BQH65595 CAD65561:CAD65595 CJZ65561:CJZ65595 CTV65561:CTV65595 DDR65561:DDR65595 DNN65561:DNN65595 DXJ65561:DXJ65595 EHF65561:EHF65595 ERB65561:ERB65595 FAX65561:FAX65595 FKT65561:FKT65595 FUP65561:FUP65595 GEL65561:GEL65595 GOH65561:GOH65595 GYD65561:GYD65595 HHZ65561:HHZ65595 HRV65561:HRV65595 IBR65561:IBR65595 ILN65561:ILN65595 IVJ65561:IVJ65595 JFF65561:JFF65595 JPB65561:JPB65595 JYX65561:JYX65595 KIT65561:KIT65595 KSP65561:KSP65595 LCL65561:LCL65595 LMH65561:LMH65595 LWD65561:LWD65595 MFZ65561:MFZ65595 MPV65561:MPV65595 MZR65561:MZR65595 NJN65561:NJN65595 NTJ65561:NTJ65595 ODF65561:ODF65595 ONB65561:ONB65595 OWX65561:OWX65595 PGT65561:PGT65595 PQP65561:PQP65595 QAL65561:QAL65595 QKH65561:QKH65595 QUD65561:QUD65595 RDZ65561:RDZ65595 RNV65561:RNV65595 RXR65561:RXR65595 SHN65561:SHN65595 SRJ65561:SRJ65595 TBF65561:TBF65595 TLB65561:TLB65595 TUX65561:TUX65595 UET65561:UET65595 UOP65561:UOP65595 UYL65561:UYL65595 VIH65561:VIH65595 VSD65561:VSD65595 WBZ65561:WBZ65595 WLV65561:WLV65595 WVR65561:WVR65595 J131097:J131131 JF131097:JF131131 TB131097:TB131131 ACX131097:ACX131131 AMT131097:AMT131131 AWP131097:AWP131131 BGL131097:BGL131131 BQH131097:BQH131131 CAD131097:CAD131131 CJZ131097:CJZ131131 CTV131097:CTV131131 DDR131097:DDR131131 DNN131097:DNN131131 DXJ131097:DXJ131131 EHF131097:EHF131131 ERB131097:ERB131131 FAX131097:FAX131131 FKT131097:FKT131131 FUP131097:FUP131131 GEL131097:GEL131131 GOH131097:GOH131131 GYD131097:GYD131131 HHZ131097:HHZ131131 HRV131097:HRV131131 IBR131097:IBR131131 ILN131097:ILN131131 IVJ131097:IVJ131131 JFF131097:JFF131131 JPB131097:JPB131131 JYX131097:JYX131131 KIT131097:KIT131131 KSP131097:KSP131131 LCL131097:LCL131131 LMH131097:LMH131131 LWD131097:LWD131131 MFZ131097:MFZ131131 MPV131097:MPV131131 MZR131097:MZR131131 NJN131097:NJN131131 NTJ131097:NTJ131131 ODF131097:ODF131131 ONB131097:ONB131131 OWX131097:OWX131131 PGT131097:PGT131131 PQP131097:PQP131131 QAL131097:QAL131131 QKH131097:QKH131131 QUD131097:QUD131131 RDZ131097:RDZ131131 RNV131097:RNV131131 RXR131097:RXR131131 SHN131097:SHN131131 SRJ131097:SRJ131131 TBF131097:TBF131131 TLB131097:TLB131131 TUX131097:TUX131131 UET131097:UET131131 UOP131097:UOP131131 UYL131097:UYL131131 VIH131097:VIH131131 VSD131097:VSD131131 WBZ131097:WBZ131131 WLV131097:WLV131131 WVR131097:WVR131131 J196633:J196667 JF196633:JF196667 TB196633:TB196667 ACX196633:ACX196667 AMT196633:AMT196667 AWP196633:AWP196667 BGL196633:BGL196667 BQH196633:BQH196667 CAD196633:CAD196667 CJZ196633:CJZ196667 CTV196633:CTV196667 DDR196633:DDR196667 DNN196633:DNN196667 DXJ196633:DXJ196667 EHF196633:EHF196667 ERB196633:ERB196667 FAX196633:FAX196667 FKT196633:FKT196667 FUP196633:FUP196667 GEL196633:GEL196667 GOH196633:GOH196667 GYD196633:GYD196667 HHZ196633:HHZ196667 HRV196633:HRV196667 IBR196633:IBR196667 ILN196633:ILN196667 IVJ196633:IVJ196667 JFF196633:JFF196667 JPB196633:JPB196667 JYX196633:JYX196667 KIT196633:KIT196667 KSP196633:KSP196667 LCL196633:LCL196667 LMH196633:LMH196667 LWD196633:LWD196667 MFZ196633:MFZ196667 MPV196633:MPV196667 MZR196633:MZR196667 NJN196633:NJN196667 NTJ196633:NTJ196667 ODF196633:ODF196667 ONB196633:ONB196667 OWX196633:OWX196667 PGT196633:PGT196667 PQP196633:PQP196667 QAL196633:QAL196667 QKH196633:QKH196667 QUD196633:QUD196667 RDZ196633:RDZ196667 RNV196633:RNV196667 RXR196633:RXR196667 SHN196633:SHN196667 SRJ196633:SRJ196667 TBF196633:TBF196667 TLB196633:TLB196667 TUX196633:TUX196667 UET196633:UET196667 UOP196633:UOP196667 UYL196633:UYL196667 VIH196633:VIH196667 VSD196633:VSD196667 WBZ196633:WBZ196667 WLV196633:WLV196667 WVR196633:WVR196667 J262169:J262203 JF262169:JF262203 TB262169:TB262203 ACX262169:ACX262203 AMT262169:AMT262203 AWP262169:AWP262203 BGL262169:BGL262203 BQH262169:BQH262203 CAD262169:CAD262203 CJZ262169:CJZ262203 CTV262169:CTV262203 DDR262169:DDR262203 DNN262169:DNN262203 DXJ262169:DXJ262203 EHF262169:EHF262203 ERB262169:ERB262203 FAX262169:FAX262203 FKT262169:FKT262203 FUP262169:FUP262203 GEL262169:GEL262203 GOH262169:GOH262203 GYD262169:GYD262203 HHZ262169:HHZ262203 HRV262169:HRV262203 IBR262169:IBR262203 ILN262169:ILN262203 IVJ262169:IVJ262203 JFF262169:JFF262203 JPB262169:JPB262203 JYX262169:JYX262203 KIT262169:KIT262203 KSP262169:KSP262203 LCL262169:LCL262203 LMH262169:LMH262203 LWD262169:LWD262203 MFZ262169:MFZ262203 MPV262169:MPV262203 MZR262169:MZR262203 NJN262169:NJN262203 NTJ262169:NTJ262203 ODF262169:ODF262203 ONB262169:ONB262203 OWX262169:OWX262203 PGT262169:PGT262203 PQP262169:PQP262203 QAL262169:QAL262203 QKH262169:QKH262203 QUD262169:QUD262203 RDZ262169:RDZ262203 RNV262169:RNV262203 RXR262169:RXR262203 SHN262169:SHN262203 SRJ262169:SRJ262203 TBF262169:TBF262203 TLB262169:TLB262203 TUX262169:TUX262203 UET262169:UET262203 UOP262169:UOP262203 UYL262169:UYL262203 VIH262169:VIH262203 VSD262169:VSD262203 WBZ262169:WBZ262203 WLV262169:WLV262203 WVR262169:WVR262203 J327705:J327739 JF327705:JF327739 TB327705:TB327739 ACX327705:ACX327739 AMT327705:AMT327739 AWP327705:AWP327739 BGL327705:BGL327739 BQH327705:BQH327739 CAD327705:CAD327739 CJZ327705:CJZ327739 CTV327705:CTV327739 DDR327705:DDR327739 DNN327705:DNN327739 DXJ327705:DXJ327739 EHF327705:EHF327739 ERB327705:ERB327739 FAX327705:FAX327739 FKT327705:FKT327739 FUP327705:FUP327739 GEL327705:GEL327739 GOH327705:GOH327739 GYD327705:GYD327739 HHZ327705:HHZ327739 HRV327705:HRV327739 IBR327705:IBR327739 ILN327705:ILN327739 IVJ327705:IVJ327739 JFF327705:JFF327739 JPB327705:JPB327739 JYX327705:JYX327739 KIT327705:KIT327739 KSP327705:KSP327739 LCL327705:LCL327739 LMH327705:LMH327739 LWD327705:LWD327739 MFZ327705:MFZ327739 MPV327705:MPV327739 MZR327705:MZR327739 NJN327705:NJN327739 NTJ327705:NTJ327739 ODF327705:ODF327739 ONB327705:ONB327739 OWX327705:OWX327739 PGT327705:PGT327739 PQP327705:PQP327739 QAL327705:QAL327739 QKH327705:QKH327739 QUD327705:QUD327739 RDZ327705:RDZ327739 RNV327705:RNV327739 RXR327705:RXR327739 SHN327705:SHN327739 SRJ327705:SRJ327739 TBF327705:TBF327739 TLB327705:TLB327739 TUX327705:TUX327739 UET327705:UET327739 UOP327705:UOP327739 UYL327705:UYL327739 VIH327705:VIH327739 VSD327705:VSD327739 WBZ327705:WBZ327739 WLV327705:WLV327739 WVR327705:WVR327739 J393241:J393275 JF393241:JF393275 TB393241:TB393275 ACX393241:ACX393275 AMT393241:AMT393275 AWP393241:AWP393275 BGL393241:BGL393275 BQH393241:BQH393275 CAD393241:CAD393275 CJZ393241:CJZ393275 CTV393241:CTV393275 DDR393241:DDR393275 DNN393241:DNN393275 DXJ393241:DXJ393275 EHF393241:EHF393275 ERB393241:ERB393275 FAX393241:FAX393275 FKT393241:FKT393275 FUP393241:FUP393275 GEL393241:GEL393275 GOH393241:GOH393275 GYD393241:GYD393275 HHZ393241:HHZ393275 HRV393241:HRV393275 IBR393241:IBR393275 ILN393241:ILN393275 IVJ393241:IVJ393275 JFF393241:JFF393275 JPB393241:JPB393275 JYX393241:JYX393275 KIT393241:KIT393275 KSP393241:KSP393275 LCL393241:LCL393275 LMH393241:LMH393275 LWD393241:LWD393275 MFZ393241:MFZ393275 MPV393241:MPV393275 MZR393241:MZR393275 NJN393241:NJN393275 NTJ393241:NTJ393275 ODF393241:ODF393275 ONB393241:ONB393275 OWX393241:OWX393275 PGT393241:PGT393275 PQP393241:PQP393275 QAL393241:QAL393275 QKH393241:QKH393275 QUD393241:QUD393275 RDZ393241:RDZ393275 RNV393241:RNV393275 RXR393241:RXR393275 SHN393241:SHN393275 SRJ393241:SRJ393275 TBF393241:TBF393275 TLB393241:TLB393275 TUX393241:TUX393275 UET393241:UET393275 UOP393241:UOP393275 UYL393241:UYL393275 VIH393241:VIH393275 VSD393241:VSD393275 WBZ393241:WBZ393275 WLV393241:WLV393275 WVR393241:WVR393275 J458777:J458811 JF458777:JF458811 TB458777:TB458811 ACX458777:ACX458811 AMT458777:AMT458811 AWP458777:AWP458811 BGL458777:BGL458811 BQH458777:BQH458811 CAD458777:CAD458811 CJZ458777:CJZ458811 CTV458777:CTV458811 DDR458777:DDR458811 DNN458777:DNN458811 DXJ458777:DXJ458811 EHF458777:EHF458811 ERB458777:ERB458811 FAX458777:FAX458811 FKT458777:FKT458811 FUP458777:FUP458811 GEL458777:GEL458811 GOH458777:GOH458811 GYD458777:GYD458811 HHZ458777:HHZ458811 HRV458777:HRV458811 IBR458777:IBR458811 ILN458777:ILN458811 IVJ458777:IVJ458811 JFF458777:JFF458811 JPB458777:JPB458811 JYX458777:JYX458811 KIT458777:KIT458811 KSP458777:KSP458811 LCL458777:LCL458811 LMH458777:LMH458811 LWD458777:LWD458811 MFZ458777:MFZ458811 MPV458777:MPV458811 MZR458777:MZR458811 NJN458777:NJN458811 NTJ458777:NTJ458811 ODF458777:ODF458811 ONB458777:ONB458811 OWX458777:OWX458811 PGT458777:PGT458811 PQP458777:PQP458811 QAL458777:QAL458811 QKH458777:QKH458811 QUD458777:QUD458811 RDZ458777:RDZ458811 RNV458777:RNV458811 RXR458777:RXR458811 SHN458777:SHN458811 SRJ458777:SRJ458811 TBF458777:TBF458811 TLB458777:TLB458811 TUX458777:TUX458811 UET458777:UET458811 UOP458777:UOP458811 UYL458777:UYL458811 VIH458777:VIH458811 VSD458777:VSD458811 WBZ458777:WBZ458811 WLV458777:WLV458811 WVR458777:WVR458811 J524313:J524347 JF524313:JF524347 TB524313:TB524347 ACX524313:ACX524347 AMT524313:AMT524347 AWP524313:AWP524347 BGL524313:BGL524347 BQH524313:BQH524347 CAD524313:CAD524347 CJZ524313:CJZ524347 CTV524313:CTV524347 DDR524313:DDR524347 DNN524313:DNN524347 DXJ524313:DXJ524347 EHF524313:EHF524347 ERB524313:ERB524347 FAX524313:FAX524347 FKT524313:FKT524347 FUP524313:FUP524347 GEL524313:GEL524347 GOH524313:GOH524347 GYD524313:GYD524347 HHZ524313:HHZ524347 HRV524313:HRV524347 IBR524313:IBR524347 ILN524313:ILN524347 IVJ524313:IVJ524347 JFF524313:JFF524347 JPB524313:JPB524347 JYX524313:JYX524347 KIT524313:KIT524347 KSP524313:KSP524347 LCL524313:LCL524347 LMH524313:LMH524347 LWD524313:LWD524347 MFZ524313:MFZ524347 MPV524313:MPV524347 MZR524313:MZR524347 NJN524313:NJN524347 NTJ524313:NTJ524347 ODF524313:ODF524347 ONB524313:ONB524347 OWX524313:OWX524347 PGT524313:PGT524347 PQP524313:PQP524347 QAL524313:QAL524347 QKH524313:QKH524347 QUD524313:QUD524347 RDZ524313:RDZ524347 RNV524313:RNV524347 RXR524313:RXR524347 SHN524313:SHN524347 SRJ524313:SRJ524347 TBF524313:TBF524347 TLB524313:TLB524347 TUX524313:TUX524347 UET524313:UET524347 UOP524313:UOP524347 UYL524313:UYL524347 VIH524313:VIH524347 VSD524313:VSD524347 WBZ524313:WBZ524347 WLV524313:WLV524347 WVR524313:WVR524347 J589849:J589883 JF589849:JF589883 TB589849:TB589883 ACX589849:ACX589883 AMT589849:AMT589883 AWP589849:AWP589883 BGL589849:BGL589883 BQH589849:BQH589883 CAD589849:CAD589883 CJZ589849:CJZ589883 CTV589849:CTV589883 DDR589849:DDR589883 DNN589849:DNN589883 DXJ589849:DXJ589883 EHF589849:EHF589883 ERB589849:ERB589883 FAX589849:FAX589883 FKT589849:FKT589883 FUP589849:FUP589883 GEL589849:GEL589883 GOH589849:GOH589883 GYD589849:GYD589883 HHZ589849:HHZ589883 HRV589849:HRV589883 IBR589849:IBR589883 ILN589849:ILN589883 IVJ589849:IVJ589883 JFF589849:JFF589883 JPB589849:JPB589883 JYX589849:JYX589883 KIT589849:KIT589883 KSP589849:KSP589883 LCL589849:LCL589883 LMH589849:LMH589883 LWD589849:LWD589883 MFZ589849:MFZ589883 MPV589849:MPV589883 MZR589849:MZR589883 NJN589849:NJN589883 NTJ589849:NTJ589883 ODF589849:ODF589883 ONB589849:ONB589883 OWX589849:OWX589883 PGT589849:PGT589883 PQP589849:PQP589883 QAL589849:QAL589883 QKH589849:QKH589883 QUD589849:QUD589883 RDZ589849:RDZ589883 RNV589849:RNV589883 RXR589849:RXR589883 SHN589849:SHN589883 SRJ589849:SRJ589883 TBF589849:TBF589883 TLB589849:TLB589883 TUX589849:TUX589883 UET589849:UET589883 UOP589849:UOP589883 UYL589849:UYL589883 VIH589849:VIH589883 VSD589849:VSD589883 WBZ589849:WBZ589883 WLV589849:WLV589883 WVR589849:WVR589883 J655385:J655419 JF655385:JF655419 TB655385:TB655419 ACX655385:ACX655419 AMT655385:AMT655419 AWP655385:AWP655419 BGL655385:BGL655419 BQH655385:BQH655419 CAD655385:CAD655419 CJZ655385:CJZ655419 CTV655385:CTV655419 DDR655385:DDR655419 DNN655385:DNN655419 DXJ655385:DXJ655419 EHF655385:EHF655419 ERB655385:ERB655419 FAX655385:FAX655419 FKT655385:FKT655419 FUP655385:FUP655419 GEL655385:GEL655419 GOH655385:GOH655419 GYD655385:GYD655419 HHZ655385:HHZ655419 HRV655385:HRV655419 IBR655385:IBR655419 ILN655385:ILN655419 IVJ655385:IVJ655419 JFF655385:JFF655419 JPB655385:JPB655419 JYX655385:JYX655419 KIT655385:KIT655419 KSP655385:KSP655419 LCL655385:LCL655419 LMH655385:LMH655419 LWD655385:LWD655419 MFZ655385:MFZ655419 MPV655385:MPV655419 MZR655385:MZR655419 NJN655385:NJN655419 NTJ655385:NTJ655419 ODF655385:ODF655419 ONB655385:ONB655419 OWX655385:OWX655419 PGT655385:PGT655419 PQP655385:PQP655419 QAL655385:QAL655419 QKH655385:QKH655419 QUD655385:QUD655419 RDZ655385:RDZ655419 RNV655385:RNV655419 RXR655385:RXR655419 SHN655385:SHN655419 SRJ655385:SRJ655419 TBF655385:TBF655419 TLB655385:TLB655419 TUX655385:TUX655419 UET655385:UET655419 UOP655385:UOP655419 UYL655385:UYL655419 VIH655385:VIH655419 VSD655385:VSD655419 WBZ655385:WBZ655419 WLV655385:WLV655419 WVR655385:WVR655419 J720921:J720955 JF720921:JF720955 TB720921:TB720955 ACX720921:ACX720955 AMT720921:AMT720955 AWP720921:AWP720955 BGL720921:BGL720955 BQH720921:BQH720955 CAD720921:CAD720955 CJZ720921:CJZ720955 CTV720921:CTV720955 DDR720921:DDR720955 DNN720921:DNN720955 DXJ720921:DXJ720955 EHF720921:EHF720955 ERB720921:ERB720955 FAX720921:FAX720955 FKT720921:FKT720955 FUP720921:FUP720955 GEL720921:GEL720955 GOH720921:GOH720955 GYD720921:GYD720955 HHZ720921:HHZ720955 HRV720921:HRV720955 IBR720921:IBR720955 ILN720921:ILN720955 IVJ720921:IVJ720955 JFF720921:JFF720955 JPB720921:JPB720955 JYX720921:JYX720955 KIT720921:KIT720955 KSP720921:KSP720955 LCL720921:LCL720955 LMH720921:LMH720955 LWD720921:LWD720955 MFZ720921:MFZ720955 MPV720921:MPV720955 MZR720921:MZR720955 NJN720921:NJN720955 NTJ720921:NTJ720955 ODF720921:ODF720955 ONB720921:ONB720955 OWX720921:OWX720955 PGT720921:PGT720955 PQP720921:PQP720955 QAL720921:QAL720955 QKH720921:QKH720955 QUD720921:QUD720955 RDZ720921:RDZ720955 RNV720921:RNV720955 RXR720921:RXR720955 SHN720921:SHN720955 SRJ720921:SRJ720955 TBF720921:TBF720955 TLB720921:TLB720955 TUX720921:TUX720955 UET720921:UET720955 UOP720921:UOP720955 UYL720921:UYL720955 VIH720921:VIH720955 VSD720921:VSD720955 WBZ720921:WBZ720955 WLV720921:WLV720955 WVR720921:WVR720955 J786457:J786491 JF786457:JF786491 TB786457:TB786491 ACX786457:ACX786491 AMT786457:AMT786491 AWP786457:AWP786491 BGL786457:BGL786491 BQH786457:BQH786491 CAD786457:CAD786491 CJZ786457:CJZ786491 CTV786457:CTV786491 DDR786457:DDR786491 DNN786457:DNN786491 DXJ786457:DXJ786491 EHF786457:EHF786491 ERB786457:ERB786491 FAX786457:FAX786491 FKT786457:FKT786491 FUP786457:FUP786491 GEL786457:GEL786491 GOH786457:GOH786491 GYD786457:GYD786491 HHZ786457:HHZ786491 HRV786457:HRV786491 IBR786457:IBR786491 ILN786457:ILN786491 IVJ786457:IVJ786491 JFF786457:JFF786491 JPB786457:JPB786491 JYX786457:JYX786491 KIT786457:KIT786491 KSP786457:KSP786491 LCL786457:LCL786491 LMH786457:LMH786491 LWD786457:LWD786491 MFZ786457:MFZ786491 MPV786457:MPV786491 MZR786457:MZR786491 NJN786457:NJN786491 NTJ786457:NTJ786491 ODF786457:ODF786491 ONB786457:ONB786491 OWX786457:OWX786491 PGT786457:PGT786491 PQP786457:PQP786491 QAL786457:QAL786491 QKH786457:QKH786491 QUD786457:QUD786491 RDZ786457:RDZ786491 RNV786457:RNV786491 RXR786457:RXR786491 SHN786457:SHN786491 SRJ786457:SRJ786491 TBF786457:TBF786491 TLB786457:TLB786491 TUX786457:TUX786491 UET786457:UET786491 UOP786457:UOP786491 UYL786457:UYL786491 VIH786457:VIH786491 VSD786457:VSD786491 WBZ786457:WBZ786491 WLV786457:WLV786491 WVR786457:WVR786491 J851993:J852027 JF851993:JF852027 TB851993:TB852027 ACX851993:ACX852027 AMT851993:AMT852027 AWP851993:AWP852027 BGL851993:BGL852027 BQH851993:BQH852027 CAD851993:CAD852027 CJZ851993:CJZ852027 CTV851993:CTV852027 DDR851993:DDR852027 DNN851993:DNN852027 DXJ851993:DXJ852027 EHF851993:EHF852027 ERB851993:ERB852027 FAX851993:FAX852027 FKT851993:FKT852027 FUP851993:FUP852027 GEL851993:GEL852027 GOH851993:GOH852027 GYD851993:GYD852027 HHZ851993:HHZ852027 HRV851993:HRV852027 IBR851993:IBR852027 ILN851993:ILN852027 IVJ851993:IVJ852027 JFF851993:JFF852027 JPB851993:JPB852027 JYX851993:JYX852027 KIT851993:KIT852027 KSP851993:KSP852027 LCL851993:LCL852027 LMH851993:LMH852027 LWD851993:LWD852027 MFZ851993:MFZ852027 MPV851993:MPV852027 MZR851993:MZR852027 NJN851993:NJN852027 NTJ851993:NTJ852027 ODF851993:ODF852027 ONB851993:ONB852027 OWX851993:OWX852027 PGT851993:PGT852027 PQP851993:PQP852027 QAL851993:QAL852027 QKH851993:QKH852027 QUD851993:QUD852027 RDZ851993:RDZ852027 RNV851993:RNV852027 RXR851993:RXR852027 SHN851993:SHN852027 SRJ851993:SRJ852027 TBF851993:TBF852027 TLB851993:TLB852027 TUX851993:TUX852027 UET851993:UET852027 UOP851993:UOP852027 UYL851993:UYL852027 VIH851993:VIH852027 VSD851993:VSD852027 WBZ851993:WBZ852027 WLV851993:WLV852027 WVR851993:WVR852027 J917529:J917563 JF917529:JF917563 TB917529:TB917563 ACX917529:ACX917563 AMT917529:AMT917563 AWP917529:AWP917563 BGL917529:BGL917563 BQH917529:BQH917563 CAD917529:CAD917563 CJZ917529:CJZ917563 CTV917529:CTV917563 DDR917529:DDR917563 DNN917529:DNN917563 DXJ917529:DXJ917563 EHF917529:EHF917563 ERB917529:ERB917563 FAX917529:FAX917563 FKT917529:FKT917563 FUP917529:FUP917563 GEL917529:GEL917563 GOH917529:GOH917563 GYD917529:GYD917563 HHZ917529:HHZ917563 HRV917529:HRV917563 IBR917529:IBR917563 ILN917529:ILN917563 IVJ917529:IVJ917563 JFF917529:JFF917563 JPB917529:JPB917563 JYX917529:JYX917563 KIT917529:KIT917563 KSP917529:KSP917563 LCL917529:LCL917563 LMH917529:LMH917563 LWD917529:LWD917563 MFZ917529:MFZ917563 MPV917529:MPV917563 MZR917529:MZR917563 NJN917529:NJN917563 NTJ917529:NTJ917563 ODF917529:ODF917563 ONB917529:ONB917563 OWX917529:OWX917563 PGT917529:PGT917563 PQP917529:PQP917563 QAL917529:QAL917563 QKH917529:QKH917563 QUD917529:QUD917563 RDZ917529:RDZ917563 RNV917529:RNV917563 RXR917529:RXR917563 SHN917529:SHN917563 SRJ917529:SRJ917563 TBF917529:TBF917563 TLB917529:TLB917563 TUX917529:TUX917563 UET917529:UET917563 UOP917529:UOP917563 UYL917529:UYL917563 VIH917529:VIH917563 VSD917529:VSD917563 WBZ917529:WBZ917563 WLV917529:WLV917563 WVR917529:WVR917563 J983065:J983099 JF983065:JF983099 TB983065:TB983099 ACX983065:ACX983099 AMT983065:AMT983099 AWP983065:AWP983099 BGL983065:BGL983099 BQH983065:BQH983099 CAD983065:CAD983099 CJZ983065:CJZ983099 CTV983065:CTV983099 DDR983065:DDR983099 DNN983065:DNN983099 DXJ983065:DXJ983099 EHF983065:EHF983099 ERB983065:ERB983099 FAX983065:FAX983099 FKT983065:FKT983099 FUP983065:FUP983099 GEL983065:GEL983099 GOH983065:GOH983099 GYD983065:GYD983099 HHZ983065:HHZ983099 HRV983065:HRV983099 IBR983065:IBR983099 ILN983065:ILN983099 IVJ983065:IVJ983099 JFF983065:JFF983099 JPB983065:JPB983099 JYX983065:JYX983099 KIT983065:KIT983099 KSP983065:KSP983099 LCL983065:LCL983099 LMH983065:LMH983099 LWD983065:LWD983099 MFZ983065:MFZ983099 MPV983065:MPV983099 MZR983065:MZR983099 NJN983065:NJN983099 NTJ983065:NTJ983099 ODF983065:ODF983099 ONB983065:ONB983099 OWX983065:OWX983099 PGT983065:PGT983099 PQP983065:PQP983099 QAL983065:QAL983099 QKH983065:QKH983099 QUD983065:QUD983099 RDZ983065:RDZ983099 RNV983065:RNV983099 RXR983065:RXR983099 SHN983065:SHN983099 SRJ983065:SRJ983099 TBF983065:TBF983099 TLB983065:TLB983099 TUX983065:TUX983099 UET983065:UET983099 UOP983065:UOP983099 UYL983065:UYL983099 VIH983065:VIH983099 VSD983065:VSD983099 WBZ983065:WBZ983099 WLV983065:WLV983099 WVR983065:WVR983099 WVR20 WVR51:WVR68 WLV20 WLV51:WLV68 WBZ20 WBZ51:WBZ68 VSD20 VSD51:VSD68 VIH20 VIH51:VIH68 UYL20 UYL51:UYL68 UOP20 UOP51:UOP68 UET20 UET51:UET68 TUX20 TUX51:TUX68 TLB20 TLB51:TLB68 TBF20 TBF51:TBF68 SRJ20 SRJ51:SRJ68 SHN20 SHN51:SHN68 RXR20 RXR51:RXR68 RNV20 RNV51:RNV68 RDZ20 RDZ51:RDZ68 QUD20 QUD51:QUD68 QKH20 QKH51:QKH68 QAL20 QAL51:QAL68 PQP20 PQP51:PQP68 PGT20 PGT51:PGT68 OWX20 OWX51:OWX68 ONB20 ONB51:ONB68 ODF20 ODF51:ODF68 NTJ20 NTJ51:NTJ68 NJN20 NJN51:NJN68 MZR20 MZR51:MZR68 MPV20 MPV51:MPV68 MFZ20 MFZ51:MFZ68 LWD20 LWD51:LWD68 LMH20 LMH51:LMH68 LCL20 LCL51:LCL68 KSP20 KSP51:KSP68 KIT20 KIT51:KIT68 JYX20 JYX51:JYX68 JPB20 JPB51:JPB68 JFF20 JFF51:JFF68 IVJ20 IVJ51:IVJ68 ILN20 ILN51:ILN68 IBR20 IBR51:IBR68 HRV20 HRV51:HRV68 HHZ20 HHZ51:HHZ68 GYD20 GYD51:GYD68 GOH20 GOH51:GOH68 GEL20 GEL51:GEL68 FUP20 FUP51:FUP68 FKT20 FKT51:FKT68 FAX20 FAX51:FAX68 ERB20 ERB51:ERB68 EHF20 EHF51:EHF68 DXJ20 DXJ51:DXJ68 DNN20 DNN51:DNN68 DDR20 DDR51:DDR68 CTV20 CTV51:CTV68 CJZ20 CJZ51:CJZ68 CAD20 CAD51:CAD68 BQH20 BQH51:BQH68 BGL20 BGL51:BGL68 AWP20 AWP51:AWP68 AMT20 AMT51:AMT68 ACX20 ACX51:ACX68 TB20 TB51:TB68 JF20 JF51:JF68 J22 J24:J26 J33:J34 IS21:IS50 J51:J68 SO21:SO50 ACK21:ACK50 AMG21:AMG50 AWC21:AWC50 BFY21:BFY50 BPU21:BPU50 BZQ21:BZQ50 CJM21:CJM50 CTI21:CTI50 DDE21:DDE50 DNA21:DNA50 DWW21:DWW50 EGS21:EGS50 EQO21:EQO50 FAK21:FAK50 FKG21:FKG50 FUC21:FUC50 GDY21:GDY50 GNU21:GNU50 GXQ21:GXQ50 HHM21:HHM50 HRI21:HRI50 IBE21:IBE50 ILA21:ILA50 IUW21:IUW50 JES21:JES50 JOO21:JOO50 JYK21:JYK50 KIG21:KIG50 KSC21:KSC50 LBY21:LBY50 LLU21:LLU50 LVQ21:LVQ50 MFM21:MFM50 MPI21:MPI50 MZE21:MZE50 NJA21:NJA50 NSW21:NSW50 OCS21:OCS50 OMO21:OMO50 OWK21:OWK50 PGG21:PGG50 PQC21:PQC50 PZY21:PZY50 QJU21:QJU50 QTQ21:QTQ50 RDM21:RDM50 RNI21:RNI50 RXE21:RXE50 SHA21:SHA50 SQW21:SQW50 TAS21:TAS50 TKO21:TKO50 TUK21:TUK50 UEG21:UEG50 UOC21:UOC50 UXY21:UXY50 VHU21:VHU50 VRQ21:VRQ50 WBM21:WBM50 WLI21:WLI50 WVE21:WVE50 J37:J38 J42 J45:J46">
      <formula1>ExistenManuales</formula1>
    </dataValidation>
    <dataValidation type="list" allowBlank="1" showInputMessage="1" showErrorMessage="1" errorTitle="Dato erróneo" error="Solo elementos de la lista" sqref="P65561:P65595 JL65561:JL65595 TH65561:TH65595 ADD65561:ADD65595 AMZ65561:AMZ65595 AWV65561:AWV65595 BGR65561:BGR65595 BQN65561:BQN65595 CAJ65561:CAJ65595 CKF65561:CKF65595 CUB65561:CUB65595 DDX65561:DDX65595 DNT65561:DNT65595 DXP65561:DXP65595 EHL65561:EHL65595 ERH65561:ERH65595 FBD65561:FBD65595 FKZ65561:FKZ65595 FUV65561:FUV65595 GER65561:GER65595 GON65561:GON65595 GYJ65561:GYJ65595 HIF65561:HIF65595 HSB65561:HSB65595 IBX65561:IBX65595 ILT65561:ILT65595 IVP65561:IVP65595 JFL65561:JFL65595 JPH65561:JPH65595 JZD65561:JZD65595 KIZ65561:KIZ65595 KSV65561:KSV65595 LCR65561:LCR65595 LMN65561:LMN65595 LWJ65561:LWJ65595 MGF65561:MGF65595 MQB65561:MQB65595 MZX65561:MZX65595 NJT65561:NJT65595 NTP65561:NTP65595 ODL65561:ODL65595 ONH65561:ONH65595 OXD65561:OXD65595 PGZ65561:PGZ65595 PQV65561:PQV65595 QAR65561:QAR65595 QKN65561:QKN65595 QUJ65561:QUJ65595 REF65561:REF65595 ROB65561:ROB65595 RXX65561:RXX65595 SHT65561:SHT65595 SRP65561:SRP65595 TBL65561:TBL65595 TLH65561:TLH65595 TVD65561:TVD65595 UEZ65561:UEZ65595 UOV65561:UOV65595 UYR65561:UYR65595 VIN65561:VIN65595 VSJ65561:VSJ65595 WCF65561:WCF65595 WMB65561:WMB65595 WVX65561:WVX65595 P131097:P131131 JL131097:JL131131 TH131097:TH131131 ADD131097:ADD131131 AMZ131097:AMZ131131 AWV131097:AWV131131 BGR131097:BGR131131 BQN131097:BQN131131 CAJ131097:CAJ131131 CKF131097:CKF131131 CUB131097:CUB131131 DDX131097:DDX131131 DNT131097:DNT131131 DXP131097:DXP131131 EHL131097:EHL131131 ERH131097:ERH131131 FBD131097:FBD131131 FKZ131097:FKZ131131 FUV131097:FUV131131 GER131097:GER131131 GON131097:GON131131 GYJ131097:GYJ131131 HIF131097:HIF131131 HSB131097:HSB131131 IBX131097:IBX131131 ILT131097:ILT131131 IVP131097:IVP131131 JFL131097:JFL131131 JPH131097:JPH131131 JZD131097:JZD131131 KIZ131097:KIZ131131 KSV131097:KSV131131 LCR131097:LCR131131 LMN131097:LMN131131 LWJ131097:LWJ131131 MGF131097:MGF131131 MQB131097:MQB131131 MZX131097:MZX131131 NJT131097:NJT131131 NTP131097:NTP131131 ODL131097:ODL131131 ONH131097:ONH131131 OXD131097:OXD131131 PGZ131097:PGZ131131 PQV131097:PQV131131 QAR131097:QAR131131 QKN131097:QKN131131 QUJ131097:QUJ131131 REF131097:REF131131 ROB131097:ROB131131 RXX131097:RXX131131 SHT131097:SHT131131 SRP131097:SRP131131 TBL131097:TBL131131 TLH131097:TLH131131 TVD131097:TVD131131 UEZ131097:UEZ131131 UOV131097:UOV131131 UYR131097:UYR131131 VIN131097:VIN131131 VSJ131097:VSJ131131 WCF131097:WCF131131 WMB131097:WMB131131 WVX131097:WVX131131 P196633:P196667 JL196633:JL196667 TH196633:TH196667 ADD196633:ADD196667 AMZ196633:AMZ196667 AWV196633:AWV196667 BGR196633:BGR196667 BQN196633:BQN196667 CAJ196633:CAJ196667 CKF196633:CKF196667 CUB196633:CUB196667 DDX196633:DDX196667 DNT196633:DNT196667 DXP196633:DXP196667 EHL196633:EHL196667 ERH196633:ERH196667 FBD196633:FBD196667 FKZ196633:FKZ196667 FUV196633:FUV196667 GER196633:GER196667 GON196633:GON196667 GYJ196633:GYJ196667 HIF196633:HIF196667 HSB196633:HSB196667 IBX196633:IBX196667 ILT196633:ILT196667 IVP196633:IVP196667 JFL196633:JFL196667 JPH196633:JPH196667 JZD196633:JZD196667 KIZ196633:KIZ196667 KSV196633:KSV196667 LCR196633:LCR196667 LMN196633:LMN196667 LWJ196633:LWJ196667 MGF196633:MGF196667 MQB196633:MQB196667 MZX196633:MZX196667 NJT196633:NJT196667 NTP196633:NTP196667 ODL196633:ODL196667 ONH196633:ONH196667 OXD196633:OXD196667 PGZ196633:PGZ196667 PQV196633:PQV196667 QAR196633:QAR196667 QKN196633:QKN196667 QUJ196633:QUJ196667 REF196633:REF196667 ROB196633:ROB196667 RXX196633:RXX196667 SHT196633:SHT196667 SRP196633:SRP196667 TBL196633:TBL196667 TLH196633:TLH196667 TVD196633:TVD196667 UEZ196633:UEZ196667 UOV196633:UOV196667 UYR196633:UYR196667 VIN196633:VIN196667 VSJ196633:VSJ196667 WCF196633:WCF196667 WMB196633:WMB196667 WVX196633:WVX196667 P262169:P262203 JL262169:JL262203 TH262169:TH262203 ADD262169:ADD262203 AMZ262169:AMZ262203 AWV262169:AWV262203 BGR262169:BGR262203 BQN262169:BQN262203 CAJ262169:CAJ262203 CKF262169:CKF262203 CUB262169:CUB262203 DDX262169:DDX262203 DNT262169:DNT262203 DXP262169:DXP262203 EHL262169:EHL262203 ERH262169:ERH262203 FBD262169:FBD262203 FKZ262169:FKZ262203 FUV262169:FUV262203 GER262169:GER262203 GON262169:GON262203 GYJ262169:GYJ262203 HIF262169:HIF262203 HSB262169:HSB262203 IBX262169:IBX262203 ILT262169:ILT262203 IVP262169:IVP262203 JFL262169:JFL262203 JPH262169:JPH262203 JZD262169:JZD262203 KIZ262169:KIZ262203 KSV262169:KSV262203 LCR262169:LCR262203 LMN262169:LMN262203 LWJ262169:LWJ262203 MGF262169:MGF262203 MQB262169:MQB262203 MZX262169:MZX262203 NJT262169:NJT262203 NTP262169:NTP262203 ODL262169:ODL262203 ONH262169:ONH262203 OXD262169:OXD262203 PGZ262169:PGZ262203 PQV262169:PQV262203 QAR262169:QAR262203 QKN262169:QKN262203 QUJ262169:QUJ262203 REF262169:REF262203 ROB262169:ROB262203 RXX262169:RXX262203 SHT262169:SHT262203 SRP262169:SRP262203 TBL262169:TBL262203 TLH262169:TLH262203 TVD262169:TVD262203 UEZ262169:UEZ262203 UOV262169:UOV262203 UYR262169:UYR262203 VIN262169:VIN262203 VSJ262169:VSJ262203 WCF262169:WCF262203 WMB262169:WMB262203 WVX262169:WVX262203 P327705:P327739 JL327705:JL327739 TH327705:TH327739 ADD327705:ADD327739 AMZ327705:AMZ327739 AWV327705:AWV327739 BGR327705:BGR327739 BQN327705:BQN327739 CAJ327705:CAJ327739 CKF327705:CKF327739 CUB327705:CUB327739 DDX327705:DDX327739 DNT327705:DNT327739 DXP327705:DXP327739 EHL327705:EHL327739 ERH327705:ERH327739 FBD327705:FBD327739 FKZ327705:FKZ327739 FUV327705:FUV327739 GER327705:GER327739 GON327705:GON327739 GYJ327705:GYJ327739 HIF327705:HIF327739 HSB327705:HSB327739 IBX327705:IBX327739 ILT327705:ILT327739 IVP327705:IVP327739 JFL327705:JFL327739 JPH327705:JPH327739 JZD327705:JZD327739 KIZ327705:KIZ327739 KSV327705:KSV327739 LCR327705:LCR327739 LMN327705:LMN327739 LWJ327705:LWJ327739 MGF327705:MGF327739 MQB327705:MQB327739 MZX327705:MZX327739 NJT327705:NJT327739 NTP327705:NTP327739 ODL327705:ODL327739 ONH327705:ONH327739 OXD327705:OXD327739 PGZ327705:PGZ327739 PQV327705:PQV327739 QAR327705:QAR327739 QKN327705:QKN327739 QUJ327705:QUJ327739 REF327705:REF327739 ROB327705:ROB327739 RXX327705:RXX327739 SHT327705:SHT327739 SRP327705:SRP327739 TBL327705:TBL327739 TLH327705:TLH327739 TVD327705:TVD327739 UEZ327705:UEZ327739 UOV327705:UOV327739 UYR327705:UYR327739 VIN327705:VIN327739 VSJ327705:VSJ327739 WCF327705:WCF327739 WMB327705:WMB327739 WVX327705:WVX327739 P393241:P393275 JL393241:JL393275 TH393241:TH393275 ADD393241:ADD393275 AMZ393241:AMZ393275 AWV393241:AWV393275 BGR393241:BGR393275 BQN393241:BQN393275 CAJ393241:CAJ393275 CKF393241:CKF393275 CUB393241:CUB393275 DDX393241:DDX393275 DNT393241:DNT393275 DXP393241:DXP393275 EHL393241:EHL393275 ERH393241:ERH393275 FBD393241:FBD393275 FKZ393241:FKZ393275 FUV393241:FUV393275 GER393241:GER393275 GON393241:GON393275 GYJ393241:GYJ393275 HIF393241:HIF393275 HSB393241:HSB393275 IBX393241:IBX393275 ILT393241:ILT393275 IVP393241:IVP393275 JFL393241:JFL393275 JPH393241:JPH393275 JZD393241:JZD393275 KIZ393241:KIZ393275 KSV393241:KSV393275 LCR393241:LCR393275 LMN393241:LMN393275 LWJ393241:LWJ393275 MGF393241:MGF393275 MQB393241:MQB393275 MZX393241:MZX393275 NJT393241:NJT393275 NTP393241:NTP393275 ODL393241:ODL393275 ONH393241:ONH393275 OXD393241:OXD393275 PGZ393241:PGZ393275 PQV393241:PQV393275 QAR393241:QAR393275 QKN393241:QKN393275 QUJ393241:QUJ393275 REF393241:REF393275 ROB393241:ROB393275 RXX393241:RXX393275 SHT393241:SHT393275 SRP393241:SRP393275 TBL393241:TBL393275 TLH393241:TLH393275 TVD393241:TVD393275 UEZ393241:UEZ393275 UOV393241:UOV393275 UYR393241:UYR393275 VIN393241:VIN393275 VSJ393241:VSJ393275 WCF393241:WCF393275 WMB393241:WMB393275 WVX393241:WVX393275 P458777:P458811 JL458777:JL458811 TH458777:TH458811 ADD458777:ADD458811 AMZ458777:AMZ458811 AWV458777:AWV458811 BGR458777:BGR458811 BQN458777:BQN458811 CAJ458777:CAJ458811 CKF458777:CKF458811 CUB458777:CUB458811 DDX458777:DDX458811 DNT458777:DNT458811 DXP458777:DXP458811 EHL458777:EHL458811 ERH458777:ERH458811 FBD458777:FBD458811 FKZ458777:FKZ458811 FUV458777:FUV458811 GER458777:GER458811 GON458777:GON458811 GYJ458777:GYJ458811 HIF458777:HIF458811 HSB458777:HSB458811 IBX458777:IBX458811 ILT458777:ILT458811 IVP458777:IVP458811 JFL458777:JFL458811 JPH458777:JPH458811 JZD458777:JZD458811 KIZ458777:KIZ458811 KSV458777:KSV458811 LCR458777:LCR458811 LMN458777:LMN458811 LWJ458777:LWJ458811 MGF458777:MGF458811 MQB458777:MQB458811 MZX458777:MZX458811 NJT458777:NJT458811 NTP458777:NTP458811 ODL458777:ODL458811 ONH458777:ONH458811 OXD458777:OXD458811 PGZ458777:PGZ458811 PQV458777:PQV458811 QAR458777:QAR458811 QKN458777:QKN458811 QUJ458777:QUJ458811 REF458777:REF458811 ROB458777:ROB458811 RXX458777:RXX458811 SHT458777:SHT458811 SRP458777:SRP458811 TBL458777:TBL458811 TLH458777:TLH458811 TVD458777:TVD458811 UEZ458777:UEZ458811 UOV458777:UOV458811 UYR458777:UYR458811 VIN458777:VIN458811 VSJ458777:VSJ458811 WCF458777:WCF458811 WMB458777:WMB458811 WVX458777:WVX458811 P524313:P524347 JL524313:JL524347 TH524313:TH524347 ADD524313:ADD524347 AMZ524313:AMZ524347 AWV524313:AWV524347 BGR524313:BGR524347 BQN524313:BQN524347 CAJ524313:CAJ524347 CKF524313:CKF524347 CUB524313:CUB524347 DDX524313:DDX524347 DNT524313:DNT524347 DXP524313:DXP524347 EHL524313:EHL524347 ERH524313:ERH524347 FBD524313:FBD524347 FKZ524313:FKZ524347 FUV524313:FUV524347 GER524313:GER524347 GON524313:GON524347 GYJ524313:GYJ524347 HIF524313:HIF524347 HSB524313:HSB524347 IBX524313:IBX524347 ILT524313:ILT524347 IVP524313:IVP524347 JFL524313:JFL524347 JPH524313:JPH524347 JZD524313:JZD524347 KIZ524313:KIZ524347 KSV524313:KSV524347 LCR524313:LCR524347 LMN524313:LMN524347 LWJ524313:LWJ524347 MGF524313:MGF524347 MQB524313:MQB524347 MZX524313:MZX524347 NJT524313:NJT524347 NTP524313:NTP524347 ODL524313:ODL524347 ONH524313:ONH524347 OXD524313:OXD524347 PGZ524313:PGZ524347 PQV524313:PQV524347 QAR524313:QAR524347 QKN524313:QKN524347 QUJ524313:QUJ524347 REF524313:REF524347 ROB524313:ROB524347 RXX524313:RXX524347 SHT524313:SHT524347 SRP524313:SRP524347 TBL524313:TBL524347 TLH524313:TLH524347 TVD524313:TVD524347 UEZ524313:UEZ524347 UOV524313:UOV524347 UYR524313:UYR524347 VIN524313:VIN524347 VSJ524313:VSJ524347 WCF524313:WCF524347 WMB524313:WMB524347 WVX524313:WVX524347 P589849:P589883 JL589849:JL589883 TH589849:TH589883 ADD589849:ADD589883 AMZ589849:AMZ589883 AWV589849:AWV589883 BGR589849:BGR589883 BQN589849:BQN589883 CAJ589849:CAJ589883 CKF589849:CKF589883 CUB589849:CUB589883 DDX589849:DDX589883 DNT589849:DNT589883 DXP589849:DXP589883 EHL589849:EHL589883 ERH589849:ERH589883 FBD589849:FBD589883 FKZ589849:FKZ589883 FUV589849:FUV589883 GER589849:GER589883 GON589849:GON589883 GYJ589849:GYJ589883 HIF589849:HIF589883 HSB589849:HSB589883 IBX589849:IBX589883 ILT589849:ILT589883 IVP589849:IVP589883 JFL589849:JFL589883 JPH589849:JPH589883 JZD589849:JZD589883 KIZ589849:KIZ589883 KSV589849:KSV589883 LCR589849:LCR589883 LMN589849:LMN589883 LWJ589849:LWJ589883 MGF589849:MGF589883 MQB589849:MQB589883 MZX589849:MZX589883 NJT589849:NJT589883 NTP589849:NTP589883 ODL589849:ODL589883 ONH589849:ONH589883 OXD589849:OXD589883 PGZ589849:PGZ589883 PQV589849:PQV589883 QAR589849:QAR589883 QKN589849:QKN589883 QUJ589849:QUJ589883 REF589849:REF589883 ROB589849:ROB589883 RXX589849:RXX589883 SHT589849:SHT589883 SRP589849:SRP589883 TBL589849:TBL589883 TLH589849:TLH589883 TVD589849:TVD589883 UEZ589849:UEZ589883 UOV589849:UOV589883 UYR589849:UYR589883 VIN589849:VIN589883 VSJ589849:VSJ589883 WCF589849:WCF589883 WMB589849:WMB589883 WVX589849:WVX589883 P655385:P655419 JL655385:JL655419 TH655385:TH655419 ADD655385:ADD655419 AMZ655385:AMZ655419 AWV655385:AWV655419 BGR655385:BGR655419 BQN655385:BQN655419 CAJ655385:CAJ655419 CKF655385:CKF655419 CUB655385:CUB655419 DDX655385:DDX655419 DNT655385:DNT655419 DXP655385:DXP655419 EHL655385:EHL655419 ERH655385:ERH655419 FBD655385:FBD655419 FKZ655385:FKZ655419 FUV655385:FUV655419 GER655385:GER655419 GON655385:GON655419 GYJ655385:GYJ655419 HIF655385:HIF655419 HSB655385:HSB655419 IBX655385:IBX655419 ILT655385:ILT655419 IVP655385:IVP655419 JFL655385:JFL655419 JPH655385:JPH655419 JZD655385:JZD655419 KIZ655385:KIZ655419 KSV655385:KSV655419 LCR655385:LCR655419 LMN655385:LMN655419 LWJ655385:LWJ655419 MGF655385:MGF655419 MQB655385:MQB655419 MZX655385:MZX655419 NJT655385:NJT655419 NTP655385:NTP655419 ODL655385:ODL655419 ONH655385:ONH655419 OXD655385:OXD655419 PGZ655385:PGZ655419 PQV655385:PQV655419 QAR655385:QAR655419 QKN655385:QKN655419 QUJ655385:QUJ655419 REF655385:REF655419 ROB655385:ROB655419 RXX655385:RXX655419 SHT655385:SHT655419 SRP655385:SRP655419 TBL655385:TBL655419 TLH655385:TLH655419 TVD655385:TVD655419 UEZ655385:UEZ655419 UOV655385:UOV655419 UYR655385:UYR655419 VIN655385:VIN655419 VSJ655385:VSJ655419 WCF655385:WCF655419 WMB655385:WMB655419 WVX655385:WVX655419 P720921:P720955 JL720921:JL720955 TH720921:TH720955 ADD720921:ADD720955 AMZ720921:AMZ720955 AWV720921:AWV720955 BGR720921:BGR720955 BQN720921:BQN720955 CAJ720921:CAJ720955 CKF720921:CKF720955 CUB720921:CUB720955 DDX720921:DDX720955 DNT720921:DNT720955 DXP720921:DXP720955 EHL720921:EHL720955 ERH720921:ERH720955 FBD720921:FBD720955 FKZ720921:FKZ720955 FUV720921:FUV720955 GER720921:GER720955 GON720921:GON720955 GYJ720921:GYJ720955 HIF720921:HIF720955 HSB720921:HSB720955 IBX720921:IBX720955 ILT720921:ILT720955 IVP720921:IVP720955 JFL720921:JFL720955 JPH720921:JPH720955 JZD720921:JZD720955 KIZ720921:KIZ720955 KSV720921:KSV720955 LCR720921:LCR720955 LMN720921:LMN720955 LWJ720921:LWJ720955 MGF720921:MGF720955 MQB720921:MQB720955 MZX720921:MZX720955 NJT720921:NJT720955 NTP720921:NTP720955 ODL720921:ODL720955 ONH720921:ONH720955 OXD720921:OXD720955 PGZ720921:PGZ720955 PQV720921:PQV720955 QAR720921:QAR720955 QKN720921:QKN720955 QUJ720921:QUJ720955 REF720921:REF720955 ROB720921:ROB720955 RXX720921:RXX720955 SHT720921:SHT720955 SRP720921:SRP720955 TBL720921:TBL720955 TLH720921:TLH720955 TVD720921:TVD720955 UEZ720921:UEZ720955 UOV720921:UOV720955 UYR720921:UYR720955 VIN720921:VIN720955 VSJ720921:VSJ720955 WCF720921:WCF720955 WMB720921:WMB720955 WVX720921:WVX720955 P786457:P786491 JL786457:JL786491 TH786457:TH786491 ADD786457:ADD786491 AMZ786457:AMZ786491 AWV786457:AWV786491 BGR786457:BGR786491 BQN786457:BQN786491 CAJ786457:CAJ786491 CKF786457:CKF786491 CUB786457:CUB786491 DDX786457:DDX786491 DNT786457:DNT786491 DXP786457:DXP786491 EHL786457:EHL786491 ERH786457:ERH786491 FBD786457:FBD786491 FKZ786457:FKZ786491 FUV786457:FUV786491 GER786457:GER786491 GON786457:GON786491 GYJ786457:GYJ786491 HIF786457:HIF786491 HSB786457:HSB786491 IBX786457:IBX786491 ILT786457:ILT786491 IVP786457:IVP786491 JFL786457:JFL786491 JPH786457:JPH786491 JZD786457:JZD786491 KIZ786457:KIZ786491 KSV786457:KSV786491 LCR786457:LCR786491 LMN786457:LMN786491 LWJ786457:LWJ786491 MGF786457:MGF786491 MQB786457:MQB786491 MZX786457:MZX786491 NJT786457:NJT786491 NTP786457:NTP786491 ODL786457:ODL786491 ONH786457:ONH786491 OXD786457:OXD786491 PGZ786457:PGZ786491 PQV786457:PQV786491 QAR786457:QAR786491 QKN786457:QKN786491 QUJ786457:QUJ786491 REF786457:REF786491 ROB786457:ROB786491 RXX786457:RXX786491 SHT786457:SHT786491 SRP786457:SRP786491 TBL786457:TBL786491 TLH786457:TLH786491 TVD786457:TVD786491 UEZ786457:UEZ786491 UOV786457:UOV786491 UYR786457:UYR786491 VIN786457:VIN786491 VSJ786457:VSJ786491 WCF786457:WCF786491 WMB786457:WMB786491 WVX786457:WVX786491 P851993:P852027 JL851993:JL852027 TH851993:TH852027 ADD851993:ADD852027 AMZ851993:AMZ852027 AWV851993:AWV852027 BGR851993:BGR852027 BQN851993:BQN852027 CAJ851993:CAJ852027 CKF851993:CKF852027 CUB851993:CUB852027 DDX851993:DDX852027 DNT851993:DNT852027 DXP851993:DXP852027 EHL851993:EHL852027 ERH851993:ERH852027 FBD851993:FBD852027 FKZ851993:FKZ852027 FUV851993:FUV852027 GER851993:GER852027 GON851993:GON852027 GYJ851993:GYJ852027 HIF851993:HIF852027 HSB851993:HSB852027 IBX851993:IBX852027 ILT851993:ILT852027 IVP851993:IVP852027 JFL851993:JFL852027 JPH851993:JPH852027 JZD851993:JZD852027 KIZ851993:KIZ852027 KSV851993:KSV852027 LCR851993:LCR852027 LMN851993:LMN852027 LWJ851993:LWJ852027 MGF851993:MGF852027 MQB851993:MQB852027 MZX851993:MZX852027 NJT851993:NJT852027 NTP851993:NTP852027 ODL851993:ODL852027 ONH851993:ONH852027 OXD851993:OXD852027 PGZ851993:PGZ852027 PQV851993:PQV852027 QAR851993:QAR852027 QKN851993:QKN852027 QUJ851993:QUJ852027 REF851993:REF852027 ROB851993:ROB852027 RXX851993:RXX852027 SHT851993:SHT852027 SRP851993:SRP852027 TBL851993:TBL852027 TLH851993:TLH852027 TVD851993:TVD852027 UEZ851993:UEZ852027 UOV851993:UOV852027 UYR851993:UYR852027 VIN851993:VIN852027 VSJ851993:VSJ852027 WCF851993:WCF852027 WMB851993:WMB852027 WVX851993:WVX852027 P917529:P917563 JL917529:JL917563 TH917529:TH917563 ADD917529:ADD917563 AMZ917529:AMZ917563 AWV917529:AWV917563 BGR917529:BGR917563 BQN917529:BQN917563 CAJ917529:CAJ917563 CKF917529:CKF917563 CUB917529:CUB917563 DDX917529:DDX917563 DNT917529:DNT917563 DXP917529:DXP917563 EHL917529:EHL917563 ERH917529:ERH917563 FBD917529:FBD917563 FKZ917529:FKZ917563 FUV917529:FUV917563 GER917529:GER917563 GON917529:GON917563 GYJ917529:GYJ917563 HIF917529:HIF917563 HSB917529:HSB917563 IBX917529:IBX917563 ILT917529:ILT917563 IVP917529:IVP917563 JFL917529:JFL917563 JPH917529:JPH917563 JZD917529:JZD917563 KIZ917529:KIZ917563 KSV917529:KSV917563 LCR917529:LCR917563 LMN917529:LMN917563 LWJ917529:LWJ917563 MGF917529:MGF917563 MQB917529:MQB917563 MZX917529:MZX917563 NJT917529:NJT917563 NTP917529:NTP917563 ODL917529:ODL917563 ONH917529:ONH917563 OXD917529:OXD917563 PGZ917529:PGZ917563 PQV917529:PQV917563 QAR917529:QAR917563 QKN917529:QKN917563 QUJ917529:QUJ917563 REF917529:REF917563 ROB917529:ROB917563 RXX917529:RXX917563 SHT917529:SHT917563 SRP917529:SRP917563 TBL917529:TBL917563 TLH917529:TLH917563 TVD917529:TVD917563 UEZ917529:UEZ917563 UOV917529:UOV917563 UYR917529:UYR917563 VIN917529:VIN917563 VSJ917529:VSJ917563 WCF917529:WCF917563 WMB917529:WMB917563 WVX917529:WVX917563 P983065:P983099 JL983065:JL983099 TH983065:TH983099 ADD983065:ADD983099 AMZ983065:AMZ983099 AWV983065:AWV983099 BGR983065:BGR983099 BQN983065:BQN983099 CAJ983065:CAJ983099 CKF983065:CKF983099 CUB983065:CUB983099 DDX983065:DDX983099 DNT983065:DNT983099 DXP983065:DXP983099 EHL983065:EHL983099 ERH983065:ERH983099 FBD983065:FBD983099 FKZ983065:FKZ983099 FUV983065:FUV983099 GER983065:GER983099 GON983065:GON983099 GYJ983065:GYJ983099 HIF983065:HIF983099 HSB983065:HSB983099 IBX983065:IBX983099 ILT983065:ILT983099 IVP983065:IVP983099 JFL983065:JFL983099 JPH983065:JPH983099 JZD983065:JZD983099 KIZ983065:KIZ983099 KSV983065:KSV983099 LCR983065:LCR983099 LMN983065:LMN983099 LWJ983065:LWJ983099 MGF983065:MGF983099 MQB983065:MQB983099 MZX983065:MZX983099 NJT983065:NJT983099 NTP983065:NTP983099 ODL983065:ODL983099 ONH983065:ONH983099 OXD983065:OXD983099 PGZ983065:PGZ983099 PQV983065:PQV983099 QAR983065:QAR983099 QKN983065:QKN983099 QUJ983065:QUJ983099 REF983065:REF983099 ROB983065:ROB983099 RXX983065:RXX983099 SHT983065:SHT983099 SRP983065:SRP983099 TBL983065:TBL983099 TLH983065:TLH983099 TVD983065:TVD983099 UEZ983065:UEZ983099 UOV983065:UOV983099 UYR983065:UYR983099 VIN983065:VIN983099 VSJ983065:VSJ983099 WCF983065:WCF983099 WMB983065:WMB983099 WVX983065:WVX983099 WVX20 WVX51:WVX68 WMB20 WMB51:WMB68 WCF20 WCF51:WCF68 VSJ20 VSJ51:VSJ68 VIN20 VIN51:VIN68 UYR20 UYR51:UYR68 UOV20 UOV51:UOV68 UEZ20 UEZ51:UEZ68 TVD20 TVD51:TVD68 TLH20 TLH51:TLH68 TBL20 TBL51:TBL68 SRP20 SRP51:SRP68 SHT20 SHT51:SHT68 RXX20 RXX51:RXX68 ROB20 ROB51:ROB68 REF20 REF51:REF68 QUJ20 QUJ51:QUJ68 QKN20 QKN51:QKN68 QAR20 QAR51:QAR68 PQV20 PQV51:PQV68 PGZ20 PGZ51:PGZ68 OXD20 OXD51:OXD68 ONH20 ONH51:ONH68 ODL20 ODL51:ODL68 NTP20 NTP51:NTP68 NJT20 NJT51:NJT68 MZX20 MZX51:MZX68 MQB20 MQB51:MQB68 MGF20 MGF51:MGF68 LWJ20 LWJ51:LWJ68 LMN20 LMN51:LMN68 LCR20 LCR51:LCR68 KSV20 KSV51:KSV68 KIZ20 KIZ51:KIZ68 JZD20 JZD51:JZD68 JPH20 JPH51:JPH68 JFL20 JFL51:JFL68 IVP20 IVP51:IVP68 ILT20 ILT51:ILT68 IBX20 IBX51:IBX68 HSB20 HSB51:HSB68 HIF20 HIF51:HIF68 GYJ20 GYJ51:GYJ68 GON20 GON51:GON68 GER20 GER51:GER68 FUV20 FUV51:FUV68 FKZ20 FKZ51:FKZ68 FBD20 FBD51:FBD68 ERH20 ERH51:ERH68 EHL20 EHL51:EHL68 DXP20 DXP51:DXP68 DNT20 DNT51:DNT68 DDX20 DDX51:DDX68 CUB20 CUB51:CUB68 CKF20 CKF51:CKF68 CAJ20 CAJ51:CAJ68 BQN20 BQN51:BQN68 BGR20 BGR51:BGR68 AWV20 AWV51:AWV68 AMZ20 AMZ51:AMZ68 ADD20 ADD51:ADD68 TH20 TH51:TH68 JL20 JL51:JL68 P22 P24:P26 P33:P34 IY21:IY50 P51:P68 SU21:SU50 ACQ21:ACQ50 AMM21:AMM50 AWI21:AWI50 BGE21:BGE50 BQA21:BQA50 BZW21:BZW50 CJS21:CJS50 CTO21:CTO50 DDK21:DDK50 DNG21:DNG50 DXC21:DXC50 EGY21:EGY50 EQU21:EQU50 FAQ21:FAQ50 FKM21:FKM50 FUI21:FUI50 GEE21:GEE50 GOA21:GOA50 GXW21:GXW50 HHS21:HHS50 HRO21:HRO50 IBK21:IBK50 ILG21:ILG50 IVC21:IVC50 JEY21:JEY50 JOU21:JOU50 JYQ21:JYQ50 KIM21:KIM50 KSI21:KSI50 LCE21:LCE50 LMA21:LMA50 LVW21:LVW50 MFS21:MFS50 MPO21:MPO50 MZK21:MZK50 NJG21:NJG50 NTC21:NTC50 OCY21:OCY50 OMU21:OMU50 OWQ21:OWQ50 PGM21:PGM50 PQI21:PQI50 QAE21:QAE50 QKA21:QKA50 QTW21:QTW50 RDS21:RDS50 RNO21:RNO50 RXK21:RXK50 SHG21:SHG50 SRC21:SRC50 TAY21:TAY50 TKU21:TKU50 TUQ21:TUQ50 UEM21:UEM50 UOI21:UOI50 UYE21:UYE50 VIA21:VIA50 VRW21:VRW50 WBS21:WBS50 WLO21:WLO50 WVK21:WVK50 P37:P38 P42 P45:P46">
      <formula1>EvidenciaSeguimiento</formula1>
    </dataValidation>
    <dataValidation type="list" allowBlank="1" showInputMessage="1" showErrorMessage="1" sqref="J69:J83 JF69:JF83 TB69:TB83 ACX69:ACX83 AMT69:AMT83 AWP69:AWP83 BGL69:BGL83 BQH69:BQH83 CAD69:CAD83 CJZ69:CJZ83 CTV69:CTV83 DDR69:DDR83 DNN69:DNN83 DXJ69:DXJ83 EHF69:EHF83 ERB69:ERB83 FAX69:FAX83 FKT69:FKT83 FUP69:FUP83 GEL69:GEL83 GOH69:GOH83 GYD69:GYD83 HHZ69:HHZ83 HRV69:HRV83 IBR69:IBR83 ILN69:ILN83 IVJ69:IVJ83 JFF69:JFF83 JPB69:JPB83 JYX69:JYX83 KIT69:KIT83 KSP69:KSP83 LCL69:LCL83 LMH69:LMH83 LWD69:LWD83 MFZ69:MFZ83 MPV69:MPV83 MZR69:MZR83 NJN69:NJN83 NTJ69:NTJ83 ODF69:ODF83 ONB69:ONB83 OWX69:OWX83 PGT69:PGT83 PQP69:PQP83 QAL69:QAL83 QKH69:QKH83 QUD69:QUD83 RDZ69:RDZ83 RNV69:RNV83 RXR69:RXR83 SHN69:SHN83 SRJ69:SRJ83 TBF69:TBF83 TLB69:TLB83 TUX69:TUX83 UET69:UET83 UOP69:UOP83 UYL69:UYL83 VIH69:VIH83 VSD69:VSD83 WBZ69:WBZ83 WLV69:WLV83 WVR69:WVR83 J65596:J65610 JF65596:JF65610 TB65596:TB65610 ACX65596:ACX65610 AMT65596:AMT65610 AWP65596:AWP65610 BGL65596:BGL65610 BQH65596:BQH65610 CAD65596:CAD65610 CJZ65596:CJZ65610 CTV65596:CTV65610 DDR65596:DDR65610 DNN65596:DNN65610 DXJ65596:DXJ65610 EHF65596:EHF65610 ERB65596:ERB65610 FAX65596:FAX65610 FKT65596:FKT65610 FUP65596:FUP65610 GEL65596:GEL65610 GOH65596:GOH65610 GYD65596:GYD65610 HHZ65596:HHZ65610 HRV65596:HRV65610 IBR65596:IBR65610 ILN65596:ILN65610 IVJ65596:IVJ65610 JFF65596:JFF65610 JPB65596:JPB65610 JYX65596:JYX65610 KIT65596:KIT65610 KSP65596:KSP65610 LCL65596:LCL65610 LMH65596:LMH65610 LWD65596:LWD65610 MFZ65596:MFZ65610 MPV65596:MPV65610 MZR65596:MZR65610 NJN65596:NJN65610 NTJ65596:NTJ65610 ODF65596:ODF65610 ONB65596:ONB65610 OWX65596:OWX65610 PGT65596:PGT65610 PQP65596:PQP65610 QAL65596:QAL65610 QKH65596:QKH65610 QUD65596:QUD65610 RDZ65596:RDZ65610 RNV65596:RNV65610 RXR65596:RXR65610 SHN65596:SHN65610 SRJ65596:SRJ65610 TBF65596:TBF65610 TLB65596:TLB65610 TUX65596:TUX65610 UET65596:UET65610 UOP65596:UOP65610 UYL65596:UYL65610 VIH65596:VIH65610 VSD65596:VSD65610 WBZ65596:WBZ65610 WLV65596:WLV65610 WVR65596:WVR65610 J131132:J131146 JF131132:JF131146 TB131132:TB131146 ACX131132:ACX131146 AMT131132:AMT131146 AWP131132:AWP131146 BGL131132:BGL131146 BQH131132:BQH131146 CAD131132:CAD131146 CJZ131132:CJZ131146 CTV131132:CTV131146 DDR131132:DDR131146 DNN131132:DNN131146 DXJ131132:DXJ131146 EHF131132:EHF131146 ERB131132:ERB131146 FAX131132:FAX131146 FKT131132:FKT131146 FUP131132:FUP131146 GEL131132:GEL131146 GOH131132:GOH131146 GYD131132:GYD131146 HHZ131132:HHZ131146 HRV131132:HRV131146 IBR131132:IBR131146 ILN131132:ILN131146 IVJ131132:IVJ131146 JFF131132:JFF131146 JPB131132:JPB131146 JYX131132:JYX131146 KIT131132:KIT131146 KSP131132:KSP131146 LCL131132:LCL131146 LMH131132:LMH131146 LWD131132:LWD131146 MFZ131132:MFZ131146 MPV131132:MPV131146 MZR131132:MZR131146 NJN131132:NJN131146 NTJ131132:NTJ131146 ODF131132:ODF131146 ONB131132:ONB131146 OWX131132:OWX131146 PGT131132:PGT131146 PQP131132:PQP131146 QAL131132:QAL131146 QKH131132:QKH131146 QUD131132:QUD131146 RDZ131132:RDZ131146 RNV131132:RNV131146 RXR131132:RXR131146 SHN131132:SHN131146 SRJ131132:SRJ131146 TBF131132:TBF131146 TLB131132:TLB131146 TUX131132:TUX131146 UET131132:UET131146 UOP131132:UOP131146 UYL131132:UYL131146 VIH131132:VIH131146 VSD131132:VSD131146 WBZ131132:WBZ131146 WLV131132:WLV131146 WVR131132:WVR131146 J196668:J196682 JF196668:JF196682 TB196668:TB196682 ACX196668:ACX196682 AMT196668:AMT196682 AWP196668:AWP196682 BGL196668:BGL196682 BQH196668:BQH196682 CAD196668:CAD196682 CJZ196668:CJZ196682 CTV196668:CTV196682 DDR196668:DDR196682 DNN196668:DNN196682 DXJ196668:DXJ196682 EHF196668:EHF196682 ERB196668:ERB196682 FAX196668:FAX196682 FKT196668:FKT196682 FUP196668:FUP196682 GEL196668:GEL196682 GOH196668:GOH196682 GYD196668:GYD196682 HHZ196668:HHZ196682 HRV196668:HRV196682 IBR196668:IBR196682 ILN196668:ILN196682 IVJ196668:IVJ196682 JFF196668:JFF196682 JPB196668:JPB196682 JYX196668:JYX196682 KIT196668:KIT196682 KSP196668:KSP196682 LCL196668:LCL196682 LMH196668:LMH196682 LWD196668:LWD196682 MFZ196668:MFZ196682 MPV196668:MPV196682 MZR196668:MZR196682 NJN196668:NJN196682 NTJ196668:NTJ196682 ODF196668:ODF196682 ONB196668:ONB196682 OWX196668:OWX196682 PGT196668:PGT196682 PQP196668:PQP196682 QAL196668:QAL196682 QKH196668:QKH196682 QUD196668:QUD196682 RDZ196668:RDZ196682 RNV196668:RNV196682 RXR196668:RXR196682 SHN196668:SHN196682 SRJ196668:SRJ196682 TBF196668:TBF196682 TLB196668:TLB196682 TUX196668:TUX196682 UET196668:UET196682 UOP196668:UOP196682 UYL196668:UYL196682 VIH196668:VIH196682 VSD196668:VSD196682 WBZ196668:WBZ196682 WLV196668:WLV196682 WVR196668:WVR196682 J262204:J262218 JF262204:JF262218 TB262204:TB262218 ACX262204:ACX262218 AMT262204:AMT262218 AWP262204:AWP262218 BGL262204:BGL262218 BQH262204:BQH262218 CAD262204:CAD262218 CJZ262204:CJZ262218 CTV262204:CTV262218 DDR262204:DDR262218 DNN262204:DNN262218 DXJ262204:DXJ262218 EHF262204:EHF262218 ERB262204:ERB262218 FAX262204:FAX262218 FKT262204:FKT262218 FUP262204:FUP262218 GEL262204:GEL262218 GOH262204:GOH262218 GYD262204:GYD262218 HHZ262204:HHZ262218 HRV262204:HRV262218 IBR262204:IBR262218 ILN262204:ILN262218 IVJ262204:IVJ262218 JFF262204:JFF262218 JPB262204:JPB262218 JYX262204:JYX262218 KIT262204:KIT262218 KSP262204:KSP262218 LCL262204:LCL262218 LMH262204:LMH262218 LWD262204:LWD262218 MFZ262204:MFZ262218 MPV262204:MPV262218 MZR262204:MZR262218 NJN262204:NJN262218 NTJ262204:NTJ262218 ODF262204:ODF262218 ONB262204:ONB262218 OWX262204:OWX262218 PGT262204:PGT262218 PQP262204:PQP262218 QAL262204:QAL262218 QKH262204:QKH262218 QUD262204:QUD262218 RDZ262204:RDZ262218 RNV262204:RNV262218 RXR262204:RXR262218 SHN262204:SHN262218 SRJ262204:SRJ262218 TBF262204:TBF262218 TLB262204:TLB262218 TUX262204:TUX262218 UET262204:UET262218 UOP262204:UOP262218 UYL262204:UYL262218 VIH262204:VIH262218 VSD262204:VSD262218 WBZ262204:WBZ262218 WLV262204:WLV262218 WVR262204:WVR262218 J327740:J327754 JF327740:JF327754 TB327740:TB327754 ACX327740:ACX327754 AMT327740:AMT327754 AWP327740:AWP327754 BGL327740:BGL327754 BQH327740:BQH327754 CAD327740:CAD327754 CJZ327740:CJZ327754 CTV327740:CTV327754 DDR327740:DDR327754 DNN327740:DNN327754 DXJ327740:DXJ327754 EHF327740:EHF327754 ERB327740:ERB327754 FAX327740:FAX327754 FKT327740:FKT327754 FUP327740:FUP327754 GEL327740:GEL327754 GOH327740:GOH327754 GYD327740:GYD327754 HHZ327740:HHZ327754 HRV327740:HRV327754 IBR327740:IBR327754 ILN327740:ILN327754 IVJ327740:IVJ327754 JFF327740:JFF327754 JPB327740:JPB327754 JYX327740:JYX327754 KIT327740:KIT327754 KSP327740:KSP327754 LCL327740:LCL327754 LMH327740:LMH327754 LWD327740:LWD327754 MFZ327740:MFZ327754 MPV327740:MPV327754 MZR327740:MZR327754 NJN327740:NJN327754 NTJ327740:NTJ327754 ODF327740:ODF327754 ONB327740:ONB327754 OWX327740:OWX327754 PGT327740:PGT327754 PQP327740:PQP327754 QAL327740:QAL327754 QKH327740:QKH327754 QUD327740:QUD327754 RDZ327740:RDZ327754 RNV327740:RNV327754 RXR327740:RXR327754 SHN327740:SHN327754 SRJ327740:SRJ327754 TBF327740:TBF327754 TLB327740:TLB327754 TUX327740:TUX327754 UET327740:UET327754 UOP327740:UOP327754 UYL327740:UYL327754 VIH327740:VIH327754 VSD327740:VSD327754 WBZ327740:WBZ327754 WLV327740:WLV327754 WVR327740:WVR327754 J393276:J393290 JF393276:JF393290 TB393276:TB393290 ACX393276:ACX393290 AMT393276:AMT393290 AWP393276:AWP393290 BGL393276:BGL393290 BQH393276:BQH393290 CAD393276:CAD393290 CJZ393276:CJZ393290 CTV393276:CTV393290 DDR393276:DDR393290 DNN393276:DNN393290 DXJ393276:DXJ393290 EHF393276:EHF393290 ERB393276:ERB393290 FAX393276:FAX393290 FKT393276:FKT393290 FUP393276:FUP393290 GEL393276:GEL393290 GOH393276:GOH393290 GYD393276:GYD393290 HHZ393276:HHZ393290 HRV393276:HRV393290 IBR393276:IBR393290 ILN393276:ILN393290 IVJ393276:IVJ393290 JFF393276:JFF393290 JPB393276:JPB393290 JYX393276:JYX393290 KIT393276:KIT393290 KSP393276:KSP393290 LCL393276:LCL393290 LMH393276:LMH393290 LWD393276:LWD393290 MFZ393276:MFZ393290 MPV393276:MPV393290 MZR393276:MZR393290 NJN393276:NJN393290 NTJ393276:NTJ393290 ODF393276:ODF393290 ONB393276:ONB393290 OWX393276:OWX393290 PGT393276:PGT393290 PQP393276:PQP393290 QAL393276:QAL393290 QKH393276:QKH393290 QUD393276:QUD393290 RDZ393276:RDZ393290 RNV393276:RNV393290 RXR393276:RXR393290 SHN393276:SHN393290 SRJ393276:SRJ393290 TBF393276:TBF393290 TLB393276:TLB393290 TUX393276:TUX393290 UET393276:UET393290 UOP393276:UOP393290 UYL393276:UYL393290 VIH393276:VIH393290 VSD393276:VSD393290 WBZ393276:WBZ393290 WLV393276:WLV393290 WVR393276:WVR393290 J458812:J458826 JF458812:JF458826 TB458812:TB458826 ACX458812:ACX458826 AMT458812:AMT458826 AWP458812:AWP458826 BGL458812:BGL458826 BQH458812:BQH458826 CAD458812:CAD458826 CJZ458812:CJZ458826 CTV458812:CTV458826 DDR458812:DDR458826 DNN458812:DNN458826 DXJ458812:DXJ458826 EHF458812:EHF458826 ERB458812:ERB458826 FAX458812:FAX458826 FKT458812:FKT458826 FUP458812:FUP458826 GEL458812:GEL458826 GOH458812:GOH458826 GYD458812:GYD458826 HHZ458812:HHZ458826 HRV458812:HRV458826 IBR458812:IBR458826 ILN458812:ILN458826 IVJ458812:IVJ458826 JFF458812:JFF458826 JPB458812:JPB458826 JYX458812:JYX458826 KIT458812:KIT458826 KSP458812:KSP458826 LCL458812:LCL458826 LMH458812:LMH458826 LWD458812:LWD458826 MFZ458812:MFZ458826 MPV458812:MPV458826 MZR458812:MZR458826 NJN458812:NJN458826 NTJ458812:NTJ458826 ODF458812:ODF458826 ONB458812:ONB458826 OWX458812:OWX458826 PGT458812:PGT458826 PQP458812:PQP458826 QAL458812:QAL458826 QKH458812:QKH458826 QUD458812:QUD458826 RDZ458812:RDZ458826 RNV458812:RNV458826 RXR458812:RXR458826 SHN458812:SHN458826 SRJ458812:SRJ458826 TBF458812:TBF458826 TLB458812:TLB458826 TUX458812:TUX458826 UET458812:UET458826 UOP458812:UOP458826 UYL458812:UYL458826 VIH458812:VIH458826 VSD458812:VSD458826 WBZ458812:WBZ458826 WLV458812:WLV458826 WVR458812:WVR458826 J524348:J524362 JF524348:JF524362 TB524348:TB524362 ACX524348:ACX524362 AMT524348:AMT524362 AWP524348:AWP524362 BGL524348:BGL524362 BQH524348:BQH524362 CAD524348:CAD524362 CJZ524348:CJZ524362 CTV524348:CTV524362 DDR524348:DDR524362 DNN524348:DNN524362 DXJ524348:DXJ524362 EHF524348:EHF524362 ERB524348:ERB524362 FAX524348:FAX524362 FKT524348:FKT524362 FUP524348:FUP524362 GEL524348:GEL524362 GOH524348:GOH524362 GYD524348:GYD524362 HHZ524348:HHZ524362 HRV524348:HRV524362 IBR524348:IBR524362 ILN524348:ILN524362 IVJ524348:IVJ524362 JFF524348:JFF524362 JPB524348:JPB524362 JYX524348:JYX524362 KIT524348:KIT524362 KSP524348:KSP524362 LCL524348:LCL524362 LMH524348:LMH524362 LWD524348:LWD524362 MFZ524348:MFZ524362 MPV524348:MPV524362 MZR524348:MZR524362 NJN524348:NJN524362 NTJ524348:NTJ524362 ODF524348:ODF524362 ONB524348:ONB524362 OWX524348:OWX524362 PGT524348:PGT524362 PQP524348:PQP524362 QAL524348:QAL524362 QKH524348:QKH524362 QUD524348:QUD524362 RDZ524348:RDZ524362 RNV524348:RNV524362 RXR524348:RXR524362 SHN524348:SHN524362 SRJ524348:SRJ524362 TBF524348:TBF524362 TLB524348:TLB524362 TUX524348:TUX524362 UET524348:UET524362 UOP524348:UOP524362 UYL524348:UYL524362 VIH524348:VIH524362 VSD524348:VSD524362 WBZ524348:WBZ524362 WLV524348:WLV524362 WVR524348:WVR524362 J589884:J589898 JF589884:JF589898 TB589884:TB589898 ACX589884:ACX589898 AMT589884:AMT589898 AWP589884:AWP589898 BGL589884:BGL589898 BQH589884:BQH589898 CAD589884:CAD589898 CJZ589884:CJZ589898 CTV589884:CTV589898 DDR589884:DDR589898 DNN589884:DNN589898 DXJ589884:DXJ589898 EHF589884:EHF589898 ERB589884:ERB589898 FAX589884:FAX589898 FKT589884:FKT589898 FUP589884:FUP589898 GEL589884:GEL589898 GOH589884:GOH589898 GYD589884:GYD589898 HHZ589884:HHZ589898 HRV589884:HRV589898 IBR589884:IBR589898 ILN589884:ILN589898 IVJ589884:IVJ589898 JFF589884:JFF589898 JPB589884:JPB589898 JYX589884:JYX589898 KIT589884:KIT589898 KSP589884:KSP589898 LCL589884:LCL589898 LMH589884:LMH589898 LWD589884:LWD589898 MFZ589884:MFZ589898 MPV589884:MPV589898 MZR589884:MZR589898 NJN589884:NJN589898 NTJ589884:NTJ589898 ODF589884:ODF589898 ONB589884:ONB589898 OWX589884:OWX589898 PGT589884:PGT589898 PQP589884:PQP589898 QAL589884:QAL589898 QKH589884:QKH589898 QUD589884:QUD589898 RDZ589884:RDZ589898 RNV589884:RNV589898 RXR589884:RXR589898 SHN589884:SHN589898 SRJ589884:SRJ589898 TBF589884:TBF589898 TLB589884:TLB589898 TUX589884:TUX589898 UET589884:UET589898 UOP589884:UOP589898 UYL589884:UYL589898 VIH589884:VIH589898 VSD589884:VSD589898 WBZ589884:WBZ589898 WLV589884:WLV589898 WVR589884:WVR589898 J655420:J655434 JF655420:JF655434 TB655420:TB655434 ACX655420:ACX655434 AMT655420:AMT655434 AWP655420:AWP655434 BGL655420:BGL655434 BQH655420:BQH655434 CAD655420:CAD655434 CJZ655420:CJZ655434 CTV655420:CTV655434 DDR655420:DDR655434 DNN655420:DNN655434 DXJ655420:DXJ655434 EHF655420:EHF655434 ERB655420:ERB655434 FAX655420:FAX655434 FKT655420:FKT655434 FUP655420:FUP655434 GEL655420:GEL655434 GOH655420:GOH655434 GYD655420:GYD655434 HHZ655420:HHZ655434 HRV655420:HRV655434 IBR655420:IBR655434 ILN655420:ILN655434 IVJ655420:IVJ655434 JFF655420:JFF655434 JPB655420:JPB655434 JYX655420:JYX655434 KIT655420:KIT655434 KSP655420:KSP655434 LCL655420:LCL655434 LMH655420:LMH655434 LWD655420:LWD655434 MFZ655420:MFZ655434 MPV655420:MPV655434 MZR655420:MZR655434 NJN655420:NJN655434 NTJ655420:NTJ655434 ODF655420:ODF655434 ONB655420:ONB655434 OWX655420:OWX655434 PGT655420:PGT655434 PQP655420:PQP655434 QAL655420:QAL655434 QKH655420:QKH655434 QUD655420:QUD655434 RDZ655420:RDZ655434 RNV655420:RNV655434 RXR655420:RXR655434 SHN655420:SHN655434 SRJ655420:SRJ655434 TBF655420:TBF655434 TLB655420:TLB655434 TUX655420:TUX655434 UET655420:UET655434 UOP655420:UOP655434 UYL655420:UYL655434 VIH655420:VIH655434 VSD655420:VSD655434 WBZ655420:WBZ655434 WLV655420:WLV655434 WVR655420:WVR655434 J720956:J720970 JF720956:JF720970 TB720956:TB720970 ACX720956:ACX720970 AMT720956:AMT720970 AWP720956:AWP720970 BGL720956:BGL720970 BQH720956:BQH720970 CAD720956:CAD720970 CJZ720956:CJZ720970 CTV720956:CTV720970 DDR720956:DDR720970 DNN720956:DNN720970 DXJ720956:DXJ720970 EHF720956:EHF720970 ERB720956:ERB720970 FAX720956:FAX720970 FKT720956:FKT720970 FUP720956:FUP720970 GEL720956:GEL720970 GOH720956:GOH720970 GYD720956:GYD720970 HHZ720956:HHZ720970 HRV720956:HRV720970 IBR720956:IBR720970 ILN720956:ILN720970 IVJ720956:IVJ720970 JFF720956:JFF720970 JPB720956:JPB720970 JYX720956:JYX720970 KIT720956:KIT720970 KSP720956:KSP720970 LCL720956:LCL720970 LMH720956:LMH720970 LWD720956:LWD720970 MFZ720956:MFZ720970 MPV720956:MPV720970 MZR720956:MZR720970 NJN720956:NJN720970 NTJ720956:NTJ720970 ODF720956:ODF720970 ONB720956:ONB720970 OWX720956:OWX720970 PGT720956:PGT720970 PQP720956:PQP720970 QAL720956:QAL720970 QKH720956:QKH720970 QUD720956:QUD720970 RDZ720956:RDZ720970 RNV720956:RNV720970 RXR720956:RXR720970 SHN720956:SHN720970 SRJ720956:SRJ720970 TBF720956:TBF720970 TLB720956:TLB720970 TUX720956:TUX720970 UET720956:UET720970 UOP720956:UOP720970 UYL720956:UYL720970 VIH720956:VIH720970 VSD720956:VSD720970 WBZ720956:WBZ720970 WLV720956:WLV720970 WVR720956:WVR720970 J786492:J786506 JF786492:JF786506 TB786492:TB786506 ACX786492:ACX786506 AMT786492:AMT786506 AWP786492:AWP786506 BGL786492:BGL786506 BQH786492:BQH786506 CAD786492:CAD786506 CJZ786492:CJZ786506 CTV786492:CTV786506 DDR786492:DDR786506 DNN786492:DNN786506 DXJ786492:DXJ786506 EHF786492:EHF786506 ERB786492:ERB786506 FAX786492:FAX786506 FKT786492:FKT786506 FUP786492:FUP786506 GEL786492:GEL786506 GOH786492:GOH786506 GYD786492:GYD786506 HHZ786492:HHZ786506 HRV786492:HRV786506 IBR786492:IBR786506 ILN786492:ILN786506 IVJ786492:IVJ786506 JFF786492:JFF786506 JPB786492:JPB786506 JYX786492:JYX786506 KIT786492:KIT786506 KSP786492:KSP786506 LCL786492:LCL786506 LMH786492:LMH786506 LWD786492:LWD786506 MFZ786492:MFZ786506 MPV786492:MPV786506 MZR786492:MZR786506 NJN786492:NJN786506 NTJ786492:NTJ786506 ODF786492:ODF786506 ONB786492:ONB786506 OWX786492:OWX786506 PGT786492:PGT786506 PQP786492:PQP786506 QAL786492:QAL786506 QKH786492:QKH786506 QUD786492:QUD786506 RDZ786492:RDZ786506 RNV786492:RNV786506 RXR786492:RXR786506 SHN786492:SHN786506 SRJ786492:SRJ786506 TBF786492:TBF786506 TLB786492:TLB786506 TUX786492:TUX786506 UET786492:UET786506 UOP786492:UOP786506 UYL786492:UYL786506 VIH786492:VIH786506 VSD786492:VSD786506 WBZ786492:WBZ786506 WLV786492:WLV786506 WVR786492:WVR786506 J852028:J852042 JF852028:JF852042 TB852028:TB852042 ACX852028:ACX852042 AMT852028:AMT852042 AWP852028:AWP852042 BGL852028:BGL852042 BQH852028:BQH852042 CAD852028:CAD852042 CJZ852028:CJZ852042 CTV852028:CTV852042 DDR852028:DDR852042 DNN852028:DNN852042 DXJ852028:DXJ852042 EHF852028:EHF852042 ERB852028:ERB852042 FAX852028:FAX852042 FKT852028:FKT852042 FUP852028:FUP852042 GEL852028:GEL852042 GOH852028:GOH852042 GYD852028:GYD852042 HHZ852028:HHZ852042 HRV852028:HRV852042 IBR852028:IBR852042 ILN852028:ILN852042 IVJ852028:IVJ852042 JFF852028:JFF852042 JPB852028:JPB852042 JYX852028:JYX852042 KIT852028:KIT852042 KSP852028:KSP852042 LCL852028:LCL852042 LMH852028:LMH852042 LWD852028:LWD852042 MFZ852028:MFZ852042 MPV852028:MPV852042 MZR852028:MZR852042 NJN852028:NJN852042 NTJ852028:NTJ852042 ODF852028:ODF852042 ONB852028:ONB852042 OWX852028:OWX852042 PGT852028:PGT852042 PQP852028:PQP852042 QAL852028:QAL852042 QKH852028:QKH852042 QUD852028:QUD852042 RDZ852028:RDZ852042 RNV852028:RNV852042 RXR852028:RXR852042 SHN852028:SHN852042 SRJ852028:SRJ852042 TBF852028:TBF852042 TLB852028:TLB852042 TUX852028:TUX852042 UET852028:UET852042 UOP852028:UOP852042 UYL852028:UYL852042 VIH852028:VIH852042 VSD852028:VSD852042 WBZ852028:WBZ852042 WLV852028:WLV852042 WVR852028:WVR852042 J917564:J917578 JF917564:JF917578 TB917564:TB917578 ACX917564:ACX917578 AMT917564:AMT917578 AWP917564:AWP917578 BGL917564:BGL917578 BQH917564:BQH917578 CAD917564:CAD917578 CJZ917564:CJZ917578 CTV917564:CTV917578 DDR917564:DDR917578 DNN917564:DNN917578 DXJ917564:DXJ917578 EHF917564:EHF917578 ERB917564:ERB917578 FAX917564:FAX917578 FKT917564:FKT917578 FUP917564:FUP917578 GEL917564:GEL917578 GOH917564:GOH917578 GYD917564:GYD917578 HHZ917564:HHZ917578 HRV917564:HRV917578 IBR917564:IBR917578 ILN917564:ILN917578 IVJ917564:IVJ917578 JFF917564:JFF917578 JPB917564:JPB917578 JYX917564:JYX917578 KIT917564:KIT917578 KSP917564:KSP917578 LCL917564:LCL917578 LMH917564:LMH917578 LWD917564:LWD917578 MFZ917564:MFZ917578 MPV917564:MPV917578 MZR917564:MZR917578 NJN917564:NJN917578 NTJ917564:NTJ917578 ODF917564:ODF917578 ONB917564:ONB917578 OWX917564:OWX917578 PGT917564:PGT917578 PQP917564:PQP917578 QAL917564:QAL917578 QKH917564:QKH917578 QUD917564:QUD917578 RDZ917564:RDZ917578 RNV917564:RNV917578 RXR917564:RXR917578 SHN917564:SHN917578 SRJ917564:SRJ917578 TBF917564:TBF917578 TLB917564:TLB917578 TUX917564:TUX917578 UET917564:UET917578 UOP917564:UOP917578 UYL917564:UYL917578 VIH917564:VIH917578 VSD917564:VSD917578 WBZ917564:WBZ917578 WLV917564:WLV917578 WVR917564:WVR917578 J983100:J983114 JF983100:JF983114 TB983100:TB983114 ACX983100:ACX983114 AMT983100:AMT983114 AWP983100:AWP983114 BGL983100:BGL983114 BQH983100:BQH983114 CAD983100:CAD983114 CJZ983100:CJZ983114 CTV983100:CTV983114 DDR983100:DDR983114 DNN983100:DNN983114 DXJ983100:DXJ983114 EHF983100:EHF983114 ERB983100:ERB983114 FAX983100:FAX983114 FKT983100:FKT983114 FUP983100:FUP983114 GEL983100:GEL983114 GOH983100:GOH983114 GYD983100:GYD983114 HHZ983100:HHZ983114 HRV983100:HRV983114 IBR983100:IBR983114 ILN983100:ILN983114 IVJ983100:IVJ983114 JFF983100:JFF983114 JPB983100:JPB983114 JYX983100:JYX983114 KIT983100:KIT983114 KSP983100:KSP983114 LCL983100:LCL983114 LMH983100:LMH983114 LWD983100:LWD983114 MFZ983100:MFZ983114 MPV983100:MPV983114 MZR983100:MZR983114 NJN983100:NJN983114 NTJ983100:NTJ983114 ODF983100:ODF983114 ONB983100:ONB983114 OWX983100:OWX983114 PGT983100:PGT983114 PQP983100:PQP983114 QAL983100:QAL983114 QKH983100:QKH983114 QUD983100:QUD983114 RDZ983100:RDZ983114 RNV983100:RNV983114 RXR983100:RXR983114 SHN983100:SHN983114 SRJ983100:SRJ983114 TBF983100:TBF983114 TLB983100:TLB983114 TUX983100:TUX983114 UET983100:UET983114 UOP983100:UOP983114 UYL983100:UYL983114 VIH983100:VIH983114 VSD983100:VSD983114 WBZ983100:WBZ983114 WLV983100:WLV983114 WVR983100:WVR983114">
      <formula1>HerramientaControl</formula1>
    </dataValidation>
    <dataValidation type="list" allowBlank="1" showDropDown="1" showInputMessage="1" showErrorMessage="1" sqref="I52:I83 JE52:JE83 TA52:TA83 ACW52:ACW83 AMS52:AMS83 AWO52:AWO83 BGK52:BGK83 BQG52:BQG83 CAC52:CAC83 CJY52:CJY83 CTU52:CTU83 DDQ52:DDQ83 DNM52:DNM83 DXI52:DXI83 EHE52:EHE83 ERA52:ERA83 FAW52:FAW83 FKS52:FKS83 FUO52:FUO83 GEK52:GEK83 GOG52:GOG83 GYC52:GYC83 HHY52:HHY83 HRU52:HRU83 IBQ52:IBQ83 ILM52:ILM83 IVI52:IVI83 JFE52:JFE83 JPA52:JPA83 JYW52:JYW83 KIS52:KIS83 KSO52:KSO83 LCK52:LCK83 LMG52:LMG83 LWC52:LWC83 MFY52:MFY83 MPU52:MPU83 MZQ52:MZQ83 NJM52:NJM83 NTI52:NTI83 ODE52:ODE83 ONA52:ONA83 OWW52:OWW83 PGS52:PGS83 PQO52:PQO83 QAK52:QAK83 QKG52:QKG83 QUC52:QUC83 RDY52:RDY83 RNU52:RNU83 RXQ52:RXQ83 SHM52:SHM83 SRI52:SRI83 TBE52:TBE83 TLA52:TLA83 TUW52:TUW83 UES52:UES83 UOO52:UOO83 UYK52:UYK83 VIG52:VIG83 VSC52:VSC83 WBY52:WBY83 WLU52:WLU83 WVQ52:WVQ83 I65579:I65610 JE65579:JE65610 TA65579:TA65610 ACW65579:ACW65610 AMS65579:AMS65610 AWO65579:AWO65610 BGK65579:BGK65610 BQG65579:BQG65610 CAC65579:CAC65610 CJY65579:CJY65610 CTU65579:CTU65610 DDQ65579:DDQ65610 DNM65579:DNM65610 DXI65579:DXI65610 EHE65579:EHE65610 ERA65579:ERA65610 FAW65579:FAW65610 FKS65579:FKS65610 FUO65579:FUO65610 GEK65579:GEK65610 GOG65579:GOG65610 GYC65579:GYC65610 HHY65579:HHY65610 HRU65579:HRU65610 IBQ65579:IBQ65610 ILM65579:ILM65610 IVI65579:IVI65610 JFE65579:JFE65610 JPA65579:JPA65610 JYW65579:JYW65610 KIS65579:KIS65610 KSO65579:KSO65610 LCK65579:LCK65610 LMG65579:LMG65610 LWC65579:LWC65610 MFY65579:MFY65610 MPU65579:MPU65610 MZQ65579:MZQ65610 NJM65579:NJM65610 NTI65579:NTI65610 ODE65579:ODE65610 ONA65579:ONA65610 OWW65579:OWW65610 PGS65579:PGS65610 PQO65579:PQO65610 QAK65579:QAK65610 QKG65579:QKG65610 QUC65579:QUC65610 RDY65579:RDY65610 RNU65579:RNU65610 RXQ65579:RXQ65610 SHM65579:SHM65610 SRI65579:SRI65610 TBE65579:TBE65610 TLA65579:TLA65610 TUW65579:TUW65610 UES65579:UES65610 UOO65579:UOO65610 UYK65579:UYK65610 VIG65579:VIG65610 VSC65579:VSC65610 WBY65579:WBY65610 WLU65579:WLU65610 WVQ65579:WVQ65610 I131115:I131146 JE131115:JE131146 TA131115:TA131146 ACW131115:ACW131146 AMS131115:AMS131146 AWO131115:AWO131146 BGK131115:BGK131146 BQG131115:BQG131146 CAC131115:CAC131146 CJY131115:CJY131146 CTU131115:CTU131146 DDQ131115:DDQ131146 DNM131115:DNM131146 DXI131115:DXI131146 EHE131115:EHE131146 ERA131115:ERA131146 FAW131115:FAW131146 FKS131115:FKS131146 FUO131115:FUO131146 GEK131115:GEK131146 GOG131115:GOG131146 GYC131115:GYC131146 HHY131115:HHY131146 HRU131115:HRU131146 IBQ131115:IBQ131146 ILM131115:ILM131146 IVI131115:IVI131146 JFE131115:JFE131146 JPA131115:JPA131146 JYW131115:JYW131146 KIS131115:KIS131146 KSO131115:KSO131146 LCK131115:LCK131146 LMG131115:LMG131146 LWC131115:LWC131146 MFY131115:MFY131146 MPU131115:MPU131146 MZQ131115:MZQ131146 NJM131115:NJM131146 NTI131115:NTI131146 ODE131115:ODE131146 ONA131115:ONA131146 OWW131115:OWW131146 PGS131115:PGS131146 PQO131115:PQO131146 QAK131115:QAK131146 QKG131115:QKG131146 QUC131115:QUC131146 RDY131115:RDY131146 RNU131115:RNU131146 RXQ131115:RXQ131146 SHM131115:SHM131146 SRI131115:SRI131146 TBE131115:TBE131146 TLA131115:TLA131146 TUW131115:TUW131146 UES131115:UES131146 UOO131115:UOO131146 UYK131115:UYK131146 VIG131115:VIG131146 VSC131115:VSC131146 WBY131115:WBY131146 WLU131115:WLU131146 WVQ131115:WVQ131146 I196651:I196682 JE196651:JE196682 TA196651:TA196682 ACW196651:ACW196682 AMS196651:AMS196682 AWO196651:AWO196682 BGK196651:BGK196682 BQG196651:BQG196682 CAC196651:CAC196682 CJY196651:CJY196682 CTU196651:CTU196682 DDQ196651:DDQ196682 DNM196651:DNM196682 DXI196651:DXI196682 EHE196651:EHE196682 ERA196651:ERA196682 FAW196651:FAW196682 FKS196651:FKS196682 FUO196651:FUO196682 GEK196651:GEK196682 GOG196651:GOG196682 GYC196651:GYC196682 HHY196651:HHY196682 HRU196651:HRU196682 IBQ196651:IBQ196682 ILM196651:ILM196682 IVI196651:IVI196682 JFE196651:JFE196682 JPA196651:JPA196682 JYW196651:JYW196682 KIS196651:KIS196682 KSO196651:KSO196682 LCK196651:LCK196682 LMG196651:LMG196682 LWC196651:LWC196682 MFY196651:MFY196682 MPU196651:MPU196682 MZQ196651:MZQ196682 NJM196651:NJM196682 NTI196651:NTI196682 ODE196651:ODE196682 ONA196651:ONA196682 OWW196651:OWW196682 PGS196651:PGS196682 PQO196651:PQO196682 QAK196651:QAK196682 QKG196651:QKG196682 QUC196651:QUC196682 RDY196651:RDY196682 RNU196651:RNU196682 RXQ196651:RXQ196682 SHM196651:SHM196682 SRI196651:SRI196682 TBE196651:TBE196682 TLA196651:TLA196682 TUW196651:TUW196682 UES196651:UES196682 UOO196651:UOO196682 UYK196651:UYK196682 VIG196651:VIG196682 VSC196651:VSC196682 WBY196651:WBY196682 WLU196651:WLU196682 WVQ196651:WVQ196682 I262187:I262218 JE262187:JE262218 TA262187:TA262218 ACW262187:ACW262218 AMS262187:AMS262218 AWO262187:AWO262218 BGK262187:BGK262218 BQG262187:BQG262218 CAC262187:CAC262218 CJY262187:CJY262218 CTU262187:CTU262218 DDQ262187:DDQ262218 DNM262187:DNM262218 DXI262187:DXI262218 EHE262187:EHE262218 ERA262187:ERA262218 FAW262187:FAW262218 FKS262187:FKS262218 FUO262187:FUO262218 GEK262187:GEK262218 GOG262187:GOG262218 GYC262187:GYC262218 HHY262187:HHY262218 HRU262187:HRU262218 IBQ262187:IBQ262218 ILM262187:ILM262218 IVI262187:IVI262218 JFE262187:JFE262218 JPA262187:JPA262218 JYW262187:JYW262218 KIS262187:KIS262218 KSO262187:KSO262218 LCK262187:LCK262218 LMG262187:LMG262218 LWC262187:LWC262218 MFY262187:MFY262218 MPU262187:MPU262218 MZQ262187:MZQ262218 NJM262187:NJM262218 NTI262187:NTI262218 ODE262187:ODE262218 ONA262187:ONA262218 OWW262187:OWW262218 PGS262187:PGS262218 PQO262187:PQO262218 QAK262187:QAK262218 QKG262187:QKG262218 QUC262187:QUC262218 RDY262187:RDY262218 RNU262187:RNU262218 RXQ262187:RXQ262218 SHM262187:SHM262218 SRI262187:SRI262218 TBE262187:TBE262218 TLA262187:TLA262218 TUW262187:TUW262218 UES262187:UES262218 UOO262187:UOO262218 UYK262187:UYK262218 VIG262187:VIG262218 VSC262187:VSC262218 WBY262187:WBY262218 WLU262187:WLU262218 WVQ262187:WVQ262218 I327723:I327754 JE327723:JE327754 TA327723:TA327754 ACW327723:ACW327754 AMS327723:AMS327754 AWO327723:AWO327754 BGK327723:BGK327754 BQG327723:BQG327754 CAC327723:CAC327754 CJY327723:CJY327754 CTU327723:CTU327754 DDQ327723:DDQ327754 DNM327723:DNM327754 DXI327723:DXI327754 EHE327723:EHE327754 ERA327723:ERA327754 FAW327723:FAW327754 FKS327723:FKS327754 FUO327723:FUO327754 GEK327723:GEK327754 GOG327723:GOG327754 GYC327723:GYC327754 HHY327723:HHY327754 HRU327723:HRU327754 IBQ327723:IBQ327754 ILM327723:ILM327754 IVI327723:IVI327754 JFE327723:JFE327754 JPA327723:JPA327754 JYW327723:JYW327754 KIS327723:KIS327754 KSO327723:KSO327754 LCK327723:LCK327754 LMG327723:LMG327754 LWC327723:LWC327754 MFY327723:MFY327754 MPU327723:MPU327754 MZQ327723:MZQ327754 NJM327723:NJM327754 NTI327723:NTI327754 ODE327723:ODE327754 ONA327723:ONA327754 OWW327723:OWW327754 PGS327723:PGS327754 PQO327723:PQO327754 QAK327723:QAK327754 QKG327723:QKG327754 QUC327723:QUC327754 RDY327723:RDY327754 RNU327723:RNU327754 RXQ327723:RXQ327754 SHM327723:SHM327754 SRI327723:SRI327754 TBE327723:TBE327754 TLA327723:TLA327754 TUW327723:TUW327754 UES327723:UES327754 UOO327723:UOO327754 UYK327723:UYK327754 VIG327723:VIG327754 VSC327723:VSC327754 WBY327723:WBY327754 WLU327723:WLU327754 WVQ327723:WVQ327754 I393259:I393290 JE393259:JE393290 TA393259:TA393290 ACW393259:ACW393290 AMS393259:AMS393290 AWO393259:AWO393290 BGK393259:BGK393290 BQG393259:BQG393290 CAC393259:CAC393290 CJY393259:CJY393290 CTU393259:CTU393290 DDQ393259:DDQ393290 DNM393259:DNM393290 DXI393259:DXI393290 EHE393259:EHE393290 ERA393259:ERA393290 FAW393259:FAW393290 FKS393259:FKS393290 FUO393259:FUO393290 GEK393259:GEK393290 GOG393259:GOG393290 GYC393259:GYC393290 HHY393259:HHY393290 HRU393259:HRU393290 IBQ393259:IBQ393290 ILM393259:ILM393290 IVI393259:IVI393290 JFE393259:JFE393290 JPA393259:JPA393290 JYW393259:JYW393290 KIS393259:KIS393290 KSO393259:KSO393290 LCK393259:LCK393290 LMG393259:LMG393290 LWC393259:LWC393290 MFY393259:MFY393290 MPU393259:MPU393290 MZQ393259:MZQ393290 NJM393259:NJM393290 NTI393259:NTI393290 ODE393259:ODE393290 ONA393259:ONA393290 OWW393259:OWW393290 PGS393259:PGS393290 PQO393259:PQO393290 QAK393259:QAK393290 QKG393259:QKG393290 QUC393259:QUC393290 RDY393259:RDY393290 RNU393259:RNU393290 RXQ393259:RXQ393290 SHM393259:SHM393290 SRI393259:SRI393290 TBE393259:TBE393290 TLA393259:TLA393290 TUW393259:TUW393290 UES393259:UES393290 UOO393259:UOO393290 UYK393259:UYK393290 VIG393259:VIG393290 VSC393259:VSC393290 WBY393259:WBY393290 WLU393259:WLU393290 WVQ393259:WVQ393290 I458795:I458826 JE458795:JE458826 TA458795:TA458826 ACW458795:ACW458826 AMS458795:AMS458826 AWO458795:AWO458826 BGK458795:BGK458826 BQG458795:BQG458826 CAC458795:CAC458826 CJY458795:CJY458826 CTU458795:CTU458826 DDQ458795:DDQ458826 DNM458795:DNM458826 DXI458795:DXI458826 EHE458795:EHE458826 ERA458795:ERA458826 FAW458795:FAW458826 FKS458795:FKS458826 FUO458795:FUO458826 GEK458795:GEK458826 GOG458795:GOG458826 GYC458795:GYC458826 HHY458795:HHY458826 HRU458795:HRU458826 IBQ458795:IBQ458826 ILM458795:ILM458826 IVI458795:IVI458826 JFE458795:JFE458826 JPA458795:JPA458826 JYW458795:JYW458826 KIS458795:KIS458826 KSO458795:KSO458826 LCK458795:LCK458826 LMG458795:LMG458826 LWC458795:LWC458826 MFY458795:MFY458826 MPU458795:MPU458826 MZQ458795:MZQ458826 NJM458795:NJM458826 NTI458795:NTI458826 ODE458795:ODE458826 ONA458795:ONA458826 OWW458795:OWW458826 PGS458795:PGS458826 PQO458795:PQO458826 QAK458795:QAK458826 QKG458795:QKG458826 QUC458795:QUC458826 RDY458795:RDY458826 RNU458795:RNU458826 RXQ458795:RXQ458826 SHM458795:SHM458826 SRI458795:SRI458826 TBE458795:TBE458826 TLA458795:TLA458826 TUW458795:TUW458826 UES458795:UES458826 UOO458795:UOO458826 UYK458795:UYK458826 VIG458795:VIG458826 VSC458795:VSC458826 WBY458795:WBY458826 WLU458795:WLU458826 WVQ458795:WVQ458826 I524331:I524362 JE524331:JE524362 TA524331:TA524362 ACW524331:ACW524362 AMS524331:AMS524362 AWO524331:AWO524362 BGK524331:BGK524362 BQG524331:BQG524362 CAC524331:CAC524362 CJY524331:CJY524362 CTU524331:CTU524362 DDQ524331:DDQ524362 DNM524331:DNM524362 DXI524331:DXI524362 EHE524331:EHE524362 ERA524331:ERA524362 FAW524331:FAW524362 FKS524331:FKS524362 FUO524331:FUO524362 GEK524331:GEK524362 GOG524331:GOG524362 GYC524331:GYC524362 HHY524331:HHY524362 HRU524331:HRU524362 IBQ524331:IBQ524362 ILM524331:ILM524362 IVI524331:IVI524362 JFE524331:JFE524362 JPA524331:JPA524362 JYW524331:JYW524362 KIS524331:KIS524362 KSO524331:KSO524362 LCK524331:LCK524362 LMG524331:LMG524362 LWC524331:LWC524362 MFY524331:MFY524362 MPU524331:MPU524362 MZQ524331:MZQ524362 NJM524331:NJM524362 NTI524331:NTI524362 ODE524331:ODE524362 ONA524331:ONA524362 OWW524331:OWW524362 PGS524331:PGS524362 PQO524331:PQO524362 QAK524331:QAK524362 QKG524331:QKG524362 QUC524331:QUC524362 RDY524331:RDY524362 RNU524331:RNU524362 RXQ524331:RXQ524362 SHM524331:SHM524362 SRI524331:SRI524362 TBE524331:TBE524362 TLA524331:TLA524362 TUW524331:TUW524362 UES524331:UES524362 UOO524331:UOO524362 UYK524331:UYK524362 VIG524331:VIG524362 VSC524331:VSC524362 WBY524331:WBY524362 WLU524331:WLU524362 WVQ524331:WVQ524362 I589867:I589898 JE589867:JE589898 TA589867:TA589898 ACW589867:ACW589898 AMS589867:AMS589898 AWO589867:AWO589898 BGK589867:BGK589898 BQG589867:BQG589898 CAC589867:CAC589898 CJY589867:CJY589898 CTU589867:CTU589898 DDQ589867:DDQ589898 DNM589867:DNM589898 DXI589867:DXI589898 EHE589867:EHE589898 ERA589867:ERA589898 FAW589867:FAW589898 FKS589867:FKS589898 FUO589867:FUO589898 GEK589867:GEK589898 GOG589867:GOG589898 GYC589867:GYC589898 HHY589867:HHY589898 HRU589867:HRU589898 IBQ589867:IBQ589898 ILM589867:ILM589898 IVI589867:IVI589898 JFE589867:JFE589898 JPA589867:JPA589898 JYW589867:JYW589898 KIS589867:KIS589898 KSO589867:KSO589898 LCK589867:LCK589898 LMG589867:LMG589898 LWC589867:LWC589898 MFY589867:MFY589898 MPU589867:MPU589898 MZQ589867:MZQ589898 NJM589867:NJM589898 NTI589867:NTI589898 ODE589867:ODE589898 ONA589867:ONA589898 OWW589867:OWW589898 PGS589867:PGS589898 PQO589867:PQO589898 QAK589867:QAK589898 QKG589867:QKG589898 QUC589867:QUC589898 RDY589867:RDY589898 RNU589867:RNU589898 RXQ589867:RXQ589898 SHM589867:SHM589898 SRI589867:SRI589898 TBE589867:TBE589898 TLA589867:TLA589898 TUW589867:TUW589898 UES589867:UES589898 UOO589867:UOO589898 UYK589867:UYK589898 VIG589867:VIG589898 VSC589867:VSC589898 WBY589867:WBY589898 WLU589867:WLU589898 WVQ589867:WVQ589898 I655403:I655434 JE655403:JE655434 TA655403:TA655434 ACW655403:ACW655434 AMS655403:AMS655434 AWO655403:AWO655434 BGK655403:BGK655434 BQG655403:BQG655434 CAC655403:CAC655434 CJY655403:CJY655434 CTU655403:CTU655434 DDQ655403:DDQ655434 DNM655403:DNM655434 DXI655403:DXI655434 EHE655403:EHE655434 ERA655403:ERA655434 FAW655403:FAW655434 FKS655403:FKS655434 FUO655403:FUO655434 GEK655403:GEK655434 GOG655403:GOG655434 GYC655403:GYC655434 HHY655403:HHY655434 HRU655403:HRU655434 IBQ655403:IBQ655434 ILM655403:ILM655434 IVI655403:IVI655434 JFE655403:JFE655434 JPA655403:JPA655434 JYW655403:JYW655434 KIS655403:KIS655434 KSO655403:KSO655434 LCK655403:LCK655434 LMG655403:LMG655434 LWC655403:LWC655434 MFY655403:MFY655434 MPU655403:MPU655434 MZQ655403:MZQ655434 NJM655403:NJM655434 NTI655403:NTI655434 ODE655403:ODE655434 ONA655403:ONA655434 OWW655403:OWW655434 PGS655403:PGS655434 PQO655403:PQO655434 QAK655403:QAK655434 QKG655403:QKG655434 QUC655403:QUC655434 RDY655403:RDY655434 RNU655403:RNU655434 RXQ655403:RXQ655434 SHM655403:SHM655434 SRI655403:SRI655434 TBE655403:TBE655434 TLA655403:TLA655434 TUW655403:TUW655434 UES655403:UES655434 UOO655403:UOO655434 UYK655403:UYK655434 VIG655403:VIG655434 VSC655403:VSC655434 WBY655403:WBY655434 WLU655403:WLU655434 WVQ655403:WVQ655434 I720939:I720970 JE720939:JE720970 TA720939:TA720970 ACW720939:ACW720970 AMS720939:AMS720970 AWO720939:AWO720970 BGK720939:BGK720970 BQG720939:BQG720970 CAC720939:CAC720970 CJY720939:CJY720970 CTU720939:CTU720970 DDQ720939:DDQ720970 DNM720939:DNM720970 DXI720939:DXI720970 EHE720939:EHE720970 ERA720939:ERA720970 FAW720939:FAW720970 FKS720939:FKS720970 FUO720939:FUO720970 GEK720939:GEK720970 GOG720939:GOG720970 GYC720939:GYC720970 HHY720939:HHY720970 HRU720939:HRU720970 IBQ720939:IBQ720970 ILM720939:ILM720970 IVI720939:IVI720970 JFE720939:JFE720970 JPA720939:JPA720970 JYW720939:JYW720970 KIS720939:KIS720970 KSO720939:KSO720970 LCK720939:LCK720970 LMG720939:LMG720970 LWC720939:LWC720970 MFY720939:MFY720970 MPU720939:MPU720970 MZQ720939:MZQ720970 NJM720939:NJM720970 NTI720939:NTI720970 ODE720939:ODE720970 ONA720939:ONA720970 OWW720939:OWW720970 PGS720939:PGS720970 PQO720939:PQO720970 QAK720939:QAK720970 QKG720939:QKG720970 QUC720939:QUC720970 RDY720939:RDY720970 RNU720939:RNU720970 RXQ720939:RXQ720970 SHM720939:SHM720970 SRI720939:SRI720970 TBE720939:TBE720970 TLA720939:TLA720970 TUW720939:TUW720970 UES720939:UES720970 UOO720939:UOO720970 UYK720939:UYK720970 VIG720939:VIG720970 VSC720939:VSC720970 WBY720939:WBY720970 WLU720939:WLU720970 WVQ720939:WVQ720970 I786475:I786506 JE786475:JE786506 TA786475:TA786506 ACW786475:ACW786506 AMS786475:AMS786506 AWO786475:AWO786506 BGK786475:BGK786506 BQG786475:BQG786506 CAC786475:CAC786506 CJY786475:CJY786506 CTU786475:CTU786506 DDQ786475:DDQ786506 DNM786475:DNM786506 DXI786475:DXI786506 EHE786475:EHE786506 ERA786475:ERA786506 FAW786475:FAW786506 FKS786475:FKS786506 FUO786475:FUO786506 GEK786475:GEK786506 GOG786475:GOG786506 GYC786475:GYC786506 HHY786475:HHY786506 HRU786475:HRU786506 IBQ786475:IBQ786506 ILM786475:ILM786506 IVI786475:IVI786506 JFE786475:JFE786506 JPA786475:JPA786506 JYW786475:JYW786506 KIS786475:KIS786506 KSO786475:KSO786506 LCK786475:LCK786506 LMG786475:LMG786506 LWC786475:LWC786506 MFY786475:MFY786506 MPU786475:MPU786506 MZQ786475:MZQ786506 NJM786475:NJM786506 NTI786475:NTI786506 ODE786475:ODE786506 ONA786475:ONA786506 OWW786475:OWW786506 PGS786475:PGS786506 PQO786475:PQO786506 QAK786475:QAK786506 QKG786475:QKG786506 QUC786475:QUC786506 RDY786475:RDY786506 RNU786475:RNU786506 RXQ786475:RXQ786506 SHM786475:SHM786506 SRI786475:SRI786506 TBE786475:TBE786506 TLA786475:TLA786506 TUW786475:TUW786506 UES786475:UES786506 UOO786475:UOO786506 UYK786475:UYK786506 VIG786475:VIG786506 VSC786475:VSC786506 WBY786475:WBY786506 WLU786475:WLU786506 WVQ786475:WVQ786506 I852011:I852042 JE852011:JE852042 TA852011:TA852042 ACW852011:ACW852042 AMS852011:AMS852042 AWO852011:AWO852042 BGK852011:BGK852042 BQG852011:BQG852042 CAC852011:CAC852042 CJY852011:CJY852042 CTU852011:CTU852042 DDQ852011:DDQ852042 DNM852011:DNM852042 DXI852011:DXI852042 EHE852011:EHE852042 ERA852011:ERA852042 FAW852011:FAW852042 FKS852011:FKS852042 FUO852011:FUO852042 GEK852011:GEK852042 GOG852011:GOG852042 GYC852011:GYC852042 HHY852011:HHY852042 HRU852011:HRU852042 IBQ852011:IBQ852042 ILM852011:ILM852042 IVI852011:IVI852042 JFE852011:JFE852042 JPA852011:JPA852042 JYW852011:JYW852042 KIS852011:KIS852042 KSO852011:KSO852042 LCK852011:LCK852042 LMG852011:LMG852042 LWC852011:LWC852042 MFY852011:MFY852042 MPU852011:MPU852042 MZQ852011:MZQ852042 NJM852011:NJM852042 NTI852011:NTI852042 ODE852011:ODE852042 ONA852011:ONA852042 OWW852011:OWW852042 PGS852011:PGS852042 PQO852011:PQO852042 QAK852011:QAK852042 QKG852011:QKG852042 QUC852011:QUC852042 RDY852011:RDY852042 RNU852011:RNU852042 RXQ852011:RXQ852042 SHM852011:SHM852042 SRI852011:SRI852042 TBE852011:TBE852042 TLA852011:TLA852042 TUW852011:TUW852042 UES852011:UES852042 UOO852011:UOO852042 UYK852011:UYK852042 VIG852011:VIG852042 VSC852011:VSC852042 WBY852011:WBY852042 WLU852011:WLU852042 WVQ852011:WVQ852042 I917547:I917578 JE917547:JE917578 TA917547:TA917578 ACW917547:ACW917578 AMS917547:AMS917578 AWO917547:AWO917578 BGK917547:BGK917578 BQG917547:BQG917578 CAC917547:CAC917578 CJY917547:CJY917578 CTU917547:CTU917578 DDQ917547:DDQ917578 DNM917547:DNM917578 DXI917547:DXI917578 EHE917547:EHE917578 ERA917547:ERA917578 FAW917547:FAW917578 FKS917547:FKS917578 FUO917547:FUO917578 GEK917547:GEK917578 GOG917547:GOG917578 GYC917547:GYC917578 HHY917547:HHY917578 HRU917547:HRU917578 IBQ917547:IBQ917578 ILM917547:ILM917578 IVI917547:IVI917578 JFE917547:JFE917578 JPA917547:JPA917578 JYW917547:JYW917578 KIS917547:KIS917578 KSO917547:KSO917578 LCK917547:LCK917578 LMG917547:LMG917578 LWC917547:LWC917578 MFY917547:MFY917578 MPU917547:MPU917578 MZQ917547:MZQ917578 NJM917547:NJM917578 NTI917547:NTI917578 ODE917547:ODE917578 ONA917547:ONA917578 OWW917547:OWW917578 PGS917547:PGS917578 PQO917547:PQO917578 QAK917547:QAK917578 QKG917547:QKG917578 QUC917547:QUC917578 RDY917547:RDY917578 RNU917547:RNU917578 RXQ917547:RXQ917578 SHM917547:SHM917578 SRI917547:SRI917578 TBE917547:TBE917578 TLA917547:TLA917578 TUW917547:TUW917578 UES917547:UES917578 UOO917547:UOO917578 UYK917547:UYK917578 VIG917547:VIG917578 VSC917547:VSC917578 WBY917547:WBY917578 WLU917547:WLU917578 WVQ917547:WVQ917578 I983083:I983114 JE983083:JE983114 TA983083:TA983114 ACW983083:ACW983114 AMS983083:AMS983114 AWO983083:AWO983114 BGK983083:BGK983114 BQG983083:BQG983114 CAC983083:CAC983114 CJY983083:CJY983114 CTU983083:CTU983114 DDQ983083:DDQ983114 DNM983083:DNM983114 DXI983083:DXI983114 EHE983083:EHE983114 ERA983083:ERA983114 FAW983083:FAW983114 FKS983083:FKS983114 FUO983083:FUO983114 GEK983083:GEK983114 GOG983083:GOG983114 GYC983083:GYC983114 HHY983083:HHY983114 HRU983083:HRU983114 IBQ983083:IBQ983114 ILM983083:ILM983114 IVI983083:IVI983114 JFE983083:JFE983114 JPA983083:JPA983114 JYW983083:JYW983114 KIS983083:KIS983114 KSO983083:KSO983114 LCK983083:LCK983114 LMG983083:LMG983114 LWC983083:LWC983114 MFY983083:MFY983114 MPU983083:MPU983114 MZQ983083:MZQ983114 NJM983083:NJM983114 NTI983083:NTI983114 ODE983083:ODE983114 ONA983083:ONA983114 OWW983083:OWW983114 PGS983083:PGS983114 PQO983083:PQO983114 QAK983083:QAK983114 QKG983083:QKG983114 QUC983083:QUC983114 RDY983083:RDY983114 RNU983083:RNU983114 RXQ983083:RXQ983114 SHM983083:SHM983114 SRI983083:SRI983114 TBE983083:TBE983114 TLA983083:TLA983114 TUW983083:TUW983114 UES983083:UES983114 UOO983083:UOO983114 UYK983083:UYK983114 VIG983083:VIG983114 VSC983083:VSC983114 WBY983083:WBY983114 WLU983083:WLU983114 WVQ983083:WVQ983114 H51 JD51 SZ51 ACV51 AMR51 AWN51 BGJ51 BQF51 CAB51 CJX51 CTT51 DDP51 DNL51 DXH51 EHD51 EQZ51 FAV51 FKR51 FUN51 GEJ51 GOF51 GYB51 HHX51 HRT51 IBP51 ILL51 IVH51 JFD51 JOZ51 JYV51 KIR51 KSN51 LCJ51 LMF51 LWB51 MFX51 MPT51 MZP51 NJL51 NTH51 ODD51 OMZ51 OWV51 PGR51 PQN51 QAJ51 QKF51 QUB51 RDX51 RNT51 RXP51 SHL51 SRH51 TBD51 TKZ51 TUV51 UER51 UON51 UYJ51 VIF51 VSB51 WBX51 WLT51 WVP51 H65578 JD65578 SZ65578 ACV65578 AMR65578 AWN65578 BGJ65578 BQF65578 CAB65578 CJX65578 CTT65578 DDP65578 DNL65578 DXH65578 EHD65578 EQZ65578 FAV65578 FKR65578 FUN65578 GEJ65578 GOF65578 GYB65578 HHX65578 HRT65578 IBP65578 ILL65578 IVH65578 JFD65578 JOZ65578 JYV65578 KIR65578 KSN65578 LCJ65578 LMF65578 LWB65578 MFX65578 MPT65578 MZP65578 NJL65578 NTH65578 ODD65578 OMZ65578 OWV65578 PGR65578 PQN65578 QAJ65578 QKF65578 QUB65578 RDX65578 RNT65578 RXP65578 SHL65578 SRH65578 TBD65578 TKZ65578 TUV65578 UER65578 UON65578 UYJ65578 VIF65578 VSB65578 WBX65578 WLT65578 WVP65578 H131114 JD131114 SZ131114 ACV131114 AMR131114 AWN131114 BGJ131114 BQF131114 CAB131114 CJX131114 CTT131114 DDP131114 DNL131114 DXH131114 EHD131114 EQZ131114 FAV131114 FKR131114 FUN131114 GEJ131114 GOF131114 GYB131114 HHX131114 HRT131114 IBP131114 ILL131114 IVH131114 JFD131114 JOZ131114 JYV131114 KIR131114 KSN131114 LCJ131114 LMF131114 LWB131114 MFX131114 MPT131114 MZP131114 NJL131114 NTH131114 ODD131114 OMZ131114 OWV131114 PGR131114 PQN131114 QAJ131114 QKF131114 QUB131114 RDX131114 RNT131114 RXP131114 SHL131114 SRH131114 TBD131114 TKZ131114 TUV131114 UER131114 UON131114 UYJ131114 VIF131114 VSB131114 WBX131114 WLT131114 WVP131114 H196650 JD196650 SZ196650 ACV196650 AMR196650 AWN196650 BGJ196650 BQF196650 CAB196650 CJX196650 CTT196650 DDP196650 DNL196650 DXH196650 EHD196650 EQZ196650 FAV196650 FKR196650 FUN196650 GEJ196650 GOF196650 GYB196650 HHX196650 HRT196650 IBP196650 ILL196650 IVH196650 JFD196650 JOZ196650 JYV196650 KIR196650 KSN196650 LCJ196650 LMF196650 LWB196650 MFX196650 MPT196650 MZP196650 NJL196650 NTH196650 ODD196650 OMZ196650 OWV196650 PGR196650 PQN196650 QAJ196650 QKF196650 QUB196650 RDX196650 RNT196650 RXP196650 SHL196650 SRH196650 TBD196650 TKZ196650 TUV196650 UER196650 UON196650 UYJ196650 VIF196650 VSB196650 WBX196650 WLT196650 WVP196650 H262186 JD262186 SZ262186 ACV262186 AMR262186 AWN262186 BGJ262186 BQF262186 CAB262186 CJX262186 CTT262186 DDP262186 DNL262186 DXH262186 EHD262186 EQZ262186 FAV262186 FKR262186 FUN262186 GEJ262186 GOF262186 GYB262186 HHX262186 HRT262186 IBP262186 ILL262186 IVH262186 JFD262186 JOZ262186 JYV262186 KIR262186 KSN262186 LCJ262186 LMF262186 LWB262186 MFX262186 MPT262186 MZP262186 NJL262186 NTH262186 ODD262186 OMZ262186 OWV262186 PGR262186 PQN262186 QAJ262186 QKF262186 QUB262186 RDX262186 RNT262186 RXP262186 SHL262186 SRH262186 TBD262186 TKZ262186 TUV262186 UER262186 UON262186 UYJ262186 VIF262186 VSB262186 WBX262186 WLT262186 WVP262186 H327722 JD327722 SZ327722 ACV327722 AMR327722 AWN327722 BGJ327722 BQF327722 CAB327722 CJX327722 CTT327722 DDP327722 DNL327722 DXH327722 EHD327722 EQZ327722 FAV327722 FKR327722 FUN327722 GEJ327722 GOF327722 GYB327722 HHX327722 HRT327722 IBP327722 ILL327722 IVH327722 JFD327722 JOZ327722 JYV327722 KIR327722 KSN327722 LCJ327722 LMF327722 LWB327722 MFX327722 MPT327722 MZP327722 NJL327722 NTH327722 ODD327722 OMZ327722 OWV327722 PGR327722 PQN327722 QAJ327722 QKF327722 QUB327722 RDX327722 RNT327722 RXP327722 SHL327722 SRH327722 TBD327722 TKZ327722 TUV327722 UER327722 UON327722 UYJ327722 VIF327722 VSB327722 WBX327722 WLT327722 WVP327722 H393258 JD393258 SZ393258 ACV393258 AMR393258 AWN393258 BGJ393258 BQF393258 CAB393258 CJX393258 CTT393258 DDP393258 DNL393258 DXH393258 EHD393258 EQZ393258 FAV393258 FKR393258 FUN393258 GEJ393258 GOF393258 GYB393258 HHX393258 HRT393258 IBP393258 ILL393258 IVH393258 JFD393258 JOZ393258 JYV393258 KIR393258 KSN393258 LCJ393258 LMF393258 LWB393258 MFX393258 MPT393258 MZP393258 NJL393258 NTH393258 ODD393258 OMZ393258 OWV393258 PGR393258 PQN393258 QAJ393258 QKF393258 QUB393258 RDX393258 RNT393258 RXP393258 SHL393258 SRH393258 TBD393258 TKZ393258 TUV393258 UER393258 UON393258 UYJ393258 VIF393258 VSB393258 WBX393258 WLT393258 WVP393258 H458794 JD458794 SZ458794 ACV458794 AMR458794 AWN458794 BGJ458794 BQF458794 CAB458794 CJX458794 CTT458794 DDP458794 DNL458794 DXH458794 EHD458794 EQZ458794 FAV458794 FKR458794 FUN458794 GEJ458794 GOF458794 GYB458794 HHX458794 HRT458794 IBP458794 ILL458794 IVH458794 JFD458794 JOZ458794 JYV458794 KIR458794 KSN458794 LCJ458794 LMF458794 LWB458794 MFX458794 MPT458794 MZP458794 NJL458794 NTH458794 ODD458794 OMZ458794 OWV458794 PGR458794 PQN458794 QAJ458794 QKF458794 QUB458794 RDX458794 RNT458794 RXP458794 SHL458794 SRH458794 TBD458794 TKZ458794 TUV458794 UER458794 UON458794 UYJ458794 VIF458794 VSB458794 WBX458794 WLT458794 WVP458794 H524330 JD524330 SZ524330 ACV524330 AMR524330 AWN524330 BGJ524330 BQF524330 CAB524330 CJX524330 CTT524330 DDP524330 DNL524330 DXH524330 EHD524330 EQZ524330 FAV524330 FKR524330 FUN524330 GEJ524330 GOF524330 GYB524330 HHX524330 HRT524330 IBP524330 ILL524330 IVH524330 JFD524330 JOZ524330 JYV524330 KIR524330 KSN524330 LCJ524330 LMF524330 LWB524330 MFX524330 MPT524330 MZP524330 NJL524330 NTH524330 ODD524330 OMZ524330 OWV524330 PGR524330 PQN524330 QAJ524330 QKF524330 QUB524330 RDX524330 RNT524330 RXP524330 SHL524330 SRH524330 TBD524330 TKZ524330 TUV524330 UER524330 UON524330 UYJ524330 VIF524330 VSB524330 WBX524330 WLT524330 WVP524330 H589866 JD589866 SZ589866 ACV589866 AMR589866 AWN589866 BGJ589866 BQF589866 CAB589866 CJX589866 CTT589866 DDP589866 DNL589866 DXH589866 EHD589866 EQZ589866 FAV589866 FKR589866 FUN589866 GEJ589866 GOF589866 GYB589866 HHX589866 HRT589866 IBP589866 ILL589866 IVH589866 JFD589866 JOZ589866 JYV589866 KIR589866 KSN589866 LCJ589866 LMF589866 LWB589866 MFX589866 MPT589866 MZP589866 NJL589866 NTH589866 ODD589866 OMZ589866 OWV589866 PGR589866 PQN589866 QAJ589866 QKF589866 QUB589866 RDX589866 RNT589866 RXP589866 SHL589866 SRH589866 TBD589866 TKZ589866 TUV589866 UER589866 UON589866 UYJ589866 VIF589866 VSB589866 WBX589866 WLT589866 WVP589866 H655402 JD655402 SZ655402 ACV655402 AMR655402 AWN655402 BGJ655402 BQF655402 CAB655402 CJX655402 CTT655402 DDP655402 DNL655402 DXH655402 EHD655402 EQZ655402 FAV655402 FKR655402 FUN655402 GEJ655402 GOF655402 GYB655402 HHX655402 HRT655402 IBP655402 ILL655402 IVH655402 JFD655402 JOZ655402 JYV655402 KIR655402 KSN655402 LCJ655402 LMF655402 LWB655402 MFX655402 MPT655402 MZP655402 NJL655402 NTH655402 ODD655402 OMZ655402 OWV655402 PGR655402 PQN655402 QAJ655402 QKF655402 QUB655402 RDX655402 RNT655402 RXP655402 SHL655402 SRH655402 TBD655402 TKZ655402 TUV655402 UER655402 UON655402 UYJ655402 VIF655402 VSB655402 WBX655402 WLT655402 WVP655402 H720938 JD720938 SZ720938 ACV720938 AMR720938 AWN720938 BGJ720938 BQF720938 CAB720938 CJX720938 CTT720938 DDP720938 DNL720938 DXH720938 EHD720938 EQZ720938 FAV720938 FKR720938 FUN720938 GEJ720938 GOF720938 GYB720938 HHX720938 HRT720938 IBP720938 ILL720938 IVH720938 JFD720938 JOZ720938 JYV720938 KIR720938 KSN720938 LCJ720938 LMF720938 LWB720938 MFX720938 MPT720938 MZP720938 NJL720938 NTH720938 ODD720938 OMZ720938 OWV720938 PGR720938 PQN720938 QAJ720938 QKF720938 QUB720938 RDX720938 RNT720938 RXP720938 SHL720938 SRH720938 TBD720938 TKZ720938 TUV720938 UER720938 UON720938 UYJ720938 VIF720938 VSB720938 WBX720938 WLT720938 WVP720938 H786474 JD786474 SZ786474 ACV786474 AMR786474 AWN786474 BGJ786474 BQF786474 CAB786474 CJX786474 CTT786474 DDP786474 DNL786474 DXH786474 EHD786474 EQZ786474 FAV786474 FKR786474 FUN786474 GEJ786474 GOF786474 GYB786474 HHX786474 HRT786474 IBP786474 ILL786474 IVH786474 JFD786474 JOZ786474 JYV786474 KIR786474 KSN786474 LCJ786474 LMF786474 LWB786474 MFX786474 MPT786474 MZP786474 NJL786474 NTH786474 ODD786474 OMZ786474 OWV786474 PGR786474 PQN786474 QAJ786474 QKF786474 QUB786474 RDX786474 RNT786474 RXP786474 SHL786474 SRH786474 TBD786474 TKZ786474 TUV786474 UER786474 UON786474 UYJ786474 VIF786474 VSB786474 WBX786474 WLT786474 WVP786474 H852010 JD852010 SZ852010 ACV852010 AMR852010 AWN852010 BGJ852010 BQF852010 CAB852010 CJX852010 CTT852010 DDP852010 DNL852010 DXH852010 EHD852010 EQZ852010 FAV852010 FKR852010 FUN852010 GEJ852010 GOF852010 GYB852010 HHX852010 HRT852010 IBP852010 ILL852010 IVH852010 JFD852010 JOZ852010 JYV852010 KIR852010 KSN852010 LCJ852010 LMF852010 LWB852010 MFX852010 MPT852010 MZP852010 NJL852010 NTH852010 ODD852010 OMZ852010 OWV852010 PGR852010 PQN852010 QAJ852010 QKF852010 QUB852010 RDX852010 RNT852010 RXP852010 SHL852010 SRH852010 TBD852010 TKZ852010 TUV852010 UER852010 UON852010 UYJ852010 VIF852010 VSB852010 WBX852010 WLT852010 WVP852010 H917546 JD917546 SZ917546 ACV917546 AMR917546 AWN917546 BGJ917546 BQF917546 CAB917546 CJX917546 CTT917546 DDP917546 DNL917546 DXH917546 EHD917546 EQZ917546 FAV917546 FKR917546 FUN917546 GEJ917546 GOF917546 GYB917546 HHX917546 HRT917546 IBP917546 ILL917546 IVH917546 JFD917546 JOZ917546 JYV917546 KIR917546 KSN917546 LCJ917546 LMF917546 LWB917546 MFX917546 MPT917546 MZP917546 NJL917546 NTH917546 ODD917546 OMZ917546 OWV917546 PGR917546 PQN917546 QAJ917546 QKF917546 QUB917546 RDX917546 RNT917546 RXP917546 SHL917546 SRH917546 TBD917546 TKZ917546 TUV917546 UER917546 UON917546 UYJ917546 VIF917546 VSB917546 WBX917546 WLT917546 WVP917546 H983082 JD983082 SZ983082 ACV983082 AMR983082 AWN983082 BGJ983082 BQF983082 CAB983082 CJX983082 CTT983082 DDP983082 DNL983082 DXH983082 EHD983082 EQZ983082 FAV983082 FKR983082 FUN983082 GEJ983082 GOF983082 GYB983082 HHX983082 HRT983082 IBP983082 ILL983082 IVH983082 JFD983082 JOZ983082 JYV983082 KIR983082 KSN983082 LCJ983082 LMF983082 LWB983082 MFX983082 MPT983082 MZP983082 NJL983082 NTH983082 ODD983082 OMZ983082 OWV983082 PGR983082 PQN983082 QAJ983082 QKF983082 QUB983082 RDX983082 RNT983082 RXP983082 SHL983082 SRH983082 TBD983082 TKZ983082 TUV983082 UER983082 UON983082 UYJ983082 VIF983082 VSB983082 WBX983082 WLT983082 WVP983082 I65561:I65577 JE65561:JE65577 TA65561:TA65577 ACW65561:ACW65577 AMS65561:AMS65577 AWO65561:AWO65577 BGK65561:BGK65577 BQG65561:BQG65577 CAC65561:CAC65577 CJY65561:CJY65577 CTU65561:CTU65577 DDQ65561:DDQ65577 DNM65561:DNM65577 DXI65561:DXI65577 EHE65561:EHE65577 ERA65561:ERA65577 FAW65561:FAW65577 FKS65561:FKS65577 FUO65561:FUO65577 GEK65561:GEK65577 GOG65561:GOG65577 GYC65561:GYC65577 HHY65561:HHY65577 HRU65561:HRU65577 IBQ65561:IBQ65577 ILM65561:ILM65577 IVI65561:IVI65577 JFE65561:JFE65577 JPA65561:JPA65577 JYW65561:JYW65577 KIS65561:KIS65577 KSO65561:KSO65577 LCK65561:LCK65577 LMG65561:LMG65577 LWC65561:LWC65577 MFY65561:MFY65577 MPU65561:MPU65577 MZQ65561:MZQ65577 NJM65561:NJM65577 NTI65561:NTI65577 ODE65561:ODE65577 ONA65561:ONA65577 OWW65561:OWW65577 PGS65561:PGS65577 PQO65561:PQO65577 QAK65561:QAK65577 QKG65561:QKG65577 QUC65561:QUC65577 RDY65561:RDY65577 RNU65561:RNU65577 RXQ65561:RXQ65577 SHM65561:SHM65577 SRI65561:SRI65577 TBE65561:TBE65577 TLA65561:TLA65577 TUW65561:TUW65577 UES65561:UES65577 UOO65561:UOO65577 UYK65561:UYK65577 VIG65561:VIG65577 VSC65561:VSC65577 WBY65561:WBY65577 WLU65561:WLU65577 WVQ65561:WVQ65577 I131097:I131113 JE131097:JE131113 TA131097:TA131113 ACW131097:ACW131113 AMS131097:AMS131113 AWO131097:AWO131113 BGK131097:BGK131113 BQG131097:BQG131113 CAC131097:CAC131113 CJY131097:CJY131113 CTU131097:CTU131113 DDQ131097:DDQ131113 DNM131097:DNM131113 DXI131097:DXI131113 EHE131097:EHE131113 ERA131097:ERA131113 FAW131097:FAW131113 FKS131097:FKS131113 FUO131097:FUO131113 GEK131097:GEK131113 GOG131097:GOG131113 GYC131097:GYC131113 HHY131097:HHY131113 HRU131097:HRU131113 IBQ131097:IBQ131113 ILM131097:ILM131113 IVI131097:IVI131113 JFE131097:JFE131113 JPA131097:JPA131113 JYW131097:JYW131113 KIS131097:KIS131113 KSO131097:KSO131113 LCK131097:LCK131113 LMG131097:LMG131113 LWC131097:LWC131113 MFY131097:MFY131113 MPU131097:MPU131113 MZQ131097:MZQ131113 NJM131097:NJM131113 NTI131097:NTI131113 ODE131097:ODE131113 ONA131097:ONA131113 OWW131097:OWW131113 PGS131097:PGS131113 PQO131097:PQO131113 QAK131097:QAK131113 QKG131097:QKG131113 QUC131097:QUC131113 RDY131097:RDY131113 RNU131097:RNU131113 RXQ131097:RXQ131113 SHM131097:SHM131113 SRI131097:SRI131113 TBE131097:TBE131113 TLA131097:TLA131113 TUW131097:TUW131113 UES131097:UES131113 UOO131097:UOO131113 UYK131097:UYK131113 VIG131097:VIG131113 VSC131097:VSC131113 WBY131097:WBY131113 WLU131097:WLU131113 WVQ131097:WVQ131113 I196633:I196649 JE196633:JE196649 TA196633:TA196649 ACW196633:ACW196649 AMS196633:AMS196649 AWO196633:AWO196649 BGK196633:BGK196649 BQG196633:BQG196649 CAC196633:CAC196649 CJY196633:CJY196649 CTU196633:CTU196649 DDQ196633:DDQ196649 DNM196633:DNM196649 DXI196633:DXI196649 EHE196633:EHE196649 ERA196633:ERA196649 FAW196633:FAW196649 FKS196633:FKS196649 FUO196633:FUO196649 GEK196633:GEK196649 GOG196633:GOG196649 GYC196633:GYC196649 HHY196633:HHY196649 HRU196633:HRU196649 IBQ196633:IBQ196649 ILM196633:ILM196649 IVI196633:IVI196649 JFE196633:JFE196649 JPA196633:JPA196649 JYW196633:JYW196649 KIS196633:KIS196649 KSO196633:KSO196649 LCK196633:LCK196649 LMG196633:LMG196649 LWC196633:LWC196649 MFY196633:MFY196649 MPU196633:MPU196649 MZQ196633:MZQ196649 NJM196633:NJM196649 NTI196633:NTI196649 ODE196633:ODE196649 ONA196633:ONA196649 OWW196633:OWW196649 PGS196633:PGS196649 PQO196633:PQO196649 QAK196633:QAK196649 QKG196633:QKG196649 QUC196633:QUC196649 RDY196633:RDY196649 RNU196633:RNU196649 RXQ196633:RXQ196649 SHM196633:SHM196649 SRI196633:SRI196649 TBE196633:TBE196649 TLA196633:TLA196649 TUW196633:TUW196649 UES196633:UES196649 UOO196633:UOO196649 UYK196633:UYK196649 VIG196633:VIG196649 VSC196633:VSC196649 WBY196633:WBY196649 WLU196633:WLU196649 WVQ196633:WVQ196649 I262169:I262185 JE262169:JE262185 TA262169:TA262185 ACW262169:ACW262185 AMS262169:AMS262185 AWO262169:AWO262185 BGK262169:BGK262185 BQG262169:BQG262185 CAC262169:CAC262185 CJY262169:CJY262185 CTU262169:CTU262185 DDQ262169:DDQ262185 DNM262169:DNM262185 DXI262169:DXI262185 EHE262169:EHE262185 ERA262169:ERA262185 FAW262169:FAW262185 FKS262169:FKS262185 FUO262169:FUO262185 GEK262169:GEK262185 GOG262169:GOG262185 GYC262169:GYC262185 HHY262169:HHY262185 HRU262169:HRU262185 IBQ262169:IBQ262185 ILM262169:ILM262185 IVI262169:IVI262185 JFE262169:JFE262185 JPA262169:JPA262185 JYW262169:JYW262185 KIS262169:KIS262185 KSO262169:KSO262185 LCK262169:LCK262185 LMG262169:LMG262185 LWC262169:LWC262185 MFY262169:MFY262185 MPU262169:MPU262185 MZQ262169:MZQ262185 NJM262169:NJM262185 NTI262169:NTI262185 ODE262169:ODE262185 ONA262169:ONA262185 OWW262169:OWW262185 PGS262169:PGS262185 PQO262169:PQO262185 QAK262169:QAK262185 QKG262169:QKG262185 QUC262169:QUC262185 RDY262169:RDY262185 RNU262169:RNU262185 RXQ262169:RXQ262185 SHM262169:SHM262185 SRI262169:SRI262185 TBE262169:TBE262185 TLA262169:TLA262185 TUW262169:TUW262185 UES262169:UES262185 UOO262169:UOO262185 UYK262169:UYK262185 VIG262169:VIG262185 VSC262169:VSC262185 WBY262169:WBY262185 WLU262169:WLU262185 WVQ262169:WVQ262185 I327705:I327721 JE327705:JE327721 TA327705:TA327721 ACW327705:ACW327721 AMS327705:AMS327721 AWO327705:AWO327721 BGK327705:BGK327721 BQG327705:BQG327721 CAC327705:CAC327721 CJY327705:CJY327721 CTU327705:CTU327721 DDQ327705:DDQ327721 DNM327705:DNM327721 DXI327705:DXI327721 EHE327705:EHE327721 ERA327705:ERA327721 FAW327705:FAW327721 FKS327705:FKS327721 FUO327705:FUO327721 GEK327705:GEK327721 GOG327705:GOG327721 GYC327705:GYC327721 HHY327705:HHY327721 HRU327705:HRU327721 IBQ327705:IBQ327721 ILM327705:ILM327721 IVI327705:IVI327721 JFE327705:JFE327721 JPA327705:JPA327721 JYW327705:JYW327721 KIS327705:KIS327721 KSO327705:KSO327721 LCK327705:LCK327721 LMG327705:LMG327721 LWC327705:LWC327721 MFY327705:MFY327721 MPU327705:MPU327721 MZQ327705:MZQ327721 NJM327705:NJM327721 NTI327705:NTI327721 ODE327705:ODE327721 ONA327705:ONA327721 OWW327705:OWW327721 PGS327705:PGS327721 PQO327705:PQO327721 QAK327705:QAK327721 QKG327705:QKG327721 QUC327705:QUC327721 RDY327705:RDY327721 RNU327705:RNU327721 RXQ327705:RXQ327721 SHM327705:SHM327721 SRI327705:SRI327721 TBE327705:TBE327721 TLA327705:TLA327721 TUW327705:TUW327721 UES327705:UES327721 UOO327705:UOO327721 UYK327705:UYK327721 VIG327705:VIG327721 VSC327705:VSC327721 WBY327705:WBY327721 WLU327705:WLU327721 WVQ327705:WVQ327721 I393241:I393257 JE393241:JE393257 TA393241:TA393257 ACW393241:ACW393257 AMS393241:AMS393257 AWO393241:AWO393257 BGK393241:BGK393257 BQG393241:BQG393257 CAC393241:CAC393257 CJY393241:CJY393257 CTU393241:CTU393257 DDQ393241:DDQ393257 DNM393241:DNM393257 DXI393241:DXI393257 EHE393241:EHE393257 ERA393241:ERA393257 FAW393241:FAW393257 FKS393241:FKS393257 FUO393241:FUO393257 GEK393241:GEK393257 GOG393241:GOG393257 GYC393241:GYC393257 HHY393241:HHY393257 HRU393241:HRU393257 IBQ393241:IBQ393257 ILM393241:ILM393257 IVI393241:IVI393257 JFE393241:JFE393257 JPA393241:JPA393257 JYW393241:JYW393257 KIS393241:KIS393257 KSO393241:KSO393257 LCK393241:LCK393257 LMG393241:LMG393257 LWC393241:LWC393257 MFY393241:MFY393257 MPU393241:MPU393257 MZQ393241:MZQ393257 NJM393241:NJM393257 NTI393241:NTI393257 ODE393241:ODE393257 ONA393241:ONA393257 OWW393241:OWW393257 PGS393241:PGS393257 PQO393241:PQO393257 QAK393241:QAK393257 QKG393241:QKG393257 QUC393241:QUC393257 RDY393241:RDY393257 RNU393241:RNU393257 RXQ393241:RXQ393257 SHM393241:SHM393257 SRI393241:SRI393257 TBE393241:TBE393257 TLA393241:TLA393257 TUW393241:TUW393257 UES393241:UES393257 UOO393241:UOO393257 UYK393241:UYK393257 VIG393241:VIG393257 VSC393241:VSC393257 WBY393241:WBY393257 WLU393241:WLU393257 WVQ393241:WVQ393257 I458777:I458793 JE458777:JE458793 TA458777:TA458793 ACW458777:ACW458793 AMS458777:AMS458793 AWO458777:AWO458793 BGK458777:BGK458793 BQG458777:BQG458793 CAC458777:CAC458793 CJY458777:CJY458793 CTU458777:CTU458793 DDQ458777:DDQ458793 DNM458777:DNM458793 DXI458777:DXI458793 EHE458777:EHE458793 ERA458777:ERA458793 FAW458777:FAW458793 FKS458777:FKS458793 FUO458777:FUO458793 GEK458777:GEK458793 GOG458777:GOG458793 GYC458777:GYC458793 HHY458777:HHY458793 HRU458777:HRU458793 IBQ458777:IBQ458793 ILM458777:ILM458793 IVI458777:IVI458793 JFE458777:JFE458793 JPA458777:JPA458793 JYW458777:JYW458793 KIS458777:KIS458793 KSO458777:KSO458793 LCK458777:LCK458793 LMG458777:LMG458793 LWC458777:LWC458793 MFY458777:MFY458793 MPU458777:MPU458793 MZQ458777:MZQ458793 NJM458777:NJM458793 NTI458777:NTI458793 ODE458777:ODE458793 ONA458777:ONA458793 OWW458777:OWW458793 PGS458777:PGS458793 PQO458777:PQO458793 QAK458777:QAK458793 QKG458777:QKG458793 QUC458777:QUC458793 RDY458777:RDY458793 RNU458777:RNU458793 RXQ458777:RXQ458793 SHM458777:SHM458793 SRI458777:SRI458793 TBE458777:TBE458793 TLA458777:TLA458793 TUW458777:TUW458793 UES458777:UES458793 UOO458777:UOO458793 UYK458777:UYK458793 VIG458777:VIG458793 VSC458777:VSC458793 WBY458777:WBY458793 WLU458777:WLU458793 WVQ458777:WVQ458793 I524313:I524329 JE524313:JE524329 TA524313:TA524329 ACW524313:ACW524329 AMS524313:AMS524329 AWO524313:AWO524329 BGK524313:BGK524329 BQG524313:BQG524329 CAC524313:CAC524329 CJY524313:CJY524329 CTU524313:CTU524329 DDQ524313:DDQ524329 DNM524313:DNM524329 DXI524313:DXI524329 EHE524313:EHE524329 ERA524313:ERA524329 FAW524313:FAW524329 FKS524313:FKS524329 FUO524313:FUO524329 GEK524313:GEK524329 GOG524313:GOG524329 GYC524313:GYC524329 HHY524313:HHY524329 HRU524313:HRU524329 IBQ524313:IBQ524329 ILM524313:ILM524329 IVI524313:IVI524329 JFE524313:JFE524329 JPA524313:JPA524329 JYW524313:JYW524329 KIS524313:KIS524329 KSO524313:KSO524329 LCK524313:LCK524329 LMG524313:LMG524329 LWC524313:LWC524329 MFY524313:MFY524329 MPU524313:MPU524329 MZQ524313:MZQ524329 NJM524313:NJM524329 NTI524313:NTI524329 ODE524313:ODE524329 ONA524313:ONA524329 OWW524313:OWW524329 PGS524313:PGS524329 PQO524313:PQO524329 QAK524313:QAK524329 QKG524313:QKG524329 QUC524313:QUC524329 RDY524313:RDY524329 RNU524313:RNU524329 RXQ524313:RXQ524329 SHM524313:SHM524329 SRI524313:SRI524329 TBE524313:TBE524329 TLA524313:TLA524329 TUW524313:TUW524329 UES524313:UES524329 UOO524313:UOO524329 UYK524313:UYK524329 VIG524313:VIG524329 VSC524313:VSC524329 WBY524313:WBY524329 WLU524313:WLU524329 WVQ524313:WVQ524329 I589849:I589865 JE589849:JE589865 TA589849:TA589865 ACW589849:ACW589865 AMS589849:AMS589865 AWO589849:AWO589865 BGK589849:BGK589865 BQG589849:BQG589865 CAC589849:CAC589865 CJY589849:CJY589865 CTU589849:CTU589865 DDQ589849:DDQ589865 DNM589849:DNM589865 DXI589849:DXI589865 EHE589849:EHE589865 ERA589849:ERA589865 FAW589849:FAW589865 FKS589849:FKS589865 FUO589849:FUO589865 GEK589849:GEK589865 GOG589849:GOG589865 GYC589849:GYC589865 HHY589849:HHY589865 HRU589849:HRU589865 IBQ589849:IBQ589865 ILM589849:ILM589865 IVI589849:IVI589865 JFE589849:JFE589865 JPA589849:JPA589865 JYW589849:JYW589865 KIS589849:KIS589865 KSO589849:KSO589865 LCK589849:LCK589865 LMG589849:LMG589865 LWC589849:LWC589865 MFY589849:MFY589865 MPU589849:MPU589865 MZQ589849:MZQ589865 NJM589849:NJM589865 NTI589849:NTI589865 ODE589849:ODE589865 ONA589849:ONA589865 OWW589849:OWW589865 PGS589849:PGS589865 PQO589849:PQO589865 QAK589849:QAK589865 QKG589849:QKG589865 QUC589849:QUC589865 RDY589849:RDY589865 RNU589849:RNU589865 RXQ589849:RXQ589865 SHM589849:SHM589865 SRI589849:SRI589865 TBE589849:TBE589865 TLA589849:TLA589865 TUW589849:TUW589865 UES589849:UES589865 UOO589849:UOO589865 UYK589849:UYK589865 VIG589849:VIG589865 VSC589849:VSC589865 WBY589849:WBY589865 WLU589849:WLU589865 WVQ589849:WVQ589865 I655385:I655401 JE655385:JE655401 TA655385:TA655401 ACW655385:ACW655401 AMS655385:AMS655401 AWO655385:AWO655401 BGK655385:BGK655401 BQG655385:BQG655401 CAC655385:CAC655401 CJY655385:CJY655401 CTU655385:CTU655401 DDQ655385:DDQ655401 DNM655385:DNM655401 DXI655385:DXI655401 EHE655385:EHE655401 ERA655385:ERA655401 FAW655385:FAW655401 FKS655385:FKS655401 FUO655385:FUO655401 GEK655385:GEK655401 GOG655385:GOG655401 GYC655385:GYC655401 HHY655385:HHY655401 HRU655385:HRU655401 IBQ655385:IBQ655401 ILM655385:ILM655401 IVI655385:IVI655401 JFE655385:JFE655401 JPA655385:JPA655401 JYW655385:JYW655401 KIS655385:KIS655401 KSO655385:KSO655401 LCK655385:LCK655401 LMG655385:LMG655401 LWC655385:LWC655401 MFY655385:MFY655401 MPU655385:MPU655401 MZQ655385:MZQ655401 NJM655385:NJM655401 NTI655385:NTI655401 ODE655385:ODE655401 ONA655385:ONA655401 OWW655385:OWW655401 PGS655385:PGS655401 PQO655385:PQO655401 QAK655385:QAK655401 QKG655385:QKG655401 QUC655385:QUC655401 RDY655385:RDY655401 RNU655385:RNU655401 RXQ655385:RXQ655401 SHM655385:SHM655401 SRI655385:SRI655401 TBE655385:TBE655401 TLA655385:TLA655401 TUW655385:TUW655401 UES655385:UES655401 UOO655385:UOO655401 UYK655385:UYK655401 VIG655385:VIG655401 VSC655385:VSC655401 WBY655385:WBY655401 WLU655385:WLU655401 WVQ655385:WVQ655401 I720921:I720937 JE720921:JE720937 TA720921:TA720937 ACW720921:ACW720937 AMS720921:AMS720937 AWO720921:AWO720937 BGK720921:BGK720937 BQG720921:BQG720937 CAC720921:CAC720937 CJY720921:CJY720937 CTU720921:CTU720937 DDQ720921:DDQ720937 DNM720921:DNM720937 DXI720921:DXI720937 EHE720921:EHE720937 ERA720921:ERA720937 FAW720921:FAW720937 FKS720921:FKS720937 FUO720921:FUO720937 GEK720921:GEK720937 GOG720921:GOG720937 GYC720921:GYC720937 HHY720921:HHY720937 HRU720921:HRU720937 IBQ720921:IBQ720937 ILM720921:ILM720937 IVI720921:IVI720937 JFE720921:JFE720937 JPA720921:JPA720937 JYW720921:JYW720937 KIS720921:KIS720937 KSO720921:KSO720937 LCK720921:LCK720937 LMG720921:LMG720937 LWC720921:LWC720937 MFY720921:MFY720937 MPU720921:MPU720937 MZQ720921:MZQ720937 NJM720921:NJM720937 NTI720921:NTI720937 ODE720921:ODE720937 ONA720921:ONA720937 OWW720921:OWW720937 PGS720921:PGS720937 PQO720921:PQO720937 QAK720921:QAK720937 QKG720921:QKG720937 QUC720921:QUC720937 RDY720921:RDY720937 RNU720921:RNU720937 RXQ720921:RXQ720937 SHM720921:SHM720937 SRI720921:SRI720937 TBE720921:TBE720937 TLA720921:TLA720937 TUW720921:TUW720937 UES720921:UES720937 UOO720921:UOO720937 UYK720921:UYK720937 VIG720921:VIG720937 VSC720921:VSC720937 WBY720921:WBY720937 WLU720921:WLU720937 WVQ720921:WVQ720937 I786457:I786473 JE786457:JE786473 TA786457:TA786473 ACW786457:ACW786473 AMS786457:AMS786473 AWO786457:AWO786473 BGK786457:BGK786473 BQG786457:BQG786473 CAC786457:CAC786473 CJY786457:CJY786473 CTU786457:CTU786473 DDQ786457:DDQ786473 DNM786457:DNM786473 DXI786457:DXI786473 EHE786457:EHE786473 ERA786457:ERA786473 FAW786457:FAW786473 FKS786457:FKS786473 FUO786457:FUO786473 GEK786457:GEK786473 GOG786457:GOG786473 GYC786457:GYC786473 HHY786457:HHY786473 HRU786457:HRU786473 IBQ786457:IBQ786473 ILM786457:ILM786473 IVI786457:IVI786473 JFE786457:JFE786473 JPA786457:JPA786473 JYW786457:JYW786473 KIS786457:KIS786473 KSO786457:KSO786473 LCK786457:LCK786473 LMG786457:LMG786473 LWC786457:LWC786473 MFY786457:MFY786473 MPU786457:MPU786473 MZQ786457:MZQ786473 NJM786457:NJM786473 NTI786457:NTI786473 ODE786457:ODE786473 ONA786457:ONA786473 OWW786457:OWW786473 PGS786457:PGS786473 PQO786457:PQO786473 QAK786457:QAK786473 QKG786457:QKG786473 QUC786457:QUC786473 RDY786457:RDY786473 RNU786457:RNU786473 RXQ786457:RXQ786473 SHM786457:SHM786473 SRI786457:SRI786473 TBE786457:TBE786473 TLA786457:TLA786473 TUW786457:TUW786473 UES786457:UES786473 UOO786457:UOO786473 UYK786457:UYK786473 VIG786457:VIG786473 VSC786457:VSC786473 WBY786457:WBY786473 WLU786457:WLU786473 WVQ786457:WVQ786473 I851993:I852009 JE851993:JE852009 TA851993:TA852009 ACW851993:ACW852009 AMS851993:AMS852009 AWO851993:AWO852009 BGK851993:BGK852009 BQG851993:BQG852009 CAC851993:CAC852009 CJY851993:CJY852009 CTU851993:CTU852009 DDQ851993:DDQ852009 DNM851993:DNM852009 DXI851993:DXI852009 EHE851993:EHE852009 ERA851993:ERA852009 FAW851993:FAW852009 FKS851993:FKS852009 FUO851993:FUO852009 GEK851993:GEK852009 GOG851993:GOG852009 GYC851993:GYC852009 HHY851993:HHY852009 HRU851993:HRU852009 IBQ851993:IBQ852009 ILM851993:ILM852009 IVI851993:IVI852009 JFE851993:JFE852009 JPA851993:JPA852009 JYW851993:JYW852009 KIS851993:KIS852009 KSO851993:KSO852009 LCK851993:LCK852009 LMG851993:LMG852009 LWC851993:LWC852009 MFY851993:MFY852009 MPU851993:MPU852009 MZQ851993:MZQ852009 NJM851993:NJM852009 NTI851993:NTI852009 ODE851993:ODE852009 ONA851993:ONA852009 OWW851993:OWW852009 PGS851993:PGS852009 PQO851993:PQO852009 QAK851993:QAK852009 QKG851993:QKG852009 QUC851993:QUC852009 RDY851993:RDY852009 RNU851993:RNU852009 RXQ851993:RXQ852009 SHM851993:SHM852009 SRI851993:SRI852009 TBE851993:TBE852009 TLA851993:TLA852009 TUW851993:TUW852009 UES851993:UES852009 UOO851993:UOO852009 UYK851993:UYK852009 VIG851993:VIG852009 VSC851993:VSC852009 WBY851993:WBY852009 WLU851993:WLU852009 WVQ851993:WVQ852009 I917529:I917545 JE917529:JE917545 TA917529:TA917545 ACW917529:ACW917545 AMS917529:AMS917545 AWO917529:AWO917545 BGK917529:BGK917545 BQG917529:BQG917545 CAC917529:CAC917545 CJY917529:CJY917545 CTU917529:CTU917545 DDQ917529:DDQ917545 DNM917529:DNM917545 DXI917529:DXI917545 EHE917529:EHE917545 ERA917529:ERA917545 FAW917529:FAW917545 FKS917529:FKS917545 FUO917529:FUO917545 GEK917529:GEK917545 GOG917529:GOG917545 GYC917529:GYC917545 HHY917529:HHY917545 HRU917529:HRU917545 IBQ917529:IBQ917545 ILM917529:ILM917545 IVI917529:IVI917545 JFE917529:JFE917545 JPA917529:JPA917545 JYW917529:JYW917545 KIS917529:KIS917545 KSO917529:KSO917545 LCK917529:LCK917545 LMG917529:LMG917545 LWC917529:LWC917545 MFY917529:MFY917545 MPU917529:MPU917545 MZQ917529:MZQ917545 NJM917529:NJM917545 NTI917529:NTI917545 ODE917529:ODE917545 ONA917529:ONA917545 OWW917529:OWW917545 PGS917529:PGS917545 PQO917529:PQO917545 QAK917529:QAK917545 QKG917529:QKG917545 QUC917529:QUC917545 RDY917529:RDY917545 RNU917529:RNU917545 RXQ917529:RXQ917545 SHM917529:SHM917545 SRI917529:SRI917545 TBE917529:TBE917545 TLA917529:TLA917545 TUW917529:TUW917545 UES917529:UES917545 UOO917529:UOO917545 UYK917529:UYK917545 VIG917529:VIG917545 VSC917529:VSC917545 WBY917529:WBY917545 WLU917529:WLU917545 WVQ917529:WVQ917545 I983065:I983081 JE983065:JE983081 TA983065:TA983081 ACW983065:ACW983081 AMS983065:AMS983081 AWO983065:AWO983081 BGK983065:BGK983081 BQG983065:BQG983081 CAC983065:CAC983081 CJY983065:CJY983081 CTU983065:CTU983081 DDQ983065:DDQ983081 DNM983065:DNM983081 DXI983065:DXI983081 EHE983065:EHE983081 ERA983065:ERA983081 FAW983065:FAW983081 FKS983065:FKS983081 FUO983065:FUO983081 GEK983065:GEK983081 GOG983065:GOG983081 GYC983065:GYC983081 HHY983065:HHY983081 HRU983065:HRU983081 IBQ983065:IBQ983081 ILM983065:ILM983081 IVI983065:IVI983081 JFE983065:JFE983081 JPA983065:JPA983081 JYW983065:JYW983081 KIS983065:KIS983081 KSO983065:KSO983081 LCK983065:LCK983081 LMG983065:LMG983081 LWC983065:LWC983081 MFY983065:MFY983081 MPU983065:MPU983081 MZQ983065:MZQ983081 NJM983065:NJM983081 NTI983065:NTI983081 ODE983065:ODE983081 ONA983065:ONA983081 OWW983065:OWW983081 PGS983065:PGS983081 PQO983065:PQO983081 QAK983065:QAK983081 QKG983065:QKG983081 QUC983065:QUC983081 RDY983065:RDY983081 RNU983065:RNU983081 RXQ983065:RXQ983081 SHM983065:SHM983081 SRI983065:SRI983081 TBE983065:TBE983081 TLA983065:TLA983081 TUW983065:TUW983081 UES983065:UES983081 UOO983065:UOO983081 UYK983065:UYK983081 VIG983065:VIG983081 VSC983065:VSC983081 WBY983065:WBY983081 WLU983065:WLU983081 WVQ983065:WVQ983081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WVD21:WVD50 WLH21:WLH50 WBL21:WBL50 VRP21:VRP50 VHT21:VHT50 UXX21:UXX50 UOB21:UOB50 UEF21:UEF50 TUJ21:TUJ50 TKN21:TKN50 TAR21:TAR50 SQV21:SQV50 SGZ21:SGZ50 RXD21:RXD50 RNH21:RNH50 RDL21:RDL50 QTP21:QTP50 QJT21:QJT50 PZX21:PZX50 PQB21:PQB50 PGF21:PGF50 OWJ21:OWJ50 OMN21:OMN50 OCR21:OCR50 NSV21:NSV50 NIZ21:NIZ50 MZD21:MZD50 MPH21:MPH50 MFL21:MFL50 LVP21:LVP50 LLT21:LLT50 LBX21:LBX50 KSB21:KSB50 KIF21:KIF50 JYJ21:JYJ50 JON21:JON50 JER21:JER50 IUV21:IUV50 IKZ21:IKZ50 IBD21:IBD50 HRH21:HRH50 HHL21:HHL50 GXP21:GXP50 GNT21:GNT50 GDX21:GDX50 FUB21:FUB50 FKF21:FKF50 FAJ21:FAJ50 EQN21:EQN50 EGR21:EGR50 DWV21:DWV50 DMZ21:DMZ50 DDD21:DDD50 CTH21:CTH50 CJL21:CJL50 BZP21:BZP50 BPT21:BPT50 BFX21:BFX50 AWB21:AWB50 AMF21:AMF50 ACJ21:ACJ50 SN21:SN50 IR21:IR50 I20:I50">
      <formula1>IMPACTO</formula1>
    </dataValidation>
    <dataValidation type="list" allowBlank="1" showDropDown="1" showInputMessage="1" showErrorMessage="1" sqref="H52:H83 JD52:JD83 SZ52:SZ83 ACV52:ACV83 AMR52:AMR83 AWN52:AWN83 BGJ52:BGJ83 BQF52:BQF83 CAB52:CAB83 CJX52:CJX83 CTT52:CTT83 DDP52:DDP83 DNL52:DNL83 DXH52:DXH83 EHD52:EHD83 EQZ52:EQZ83 FAV52:FAV83 FKR52:FKR83 FUN52:FUN83 GEJ52:GEJ83 GOF52:GOF83 GYB52:GYB83 HHX52:HHX83 HRT52:HRT83 IBP52:IBP83 ILL52:ILL83 IVH52:IVH83 JFD52:JFD83 JOZ52:JOZ83 JYV52:JYV83 KIR52:KIR83 KSN52:KSN83 LCJ52:LCJ83 LMF52:LMF83 LWB52:LWB83 MFX52:MFX83 MPT52:MPT83 MZP52:MZP83 NJL52:NJL83 NTH52:NTH83 ODD52:ODD83 OMZ52:OMZ83 OWV52:OWV83 PGR52:PGR83 PQN52:PQN83 QAJ52:QAJ83 QKF52:QKF83 QUB52:QUB83 RDX52:RDX83 RNT52:RNT83 RXP52:RXP83 SHL52:SHL83 SRH52:SRH83 TBD52:TBD83 TKZ52:TKZ83 TUV52:TUV83 UER52:UER83 UON52:UON83 UYJ52:UYJ83 VIF52:VIF83 VSB52:VSB83 WBX52:WBX83 WLT52:WLT83 WVP52:WVP83 H65579:H65610 JD65579:JD65610 SZ65579:SZ65610 ACV65579:ACV65610 AMR65579:AMR65610 AWN65579:AWN65610 BGJ65579:BGJ65610 BQF65579:BQF65610 CAB65579:CAB65610 CJX65579:CJX65610 CTT65579:CTT65610 DDP65579:DDP65610 DNL65579:DNL65610 DXH65579:DXH65610 EHD65579:EHD65610 EQZ65579:EQZ65610 FAV65579:FAV65610 FKR65579:FKR65610 FUN65579:FUN65610 GEJ65579:GEJ65610 GOF65579:GOF65610 GYB65579:GYB65610 HHX65579:HHX65610 HRT65579:HRT65610 IBP65579:IBP65610 ILL65579:ILL65610 IVH65579:IVH65610 JFD65579:JFD65610 JOZ65579:JOZ65610 JYV65579:JYV65610 KIR65579:KIR65610 KSN65579:KSN65610 LCJ65579:LCJ65610 LMF65579:LMF65610 LWB65579:LWB65610 MFX65579:MFX65610 MPT65579:MPT65610 MZP65579:MZP65610 NJL65579:NJL65610 NTH65579:NTH65610 ODD65579:ODD65610 OMZ65579:OMZ65610 OWV65579:OWV65610 PGR65579:PGR65610 PQN65579:PQN65610 QAJ65579:QAJ65610 QKF65579:QKF65610 QUB65579:QUB65610 RDX65579:RDX65610 RNT65579:RNT65610 RXP65579:RXP65610 SHL65579:SHL65610 SRH65579:SRH65610 TBD65579:TBD65610 TKZ65579:TKZ65610 TUV65579:TUV65610 UER65579:UER65610 UON65579:UON65610 UYJ65579:UYJ65610 VIF65579:VIF65610 VSB65579:VSB65610 WBX65579:WBX65610 WLT65579:WLT65610 WVP65579:WVP65610 H131115:H131146 JD131115:JD131146 SZ131115:SZ131146 ACV131115:ACV131146 AMR131115:AMR131146 AWN131115:AWN131146 BGJ131115:BGJ131146 BQF131115:BQF131146 CAB131115:CAB131146 CJX131115:CJX131146 CTT131115:CTT131146 DDP131115:DDP131146 DNL131115:DNL131146 DXH131115:DXH131146 EHD131115:EHD131146 EQZ131115:EQZ131146 FAV131115:FAV131146 FKR131115:FKR131146 FUN131115:FUN131146 GEJ131115:GEJ131146 GOF131115:GOF131146 GYB131115:GYB131146 HHX131115:HHX131146 HRT131115:HRT131146 IBP131115:IBP131146 ILL131115:ILL131146 IVH131115:IVH131146 JFD131115:JFD131146 JOZ131115:JOZ131146 JYV131115:JYV131146 KIR131115:KIR131146 KSN131115:KSN131146 LCJ131115:LCJ131146 LMF131115:LMF131146 LWB131115:LWB131146 MFX131115:MFX131146 MPT131115:MPT131146 MZP131115:MZP131146 NJL131115:NJL131146 NTH131115:NTH131146 ODD131115:ODD131146 OMZ131115:OMZ131146 OWV131115:OWV131146 PGR131115:PGR131146 PQN131115:PQN131146 QAJ131115:QAJ131146 QKF131115:QKF131146 QUB131115:QUB131146 RDX131115:RDX131146 RNT131115:RNT131146 RXP131115:RXP131146 SHL131115:SHL131146 SRH131115:SRH131146 TBD131115:TBD131146 TKZ131115:TKZ131146 TUV131115:TUV131146 UER131115:UER131146 UON131115:UON131146 UYJ131115:UYJ131146 VIF131115:VIF131146 VSB131115:VSB131146 WBX131115:WBX131146 WLT131115:WLT131146 WVP131115:WVP131146 H196651:H196682 JD196651:JD196682 SZ196651:SZ196682 ACV196651:ACV196682 AMR196651:AMR196682 AWN196651:AWN196682 BGJ196651:BGJ196682 BQF196651:BQF196682 CAB196651:CAB196682 CJX196651:CJX196682 CTT196651:CTT196682 DDP196651:DDP196682 DNL196651:DNL196682 DXH196651:DXH196682 EHD196651:EHD196682 EQZ196651:EQZ196682 FAV196651:FAV196682 FKR196651:FKR196682 FUN196651:FUN196682 GEJ196651:GEJ196682 GOF196651:GOF196682 GYB196651:GYB196682 HHX196651:HHX196682 HRT196651:HRT196682 IBP196651:IBP196682 ILL196651:ILL196682 IVH196651:IVH196682 JFD196651:JFD196682 JOZ196651:JOZ196682 JYV196651:JYV196682 KIR196651:KIR196682 KSN196651:KSN196682 LCJ196651:LCJ196682 LMF196651:LMF196682 LWB196651:LWB196682 MFX196651:MFX196682 MPT196651:MPT196682 MZP196651:MZP196682 NJL196651:NJL196682 NTH196651:NTH196682 ODD196651:ODD196682 OMZ196651:OMZ196682 OWV196651:OWV196682 PGR196651:PGR196682 PQN196651:PQN196682 QAJ196651:QAJ196682 QKF196651:QKF196682 QUB196651:QUB196682 RDX196651:RDX196682 RNT196651:RNT196682 RXP196651:RXP196682 SHL196651:SHL196682 SRH196651:SRH196682 TBD196651:TBD196682 TKZ196651:TKZ196682 TUV196651:TUV196682 UER196651:UER196682 UON196651:UON196682 UYJ196651:UYJ196682 VIF196651:VIF196682 VSB196651:VSB196682 WBX196651:WBX196682 WLT196651:WLT196682 WVP196651:WVP196682 H262187:H262218 JD262187:JD262218 SZ262187:SZ262218 ACV262187:ACV262218 AMR262187:AMR262218 AWN262187:AWN262218 BGJ262187:BGJ262218 BQF262187:BQF262218 CAB262187:CAB262218 CJX262187:CJX262218 CTT262187:CTT262218 DDP262187:DDP262218 DNL262187:DNL262218 DXH262187:DXH262218 EHD262187:EHD262218 EQZ262187:EQZ262218 FAV262187:FAV262218 FKR262187:FKR262218 FUN262187:FUN262218 GEJ262187:GEJ262218 GOF262187:GOF262218 GYB262187:GYB262218 HHX262187:HHX262218 HRT262187:HRT262218 IBP262187:IBP262218 ILL262187:ILL262218 IVH262187:IVH262218 JFD262187:JFD262218 JOZ262187:JOZ262218 JYV262187:JYV262218 KIR262187:KIR262218 KSN262187:KSN262218 LCJ262187:LCJ262218 LMF262187:LMF262218 LWB262187:LWB262218 MFX262187:MFX262218 MPT262187:MPT262218 MZP262187:MZP262218 NJL262187:NJL262218 NTH262187:NTH262218 ODD262187:ODD262218 OMZ262187:OMZ262218 OWV262187:OWV262218 PGR262187:PGR262218 PQN262187:PQN262218 QAJ262187:QAJ262218 QKF262187:QKF262218 QUB262187:QUB262218 RDX262187:RDX262218 RNT262187:RNT262218 RXP262187:RXP262218 SHL262187:SHL262218 SRH262187:SRH262218 TBD262187:TBD262218 TKZ262187:TKZ262218 TUV262187:TUV262218 UER262187:UER262218 UON262187:UON262218 UYJ262187:UYJ262218 VIF262187:VIF262218 VSB262187:VSB262218 WBX262187:WBX262218 WLT262187:WLT262218 WVP262187:WVP262218 H327723:H327754 JD327723:JD327754 SZ327723:SZ327754 ACV327723:ACV327754 AMR327723:AMR327754 AWN327723:AWN327754 BGJ327723:BGJ327754 BQF327723:BQF327754 CAB327723:CAB327754 CJX327723:CJX327754 CTT327723:CTT327754 DDP327723:DDP327754 DNL327723:DNL327754 DXH327723:DXH327754 EHD327723:EHD327754 EQZ327723:EQZ327754 FAV327723:FAV327754 FKR327723:FKR327754 FUN327723:FUN327754 GEJ327723:GEJ327754 GOF327723:GOF327754 GYB327723:GYB327754 HHX327723:HHX327754 HRT327723:HRT327754 IBP327723:IBP327754 ILL327723:ILL327754 IVH327723:IVH327754 JFD327723:JFD327754 JOZ327723:JOZ327754 JYV327723:JYV327754 KIR327723:KIR327754 KSN327723:KSN327754 LCJ327723:LCJ327754 LMF327723:LMF327754 LWB327723:LWB327754 MFX327723:MFX327754 MPT327723:MPT327754 MZP327723:MZP327754 NJL327723:NJL327754 NTH327723:NTH327754 ODD327723:ODD327754 OMZ327723:OMZ327754 OWV327723:OWV327754 PGR327723:PGR327754 PQN327723:PQN327754 QAJ327723:QAJ327754 QKF327723:QKF327754 QUB327723:QUB327754 RDX327723:RDX327754 RNT327723:RNT327754 RXP327723:RXP327754 SHL327723:SHL327754 SRH327723:SRH327754 TBD327723:TBD327754 TKZ327723:TKZ327754 TUV327723:TUV327754 UER327723:UER327754 UON327723:UON327754 UYJ327723:UYJ327754 VIF327723:VIF327754 VSB327723:VSB327754 WBX327723:WBX327754 WLT327723:WLT327754 WVP327723:WVP327754 H393259:H393290 JD393259:JD393290 SZ393259:SZ393290 ACV393259:ACV393290 AMR393259:AMR393290 AWN393259:AWN393290 BGJ393259:BGJ393290 BQF393259:BQF393290 CAB393259:CAB393290 CJX393259:CJX393290 CTT393259:CTT393290 DDP393259:DDP393290 DNL393259:DNL393290 DXH393259:DXH393290 EHD393259:EHD393290 EQZ393259:EQZ393290 FAV393259:FAV393290 FKR393259:FKR393290 FUN393259:FUN393290 GEJ393259:GEJ393290 GOF393259:GOF393290 GYB393259:GYB393290 HHX393259:HHX393290 HRT393259:HRT393290 IBP393259:IBP393290 ILL393259:ILL393290 IVH393259:IVH393290 JFD393259:JFD393290 JOZ393259:JOZ393290 JYV393259:JYV393290 KIR393259:KIR393290 KSN393259:KSN393290 LCJ393259:LCJ393290 LMF393259:LMF393290 LWB393259:LWB393290 MFX393259:MFX393290 MPT393259:MPT393290 MZP393259:MZP393290 NJL393259:NJL393290 NTH393259:NTH393290 ODD393259:ODD393290 OMZ393259:OMZ393290 OWV393259:OWV393290 PGR393259:PGR393290 PQN393259:PQN393290 QAJ393259:QAJ393290 QKF393259:QKF393290 QUB393259:QUB393290 RDX393259:RDX393290 RNT393259:RNT393290 RXP393259:RXP393290 SHL393259:SHL393290 SRH393259:SRH393290 TBD393259:TBD393290 TKZ393259:TKZ393290 TUV393259:TUV393290 UER393259:UER393290 UON393259:UON393290 UYJ393259:UYJ393290 VIF393259:VIF393290 VSB393259:VSB393290 WBX393259:WBX393290 WLT393259:WLT393290 WVP393259:WVP393290 H458795:H458826 JD458795:JD458826 SZ458795:SZ458826 ACV458795:ACV458826 AMR458795:AMR458826 AWN458795:AWN458826 BGJ458795:BGJ458826 BQF458795:BQF458826 CAB458795:CAB458826 CJX458795:CJX458826 CTT458795:CTT458826 DDP458795:DDP458826 DNL458795:DNL458826 DXH458795:DXH458826 EHD458795:EHD458826 EQZ458795:EQZ458826 FAV458795:FAV458826 FKR458795:FKR458826 FUN458795:FUN458826 GEJ458795:GEJ458826 GOF458795:GOF458826 GYB458795:GYB458826 HHX458795:HHX458826 HRT458795:HRT458826 IBP458795:IBP458826 ILL458795:ILL458826 IVH458795:IVH458826 JFD458795:JFD458826 JOZ458795:JOZ458826 JYV458795:JYV458826 KIR458795:KIR458826 KSN458795:KSN458826 LCJ458795:LCJ458826 LMF458795:LMF458826 LWB458795:LWB458826 MFX458795:MFX458826 MPT458795:MPT458826 MZP458795:MZP458826 NJL458795:NJL458826 NTH458795:NTH458826 ODD458795:ODD458826 OMZ458795:OMZ458826 OWV458795:OWV458826 PGR458795:PGR458826 PQN458795:PQN458826 QAJ458795:QAJ458826 QKF458795:QKF458826 QUB458795:QUB458826 RDX458795:RDX458826 RNT458795:RNT458826 RXP458795:RXP458826 SHL458795:SHL458826 SRH458795:SRH458826 TBD458795:TBD458826 TKZ458795:TKZ458826 TUV458795:TUV458826 UER458795:UER458826 UON458795:UON458826 UYJ458795:UYJ458826 VIF458795:VIF458826 VSB458795:VSB458826 WBX458795:WBX458826 WLT458795:WLT458826 WVP458795:WVP458826 H524331:H524362 JD524331:JD524362 SZ524331:SZ524362 ACV524331:ACV524362 AMR524331:AMR524362 AWN524331:AWN524362 BGJ524331:BGJ524362 BQF524331:BQF524362 CAB524331:CAB524362 CJX524331:CJX524362 CTT524331:CTT524362 DDP524331:DDP524362 DNL524331:DNL524362 DXH524331:DXH524362 EHD524331:EHD524362 EQZ524331:EQZ524362 FAV524331:FAV524362 FKR524331:FKR524362 FUN524331:FUN524362 GEJ524331:GEJ524362 GOF524331:GOF524362 GYB524331:GYB524362 HHX524331:HHX524362 HRT524331:HRT524362 IBP524331:IBP524362 ILL524331:ILL524362 IVH524331:IVH524362 JFD524331:JFD524362 JOZ524331:JOZ524362 JYV524331:JYV524362 KIR524331:KIR524362 KSN524331:KSN524362 LCJ524331:LCJ524362 LMF524331:LMF524362 LWB524331:LWB524362 MFX524331:MFX524362 MPT524331:MPT524362 MZP524331:MZP524362 NJL524331:NJL524362 NTH524331:NTH524362 ODD524331:ODD524362 OMZ524331:OMZ524362 OWV524331:OWV524362 PGR524331:PGR524362 PQN524331:PQN524362 QAJ524331:QAJ524362 QKF524331:QKF524362 QUB524331:QUB524362 RDX524331:RDX524362 RNT524331:RNT524362 RXP524331:RXP524362 SHL524331:SHL524362 SRH524331:SRH524362 TBD524331:TBD524362 TKZ524331:TKZ524362 TUV524331:TUV524362 UER524331:UER524362 UON524331:UON524362 UYJ524331:UYJ524362 VIF524331:VIF524362 VSB524331:VSB524362 WBX524331:WBX524362 WLT524331:WLT524362 WVP524331:WVP524362 H589867:H589898 JD589867:JD589898 SZ589867:SZ589898 ACV589867:ACV589898 AMR589867:AMR589898 AWN589867:AWN589898 BGJ589867:BGJ589898 BQF589867:BQF589898 CAB589867:CAB589898 CJX589867:CJX589898 CTT589867:CTT589898 DDP589867:DDP589898 DNL589867:DNL589898 DXH589867:DXH589898 EHD589867:EHD589898 EQZ589867:EQZ589898 FAV589867:FAV589898 FKR589867:FKR589898 FUN589867:FUN589898 GEJ589867:GEJ589898 GOF589867:GOF589898 GYB589867:GYB589898 HHX589867:HHX589898 HRT589867:HRT589898 IBP589867:IBP589898 ILL589867:ILL589898 IVH589867:IVH589898 JFD589867:JFD589898 JOZ589867:JOZ589898 JYV589867:JYV589898 KIR589867:KIR589898 KSN589867:KSN589898 LCJ589867:LCJ589898 LMF589867:LMF589898 LWB589867:LWB589898 MFX589867:MFX589898 MPT589867:MPT589898 MZP589867:MZP589898 NJL589867:NJL589898 NTH589867:NTH589898 ODD589867:ODD589898 OMZ589867:OMZ589898 OWV589867:OWV589898 PGR589867:PGR589898 PQN589867:PQN589898 QAJ589867:QAJ589898 QKF589867:QKF589898 QUB589867:QUB589898 RDX589867:RDX589898 RNT589867:RNT589898 RXP589867:RXP589898 SHL589867:SHL589898 SRH589867:SRH589898 TBD589867:TBD589898 TKZ589867:TKZ589898 TUV589867:TUV589898 UER589867:UER589898 UON589867:UON589898 UYJ589867:UYJ589898 VIF589867:VIF589898 VSB589867:VSB589898 WBX589867:WBX589898 WLT589867:WLT589898 WVP589867:WVP589898 H655403:H655434 JD655403:JD655434 SZ655403:SZ655434 ACV655403:ACV655434 AMR655403:AMR655434 AWN655403:AWN655434 BGJ655403:BGJ655434 BQF655403:BQF655434 CAB655403:CAB655434 CJX655403:CJX655434 CTT655403:CTT655434 DDP655403:DDP655434 DNL655403:DNL655434 DXH655403:DXH655434 EHD655403:EHD655434 EQZ655403:EQZ655434 FAV655403:FAV655434 FKR655403:FKR655434 FUN655403:FUN655434 GEJ655403:GEJ655434 GOF655403:GOF655434 GYB655403:GYB655434 HHX655403:HHX655434 HRT655403:HRT655434 IBP655403:IBP655434 ILL655403:ILL655434 IVH655403:IVH655434 JFD655403:JFD655434 JOZ655403:JOZ655434 JYV655403:JYV655434 KIR655403:KIR655434 KSN655403:KSN655434 LCJ655403:LCJ655434 LMF655403:LMF655434 LWB655403:LWB655434 MFX655403:MFX655434 MPT655403:MPT655434 MZP655403:MZP655434 NJL655403:NJL655434 NTH655403:NTH655434 ODD655403:ODD655434 OMZ655403:OMZ655434 OWV655403:OWV655434 PGR655403:PGR655434 PQN655403:PQN655434 QAJ655403:QAJ655434 QKF655403:QKF655434 QUB655403:QUB655434 RDX655403:RDX655434 RNT655403:RNT655434 RXP655403:RXP655434 SHL655403:SHL655434 SRH655403:SRH655434 TBD655403:TBD655434 TKZ655403:TKZ655434 TUV655403:TUV655434 UER655403:UER655434 UON655403:UON655434 UYJ655403:UYJ655434 VIF655403:VIF655434 VSB655403:VSB655434 WBX655403:WBX655434 WLT655403:WLT655434 WVP655403:WVP655434 H720939:H720970 JD720939:JD720970 SZ720939:SZ720970 ACV720939:ACV720970 AMR720939:AMR720970 AWN720939:AWN720970 BGJ720939:BGJ720970 BQF720939:BQF720970 CAB720939:CAB720970 CJX720939:CJX720970 CTT720939:CTT720970 DDP720939:DDP720970 DNL720939:DNL720970 DXH720939:DXH720970 EHD720939:EHD720970 EQZ720939:EQZ720970 FAV720939:FAV720970 FKR720939:FKR720970 FUN720939:FUN720970 GEJ720939:GEJ720970 GOF720939:GOF720970 GYB720939:GYB720970 HHX720939:HHX720970 HRT720939:HRT720970 IBP720939:IBP720970 ILL720939:ILL720970 IVH720939:IVH720970 JFD720939:JFD720970 JOZ720939:JOZ720970 JYV720939:JYV720970 KIR720939:KIR720970 KSN720939:KSN720970 LCJ720939:LCJ720970 LMF720939:LMF720970 LWB720939:LWB720970 MFX720939:MFX720970 MPT720939:MPT720970 MZP720939:MZP720970 NJL720939:NJL720970 NTH720939:NTH720970 ODD720939:ODD720970 OMZ720939:OMZ720970 OWV720939:OWV720970 PGR720939:PGR720970 PQN720939:PQN720970 QAJ720939:QAJ720970 QKF720939:QKF720970 QUB720939:QUB720970 RDX720939:RDX720970 RNT720939:RNT720970 RXP720939:RXP720970 SHL720939:SHL720970 SRH720939:SRH720970 TBD720939:TBD720970 TKZ720939:TKZ720970 TUV720939:TUV720970 UER720939:UER720970 UON720939:UON720970 UYJ720939:UYJ720970 VIF720939:VIF720970 VSB720939:VSB720970 WBX720939:WBX720970 WLT720939:WLT720970 WVP720939:WVP720970 H786475:H786506 JD786475:JD786506 SZ786475:SZ786506 ACV786475:ACV786506 AMR786475:AMR786506 AWN786475:AWN786506 BGJ786475:BGJ786506 BQF786475:BQF786506 CAB786475:CAB786506 CJX786475:CJX786506 CTT786475:CTT786506 DDP786475:DDP786506 DNL786475:DNL786506 DXH786475:DXH786506 EHD786475:EHD786506 EQZ786475:EQZ786506 FAV786475:FAV786506 FKR786475:FKR786506 FUN786475:FUN786506 GEJ786475:GEJ786506 GOF786475:GOF786506 GYB786475:GYB786506 HHX786475:HHX786506 HRT786475:HRT786506 IBP786475:IBP786506 ILL786475:ILL786506 IVH786475:IVH786506 JFD786475:JFD786506 JOZ786475:JOZ786506 JYV786475:JYV786506 KIR786475:KIR786506 KSN786475:KSN786506 LCJ786475:LCJ786506 LMF786475:LMF786506 LWB786475:LWB786506 MFX786475:MFX786506 MPT786475:MPT786506 MZP786475:MZP786506 NJL786475:NJL786506 NTH786475:NTH786506 ODD786475:ODD786506 OMZ786475:OMZ786506 OWV786475:OWV786506 PGR786475:PGR786506 PQN786475:PQN786506 QAJ786475:QAJ786506 QKF786475:QKF786506 QUB786475:QUB786506 RDX786475:RDX786506 RNT786475:RNT786506 RXP786475:RXP786506 SHL786475:SHL786506 SRH786475:SRH786506 TBD786475:TBD786506 TKZ786475:TKZ786506 TUV786475:TUV786506 UER786475:UER786506 UON786475:UON786506 UYJ786475:UYJ786506 VIF786475:VIF786506 VSB786475:VSB786506 WBX786475:WBX786506 WLT786475:WLT786506 WVP786475:WVP786506 H852011:H852042 JD852011:JD852042 SZ852011:SZ852042 ACV852011:ACV852042 AMR852011:AMR852042 AWN852011:AWN852042 BGJ852011:BGJ852042 BQF852011:BQF852042 CAB852011:CAB852042 CJX852011:CJX852042 CTT852011:CTT852042 DDP852011:DDP852042 DNL852011:DNL852042 DXH852011:DXH852042 EHD852011:EHD852042 EQZ852011:EQZ852042 FAV852011:FAV852042 FKR852011:FKR852042 FUN852011:FUN852042 GEJ852011:GEJ852042 GOF852011:GOF852042 GYB852011:GYB852042 HHX852011:HHX852042 HRT852011:HRT852042 IBP852011:IBP852042 ILL852011:ILL852042 IVH852011:IVH852042 JFD852011:JFD852042 JOZ852011:JOZ852042 JYV852011:JYV852042 KIR852011:KIR852042 KSN852011:KSN852042 LCJ852011:LCJ852042 LMF852011:LMF852042 LWB852011:LWB852042 MFX852011:MFX852042 MPT852011:MPT852042 MZP852011:MZP852042 NJL852011:NJL852042 NTH852011:NTH852042 ODD852011:ODD852042 OMZ852011:OMZ852042 OWV852011:OWV852042 PGR852011:PGR852042 PQN852011:PQN852042 QAJ852011:QAJ852042 QKF852011:QKF852042 QUB852011:QUB852042 RDX852011:RDX852042 RNT852011:RNT852042 RXP852011:RXP852042 SHL852011:SHL852042 SRH852011:SRH852042 TBD852011:TBD852042 TKZ852011:TKZ852042 TUV852011:TUV852042 UER852011:UER852042 UON852011:UON852042 UYJ852011:UYJ852042 VIF852011:VIF852042 VSB852011:VSB852042 WBX852011:WBX852042 WLT852011:WLT852042 WVP852011:WVP852042 H917547:H917578 JD917547:JD917578 SZ917547:SZ917578 ACV917547:ACV917578 AMR917547:AMR917578 AWN917547:AWN917578 BGJ917547:BGJ917578 BQF917547:BQF917578 CAB917547:CAB917578 CJX917547:CJX917578 CTT917547:CTT917578 DDP917547:DDP917578 DNL917547:DNL917578 DXH917547:DXH917578 EHD917547:EHD917578 EQZ917547:EQZ917578 FAV917547:FAV917578 FKR917547:FKR917578 FUN917547:FUN917578 GEJ917547:GEJ917578 GOF917547:GOF917578 GYB917547:GYB917578 HHX917547:HHX917578 HRT917547:HRT917578 IBP917547:IBP917578 ILL917547:ILL917578 IVH917547:IVH917578 JFD917547:JFD917578 JOZ917547:JOZ917578 JYV917547:JYV917578 KIR917547:KIR917578 KSN917547:KSN917578 LCJ917547:LCJ917578 LMF917547:LMF917578 LWB917547:LWB917578 MFX917547:MFX917578 MPT917547:MPT917578 MZP917547:MZP917578 NJL917547:NJL917578 NTH917547:NTH917578 ODD917547:ODD917578 OMZ917547:OMZ917578 OWV917547:OWV917578 PGR917547:PGR917578 PQN917547:PQN917578 QAJ917547:QAJ917578 QKF917547:QKF917578 QUB917547:QUB917578 RDX917547:RDX917578 RNT917547:RNT917578 RXP917547:RXP917578 SHL917547:SHL917578 SRH917547:SRH917578 TBD917547:TBD917578 TKZ917547:TKZ917578 TUV917547:TUV917578 UER917547:UER917578 UON917547:UON917578 UYJ917547:UYJ917578 VIF917547:VIF917578 VSB917547:VSB917578 WBX917547:WBX917578 WLT917547:WLT917578 WVP917547:WVP917578 H983083:H983114 JD983083:JD983114 SZ983083:SZ983114 ACV983083:ACV983114 AMR983083:AMR983114 AWN983083:AWN983114 BGJ983083:BGJ983114 BQF983083:BQF983114 CAB983083:CAB983114 CJX983083:CJX983114 CTT983083:CTT983114 DDP983083:DDP983114 DNL983083:DNL983114 DXH983083:DXH983114 EHD983083:EHD983114 EQZ983083:EQZ983114 FAV983083:FAV983114 FKR983083:FKR983114 FUN983083:FUN983114 GEJ983083:GEJ983114 GOF983083:GOF983114 GYB983083:GYB983114 HHX983083:HHX983114 HRT983083:HRT983114 IBP983083:IBP983114 ILL983083:ILL983114 IVH983083:IVH983114 JFD983083:JFD983114 JOZ983083:JOZ983114 JYV983083:JYV983114 KIR983083:KIR983114 KSN983083:KSN983114 LCJ983083:LCJ983114 LMF983083:LMF983114 LWB983083:LWB983114 MFX983083:MFX983114 MPT983083:MPT983114 MZP983083:MZP983114 NJL983083:NJL983114 NTH983083:NTH983114 ODD983083:ODD983114 OMZ983083:OMZ983114 OWV983083:OWV983114 PGR983083:PGR983114 PQN983083:PQN983114 QAJ983083:QAJ983114 QKF983083:QKF983114 QUB983083:QUB983114 RDX983083:RDX983114 RNT983083:RNT983114 RXP983083:RXP983114 SHL983083:SHL983114 SRH983083:SRH983114 TBD983083:TBD983114 TKZ983083:TKZ983114 TUV983083:TUV983114 UER983083:UER983114 UON983083:UON983114 UYJ983083:UYJ983114 VIF983083:VIF983114 VSB983083:VSB983114 WBX983083:WBX983114 WLT983083:WLT983114 WVP983083:WVP983114 H24:H26 IQ24:IQ26 SM24:SM26 ACI24:ACI26 AME24:AME26 AWA24:AWA26 BFW24:BFW26 BPS24:BPS26 BZO24:BZO26 CJK24:CJK26 CTG24:CTG26 DDC24:DDC26 DMY24:DMY26 DWU24:DWU26 EGQ24:EGQ26 EQM24:EQM26 FAI24:FAI26 FKE24:FKE26 FUA24:FUA26 GDW24:GDW26 GNS24:GNS26 GXO24:GXO26 HHK24:HHK26 HRG24:HRG26 IBC24:IBC26 IKY24:IKY26 IUU24:IUU26 JEQ24:JEQ26 JOM24:JOM26 JYI24:JYI26 KIE24:KIE26 KSA24:KSA26 LBW24:LBW26 LLS24:LLS26 LVO24:LVO26 MFK24:MFK26 MPG24:MPG26 MZC24:MZC26 NIY24:NIY26 NSU24:NSU26 OCQ24:OCQ26 OMM24:OMM26 OWI24:OWI26 PGE24:PGE26 PQA24:PQA26 PZW24:PZW26 QJS24:QJS26 QTO24:QTO26 RDK24:RDK26 RNG24:RNG26 RXC24:RXC26 SGY24:SGY26 SQU24:SQU26 TAQ24:TAQ26 TKM24:TKM26 TUI24:TUI26 UEE24:UEE26 UOA24:UOA26 UXW24:UXW26 VHS24:VHS26 VRO24:VRO26 WBK24:WBK26 WLG24:WLG26 WVC24:WVC26 H65566:H65570 JD65566:JD65570 SZ65566:SZ65570 ACV65566:ACV65570 AMR65566:AMR65570 AWN65566:AWN65570 BGJ65566:BGJ65570 BQF65566:BQF65570 CAB65566:CAB65570 CJX65566:CJX65570 CTT65566:CTT65570 DDP65566:DDP65570 DNL65566:DNL65570 DXH65566:DXH65570 EHD65566:EHD65570 EQZ65566:EQZ65570 FAV65566:FAV65570 FKR65566:FKR65570 FUN65566:FUN65570 GEJ65566:GEJ65570 GOF65566:GOF65570 GYB65566:GYB65570 HHX65566:HHX65570 HRT65566:HRT65570 IBP65566:IBP65570 ILL65566:ILL65570 IVH65566:IVH65570 JFD65566:JFD65570 JOZ65566:JOZ65570 JYV65566:JYV65570 KIR65566:KIR65570 KSN65566:KSN65570 LCJ65566:LCJ65570 LMF65566:LMF65570 LWB65566:LWB65570 MFX65566:MFX65570 MPT65566:MPT65570 MZP65566:MZP65570 NJL65566:NJL65570 NTH65566:NTH65570 ODD65566:ODD65570 OMZ65566:OMZ65570 OWV65566:OWV65570 PGR65566:PGR65570 PQN65566:PQN65570 QAJ65566:QAJ65570 QKF65566:QKF65570 QUB65566:QUB65570 RDX65566:RDX65570 RNT65566:RNT65570 RXP65566:RXP65570 SHL65566:SHL65570 SRH65566:SRH65570 TBD65566:TBD65570 TKZ65566:TKZ65570 TUV65566:TUV65570 UER65566:UER65570 UON65566:UON65570 UYJ65566:UYJ65570 VIF65566:VIF65570 VSB65566:VSB65570 WBX65566:WBX65570 WLT65566:WLT65570 WVP65566:WVP65570 H131102:H131106 JD131102:JD131106 SZ131102:SZ131106 ACV131102:ACV131106 AMR131102:AMR131106 AWN131102:AWN131106 BGJ131102:BGJ131106 BQF131102:BQF131106 CAB131102:CAB131106 CJX131102:CJX131106 CTT131102:CTT131106 DDP131102:DDP131106 DNL131102:DNL131106 DXH131102:DXH131106 EHD131102:EHD131106 EQZ131102:EQZ131106 FAV131102:FAV131106 FKR131102:FKR131106 FUN131102:FUN131106 GEJ131102:GEJ131106 GOF131102:GOF131106 GYB131102:GYB131106 HHX131102:HHX131106 HRT131102:HRT131106 IBP131102:IBP131106 ILL131102:ILL131106 IVH131102:IVH131106 JFD131102:JFD131106 JOZ131102:JOZ131106 JYV131102:JYV131106 KIR131102:KIR131106 KSN131102:KSN131106 LCJ131102:LCJ131106 LMF131102:LMF131106 LWB131102:LWB131106 MFX131102:MFX131106 MPT131102:MPT131106 MZP131102:MZP131106 NJL131102:NJL131106 NTH131102:NTH131106 ODD131102:ODD131106 OMZ131102:OMZ131106 OWV131102:OWV131106 PGR131102:PGR131106 PQN131102:PQN131106 QAJ131102:QAJ131106 QKF131102:QKF131106 QUB131102:QUB131106 RDX131102:RDX131106 RNT131102:RNT131106 RXP131102:RXP131106 SHL131102:SHL131106 SRH131102:SRH131106 TBD131102:TBD131106 TKZ131102:TKZ131106 TUV131102:TUV131106 UER131102:UER131106 UON131102:UON131106 UYJ131102:UYJ131106 VIF131102:VIF131106 VSB131102:VSB131106 WBX131102:WBX131106 WLT131102:WLT131106 WVP131102:WVP131106 H196638:H196642 JD196638:JD196642 SZ196638:SZ196642 ACV196638:ACV196642 AMR196638:AMR196642 AWN196638:AWN196642 BGJ196638:BGJ196642 BQF196638:BQF196642 CAB196638:CAB196642 CJX196638:CJX196642 CTT196638:CTT196642 DDP196638:DDP196642 DNL196638:DNL196642 DXH196638:DXH196642 EHD196638:EHD196642 EQZ196638:EQZ196642 FAV196638:FAV196642 FKR196638:FKR196642 FUN196638:FUN196642 GEJ196638:GEJ196642 GOF196638:GOF196642 GYB196638:GYB196642 HHX196638:HHX196642 HRT196638:HRT196642 IBP196638:IBP196642 ILL196638:ILL196642 IVH196638:IVH196642 JFD196638:JFD196642 JOZ196638:JOZ196642 JYV196638:JYV196642 KIR196638:KIR196642 KSN196638:KSN196642 LCJ196638:LCJ196642 LMF196638:LMF196642 LWB196638:LWB196642 MFX196638:MFX196642 MPT196638:MPT196642 MZP196638:MZP196642 NJL196638:NJL196642 NTH196638:NTH196642 ODD196638:ODD196642 OMZ196638:OMZ196642 OWV196638:OWV196642 PGR196638:PGR196642 PQN196638:PQN196642 QAJ196638:QAJ196642 QKF196638:QKF196642 QUB196638:QUB196642 RDX196638:RDX196642 RNT196638:RNT196642 RXP196638:RXP196642 SHL196638:SHL196642 SRH196638:SRH196642 TBD196638:TBD196642 TKZ196638:TKZ196642 TUV196638:TUV196642 UER196638:UER196642 UON196638:UON196642 UYJ196638:UYJ196642 VIF196638:VIF196642 VSB196638:VSB196642 WBX196638:WBX196642 WLT196638:WLT196642 WVP196638:WVP196642 H262174:H262178 JD262174:JD262178 SZ262174:SZ262178 ACV262174:ACV262178 AMR262174:AMR262178 AWN262174:AWN262178 BGJ262174:BGJ262178 BQF262174:BQF262178 CAB262174:CAB262178 CJX262174:CJX262178 CTT262174:CTT262178 DDP262174:DDP262178 DNL262174:DNL262178 DXH262174:DXH262178 EHD262174:EHD262178 EQZ262174:EQZ262178 FAV262174:FAV262178 FKR262174:FKR262178 FUN262174:FUN262178 GEJ262174:GEJ262178 GOF262174:GOF262178 GYB262174:GYB262178 HHX262174:HHX262178 HRT262174:HRT262178 IBP262174:IBP262178 ILL262174:ILL262178 IVH262174:IVH262178 JFD262174:JFD262178 JOZ262174:JOZ262178 JYV262174:JYV262178 KIR262174:KIR262178 KSN262174:KSN262178 LCJ262174:LCJ262178 LMF262174:LMF262178 LWB262174:LWB262178 MFX262174:MFX262178 MPT262174:MPT262178 MZP262174:MZP262178 NJL262174:NJL262178 NTH262174:NTH262178 ODD262174:ODD262178 OMZ262174:OMZ262178 OWV262174:OWV262178 PGR262174:PGR262178 PQN262174:PQN262178 QAJ262174:QAJ262178 QKF262174:QKF262178 QUB262174:QUB262178 RDX262174:RDX262178 RNT262174:RNT262178 RXP262174:RXP262178 SHL262174:SHL262178 SRH262174:SRH262178 TBD262174:TBD262178 TKZ262174:TKZ262178 TUV262174:TUV262178 UER262174:UER262178 UON262174:UON262178 UYJ262174:UYJ262178 VIF262174:VIF262178 VSB262174:VSB262178 WBX262174:WBX262178 WLT262174:WLT262178 WVP262174:WVP262178 H327710:H327714 JD327710:JD327714 SZ327710:SZ327714 ACV327710:ACV327714 AMR327710:AMR327714 AWN327710:AWN327714 BGJ327710:BGJ327714 BQF327710:BQF327714 CAB327710:CAB327714 CJX327710:CJX327714 CTT327710:CTT327714 DDP327710:DDP327714 DNL327710:DNL327714 DXH327710:DXH327714 EHD327710:EHD327714 EQZ327710:EQZ327714 FAV327710:FAV327714 FKR327710:FKR327714 FUN327710:FUN327714 GEJ327710:GEJ327714 GOF327710:GOF327714 GYB327710:GYB327714 HHX327710:HHX327714 HRT327710:HRT327714 IBP327710:IBP327714 ILL327710:ILL327714 IVH327710:IVH327714 JFD327710:JFD327714 JOZ327710:JOZ327714 JYV327710:JYV327714 KIR327710:KIR327714 KSN327710:KSN327714 LCJ327710:LCJ327714 LMF327710:LMF327714 LWB327710:LWB327714 MFX327710:MFX327714 MPT327710:MPT327714 MZP327710:MZP327714 NJL327710:NJL327714 NTH327710:NTH327714 ODD327710:ODD327714 OMZ327710:OMZ327714 OWV327710:OWV327714 PGR327710:PGR327714 PQN327710:PQN327714 QAJ327710:QAJ327714 QKF327710:QKF327714 QUB327710:QUB327714 RDX327710:RDX327714 RNT327710:RNT327714 RXP327710:RXP327714 SHL327710:SHL327714 SRH327710:SRH327714 TBD327710:TBD327714 TKZ327710:TKZ327714 TUV327710:TUV327714 UER327710:UER327714 UON327710:UON327714 UYJ327710:UYJ327714 VIF327710:VIF327714 VSB327710:VSB327714 WBX327710:WBX327714 WLT327710:WLT327714 WVP327710:WVP327714 H393246:H393250 JD393246:JD393250 SZ393246:SZ393250 ACV393246:ACV393250 AMR393246:AMR393250 AWN393246:AWN393250 BGJ393246:BGJ393250 BQF393246:BQF393250 CAB393246:CAB393250 CJX393246:CJX393250 CTT393246:CTT393250 DDP393246:DDP393250 DNL393246:DNL393250 DXH393246:DXH393250 EHD393246:EHD393250 EQZ393246:EQZ393250 FAV393246:FAV393250 FKR393246:FKR393250 FUN393246:FUN393250 GEJ393246:GEJ393250 GOF393246:GOF393250 GYB393246:GYB393250 HHX393246:HHX393250 HRT393246:HRT393250 IBP393246:IBP393250 ILL393246:ILL393250 IVH393246:IVH393250 JFD393246:JFD393250 JOZ393246:JOZ393250 JYV393246:JYV393250 KIR393246:KIR393250 KSN393246:KSN393250 LCJ393246:LCJ393250 LMF393246:LMF393250 LWB393246:LWB393250 MFX393246:MFX393250 MPT393246:MPT393250 MZP393246:MZP393250 NJL393246:NJL393250 NTH393246:NTH393250 ODD393246:ODD393250 OMZ393246:OMZ393250 OWV393246:OWV393250 PGR393246:PGR393250 PQN393246:PQN393250 QAJ393246:QAJ393250 QKF393246:QKF393250 QUB393246:QUB393250 RDX393246:RDX393250 RNT393246:RNT393250 RXP393246:RXP393250 SHL393246:SHL393250 SRH393246:SRH393250 TBD393246:TBD393250 TKZ393246:TKZ393250 TUV393246:TUV393250 UER393246:UER393250 UON393246:UON393250 UYJ393246:UYJ393250 VIF393246:VIF393250 VSB393246:VSB393250 WBX393246:WBX393250 WLT393246:WLT393250 WVP393246:WVP393250 H458782:H458786 JD458782:JD458786 SZ458782:SZ458786 ACV458782:ACV458786 AMR458782:AMR458786 AWN458782:AWN458786 BGJ458782:BGJ458786 BQF458782:BQF458786 CAB458782:CAB458786 CJX458782:CJX458786 CTT458782:CTT458786 DDP458782:DDP458786 DNL458782:DNL458786 DXH458782:DXH458786 EHD458782:EHD458786 EQZ458782:EQZ458786 FAV458782:FAV458786 FKR458782:FKR458786 FUN458782:FUN458786 GEJ458782:GEJ458786 GOF458782:GOF458786 GYB458782:GYB458786 HHX458782:HHX458786 HRT458782:HRT458786 IBP458782:IBP458786 ILL458782:ILL458786 IVH458782:IVH458786 JFD458782:JFD458786 JOZ458782:JOZ458786 JYV458782:JYV458786 KIR458782:KIR458786 KSN458782:KSN458786 LCJ458782:LCJ458786 LMF458782:LMF458786 LWB458782:LWB458786 MFX458782:MFX458786 MPT458782:MPT458786 MZP458782:MZP458786 NJL458782:NJL458786 NTH458782:NTH458786 ODD458782:ODD458786 OMZ458782:OMZ458786 OWV458782:OWV458786 PGR458782:PGR458786 PQN458782:PQN458786 QAJ458782:QAJ458786 QKF458782:QKF458786 QUB458782:QUB458786 RDX458782:RDX458786 RNT458782:RNT458786 RXP458782:RXP458786 SHL458782:SHL458786 SRH458782:SRH458786 TBD458782:TBD458786 TKZ458782:TKZ458786 TUV458782:TUV458786 UER458782:UER458786 UON458782:UON458786 UYJ458782:UYJ458786 VIF458782:VIF458786 VSB458782:VSB458786 WBX458782:WBX458786 WLT458782:WLT458786 WVP458782:WVP458786 H524318:H524322 JD524318:JD524322 SZ524318:SZ524322 ACV524318:ACV524322 AMR524318:AMR524322 AWN524318:AWN524322 BGJ524318:BGJ524322 BQF524318:BQF524322 CAB524318:CAB524322 CJX524318:CJX524322 CTT524318:CTT524322 DDP524318:DDP524322 DNL524318:DNL524322 DXH524318:DXH524322 EHD524318:EHD524322 EQZ524318:EQZ524322 FAV524318:FAV524322 FKR524318:FKR524322 FUN524318:FUN524322 GEJ524318:GEJ524322 GOF524318:GOF524322 GYB524318:GYB524322 HHX524318:HHX524322 HRT524318:HRT524322 IBP524318:IBP524322 ILL524318:ILL524322 IVH524318:IVH524322 JFD524318:JFD524322 JOZ524318:JOZ524322 JYV524318:JYV524322 KIR524318:KIR524322 KSN524318:KSN524322 LCJ524318:LCJ524322 LMF524318:LMF524322 LWB524318:LWB524322 MFX524318:MFX524322 MPT524318:MPT524322 MZP524318:MZP524322 NJL524318:NJL524322 NTH524318:NTH524322 ODD524318:ODD524322 OMZ524318:OMZ524322 OWV524318:OWV524322 PGR524318:PGR524322 PQN524318:PQN524322 QAJ524318:QAJ524322 QKF524318:QKF524322 QUB524318:QUB524322 RDX524318:RDX524322 RNT524318:RNT524322 RXP524318:RXP524322 SHL524318:SHL524322 SRH524318:SRH524322 TBD524318:TBD524322 TKZ524318:TKZ524322 TUV524318:TUV524322 UER524318:UER524322 UON524318:UON524322 UYJ524318:UYJ524322 VIF524318:VIF524322 VSB524318:VSB524322 WBX524318:WBX524322 WLT524318:WLT524322 WVP524318:WVP524322 H589854:H589858 JD589854:JD589858 SZ589854:SZ589858 ACV589854:ACV589858 AMR589854:AMR589858 AWN589854:AWN589858 BGJ589854:BGJ589858 BQF589854:BQF589858 CAB589854:CAB589858 CJX589854:CJX589858 CTT589854:CTT589858 DDP589854:DDP589858 DNL589854:DNL589858 DXH589854:DXH589858 EHD589854:EHD589858 EQZ589854:EQZ589858 FAV589854:FAV589858 FKR589854:FKR589858 FUN589854:FUN589858 GEJ589854:GEJ589858 GOF589854:GOF589858 GYB589854:GYB589858 HHX589854:HHX589858 HRT589854:HRT589858 IBP589854:IBP589858 ILL589854:ILL589858 IVH589854:IVH589858 JFD589854:JFD589858 JOZ589854:JOZ589858 JYV589854:JYV589858 KIR589854:KIR589858 KSN589854:KSN589858 LCJ589854:LCJ589858 LMF589854:LMF589858 LWB589854:LWB589858 MFX589854:MFX589858 MPT589854:MPT589858 MZP589854:MZP589858 NJL589854:NJL589858 NTH589854:NTH589858 ODD589854:ODD589858 OMZ589854:OMZ589858 OWV589854:OWV589858 PGR589854:PGR589858 PQN589854:PQN589858 QAJ589854:QAJ589858 QKF589854:QKF589858 QUB589854:QUB589858 RDX589854:RDX589858 RNT589854:RNT589858 RXP589854:RXP589858 SHL589854:SHL589858 SRH589854:SRH589858 TBD589854:TBD589858 TKZ589854:TKZ589858 TUV589854:TUV589858 UER589854:UER589858 UON589854:UON589858 UYJ589854:UYJ589858 VIF589854:VIF589858 VSB589854:VSB589858 WBX589854:WBX589858 WLT589854:WLT589858 WVP589854:WVP589858 H655390:H655394 JD655390:JD655394 SZ655390:SZ655394 ACV655390:ACV655394 AMR655390:AMR655394 AWN655390:AWN655394 BGJ655390:BGJ655394 BQF655390:BQF655394 CAB655390:CAB655394 CJX655390:CJX655394 CTT655390:CTT655394 DDP655390:DDP655394 DNL655390:DNL655394 DXH655390:DXH655394 EHD655390:EHD655394 EQZ655390:EQZ655394 FAV655390:FAV655394 FKR655390:FKR655394 FUN655390:FUN655394 GEJ655390:GEJ655394 GOF655390:GOF655394 GYB655390:GYB655394 HHX655390:HHX655394 HRT655390:HRT655394 IBP655390:IBP655394 ILL655390:ILL655394 IVH655390:IVH655394 JFD655390:JFD655394 JOZ655390:JOZ655394 JYV655390:JYV655394 KIR655390:KIR655394 KSN655390:KSN655394 LCJ655390:LCJ655394 LMF655390:LMF655394 LWB655390:LWB655394 MFX655390:MFX655394 MPT655390:MPT655394 MZP655390:MZP655394 NJL655390:NJL655394 NTH655390:NTH655394 ODD655390:ODD655394 OMZ655390:OMZ655394 OWV655390:OWV655394 PGR655390:PGR655394 PQN655390:PQN655394 QAJ655390:QAJ655394 QKF655390:QKF655394 QUB655390:QUB655394 RDX655390:RDX655394 RNT655390:RNT655394 RXP655390:RXP655394 SHL655390:SHL655394 SRH655390:SRH655394 TBD655390:TBD655394 TKZ655390:TKZ655394 TUV655390:TUV655394 UER655390:UER655394 UON655390:UON655394 UYJ655390:UYJ655394 VIF655390:VIF655394 VSB655390:VSB655394 WBX655390:WBX655394 WLT655390:WLT655394 WVP655390:WVP655394 H720926:H720930 JD720926:JD720930 SZ720926:SZ720930 ACV720926:ACV720930 AMR720926:AMR720930 AWN720926:AWN720930 BGJ720926:BGJ720930 BQF720926:BQF720930 CAB720926:CAB720930 CJX720926:CJX720930 CTT720926:CTT720930 DDP720926:DDP720930 DNL720926:DNL720930 DXH720926:DXH720930 EHD720926:EHD720930 EQZ720926:EQZ720930 FAV720926:FAV720930 FKR720926:FKR720930 FUN720926:FUN720930 GEJ720926:GEJ720930 GOF720926:GOF720930 GYB720926:GYB720930 HHX720926:HHX720930 HRT720926:HRT720930 IBP720926:IBP720930 ILL720926:ILL720930 IVH720926:IVH720930 JFD720926:JFD720930 JOZ720926:JOZ720930 JYV720926:JYV720930 KIR720926:KIR720930 KSN720926:KSN720930 LCJ720926:LCJ720930 LMF720926:LMF720930 LWB720926:LWB720930 MFX720926:MFX720930 MPT720926:MPT720930 MZP720926:MZP720930 NJL720926:NJL720930 NTH720926:NTH720930 ODD720926:ODD720930 OMZ720926:OMZ720930 OWV720926:OWV720930 PGR720926:PGR720930 PQN720926:PQN720930 QAJ720926:QAJ720930 QKF720926:QKF720930 QUB720926:QUB720930 RDX720926:RDX720930 RNT720926:RNT720930 RXP720926:RXP720930 SHL720926:SHL720930 SRH720926:SRH720930 TBD720926:TBD720930 TKZ720926:TKZ720930 TUV720926:TUV720930 UER720926:UER720930 UON720926:UON720930 UYJ720926:UYJ720930 VIF720926:VIF720930 VSB720926:VSB720930 WBX720926:WBX720930 WLT720926:WLT720930 WVP720926:WVP720930 H786462:H786466 JD786462:JD786466 SZ786462:SZ786466 ACV786462:ACV786466 AMR786462:AMR786466 AWN786462:AWN786466 BGJ786462:BGJ786466 BQF786462:BQF786466 CAB786462:CAB786466 CJX786462:CJX786466 CTT786462:CTT786466 DDP786462:DDP786466 DNL786462:DNL786466 DXH786462:DXH786466 EHD786462:EHD786466 EQZ786462:EQZ786466 FAV786462:FAV786466 FKR786462:FKR786466 FUN786462:FUN786466 GEJ786462:GEJ786466 GOF786462:GOF786466 GYB786462:GYB786466 HHX786462:HHX786466 HRT786462:HRT786466 IBP786462:IBP786466 ILL786462:ILL786466 IVH786462:IVH786466 JFD786462:JFD786466 JOZ786462:JOZ786466 JYV786462:JYV786466 KIR786462:KIR786466 KSN786462:KSN786466 LCJ786462:LCJ786466 LMF786462:LMF786466 LWB786462:LWB786466 MFX786462:MFX786466 MPT786462:MPT786466 MZP786462:MZP786466 NJL786462:NJL786466 NTH786462:NTH786466 ODD786462:ODD786466 OMZ786462:OMZ786466 OWV786462:OWV786466 PGR786462:PGR786466 PQN786462:PQN786466 QAJ786462:QAJ786466 QKF786462:QKF786466 QUB786462:QUB786466 RDX786462:RDX786466 RNT786462:RNT786466 RXP786462:RXP786466 SHL786462:SHL786466 SRH786462:SRH786466 TBD786462:TBD786466 TKZ786462:TKZ786466 TUV786462:TUV786466 UER786462:UER786466 UON786462:UON786466 UYJ786462:UYJ786466 VIF786462:VIF786466 VSB786462:VSB786466 WBX786462:WBX786466 WLT786462:WLT786466 WVP786462:WVP786466 H851998:H852002 JD851998:JD852002 SZ851998:SZ852002 ACV851998:ACV852002 AMR851998:AMR852002 AWN851998:AWN852002 BGJ851998:BGJ852002 BQF851998:BQF852002 CAB851998:CAB852002 CJX851998:CJX852002 CTT851998:CTT852002 DDP851998:DDP852002 DNL851998:DNL852002 DXH851998:DXH852002 EHD851998:EHD852002 EQZ851998:EQZ852002 FAV851998:FAV852002 FKR851998:FKR852002 FUN851998:FUN852002 GEJ851998:GEJ852002 GOF851998:GOF852002 GYB851998:GYB852002 HHX851998:HHX852002 HRT851998:HRT852002 IBP851998:IBP852002 ILL851998:ILL852002 IVH851998:IVH852002 JFD851998:JFD852002 JOZ851998:JOZ852002 JYV851998:JYV852002 KIR851998:KIR852002 KSN851998:KSN852002 LCJ851998:LCJ852002 LMF851998:LMF852002 LWB851998:LWB852002 MFX851998:MFX852002 MPT851998:MPT852002 MZP851998:MZP852002 NJL851998:NJL852002 NTH851998:NTH852002 ODD851998:ODD852002 OMZ851998:OMZ852002 OWV851998:OWV852002 PGR851998:PGR852002 PQN851998:PQN852002 QAJ851998:QAJ852002 QKF851998:QKF852002 QUB851998:QUB852002 RDX851998:RDX852002 RNT851998:RNT852002 RXP851998:RXP852002 SHL851998:SHL852002 SRH851998:SRH852002 TBD851998:TBD852002 TKZ851998:TKZ852002 TUV851998:TUV852002 UER851998:UER852002 UON851998:UON852002 UYJ851998:UYJ852002 VIF851998:VIF852002 VSB851998:VSB852002 WBX851998:WBX852002 WLT851998:WLT852002 WVP851998:WVP852002 H917534:H917538 JD917534:JD917538 SZ917534:SZ917538 ACV917534:ACV917538 AMR917534:AMR917538 AWN917534:AWN917538 BGJ917534:BGJ917538 BQF917534:BQF917538 CAB917534:CAB917538 CJX917534:CJX917538 CTT917534:CTT917538 DDP917534:DDP917538 DNL917534:DNL917538 DXH917534:DXH917538 EHD917534:EHD917538 EQZ917534:EQZ917538 FAV917534:FAV917538 FKR917534:FKR917538 FUN917534:FUN917538 GEJ917534:GEJ917538 GOF917534:GOF917538 GYB917534:GYB917538 HHX917534:HHX917538 HRT917534:HRT917538 IBP917534:IBP917538 ILL917534:ILL917538 IVH917534:IVH917538 JFD917534:JFD917538 JOZ917534:JOZ917538 JYV917534:JYV917538 KIR917534:KIR917538 KSN917534:KSN917538 LCJ917534:LCJ917538 LMF917534:LMF917538 LWB917534:LWB917538 MFX917534:MFX917538 MPT917534:MPT917538 MZP917534:MZP917538 NJL917534:NJL917538 NTH917534:NTH917538 ODD917534:ODD917538 OMZ917534:OMZ917538 OWV917534:OWV917538 PGR917534:PGR917538 PQN917534:PQN917538 QAJ917534:QAJ917538 QKF917534:QKF917538 QUB917534:QUB917538 RDX917534:RDX917538 RNT917534:RNT917538 RXP917534:RXP917538 SHL917534:SHL917538 SRH917534:SRH917538 TBD917534:TBD917538 TKZ917534:TKZ917538 TUV917534:TUV917538 UER917534:UER917538 UON917534:UON917538 UYJ917534:UYJ917538 VIF917534:VIF917538 VSB917534:VSB917538 WBX917534:WBX917538 WLT917534:WLT917538 WVP917534:WVP917538 H983070:H983074 JD983070:JD983074 SZ983070:SZ983074 ACV983070:ACV983074 AMR983070:AMR983074 AWN983070:AWN983074 BGJ983070:BGJ983074 BQF983070:BQF983074 CAB983070:CAB983074 CJX983070:CJX983074 CTT983070:CTT983074 DDP983070:DDP983074 DNL983070:DNL983074 DXH983070:DXH983074 EHD983070:EHD983074 EQZ983070:EQZ983074 FAV983070:FAV983074 FKR983070:FKR983074 FUN983070:FUN983074 GEJ983070:GEJ983074 GOF983070:GOF983074 GYB983070:GYB983074 HHX983070:HHX983074 HRT983070:HRT983074 IBP983070:IBP983074 ILL983070:ILL983074 IVH983070:IVH983074 JFD983070:JFD983074 JOZ983070:JOZ983074 JYV983070:JYV983074 KIR983070:KIR983074 KSN983070:KSN983074 LCJ983070:LCJ983074 LMF983070:LMF983074 LWB983070:LWB983074 MFX983070:MFX983074 MPT983070:MPT983074 MZP983070:MZP983074 NJL983070:NJL983074 NTH983070:NTH983074 ODD983070:ODD983074 OMZ983070:OMZ983074 OWV983070:OWV983074 PGR983070:PGR983074 PQN983070:PQN983074 QAJ983070:QAJ983074 QKF983070:QKF983074 QUB983070:QUB983074 RDX983070:RDX983074 RNT983070:RNT983074 RXP983070:RXP983074 SHL983070:SHL983074 SRH983070:SRH983074 TBD983070:TBD983074 TKZ983070:TKZ983074 TUV983070:TUV983074 UER983070:UER983074 UON983070:UON983074 UYJ983070:UYJ983074 VIF983070:VIF983074 VSB983070:VSB983074 WBX983070:WBX983074 WLT983070:WLT983074 WVP983070:WVP983074 H21:H22 IQ21:IQ22 SM21:SM22 ACI21:ACI22 AME21:AME22 AWA21:AWA22 BFW21:BFW22 BPS21:BPS22 BZO21:BZO22 CJK21:CJK22 CTG21:CTG22 DDC21:DDC22 DMY21:DMY22 DWU21:DWU22 EGQ21:EGQ22 EQM21:EQM22 FAI21:FAI22 FKE21:FKE22 FUA21:FUA22 GDW21:GDW22 GNS21:GNS22 GXO21:GXO22 HHK21:HHK22 HRG21:HRG22 IBC21:IBC22 IKY21:IKY22 IUU21:IUU22 JEQ21:JEQ22 JOM21:JOM22 JYI21:JYI22 KIE21:KIE22 KSA21:KSA22 LBW21:LBW22 LLS21:LLS22 LVO21:LVO22 MFK21:MFK22 MPG21:MPG22 MZC21:MZC22 NIY21:NIY22 NSU21:NSU22 OCQ21:OCQ22 OMM21:OMM22 OWI21:OWI22 PGE21:PGE22 PQA21:PQA22 PZW21:PZW22 QJS21:QJS22 QTO21:QTO22 RDK21:RDK22 RNG21:RNG22 RXC21:RXC22 SGY21:SGY22 SQU21:SQU22 TAQ21:TAQ22 TKM21:TKM22 TUI21:TUI22 UEE21:UEE22 UOA21:UOA22 UXW21:UXW22 VHS21:VHS22 VRO21:VRO22 WBK21:WBK22 WLG21:WLG22 WVC21:WVC22 H65562:H65564 JD65562:JD65564 SZ65562:SZ65564 ACV65562:ACV65564 AMR65562:AMR65564 AWN65562:AWN65564 BGJ65562:BGJ65564 BQF65562:BQF65564 CAB65562:CAB65564 CJX65562:CJX65564 CTT65562:CTT65564 DDP65562:DDP65564 DNL65562:DNL65564 DXH65562:DXH65564 EHD65562:EHD65564 EQZ65562:EQZ65564 FAV65562:FAV65564 FKR65562:FKR65564 FUN65562:FUN65564 GEJ65562:GEJ65564 GOF65562:GOF65564 GYB65562:GYB65564 HHX65562:HHX65564 HRT65562:HRT65564 IBP65562:IBP65564 ILL65562:ILL65564 IVH65562:IVH65564 JFD65562:JFD65564 JOZ65562:JOZ65564 JYV65562:JYV65564 KIR65562:KIR65564 KSN65562:KSN65564 LCJ65562:LCJ65564 LMF65562:LMF65564 LWB65562:LWB65564 MFX65562:MFX65564 MPT65562:MPT65564 MZP65562:MZP65564 NJL65562:NJL65564 NTH65562:NTH65564 ODD65562:ODD65564 OMZ65562:OMZ65564 OWV65562:OWV65564 PGR65562:PGR65564 PQN65562:PQN65564 QAJ65562:QAJ65564 QKF65562:QKF65564 QUB65562:QUB65564 RDX65562:RDX65564 RNT65562:RNT65564 RXP65562:RXP65564 SHL65562:SHL65564 SRH65562:SRH65564 TBD65562:TBD65564 TKZ65562:TKZ65564 TUV65562:TUV65564 UER65562:UER65564 UON65562:UON65564 UYJ65562:UYJ65564 VIF65562:VIF65564 VSB65562:VSB65564 WBX65562:WBX65564 WLT65562:WLT65564 WVP65562:WVP65564 H131098:H131100 JD131098:JD131100 SZ131098:SZ131100 ACV131098:ACV131100 AMR131098:AMR131100 AWN131098:AWN131100 BGJ131098:BGJ131100 BQF131098:BQF131100 CAB131098:CAB131100 CJX131098:CJX131100 CTT131098:CTT131100 DDP131098:DDP131100 DNL131098:DNL131100 DXH131098:DXH131100 EHD131098:EHD131100 EQZ131098:EQZ131100 FAV131098:FAV131100 FKR131098:FKR131100 FUN131098:FUN131100 GEJ131098:GEJ131100 GOF131098:GOF131100 GYB131098:GYB131100 HHX131098:HHX131100 HRT131098:HRT131100 IBP131098:IBP131100 ILL131098:ILL131100 IVH131098:IVH131100 JFD131098:JFD131100 JOZ131098:JOZ131100 JYV131098:JYV131100 KIR131098:KIR131100 KSN131098:KSN131100 LCJ131098:LCJ131100 LMF131098:LMF131100 LWB131098:LWB131100 MFX131098:MFX131100 MPT131098:MPT131100 MZP131098:MZP131100 NJL131098:NJL131100 NTH131098:NTH131100 ODD131098:ODD131100 OMZ131098:OMZ131100 OWV131098:OWV131100 PGR131098:PGR131100 PQN131098:PQN131100 QAJ131098:QAJ131100 QKF131098:QKF131100 QUB131098:QUB131100 RDX131098:RDX131100 RNT131098:RNT131100 RXP131098:RXP131100 SHL131098:SHL131100 SRH131098:SRH131100 TBD131098:TBD131100 TKZ131098:TKZ131100 TUV131098:TUV131100 UER131098:UER131100 UON131098:UON131100 UYJ131098:UYJ131100 VIF131098:VIF131100 VSB131098:VSB131100 WBX131098:WBX131100 WLT131098:WLT131100 WVP131098:WVP131100 H196634:H196636 JD196634:JD196636 SZ196634:SZ196636 ACV196634:ACV196636 AMR196634:AMR196636 AWN196634:AWN196636 BGJ196634:BGJ196636 BQF196634:BQF196636 CAB196634:CAB196636 CJX196634:CJX196636 CTT196634:CTT196636 DDP196634:DDP196636 DNL196634:DNL196636 DXH196634:DXH196636 EHD196634:EHD196636 EQZ196634:EQZ196636 FAV196634:FAV196636 FKR196634:FKR196636 FUN196634:FUN196636 GEJ196634:GEJ196636 GOF196634:GOF196636 GYB196634:GYB196636 HHX196634:HHX196636 HRT196634:HRT196636 IBP196634:IBP196636 ILL196634:ILL196636 IVH196634:IVH196636 JFD196634:JFD196636 JOZ196634:JOZ196636 JYV196634:JYV196636 KIR196634:KIR196636 KSN196634:KSN196636 LCJ196634:LCJ196636 LMF196634:LMF196636 LWB196634:LWB196636 MFX196634:MFX196636 MPT196634:MPT196636 MZP196634:MZP196636 NJL196634:NJL196636 NTH196634:NTH196636 ODD196634:ODD196636 OMZ196634:OMZ196636 OWV196634:OWV196636 PGR196634:PGR196636 PQN196634:PQN196636 QAJ196634:QAJ196636 QKF196634:QKF196636 QUB196634:QUB196636 RDX196634:RDX196636 RNT196634:RNT196636 RXP196634:RXP196636 SHL196634:SHL196636 SRH196634:SRH196636 TBD196634:TBD196636 TKZ196634:TKZ196636 TUV196634:TUV196636 UER196634:UER196636 UON196634:UON196636 UYJ196634:UYJ196636 VIF196634:VIF196636 VSB196634:VSB196636 WBX196634:WBX196636 WLT196634:WLT196636 WVP196634:WVP196636 H262170:H262172 JD262170:JD262172 SZ262170:SZ262172 ACV262170:ACV262172 AMR262170:AMR262172 AWN262170:AWN262172 BGJ262170:BGJ262172 BQF262170:BQF262172 CAB262170:CAB262172 CJX262170:CJX262172 CTT262170:CTT262172 DDP262170:DDP262172 DNL262170:DNL262172 DXH262170:DXH262172 EHD262170:EHD262172 EQZ262170:EQZ262172 FAV262170:FAV262172 FKR262170:FKR262172 FUN262170:FUN262172 GEJ262170:GEJ262172 GOF262170:GOF262172 GYB262170:GYB262172 HHX262170:HHX262172 HRT262170:HRT262172 IBP262170:IBP262172 ILL262170:ILL262172 IVH262170:IVH262172 JFD262170:JFD262172 JOZ262170:JOZ262172 JYV262170:JYV262172 KIR262170:KIR262172 KSN262170:KSN262172 LCJ262170:LCJ262172 LMF262170:LMF262172 LWB262170:LWB262172 MFX262170:MFX262172 MPT262170:MPT262172 MZP262170:MZP262172 NJL262170:NJL262172 NTH262170:NTH262172 ODD262170:ODD262172 OMZ262170:OMZ262172 OWV262170:OWV262172 PGR262170:PGR262172 PQN262170:PQN262172 QAJ262170:QAJ262172 QKF262170:QKF262172 QUB262170:QUB262172 RDX262170:RDX262172 RNT262170:RNT262172 RXP262170:RXP262172 SHL262170:SHL262172 SRH262170:SRH262172 TBD262170:TBD262172 TKZ262170:TKZ262172 TUV262170:TUV262172 UER262170:UER262172 UON262170:UON262172 UYJ262170:UYJ262172 VIF262170:VIF262172 VSB262170:VSB262172 WBX262170:WBX262172 WLT262170:WLT262172 WVP262170:WVP262172 H327706:H327708 JD327706:JD327708 SZ327706:SZ327708 ACV327706:ACV327708 AMR327706:AMR327708 AWN327706:AWN327708 BGJ327706:BGJ327708 BQF327706:BQF327708 CAB327706:CAB327708 CJX327706:CJX327708 CTT327706:CTT327708 DDP327706:DDP327708 DNL327706:DNL327708 DXH327706:DXH327708 EHD327706:EHD327708 EQZ327706:EQZ327708 FAV327706:FAV327708 FKR327706:FKR327708 FUN327706:FUN327708 GEJ327706:GEJ327708 GOF327706:GOF327708 GYB327706:GYB327708 HHX327706:HHX327708 HRT327706:HRT327708 IBP327706:IBP327708 ILL327706:ILL327708 IVH327706:IVH327708 JFD327706:JFD327708 JOZ327706:JOZ327708 JYV327706:JYV327708 KIR327706:KIR327708 KSN327706:KSN327708 LCJ327706:LCJ327708 LMF327706:LMF327708 LWB327706:LWB327708 MFX327706:MFX327708 MPT327706:MPT327708 MZP327706:MZP327708 NJL327706:NJL327708 NTH327706:NTH327708 ODD327706:ODD327708 OMZ327706:OMZ327708 OWV327706:OWV327708 PGR327706:PGR327708 PQN327706:PQN327708 QAJ327706:QAJ327708 QKF327706:QKF327708 QUB327706:QUB327708 RDX327706:RDX327708 RNT327706:RNT327708 RXP327706:RXP327708 SHL327706:SHL327708 SRH327706:SRH327708 TBD327706:TBD327708 TKZ327706:TKZ327708 TUV327706:TUV327708 UER327706:UER327708 UON327706:UON327708 UYJ327706:UYJ327708 VIF327706:VIF327708 VSB327706:VSB327708 WBX327706:WBX327708 WLT327706:WLT327708 WVP327706:WVP327708 H393242:H393244 JD393242:JD393244 SZ393242:SZ393244 ACV393242:ACV393244 AMR393242:AMR393244 AWN393242:AWN393244 BGJ393242:BGJ393244 BQF393242:BQF393244 CAB393242:CAB393244 CJX393242:CJX393244 CTT393242:CTT393244 DDP393242:DDP393244 DNL393242:DNL393244 DXH393242:DXH393244 EHD393242:EHD393244 EQZ393242:EQZ393244 FAV393242:FAV393244 FKR393242:FKR393244 FUN393242:FUN393244 GEJ393242:GEJ393244 GOF393242:GOF393244 GYB393242:GYB393244 HHX393242:HHX393244 HRT393242:HRT393244 IBP393242:IBP393244 ILL393242:ILL393244 IVH393242:IVH393244 JFD393242:JFD393244 JOZ393242:JOZ393244 JYV393242:JYV393244 KIR393242:KIR393244 KSN393242:KSN393244 LCJ393242:LCJ393244 LMF393242:LMF393244 LWB393242:LWB393244 MFX393242:MFX393244 MPT393242:MPT393244 MZP393242:MZP393244 NJL393242:NJL393244 NTH393242:NTH393244 ODD393242:ODD393244 OMZ393242:OMZ393244 OWV393242:OWV393244 PGR393242:PGR393244 PQN393242:PQN393244 QAJ393242:QAJ393244 QKF393242:QKF393244 QUB393242:QUB393244 RDX393242:RDX393244 RNT393242:RNT393244 RXP393242:RXP393244 SHL393242:SHL393244 SRH393242:SRH393244 TBD393242:TBD393244 TKZ393242:TKZ393244 TUV393242:TUV393244 UER393242:UER393244 UON393242:UON393244 UYJ393242:UYJ393244 VIF393242:VIF393244 VSB393242:VSB393244 WBX393242:WBX393244 WLT393242:WLT393244 WVP393242:WVP393244 H458778:H458780 JD458778:JD458780 SZ458778:SZ458780 ACV458778:ACV458780 AMR458778:AMR458780 AWN458778:AWN458780 BGJ458778:BGJ458780 BQF458778:BQF458780 CAB458778:CAB458780 CJX458778:CJX458780 CTT458778:CTT458780 DDP458778:DDP458780 DNL458778:DNL458780 DXH458778:DXH458780 EHD458778:EHD458780 EQZ458778:EQZ458780 FAV458778:FAV458780 FKR458778:FKR458780 FUN458778:FUN458780 GEJ458778:GEJ458780 GOF458778:GOF458780 GYB458778:GYB458780 HHX458778:HHX458780 HRT458778:HRT458780 IBP458778:IBP458780 ILL458778:ILL458780 IVH458778:IVH458780 JFD458778:JFD458780 JOZ458778:JOZ458780 JYV458778:JYV458780 KIR458778:KIR458780 KSN458778:KSN458780 LCJ458778:LCJ458780 LMF458778:LMF458780 LWB458778:LWB458780 MFX458778:MFX458780 MPT458778:MPT458780 MZP458778:MZP458780 NJL458778:NJL458780 NTH458778:NTH458780 ODD458778:ODD458780 OMZ458778:OMZ458780 OWV458778:OWV458780 PGR458778:PGR458780 PQN458778:PQN458780 QAJ458778:QAJ458780 QKF458778:QKF458780 QUB458778:QUB458780 RDX458778:RDX458780 RNT458778:RNT458780 RXP458778:RXP458780 SHL458778:SHL458780 SRH458778:SRH458780 TBD458778:TBD458780 TKZ458778:TKZ458780 TUV458778:TUV458780 UER458778:UER458780 UON458778:UON458780 UYJ458778:UYJ458780 VIF458778:VIF458780 VSB458778:VSB458780 WBX458778:WBX458780 WLT458778:WLT458780 WVP458778:WVP458780 H524314:H524316 JD524314:JD524316 SZ524314:SZ524316 ACV524314:ACV524316 AMR524314:AMR524316 AWN524314:AWN524316 BGJ524314:BGJ524316 BQF524314:BQF524316 CAB524314:CAB524316 CJX524314:CJX524316 CTT524314:CTT524316 DDP524314:DDP524316 DNL524314:DNL524316 DXH524314:DXH524316 EHD524314:EHD524316 EQZ524314:EQZ524316 FAV524314:FAV524316 FKR524314:FKR524316 FUN524314:FUN524316 GEJ524314:GEJ524316 GOF524314:GOF524316 GYB524314:GYB524316 HHX524314:HHX524316 HRT524314:HRT524316 IBP524314:IBP524316 ILL524314:ILL524316 IVH524314:IVH524316 JFD524314:JFD524316 JOZ524314:JOZ524316 JYV524314:JYV524316 KIR524314:KIR524316 KSN524314:KSN524316 LCJ524314:LCJ524316 LMF524314:LMF524316 LWB524314:LWB524316 MFX524314:MFX524316 MPT524314:MPT524316 MZP524314:MZP524316 NJL524314:NJL524316 NTH524314:NTH524316 ODD524314:ODD524316 OMZ524314:OMZ524316 OWV524314:OWV524316 PGR524314:PGR524316 PQN524314:PQN524316 QAJ524314:QAJ524316 QKF524314:QKF524316 QUB524314:QUB524316 RDX524314:RDX524316 RNT524314:RNT524316 RXP524314:RXP524316 SHL524314:SHL524316 SRH524314:SRH524316 TBD524314:TBD524316 TKZ524314:TKZ524316 TUV524314:TUV524316 UER524314:UER524316 UON524314:UON524316 UYJ524314:UYJ524316 VIF524314:VIF524316 VSB524314:VSB524316 WBX524314:WBX524316 WLT524314:WLT524316 WVP524314:WVP524316 H589850:H589852 JD589850:JD589852 SZ589850:SZ589852 ACV589850:ACV589852 AMR589850:AMR589852 AWN589850:AWN589852 BGJ589850:BGJ589852 BQF589850:BQF589852 CAB589850:CAB589852 CJX589850:CJX589852 CTT589850:CTT589852 DDP589850:DDP589852 DNL589850:DNL589852 DXH589850:DXH589852 EHD589850:EHD589852 EQZ589850:EQZ589852 FAV589850:FAV589852 FKR589850:FKR589852 FUN589850:FUN589852 GEJ589850:GEJ589852 GOF589850:GOF589852 GYB589850:GYB589852 HHX589850:HHX589852 HRT589850:HRT589852 IBP589850:IBP589852 ILL589850:ILL589852 IVH589850:IVH589852 JFD589850:JFD589852 JOZ589850:JOZ589852 JYV589850:JYV589852 KIR589850:KIR589852 KSN589850:KSN589852 LCJ589850:LCJ589852 LMF589850:LMF589852 LWB589850:LWB589852 MFX589850:MFX589852 MPT589850:MPT589852 MZP589850:MZP589852 NJL589850:NJL589852 NTH589850:NTH589852 ODD589850:ODD589852 OMZ589850:OMZ589852 OWV589850:OWV589852 PGR589850:PGR589852 PQN589850:PQN589852 QAJ589850:QAJ589852 QKF589850:QKF589852 QUB589850:QUB589852 RDX589850:RDX589852 RNT589850:RNT589852 RXP589850:RXP589852 SHL589850:SHL589852 SRH589850:SRH589852 TBD589850:TBD589852 TKZ589850:TKZ589852 TUV589850:TUV589852 UER589850:UER589852 UON589850:UON589852 UYJ589850:UYJ589852 VIF589850:VIF589852 VSB589850:VSB589852 WBX589850:WBX589852 WLT589850:WLT589852 WVP589850:WVP589852 H655386:H655388 JD655386:JD655388 SZ655386:SZ655388 ACV655386:ACV655388 AMR655386:AMR655388 AWN655386:AWN655388 BGJ655386:BGJ655388 BQF655386:BQF655388 CAB655386:CAB655388 CJX655386:CJX655388 CTT655386:CTT655388 DDP655386:DDP655388 DNL655386:DNL655388 DXH655386:DXH655388 EHD655386:EHD655388 EQZ655386:EQZ655388 FAV655386:FAV655388 FKR655386:FKR655388 FUN655386:FUN655388 GEJ655386:GEJ655388 GOF655386:GOF655388 GYB655386:GYB655388 HHX655386:HHX655388 HRT655386:HRT655388 IBP655386:IBP655388 ILL655386:ILL655388 IVH655386:IVH655388 JFD655386:JFD655388 JOZ655386:JOZ655388 JYV655386:JYV655388 KIR655386:KIR655388 KSN655386:KSN655388 LCJ655386:LCJ655388 LMF655386:LMF655388 LWB655386:LWB655388 MFX655386:MFX655388 MPT655386:MPT655388 MZP655386:MZP655388 NJL655386:NJL655388 NTH655386:NTH655388 ODD655386:ODD655388 OMZ655386:OMZ655388 OWV655386:OWV655388 PGR655386:PGR655388 PQN655386:PQN655388 QAJ655386:QAJ655388 QKF655386:QKF655388 QUB655386:QUB655388 RDX655386:RDX655388 RNT655386:RNT655388 RXP655386:RXP655388 SHL655386:SHL655388 SRH655386:SRH655388 TBD655386:TBD655388 TKZ655386:TKZ655388 TUV655386:TUV655388 UER655386:UER655388 UON655386:UON655388 UYJ655386:UYJ655388 VIF655386:VIF655388 VSB655386:VSB655388 WBX655386:WBX655388 WLT655386:WLT655388 WVP655386:WVP655388 H720922:H720924 JD720922:JD720924 SZ720922:SZ720924 ACV720922:ACV720924 AMR720922:AMR720924 AWN720922:AWN720924 BGJ720922:BGJ720924 BQF720922:BQF720924 CAB720922:CAB720924 CJX720922:CJX720924 CTT720922:CTT720924 DDP720922:DDP720924 DNL720922:DNL720924 DXH720922:DXH720924 EHD720922:EHD720924 EQZ720922:EQZ720924 FAV720922:FAV720924 FKR720922:FKR720924 FUN720922:FUN720924 GEJ720922:GEJ720924 GOF720922:GOF720924 GYB720922:GYB720924 HHX720922:HHX720924 HRT720922:HRT720924 IBP720922:IBP720924 ILL720922:ILL720924 IVH720922:IVH720924 JFD720922:JFD720924 JOZ720922:JOZ720924 JYV720922:JYV720924 KIR720922:KIR720924 KSN720922:KSN720924 LCJ720922:LCJ720924 LMF720922:LMF720924 LWB720922:LWB720924 MFX720922:MFX720924 MPT720922:MPT720924 MZP720922:MZP720924 NJL720922:NJL720924 NTH720922:NTH720924 ODD720922:ODD720924 OMZ720922:OMZ720924 OWV720922:OWV720924 PGR720922:PGR720924 PQN720922:PQN720924 QAJ720922:QAJ720924 QKF720922:QKF720924 QUB720922:QUB720924 RDX720922:RDX720924 RNT720922:RNT720924 RXP720922:RXP720924 SHL720922:SHL720924 SRH720922:SRH720924 TBD720922:TBD720924 TKZ720922:TKZ720924 TUV720922:TUV720924 UER720922:UER720924 UON720922:UON720924 UYJ720922:UYJ720924 VIF720922:VIF720924 VSB720922:VSB720924 WBX720922:WBX720924 WLT720922:WLT720924 WVP720922:WVP720924 H786458:H786460 JD786458:JD786460 SZ786458:SZ786460 ACV786458:ACV786460 AMR786458:AMR786460 AWN786458:AWN786460 BGJ786458:BGJ786460 BQF786458:BQF786460 CAB786458:CAB786460 CJX786458:CJX786460 CTT786458:CTT786460 DDP786458:DDP786460 DNL786458:DNL786460 DXH786458:DXH786460 EHD786458:EHD786460 EQZ786458:EQZ786460 FAV786458:FAV786460 FKR786458:FKR786460 FUN786458:FUN786460 GEJ786458:GEJ786460 GOF786458:GOF786460 GYB786458:GYB786460 HHX786458:HHX786460 HRT786458:HRT786460 IBP786458:IBP786460 ILL786458:ILL786460 IVH786458:IVH786460 JFD786458:JFD786460 JOZ786458:JOZ786460 JYV786458:JYV786460 KIR786458:KIR786460 KSN786458:KSN786460 LCJ786458:LCJ786460 LMF786458:LMF786460 LWB786458:LWB786460 MFX786458:MFX786460 MPT786458:MPT786460 MZP786458:MZP786460 NJL786458:NJL786460 NTH786458:NTH786460 ODD786458:ODD786460 OMZ786458:OMZ786460 OWV786458:OWV786460 PGR786458:PGR786460 PQN786458:PQN786460 QAJ786458:QAJ786460 QKF786458:QKF786460 QUB786458:QUB786460 RDX786458:RDX786460 RNT786458:RNT786460 RXP786458:RXP786460 SHL786458:SHL786460 SRH786458:SRH786460 TBD786458:TBD786460 TKZ786458:TKZ786460 TUV786458:TUV786460 UER786458:UER786460 UON786458:UON786460 UYJ786458:UYJ786460 VIF786458:VIF786460 VSB786458:VSB786460 WBX786458:WBX786460 WLT786458:WLT786460 WVP786458:WVP786460 H851994:H851996 JD851994:JD851996 SZ851994:SZ851996 ACV851994:ACV851996 AMR851994:AMR851996 AWN851994:AWN851996 BGJ851994:BGJ851996 BQF851994:BQF851996 CAB851994:CAB851996 CJX851994:CJX851996 CTT851994:CTT851996 DDP851994:DDP851996 DNL851994:DNL851996 DXH851994:DXH851996 EHD851994:EHD851996 EQZ851994:EQZ851996 FAV851994:FAV851996 FKR851994:FKR851996 FUN851994:FUN851996 GEJ851994:GEJ851996 GOF851994:GOF851996 GYB851994:GYB851996 HHX851994:HHX851996 HRT851994:HRT851996 IBP851994:IBP851996 ILL851994:ILL851996 IVH851994:IVH851996 JFD851994:JFD851996 JOZ851994:JOZ851996 JYV851994:JYV851996 KIR851994:KIR851996 KSN851994:KSN851996 LCJ851994:LCJ851996 LMF851994:LMF851996 LWB851994:LWB851996 MFX851994:MFX851996 MPT851994:MPT851996 MZP851994:MZP851996 NJL851994:NJL851996 NTH851994:NTH851996 ODD851994:ODD851996 OMZ851994:OMZ851996 OWV851994:OWV851996 PGR851994:PGR851996 PQN851994:PQN851996 QAJ851994:QAJ851996 QKF851994:QKF851996 QUB851994:QUB851996 RDX851994:RDX851996 RNT851994:RNT851996 RXP851994:RXP851996 SHL851994:SHL851996 SRH851994:SRH851996 TBD851994:TBD851996 TKZ851994:TKZ851996 TUV851994:TUV851996 UER851994:UER851996 UON851994:UON851996 UYJ851994:UYJ851996 VIF851994:VIF851996 VSB851994:VSB851996 WBX851994:WBX851996 WLT851994:WLT851996 WVP851994:WVP851996 H917530:H917532 JD917530:JD917532 SZ917530:SZ917532 ACV917530:ACV917532 AMR917530:AMR917532 AWN917530:AWN917532 BGJ917530:BGJ917532 BQF917530:BQF917532 CAB917530:CAB917532 CJX917530:CJX917532 CTT917530:CTT917532 DDP917530:DDP917532 DNL917530:DNL917532 DXH917530:DXH917532 EHD917530:EHD917532 EQZ917530:EQZ917532 FAV917530:FAV917532 FKR917530:FKR917532 FUN917530:FUN917532 GEJ917530:GEJ917532 GOF917530:GOF917532 GYB917530:GYB917532 HHX917530:HHX917532 HRT917530:HRT917532 IBP917530:IBP917532 ILL917530:ILL917532 IVH917530:IVH917532 JFD917530:JFD917532 JOZ917530:JOZ917532 JYV917530:JYV917532 KIR917530:KIR917532 KSN917530:KSN917532 LCJ917530:LCJ917532 LMF917530:LMF917532 LWB917530:LWB917532 MFX917530:MFX917532 MPT917530:MPT917532 MZP917530:MZP917532 NJL917530:NJL917532 NTH917530:NTH917532 ODD917530:ODD917532 OMZ917530:OMZ917532 OWV917530:OWV917532 PGR917530:PGR917532 PQN917530:PQN917532 QAJ917530:QAJ917532 QKF917530:QKF917532 QUB917530:QUB917532 RDX917530:RDX917532 RNT917530:RNT917532 RXP917530:RXP917532 SHL917530:SHL917532 SRH917530:SRH917532 TBD917530:TBD917532 TKZ917530:TKZ917532 TUV917530:TUV917532 UER917530:UER917532 UON917530:UON917532 UYJ917530:UYJ917532 VIF917530:VIF917532 VSB917530:VSB917532 WBX917530:WBX917532 WLT917530:WLT917532 WVP917530:WVP917532 H983066:H983068 JD983066:JD983068 SZ983066:SZ983068 ACV983066:ACV983068 AMR983066:AMR983068 AWN983066:AWN983068 BGJ983066:BGJ983068 BQF983066:BQF983068 CAB983066:CAB983068 CJX983066:CJX983068 CTT983066:CTT983068 DDP983066:DDP983068 DNL983066:DNL983068 DXH983066:DXH983068 EHD983066:EHD983068 EQZ983066:EQZ983068 FAV983066:FAV983068 FKR983066:FKR983068 FUN983066:FUN983068 GEJ983066:GEJ983068 GOF983066:GOF983068 GYB983066:GYB983068 HHX983066:HHX983068 HRT983066:HRT983068 IBP983066:IBP983068 ILL983066:ILL983068 IVH983066:IVH983068 JFD983066:JFD983068 JOZ983066:JOZ983068 JYV983066:JYV983068 KIR983066:KIR983068 KSN983066:KSN983068 LCJ983066:LCJ983068 LMF983066:LMF983068 LWB983066:LWB983068 MFX983066:MFX983068 MPT983066:MPT983068 MZP983066:MZP983068 NJL983066:NJL983068 NTH983066:NTH983068 ODD983066:ODD983068 OMZ983066:OMZ983068 OWV983066:OWV983068 PGR983066:PGR983068 PQN983066:PQN983068 QAJ983066:QAJ983068 QKF983066:QKF983068 QUB983066:QUB983068 RDX983066:RDX983068 RNT983066:RNT983068 RXP983066:RXP983068 SHL983066:SHL983068 SRH983066:SRH983068 TBD983066:TBD983068 TKZ983066:TKZ983068 TUV983066:TUV983068 UER983066:UER983068 UON983066:UON983068 UYJ983066:UYJ983068 VIF983066:VIF983068 VSB983066:VSB983068 WBX983066:WBX983068 WLT983066:WLT983068 WVP983066:WVP983068 H65572:H65577 JD65572:JD65577 SZ65572:SZ65577 ACV65572:ACV65577 AMR65572:AMR65577 AWN65572:AWN65577 BGJ65572:BGJ65577 BQF65572:BQF65577 CAB65572:CAB65577 CJX65572:CJX65577 CTT65572:CTT65577 DDP65572:DDP65577 DNL65572:DNL65577 DXH65572:DXH65577 EHD65572:EHD65577 EQZ65572:EQZ65577 FAV65572:FAV65577 FKR65572:FKR65577 FUN65572:FUN65577 GEJ65572:GEJ65577 GOF65572:GOF65577 GYB65572:GYB65577 HHX65572:HHX65577 HRT65572:HRT65577 IBP65572:IBP65577 ILL65572:ILL65577 IVH65572:IVH65577 JFD65572:JFD65577 JOZ65572:JOZ65577 JYV65572:JYV65577 KIR65572:KIR65577 KSN65572:KSN65577 LCJ65572:LCJ65577 LMF65572:LMF65577 LWB65572:LWB65577 MFX65572:MFX65577 MPT65572:MPT65577 MZP65572:MZP65577 NJL65572:NJL65577 NTH65572:NTH65577 ODD65572:ODD65577 OMZ65572:OMZ65577 OWV65572:OWV65577 PGR65572:PGR65577 PQN65572:PQN65577 QAJ65572:QAJ65577 QKF65572:QKF65577 QUB65572:QUB65577 RDX65572:RDX65577 RNT65572:RNT65577 RXP65572:RXP65577 SHL65572:SHL65577 SRH65572:SRH65577 TBD65572:TBD65577 TKZ65572:TKZ65577 TUV65572:TUV65577 UER65572:UER65577 UON65572:UON65577 UYJ65572:UYJ65577 VIF65572:VIF65577 VSB65572:VSB65577 WBX65572:WBX65577 WLT65572:WLT65577 WVP65572:WVP65577 H131108:H131113 JD131108:JD131113 SZ131108:SZ131113 ACV131108:ACV131113 AMR131108:AMR131113 AWN131108:AWN131113 BGJ131108:BGJ131113 BQF131108:BQF131113 CAB131108:CAB131113 CJX131108:CJX131113 CTT131108:CTT131113 DDP131108:DDP131113 DNL131108:DNL131113 DXH131108:DXH131113 EHD131108:EHD131113 EQZ131108:EQZ131113 FAV131108:FAV131113 FKR131108:FKR131113 FUN131108:FUN131113 GEJ131108:GEJ131113 GOF131108:GOF131113 GYB131108:GYB131113 HHX131108:HHX131113 HRT131108:HRT131113 IBP131108:IBP131113 ILL131108:ILL131113 IVH131108:IVH131113 JFD131108:JFD131113 JOZ131108:JOZ131113 JYV131108:JYV131113 KIR131108:KIR131113 KSN131108:KSN131113 LCJ131108:LCJ131113 LMF131108:LMF131113 LWB131108:LWB131113 MFX131108:MFX131113 MPT131108:MPT131113 MZP131108:MZP131113 NJL131108:NJL131113 NTH131108:NTH131113 ODD131108:ODD131113 OMZ131108:OMZ131113 OWV131108:OWV131113 PGR131108:PGR131113 PQN131108:PQN131113 QAJ131108:QAJ131113 QKF131108:QKF131113 QUB131108:QUB131113 RDX131108:RDX131113 RNT131108:RNT131113 RXP131108:RXP131113 SHL131108:SHL131113 SRH131108:SRH131113 TBD131108:TBD131113 TKZ131108:TKZ131113 TUV131108:TUV131113 UER131108:UER131113 UON131108:UON131113 UYJ131108:UYJ131113 VIF131108:VIF131113 VSB131108:VSB131113 WBX131108:WBX131113 WLT131108:WLT131113 WVP131108:WVP131113 H196644:H196649 JD196644:JD196649 SZ196644:SZ196649 ACV196644:ACV196649 AMR196644:AMR196649 AWN196644:AWN196649 BGJ196644:BGJ196649 BQF196644:BQF196649 CAB196644:CAB196649 CJX196644:CJX196649 CTT196644:CTT196649 DDP196644:DDP196649 DNL196644:DNL196649 DXH196644:DXH196649 EHD196644:EHD196649 EQZ196644:EQZ196649 FAV196644:FAV196649 FKR196644:FKR196649 FUN196644:FUN196649 GEJ196644:GEJ196649 GOF196644:GOF196649 GYB196644:GYB196649 HHX196644:HHX196649 HRT196644:HRT196649 IBP196644:IBP196649 ILL196644:ILL196649 IVH196644:IVH196649 JFD196644:JFD196649 JOZ196644:JOZ196649 JYV196644:JYV196649 KIR196644:KIR196649 KSN196644:KSN196649 LCJ196644:LCJ196649 LMF196644:LMF196649 LWB196644:LWB196649 MFX196644:MFX196649 MPT196644:MPT196649 MZP196644:MZP196649 NJL196644:NJL196649 NTH196644:NTH196649 ODD196644:ODD196649 OMZ196644:OMZ196649 OWV196644:OWV196649 PGR196644:PGR196649 PQN196644:PQN196649 QAJ196644:QAJ196649 QKF196644:QKF196649 QUB196644:QUB196649 RDX196644:RDX196649 RNT196644:RNT196649 RXP196644:RXP196649 SHL196644:SHL196649 SRH196644:SRH196649 TBD196644:TBD196649 TKZ196644:TKZ196649 TUV196644:TUV196649 UER196644:UER196649 UON196644:UON196649 UYJ196644:UYJ196649 VIF196644:VIF196649 VSB196644:VSB196649 WBX196644:WBX196649 WLT196644:WLT196649 WVP196644:WVP196649 H262180:H262185 JD262180:JD262185 SZ262180:SZ262185 ACV262180:ACV262185 AMR262180:AMR262185 AWN262180:AWN262185 BGJ262180:BGJ262185 BQF262180:BQF262185 CAB262180:CAB262185 CJX262180:CJX262185 CTT262180:CTT262185 DDP262180:DDP262185 DNL262180:DNL262185 DXH262180:DXH262185 EHD262180:EHD262185 EQZ262180:EQZ262185 FAV262180:FAV262185 FKR262180:FKR262185 FUN262180:FUN262185 GEJ262180:GEJ262185 GOF262180:GOF262185 GYB262180:GYB262185 HHX262180:HHX262185 HRT262180:HRT262185 IBP262180:IBP262185 ILL262180:ILL262185 IVH262180:IVH262185 JFD262180:JFD262185 JOZ262180:JOZ262185 JYV262180:JYV262185 KIR262180:KIR262185 KSN262180:KSN262185 LCJ262180:LCJ262185 LMF262180:LMF262185 LWB262180:LWB262185 MFX262180:MFX262185 MPT262180:MPT262185 MZP262180:MZP262185 NJL262180:NJL262185 NTH262180:NTH262185 ODD262180:ODD262185 OMZ262180:OMZ262185 OWV262180:OWV262185 PGR262180:PGR262185 PQN262180:PQN262185 QAJ262180:QAJ262185 QKF262180:QKF262185 QUB262180:QUB262185 RDX262180:RDX262185 RNT262180:RNT262185 RXP262180:RXP262185 SHL262180:SHL262185 SRH262180:SRH262185 TBD262180:TBD262185 TKZ262180:TKZ262185 TUV262180:TUV262185 UER262180:UER262185 UON262180:UON262185 UYJ262180:UYJ262185 VIF262180:VIF262185 VSB262180:VSB262185 WBX262180:WBX262185 WLT262180:WLT262185 WVP262180:WVP262185 H327716:H327721 JD327716:JD327721 SZ327716:SZ327721 ACV327716:ACV327721 AMR327716:AMR327721 AWN327716:AWN327721 BGJ327716:BGJ327721 BQF327716:BQF327721 CAB327716:CAB327721 CJX327716:CJX327721 CTT327716:CTT327721 DDP327716:DDP327721 DNL327716:DNL327721 DXH327716:DXH327721 EHD327716:EHD327721 EQZ327716:EQZ327721 FAV327716:FAV327721 FKR327716:FKR327721 FUN327716:FUN327721 GEJ327716:GEJ327721 GOF327716:GOF327721 GYB327716:GYB327721 HHX327716:HHX327721 HRT327716:HRT327721 IBP327716:IBP327721 ILL327716:ILL327721 IVH327716:IVH327721 JFD327716:JFD327721 JOZ327716:JOZ327721 JYV327716:JYV327721 KIR327716:KIR327721 KSN327716:KSN327721 LCJ327716:LCJ327721 LMF327716:LMF327721 LWB327716:LWB327721 MFX327716:MFX327721 MPT327716:MPT327721 MZP327716:MZP327721 NJL327716:NJL327721 NTH327716:NTH327721 ODD327716:ODD327721 OMZ327716:OMZ327721 OWV327716:OWV327721 PGR327716:PGR327721 PQN327716:PQN327721 QAJ327716:QAJ327721 QKF327716:QKF327721 QUB327716:QUB327721 RDX327716:RDX327721 RNT327716:RNT327721 RXP327716:RXP327721 SHL327716:SHL327721 SRH327716:SRH327721 TBD327716:TBD327721 TKZ327716:TKZ327721 TUV327716:TUV327721 UER327716:UER327721 UON327716:UON327721 UYJ327716:UYJ327721 VIF327716:VIF327721 VSB327716:VSB327721 WBX327716:WBX327721 WLT327716:WLT327721 WVP327716:WVP327721 H393252:H393257 JD393252:JD393257 SZ393252:SZ393257 ACV393252:ACV393257 AMR393252:AMR393257 AWN393252:AWN393257 BGJ393252:BGJ393257 BQF393252:BQF393257 CAB393252:CAB393257 CJX393252:CJX393257 CTT393252:CTT393257 DDP393252:DDP393257 DNL393252:DNL393257 DXH393252:DXH393257 EHD393252:EHD393257 EQZ393252:EQZ393257 FAV393252:FAV393257 FKR393252:FKR393257 FUN393252:FUN393257 GEJ393252:GEJ393257 GOF393252:GOF393257 GYB393252:GYB393257 HHX393252:HHX393257 HRT393252:HRT393257 IBP393252:IBP393257 ILL393252:ILL393257 IVH393252:IVH393257 JFD393252:JFD393257 JOZ393252:JOZ393257 JYV393252:JYV393257 KIR393252:KIR393257 KSN393252:KSN393257 LCJ393252:LCJ393257 LMF393252:LMF393257 LWB393252:LWB393257 MFX393252:MFX393257 MPT393252:MPT393257 MZP393252:MZP393257 NJL393252:NJL393257 NTH393252:NTH393257 ODD393252:ODD393257 OMZ393252:OMZ393257 OWV393252:OWV393257 PGR393252:PGR393257 PQN393252:PQN393257 QAJ393252:QAJ393257 QKF393252:QKF393257 QUB393252:QUB393257 RDX393252:RDX393257 RNT393252:RNT393257 RXP393252:RXP393257 SHL393252:SHL393257 SRH393252:SRH393257 TBD393252:TBD393257 TKZ393252:TKZ393257 TUV393252:TUV393257 UER393252:UER393257 UON393252:UON393257 UYJ393252:UYJ393257 VIF393252:VIF393257 VSB393252:VSB393257 WBX393252:WBX393257 WLT393252:WLT393257 WVP393252:WVP393257 H458788:H458793 JD458788:JD458793 SZ458788:SZ458793 ACV458788:ACV458793 AMR458788:AMR458793 AWN458788:AWN458793 BGJ458788:BGJ458793 BQF458788:BQF458793 CAB458788:CAB458793 CJX458788:CJX458793 CTT458788:CTT458793 DDP458788:DDP458793 DNL458788:DNL458793 DXH458788:DXH458793 EHD458788:EHD458793 EQZ458788:EQZ458793 FAV458788:FAV458793 FKR458788:FKR458793 FUN458788:FUN458793 GEJ458788:GEJ458793 GOF458788:GOF458793 GYB458788:GYB458793 HHX458788:HHX458793 HRT458788:HRT458793 IBP458788:IBP458793 ILL458788:ILL458793 IVH458788:IVH458793 JFD458788:JFD458793 JOZ458788:JOZ458793 JYV458788:JYV458793 KIR458788:KIR458793 KSN458788:KSN458793 LCJ458788:LCJ458793 LMF458788:LMF458793 LWB458788:LWB458793 MFX458788:MFX458793 MPT458788:MPT458793 MZP458788:MZP458793 NJL458788:NJL458793 NTH458788:NTH458793 ODD458788:ODD458793 OMZ458788:OMZ458793 OWV458788:OWV458793 PGR458788:PGR458793 PQN458788:PQN458793 QAJ458788:QAJ458793 QKF458788:QKF458793 QUB458788:QUB458793 RDX458788:RDX458793 RNT458788:RNT458793 RXP458788:RXP458793 SHL458788:SHL458793 SRH458788:SRH458793 TBD458788:TBD458793 TKZ458788:TKZ458793 TUV458788:TUV458793 UER458788:UER458793 UON458788:UON458793 UYJ458788:UYJ458793 VIF458788:VIF458793 VSB458788:VSB458793 WBX458788:WBX458793 WLT458788:WLT458793 WVP458788:WVP458793 H524324:H524329 JD524324:JD524329 SZ524324:SZ524329 ACV524324:ACV524329 AMR524324:AMR524329 AWN524324:AWN524329 BGJ524324:BGJ524329 BQF524324:BQF524329 CAB524324:CAB524329 CJX524324:CJX524329 CTT524324:CTT524329 DDP524324:DDP524329 DNL524324:DNL524329 DXH524324:DXH524329 EHD524324:EHD524329 EQZ524324:EQZ524329 FAV524324:FAV524329 FKR524324:FKR524329 FUN524324:FUN524329 GEJ524324:GEJ524329 GOF524324:GOF524329 GYB524324:GYB524329 HHX524324:HHX524329 HRT524324:HRT524329 IBP524324:IBP524329 ILL524324:ILL524329 IVH524324:IVH524329 JFD524324:JFD524329 JOZ524324:JOZ524329 JYV524324:JYV524329 KIR524324:KIR524329 KSN524324:KSN524329 LCJ524324:LCJ524329 LMF524324:LMF524329 LWB524324:LWB524329 MFX524324:MFX524329 MPT524324:MPT524329 MZP524324:MZP524329 NJL524324:NJL524329 NTH524324:NTH524329 ODD524324:ODD524329 OMZ524324:OMZ524329 OWV524324:OWV524329 PGR524324:PGR524329 PQN524324:PQN524329 QAJ524324:QAJ524329 QKF524324:QKF524329 QUB524324:QUB524329 RDX524324:RDX524329 RNT524324:RNT524329 RXP524324:RXP524329 SHL524324:SHL524329 SRH524324:SRH524329 TBD524324:TBD524329 TKZ524324:TKZ524329 TUV524324:TUV524329 UER524324:UER524329 UON524324:UON524329 UYJ524324:UYJ524329 VIF524324:VIF524329 VSB524324:VSB524329 WBX524324:WBX524329 WLT524324:WLT524329 WVP524324:WVP524329 H589860:H589865 JD589860:JD589865 SZ589860:SZ589865 ACV589860:ACV589865 AMR589860:AMR589865 AWN589860:AWN589865 BGJ589860:BGJ589865 BQF589860:BQF589865 CAB589860:CAB589865 CJX589860:CJX589865 CTT589860:CTT589865 DDP589860:DDP589865 DNL589860:DNL589865 DXH589860:DXH589865 EHD589860:EHD589865 EQZ589860:EQZ589865 FAV589860:FAV589865 FKR589860:FKR589865 FUN589860:FUN589865 GEJ589860:GEJ589865 GOF589860:GOF589865 GYB589860:GYB589865 HHX589860:HHX589865 HRT589860:HRT589865 IBP589860:IBP589865 ILL589860:ILL589865 IVH589860:IVH589865 JFD589860:JFD589865 JOZ589860:JOZ589865 JYV589860:JYV589865 KIR589860:KIR589865 KSN589860:KSN589865 LCJ589860:LCJ589865 LMF589860:LMF589865 LWB589860:LWB589865 MFX589860:MFX589865 MPT589860:MPT589865 MZP589860:MZP589865 NJL589860:NJL589865 NTH589860:NTH589865 ODD589860:ODD589865 OMZ589860:OMZ589865 OWV589860:OWV589865 PGR589860:PGR589865 PQN589860:PQN589865 QAJ589860:QAJ589865 QKF589860:QKF589865 QUB589860:QUB589865 RDX589860:RDX589865 RNT589860:RNT589865 RXP589860:RXP589865 SHL589860:SHL589865 SRH589860:SRH589865 TBD589860:TBD589865 TKZ589860:TKZ589865 TUV589860:TUV589865 UER589860:UER589865 UON589860:UON589865 UYJ589860:UYJ589865 VIF589860:VIF589865 VSB589860:VSB589865 WBX589860:WBX589865 WLT589860:WLT589865 WVP589860:WVP589865 H655396:H655401 JD655396:JD655401 SZ655396:SZ655401 ACV655396:ACV655401 AMR655396:AMR655401 AWN655396:AWN655401 BGJ655396:BGJ655401 BQF655396:BQF655401 CAB655396:CAB655401 CJX655396:CJX655401 CTT655396:CTT655401 DDP655396:DDP655401 DNL655396:DNL655401 DXH655396:DXH655401 EHD655396:EHD655401 EQZ655396:EQZ655401 FAV655396:FAV655401 FKR655396:FKR655401 FUN655396:FUN655401 GEJ655396:GEJ655401 GOF655396:GOF655401 GYB655396:GYB655401 HHX655396:HHX655401 HRT655396:HRT655401 IBP655396:IBP655401 ILL655396:ILL655401 IVH655396:IVH655401 JFD655396:JFD655401 JOZ655396:JOZ655401 JYV655396:JYV655401 KIR655396:KIR655401 KSN655396:KSN655401 LCJ655396:LCJ655401 LMF655396:LMF655401 LWB655396:LWB655401 MFX655396:MFX655401 MPT655396:MPT655401 MZP655396:MZP655401 NJL655396:NJL655401 NTH655396:NTH655401 ODD655396:ODD655401 OMZ655396:OMZ655401 OWV655396:OWV655401 PGR655396:PGR655401 PQN655396:PQN655401 QAJ655396:QAJ655401 QKF655396:QKF655401 QUB655396:QUB655401 RDX655396:RDX655401 RNT655396:RNT655401 RXP655396:RXP655401 SHL655396:SHL655401 SRH655396:SRH655401 TBD655396:TBD655401 TKZ655396:TKZ655401 TUV655396:TUV655401 UER655396:UER655401 UON655396:UON655401 UYJ655396:UYJ655401 VIF655396:VIF655401 VSB655396:VSB655401 WBX655396:WBX655401 WLT655396:WLT655401 WVP655396:WVP655401 H720932:H720937 JD720932:JD720937 SZ720932:SZ720937 ACV720932:ACV720937 AMR720932:AMR720937 AWN720932:AWN720937 BGJ720932:BGJ720937 BQF720932:BQF720937 CAB720932:CAB720937 CJX720932:CJX720937 CTT720932:CTT720937 DDP720932:DDP720937 DNL720932:DNL720937 DXH720932:DXH720937 EHD720932:EHD720937 EQZ720932:EQZ720937 FAV720932:FAV720937 FKR720932:FKR720937 FUN720932:FUN720937 GEJ720932:GEJ720937 GOF720932:GOF720937 GYB720932:GYB720937 HHX720932:HHX720937 HRT720932:HRT720937 IBP720932:IBP720937 ILL720932:ILL720937 IVH720932:IVH720937 JFD720932:JFD720937 JOZ720932:JOZ720937 JYV720932:JYV720937 KIR720932:KIR720937 KSN720932:KSN720937 LCJ720932:LCJ720937 LMF720932:LMF720937 LWB720932:LWB720937 MFX720932:MFX720937 MPT720932:MPT720937 MZP720932:MZP720937 NJL720932:NJL720937 NTH720932:NTH720937 ODD720932:ODD720937 OMZ720932:OMZ720937 OWV720932:OWV720937 PGR720932:PGR720937 PQN720932:PQN720937 QAJ720932:QAJ720937 QKF720932:QKF720937 QUB720932:QUB720937 RDX720932:RDX720937 RNT720932:RNT720937 RXP720932:RXP720937 SHL720932:SHL720937 SRH720932:SRH720937 TBD720932:TBD720937 TKZ720932:TKZ720937 TUV720932:TUV720937 UER720932:UER720937 UON720932:UON720937 UYJ720932:UYJ720937 VIF720932:VIF720937 VSB720932:VSB720937 WBX720932:WBX720937 WLT720932:WLT720937 WVP720932:WVP720937 H786468:H786473 JD786468:JD786473 SZ786468:SZ786473 ACV786468:ACV786473 AMR786468:AMR786473 AWN786468:AWN786473 BGJ786468:BGJ786473 BQF786468:BQF786473 CAB786468:CAB786473 CJX786468:CJX786473 CTT786468:CTT786473 DDP786468:DDP786473 DNL786468:DNL786473 DXH786468:DXH786473 EHD786468:EHD786473 EQZ786468:EQZ786473 FAV786468:FAV786473 FKR786468:FKR786473 FUN786468:FUN786473 GEJ786468:GEJ786473 GOF786468:GOF786473 GYB786468:GYB786473 HHX786468:HHX786473 HRT786468:HRT786473 IBP786468:IBP786473 ILL786468:ILL786473 IVH786468:IVH786473 JFD786468:JFD786473 JOZ786468:JOZ786473 JYV786468:JYV786473 KIR786468:KIR786473 KSN786468:KSN786473 LCJ786468:LCJ786473 LMF786468:LMF786473 LWB786468:LWB786473 MFX786468:MFX786473 MPT786468:MPT786473 MZP786468:MZP786473 NJL786468:NJL786473 NTH786468:NTH786473 ODD786468:ODD786473 OMZ786468:OMZ786473 OWV786468:OWV786473 PGR786468:PGR786473 PQN786468:PQN786473 QAJ786468:QAJ786473 QKF786468:QKF786473 QUB786468:QUB786473 RDX786468:RDX786473 RNT786468:RNT786473 RXP786468:RXP786473 SHL786468:SHL786473 SRH786468:SRH786473 TBD786468:TBD786473 TKZ786468:TKZ786473 TUV786468:TUV786473 UER786468:UER786473 UON786468:UON786473 UYJ786468:UYJ786473 VIF786468:VIF786473 VSB786468:VSB786473 WBX786468:WBX786473 WLT786468:WLT786473 WVP786468:WVP786473 H852004:H852009 JD852004:JD852009 SZ852004:SZ852009 ACV852004:ACV852009 AMR852004:AMR852009 AWN852004:AWN852009 BGJ852004:BGJ852009 BQF852004:BQF852009 CAB852004:CAB852009 CJX852004:CJX852009 CTT852004:CTT852009 DDP852004:DDP852009 DNL852004:DNL852009 DXH852004:DXH852009 EHD852004:EHD852009 EQZ852004:EQZ852009 FAV852004:FAV852009 FKR852004:FKR852009 FUN852004:FUN852009 GEJ852004:GEJ852009 GOF852004:GOF852009 GYB852004:GYB852009 HHX852004:HHX852009 HRT852004:HRT852009 IBP852004:IBP852009 ILL852004:ILL852009 IVH852004:IVH852009 JFD852004:JFD852009 JOZ852004:JOZ852009 JYV852004:JYV852009 KIR852004:KIR852009 KSN852004:KSN852009 LCJ852004:LCJ852009 LMF852004:LMF852009 LWB852004:LWB852009 MFX852004:MFX852009 MPT852004:MPT852009 MZP852004:MZP852009 NJL852004:NJL852009 NTH852004:NTH852009 ODD852004:ODD852009 OMZ852004:OMZ852009 OWV852004:OWV852009 PGR852004:PGR852009 PQN852004:PQN852009 QAJ852004:QAJ852009 QKF852004:QKF852009 QUB852004:QUB852009 RDX852004:RDX852009 RNT852004:RNT852009 RXP852004:RXP852009 SHL852004:SHL852009 SRH852004:SRH852009 TBD852004:TBD852009 TKZ852004:TKZ852009 TUV852004:TUV852009 UER852004:UER852009 UON852004:UON852009 UYJ852004:UYJ852009 VIF852004:VIF852009 VSB852004:VSB852009 WBX852004:WBX852009 WLT852004:WLT852009 WVP852004:WVP852009 H917540:H917545 JD917540:JD917545 SZ917540:SZ917545 ACV917540:ACV917545 AMR917540:AMR917545 AWN917540:AWN917545 BGJ917540:BGJ917545 BQF917540:BQF917545 CAB917540:CAB917545 CJX917540:CJX917545 CTT917540:CTT917545 DDP917540:DDP917545 DNL917540:DNL917545 DXH917540:DXH917545 EHD917540:EHD917545 EQZ917540:EQZ917545 FAV917540:FAV917545 FKR917540:FKR917545 FUN917540:FUN917545 GEJ917540:GEJ917545 GOF917540:GOF917545 GYB917540:GYB917545 HHX917540:HHX917545 HRT917540:HRT917545 IBP917540:IBP917545 ILL917540:ILL917545 IVH917540:IVH917545 JFD917540:JFD917545 JOZ917540:JOZ917545 JYV917540:JYV917545 KIR917540:KIR917545 KSN917540:KSN917545 LCJ917540:LCJ917545 LMF917540:LMF917545 LWB917540:LWB917545 MFX917540:MFX917545 MPT917540:MPT917545 MZP917540:MZP917545 NJL917540:NJL917545 NTH917540:NTH917545 ODD917540:ODD917545 OMZ917540:OMZ917545 OWV917540:OWV917545 PGR917540:PGR917545 PQN917540:PQN917545 QAJ917540:QAJ917545 QKF917540:QKF917545 QUB917540:QUB917545 RDX917540:RDX917545 RNT917540:RNT917545 RXP917540:RXP917545 SHL917540:SHL917545 SRH917540:SRH917545 TBD917540:TBD917545 TKZ917540:TKZ917545 TUV917540:TUV917545 UER917540:UER917545 UON917540:UON917545 UYJ917540:UYJ917545 VIF917540:VIF917545 VSB917540:VSB917545 WBX917540:WBX917545 WLT917540:WLT917545 WVP917540:WVP917545 H983076:H983081 JD983076:JD983081 SZ983076:SZ983081 ACV983076:ACV983081 AMR983076:AMR983081 AWN983076:AWN983081 BGJ983076:BGJ983081 BQF983076:BQF983081 CAB983076:CAB983081 CJX983076:CJX983081 CTT983076:CTT983081 DDP983076:DDP983081 DNL983076:DNL983081 DXH983076:DXH983081 EHD983076:EHD983081 EQZ983076:EQZ983081 FAV983076:FAV983081 FKR983076:FKR983081 FUN983076:FUN983081 GEJ983076:GEJ983081 GOF983076:GOF983081 GYB983076:GYB983081 HHX983076:HHX983081 HRT983076:HRT983081 IBP983076:IBP983081 ILL983076:ILL983081 IVH983076:IVH983081 JFD983076:JFD983081 JOZ983076:JOZ983081 JYV983076:JYV983081 KIR983076:KIR983081 KSN983076:KSN983081 LCJ983076:LCJ983081 LMF983076:LMF983081 LWB983076:LWB983081 MFX983076:MFX983081 MPT983076:MPT983081 MZP983076:MZP983081 NJL983076:NJL983081 NTH983076:NTH983081 ODD983076:ODD983081 OMZ983076:OMZ983081 OWV983076:OWV983081 PGR983076:PGR983081 PQN983076:PQN983081 QAJ983076:QAJ983081 QKF983076:QKF983081 QUB983076:QUB983081 RDX983076:RDX983081 RNT983076:RNT983081 RXP983076:RXP983081 SHL983076:SHL983081 SRH983076:SRH983081 TBD983076:TBD983081 TKZ983076:TKZ983081 TUV983076:TUV983081 UER983076:UER983081 UON983076:UON983081 UYJ983076:UYJ983081 VIF983076:VIF983081 VSB983076:VSB983081 WBX983076:WBX983081 WLT983076:WLT983081 WVP983076:WVP983081 WVC28:WVC50 IQ28:IQ50 SM28:SM50 ACI28:ACI50 AME28:AME50 AWA28:AWA50 BFW28:BFW50 BPS28:BPS50 BZO28:BZO50 CJK28:CJK50 CTG28:CTG50 DDC28:DDC50 DMY28:DMY50 DWU28:DWU50 EGQ28:EGQ50 EQM28:EQM50 FAI28:FAI50 FKE28:FKE50 FUA28:FUA50 GDW28:GDW50 GNS28:GNS50 GXO28:GXO50 HHK28:HHK50 HRG28:HRG50 IBC28:IBC50 IKY28:IKY50 IUU28:IUU50 JEQ28:JEQ50 JOM28:JOM50 JYI28:JYI50 KIE28:KIE50 KSA28:KSA50 LBW28:LBW50 LLS28:LLS50 LVO28:LVO50 MFK28:MFK50 MPG28:MPG50 MZC28:MZC50 NIY28:NIY50 NSU28:NSU50 OCQ28:OCQ50 OMM28:OMM50 OWI28:OWI50 PGE28:PGE50 PQA28:PQA50 PZW28:PZW50 QJS28:QJS50 QTO28:QTO50 RDK28:RDK50 RNG28:RNG50 RXC28:RXC50 SGY28:SGY50 SQU28:SQU50 TAQ28:TAQ50 TKM28:TKM50 TUI28:TUI50 UEE28:UEE50 UOA28:UOA50 UXW28:UXW50 VHS28:VHS50 VRO28:VRO50 WBK28:WBK50 WLG28:WLG50 H28:H50">
      <formula1>PROBABILIDAD</formula1>
    </dataValidation>
    <dataValidation type="list" allowBlank="1" showInputMessage="1" showErrorMessage="1" errorTitle="Error" error="Esta opción no está permitida" sqref="Y65503:Y65511 Y131039:Y131047 Y196575:Y196583 Y262111:Y262119 Y327647:Y327655 Y393183:Y393191 Y458719:Y458727 Y524255:Y524263 Y589791:Y589799 Y655327:Y655335 Y720863:Y720871 Y786399:Y786407 Y851935:Y851943 Y917471:Y917479 Y983007:Y983015 Y65548:Y65550 Y131084:Y131086 Y196620:Y196622 Y262156:Y262158 Y327692:Y327694 Y393228:Y393230 Y458764:Y458766 Y524300:Y524302 Y589836:Y589838 Y655372:Y655374 Y720908:Y720910 Y786444:Y786446 Y851980:Y851982 Y917516:Y917518 Y983052:Y983054 Y65555 Y131091 Y196627 Y262163 Y327699 Y393235 Y458771 Y524307 Y589843 Y655379 Y720915 Y786451 Y851987 Y917523 Y983059">
      <formula1>OPCIONESDEMANEJO</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de riesgos Anticorrupció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 Johanna Maldonado Martinez</dc:creator>
  <cp:lastModifiedBy>Ingrid Johanna Maldonado Martinez</cp:lastModifiedBy>
  <dcterms:created xsi:type="dcterms:W3CDTF">2018-01-31T20:34:08Z</dcterms:created>
  <dcterms:modified xsi:type="dcterms:W3CDTF">2018-01-31T20:38:53Z</dcterms:modified>
</cp:coreProperties>
</file>