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imaldonado\Desktop\"/>
    </mc:Choice>
  </mc:AlternateContent>
  <bookViews>
    <workbookView xWindow="0" yWindow="0" windowWidth="20400" windowHeight="7530"/>
  </bookViews>
  <sheets>
    <sheet name="Matriz de riesgos Anticorrupció"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dasdrwe">[5]DB!$G$9:$G$10</definedName>
    <definedName name="DFGFH">[8]DB!$C$9:$C$10</definedName>
    <definedName name="DFSFSFW">[4]DB!$G$9:$G$10</definedName>
    <definedName name="DSFSDFSDF">[4]DB!$D$9:$D$10</definedName>
    <definedName name="EvidenciaSeguimiento">[2]DB!$I$9:$I$10</definedName>
    <definedName name="EXISTENCONTROLES">[9]DB!$D$5:$D$6</definedName>
    <definedName name="ExistenManuales">[2]DB!$C$9:$C$10</definedName>
    <definedName name="feryrtutyju">[6]DB!$G$9:$G$10</definedName>
    <definedName name="FP">[2]DB!$E$9:$E$10</definedName>
    <definedName name="FrecuenciaSeguim">[9]DB!$H$9:$H$10</definedName>
    <definedName name="gdtrytu">[8]DB!$G$9:$G$10</definedName>
    <definedName name="GHJGYIYUIULO">[8]DB!$I$9:$I$10</definedName>
    <definedName name="HerramientaControl">[9]DB!$D$9:$D$10</definedName>
    <definedName name="HerramientaEfectiva">[9]DB!$F$9:$F$10</definedName>
    <definedName name="HFGHGJYU">[8]DB!$E$9:$E$10</definedName>
    <definedName name="HTYUY8YOI">[8]DB!$D$9:$D$10</definedName>
    <definedName name="IMPACTO">[9]DB!$H$5</definedName>
    <definedName name="ManualesInstructivos">[7]DB!$E$9:$E$10</definedName>
    <definedName name="OPCIONESDEMANEJO">[9]DB!$N$5:$N$8</definedName>
    <definedName name="PROBABILIDAD">[9]DB!$G$5</definedName>
    <definedName name="qweqwerw">[5]DB!$E$9:$E$10</definedName>
    <definedName name="qwewere">[5]DB!$D$9:$D$10</definedName>
    <definedName name="ResponDefinidos">[9]DB!$G$9:$G$10</definedName>
    <definedName name="sdawdser">[5]DB!$C$9:$C$10</definedName>
    <definedName name="SDEDE">[4]DB!$C$9:$C$10</definedName>
    <definedName name="sdfwefr">[6]DB!$F$9:$F$10</definedName>
    <definedName name="sdwsfert">[6]DB!$E$9:$E$10</definedName>
    <definedName name="uyuimyio">[8]DB!$H$9:$H$10</definedName>
    <definedName name="wqrewer">[5]DB!$C$9:$C$10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3" i="1" l="1"/>
  <c r="Q93" i="1"/>
  <c r="T92" i="1"/>
  <c r="Q92" i="1"/>
  <c r="E92" i="1"/>
  <c r="D92" i="1"/>
  <c r="C92" i="1"/>
  <c r="U91" i="1"/>
  <c r="S91" i="1"/>
  <c r="V91" i="1" s="1"/>
  <c r="W91" i="1" s="1"/>
  <c r="X91" i="1" s="1"/>
  <c r="R91" i="1"/>
  <c r="Q91" i="1"/>
  <c r="T91" i="1" s="1"/>
  <c r="E91" i="1"/>
  <c r="D91" i="1"/>
  <c r="C91" i="1"/>
  <c r="B91" i="1"/>
  <c r="A91" i="1"/>
  <c r="T90" i="1"/>
  <c r="Q90" i="1"/>
  <c r="T89" i="1"/>
  <c r="Q89" i="1"/>
  <c r="E89" i="1"/>
  <c r="D89" i="1"/>
  <c r="C89" i="1"/>
  <c r="U88" i="1"/>
  <c r="S88" i="1"/>
  <c r="V88" i="1" s="1"/>
  <c r="W88" i="1" s="1"/>
  <c r="X88" i="1" s="1"/>
  <c r="R88" i="1"/>
  <c r="Q88" i="1"/>
  <c r="T88" i="1" s="1"/>
  <c r="E88" i="1"/>
  <c r="D88" i="1"/>
  <c r="C88" i="1"/>
  <c r="B88" i="1"/>
  <c r="A88" i="1"/>
  <c r="T87" i="1"/>
  <c r="Q87" i="1"/>
  <c r="T86" i="1"/>
  <c r="Q86" i="1"/>
  <c r="E86" i="1"/>
  <c r="D86" i="1"/>
  <c r="C86" i="1"/>
  <c r="U85" i="1"/>
  <c r="S85" i="1"/>
  <c r="V85" i="1" s="1"/>
  <c r="W85" i="1" s="1"/>
  <c r="X85" i="1" s="1"/>
  <c r="R85" i="1"/>
  <c r="Q85" i="1"/>
  <c r="T85" i="1" s="1"/>
  <c r="E85" i="1"/>
  <c r="D85" i="1"/>
  <c r="C85" i="1"/>
  <c r="B85" i="1"/>
  <c r="A85" i="1"/>
  <c r="T84" i="1"/>
  <c r="Q84" i="1"/>
  <c r="T83" i="1"/>
  <c r="Q83" i="1"/>
  <c r="E83" i="1"/>
  <c r="D83" i="1"/>
  <c r="C83" i="1"/>
  <c r="U82" i="1"/>
  <c r="S82" i="1"/>
  <c r="V82" i="1" s="1"/>
  <c r="W82" i="1" s="1"/>
  <c r="X82" i="1" s="1"/>
  <c r="R82" i="1"/>
  <c r="Q82" i="1"/>
  <c r="T82" i="1" s="1"/>
  <c r="E82" i="1"/>
  <c r="D82" i="1"/>
  <c r="C82" i="1"/>
  <c r="B82" i="1"/>
  <c r="A82" i="1"/>
  <c r="T81" i="1"/>
  <c r="Q81" i="1"/>
  <c r="T80" i="1"/>
  <c r="Q80" i="1"/>
  <c r="E80" i="1"/>
  <c r="D80" i="1"/>
  <c r="C80" i="1"/>
  <c r="U79" i="1"/>
  <c r="S79" i="1"/>
  <c r="V79" i="1" s="1"/>
  <c r="W79" i="1" s="1"/>
  <c r="X79" i="1" s="1"/>
  <c r="R79" i="1"/>
  <c r="Q79" i="1"/>
  <c r="T79" i="1" s="1"/>
  <c r="E79" i="1"/>
  <c r="D79" i="1"/>
  <c r="C79" i="1"/>
  <c r="B79" i="1"/>
  <c r="A79" i="1"/>
  <c r="T78" i="1"/>
  <c r="Q78" i="1"/>
  <c r="T77" i="1"/>
  <c r="Q77" i="1"/>
  <c r="E77" i="1"/>
  <c r="D77" i="1"/>
  <c r="C77" i="1"/>
  <c r="U76" i="1"/>
  <c r="S76" i="1"/>
  <c r="R76" i="1"/>
  <c r="Q76" i="1"/>
  <c r="T76" i="1" s="1"/>
  <c r="E76" i="1"/>
  <c r="D76" i="1"/>
  <c r="V76" i="1" s="1"/>
  <c r="W76" i="1" s="1"/>
  <c r="X76" i="1" s="1"/>
  <c r="C76" i="1"/>
  <c r="B76" i="1"/>
  <c r="A76" i="1"/>
  <c r="T75" i="1"/>
  <c r="Q75" i="1"/>
  <c r="T74" i="1"/>
  <c r="Q74" i="1"/>
  <c r="E74" i="1"/>
  <c r="D74" i="1"/>
  <c r="C74" i="1"/>
  <c r="U73" i="1"/>
  <c r="S73" i="1"/>
  <c r="R73" i="1"/>
  <c r="Q73" i="1"/>
  <c r="T73" i="1" s="1"/>
  <c r="E73" i="1"/>
  <c r="D73" i="1"/>
  <c r="V73" i="1" s="1"/>
  <c r="W73" i="1" s="1"/>
  <c r="X73" i="1" s="1"/>
  <c r="C73" i="1"/>
  <c r="B73" i="1"/>
  <c r="A73" i="1"/>
  <c r="T72" i="1"/>
  <c r="Q72" i="1"/>
  <c r="T71" i="1"/>
  <c r="Q71" i="1"/>
  <c r="E71" i="1"/>
  <c r="D71" i="1"/>
  <c r="C71" i="1"/>
  <c r="U70" i="1"/>
  <c r="S70" i="1"/>
  <c r="R70" i="1"/>
  <c r="Q70" i="1"/>
  <c r="T70" i="1" s="1"/>
  <c r="E70" i="1"/>
  <c r="D70" i="1"/>
  <c r="V70" i="1" s="1"/>
  <c r="W70" i="1" s="1"/>
  <c r="X70" i="1" s="1"/>
  <c r="C70" i="1"/>
  <c r="B70" i="1"/>
  <c r="A70" i="1"/>
  <c r="T69" i="1"/>
  <c r="Q69" i="1"/>
  <c r="T68" i="1"/>
  <c r="Q68" i="1"/>
  <c r="E68" i="1"/>
  <c r="D68" i="1"/>
  <c r="C68" i="1"/>
  <c r="U67" i="1"/>
  <c r="S67" i="1"/>
  <c r="R67" i="1"/>
  <c r="Q67" i="1"/>
  <c r="T67" i="1" s="1"/>
  <c r="E67" i="1"/>
  <c r="D67" i="1"/>
  <c r="V67" i="1" s="1"/>
  <c r="W67" i="1" s="1"/>
  <c r="X67" i="1" s="1"/>
  <c r="C67" i="1"/>
  <c r="B67" i="1"/>
  <c r="A67" i="1"/>
  <c r="T66" i="1"/>
  <c r="Q66" i="1"/>
  <c r="T65" i="1"/>
  <c r="Q65" i="1"/>
  <c r="E65" i="1"/>
  <c r="D65" i="1"/>
  <c r="C65" i="1"/>
  <c r="U64" i="1"/>
  <c r="S64" i="1"/>
  <c r="R64" i="1"/>
  <c r="Q64" i="1"/>
  <c r="T64" i="1" s="1"/>
  <c r="E64" i="1"/>
  <c r="D64" i="1"/>
  <c r="V64" i="1" s="1"/>
  <c r="W64" i="1" s="1"/>
  <c r="X64" i="1" s="1"/>
  <c r="C64" i="1"/>
  <c r="B64" i="1"/>
  <c r="A64" i="1"/>
  <c r="T63" i="1"/>
  <c r="Q63" i="1"/>
  <c r="T62" i="1"/>
  <c r="Q62" i="1"/>
  <c r="E62" i="1"/>
  <c r="D62" i="1"/>
  <c r="C62" i="1"/>
  <c r="U61" i="1"/>
  <c r="S61" i="1"/>
  <c r="R61" i="1"/>
  <c r="Q61" i="1"/>
  <c r="T61" i="1" s="1"/>
  <c r="E61" i="1"/>
  <c r="D61" i="1"/>
  <c r="V61" i="1" s="1"/>
  <c r="W61" i="1" s="1"/>
  <c r="X61" i="1" s="1"/>
  <c r="C61" i="1"/>
  <c r="B61" i="1"/>
  <c r="A61" i="1"/>
  <c r="T60" i="1"/>
  <c r="Q60" i="1"/>
  <c r="E60" i="1"/>
  <c r="D60" i="1"/>
  <c r="C60" i="1"/>
  <c r="U59" i="1"/>
  <c r="Q59" i="1"/>
  <c r="T59" i="1" s="1"/>
  <c r="E59" i="1"/>
  <c r="D59" i="1"/>
  <c r="V59" i="1" s="1"/>
  <c r="W59" i="1" s="1"/>
  <c r="X59" i="1" s="1"/>
  <c r="C59" i="1"/>
  <c r="B59" i="1"/>
  <c r="Q58" i="1"/>
  <c r="T58" i="1" s="1"/>
  <c r="D58" i="1"/>
  <c r="C58" i="1"/>
  <c r="U57" i="1"/>
  <c r="Q57" i="1"/>
  <c r="T57" i="1" s="1"/>
  <c r="D57" i="1"/>
  <c r="V57" i="1" s="1"/>
  <c r="W57" i="1" s="1"/>
  <c r="X57" i="1" s="1"/>
  <c r="C57" i="1"/>
  <c r="E57" i="1" s="1"/>
  <c r="B57" i="1"/>
  <c r="Q56" i="1"/>
  <c r="T56" i="1" s="1"/>
  <c r="Q55" i="1"/>
  <c r="T55" i="1" s="1"/>
  <c r="Q54" i="1"/>
  <c r="T54" i="1" s="1"/>
  <c r="E54" i="1"/>
  <c r="D54" i="1"/>
  <c r="C54" i="1"/>
  <c r="V53" i="1"/>
  <c r="T53" i="1"/>
  <c r="Q53" i="1"/>
  <c r="E53" i="1"/>
  <c r="D53" i="1"/>
  <c r="C53" i="1"/>
  <c r="U53" i="1" s="1"/>
  <c r="B53" i="1"/>
  <c r="T52" i="1"/>
  <c r="Q52" i="1"/>
  <c r="T51" i="1"/>
  <c r="Q51" i="1"/>
  <c r="T50" i="1"/>
  <c r="Q50" i="1"/>
  <c r="T49" i="1"/>
  <c r="Q49" i="1"/>
  <c r="T48" i="1"/>
  <c r="Q48" i="1"/>
  <c r="E48" i="1"/>
  <c r="D48" i="1"/>
  <c r="C48" i="1"/>
  <c r="U47" i="1"/>
  <c r="Q47" i="1"/>
  <c r="T47" i="1" s="1"/>
  <c r="E47" i="1"/>
  <c r="D47" i="1"/>
  <c r="V47" i="1" s="1"/>
  <c r="W47" i="1" s="1"/>
  <c r="X47" i="1" s="1"/>
  <c r="C47" i="1"/>
  <c r="B47" i="1"/>
  <c r="Q46" i="1"/>
  <c r="T46" i="1" s="1"/>
  <c r="Q45" i="1"/>
  <c r="T45" i="1" s="1"/>
  <c r="Q44" i="1"/>
  <c r="T44" i="1" s="1"/>
  <c r="Q43" i="1"/>
  <c r="T43" i="1" s="1"/>
  <c r="Q42" i="1"/>
  <c r="T42" i="1" s="1"/>
  <c r="E42" i="1"/>
  <c r="D42" i="1"/>
  <c r="C42" i="1"/>
  <c r="V41" i="1"/>
  <c r="W41" i="1" s="1"/>
  <c r="X41" i="1" s="1"/>
  <c r="T41" i="1"/>
  <c r="Q41" i="1"/>
  <c r="E41" i="1"/>
  <c r="D41" i="1"/>
  <c r="C41" i="1"/>
  <c r="U41" i="1" s="1"/>
  <c r="B41" i="1"/>
  <c r="T40" i="1"/>
  <c r="Q40" i="1"/>
  <c r="T39" i="1"/>
  <c r="Q39" i="1"/>
  <c r="E39" i="1"/>
  <c r="D39" i="1"/>
  <c r="C39" i="1"/>
  <c r="U38" i="1"/>
  <c r="Q38" i="1"/>
  <c r="T38" i="1" s="1"/>
  <c r="E38" i="1"/>
  <c r="D38" i="1"/>
  <c r="V38" i="1" s="1"/>
  <c r="W38" i="1" s="1"/>
  <c r="X38" i="1" s="1"/>
  <c r="C38" i="1"/>
  <c r="B38" i="1"/>
  <c r="Q37" i="1"/>
  <c r="T37" i="1" s="1"/>
  <c r="Q36" i="1"/>
  <c r="T36" i="1" s="1"/>
  <c r="Q35" i="1"/>
  <c r="T35" i="1" s="1"/>
  <c r="E35" i="1"/>
  <c r="D35" i="1"/>
  <c r="C35" i="1"/>
  <c r="V34" i="1"/>
  <c r="T34" i="1"/>
  <c r="S34" i="1"/>
  <c r="Q34" i="1"/>
  <c r="E34" i="1"/>
  <c r="D34" i="1"/>
  <c r="C34" i="1"/>
  <c r="B34" i="1"/>
  <c r="T33" i="1"/>
  <c r="Q33" i="1"/>
  <c r="T32" i="1"/>
  <c r="Q32" i="1"/>
  <c r="T31" i="1"/>
  <c r="Q31" i="1"/>
  <c r="T30" i="1"/>
  <c r="Q30" i="1"/>
  <c r="T29" i="1"/>
  <c r="Q29" i="1"/>
  <c r="T28" i="1"/>
  <c r="Q28" i="1"/>
  <c r="E28" i="1"/>
  <c r="D28" i="1"/>
  <c r="C28" i="1"/>
  <c r="U27" i="1"/>
  <c r="S27" i="1"/>
  <c r="R27" i="1"/>
  <c r="Q27" i="1"/>
  <c r="T27" i="1" s="1"/>
  <c r="E27" i="1"/>
  <c r="D27" i="1"/>
  <c r="V27" i="1" s="1"/>
  <c r="W27" i="1" s="1"/>
  <c r="X27" i="1" s="1"/>
  <c r="C27" i="1"/>
  <c r="B27" i="1"/>
  <c r="Q26" i="1"/>
  <c r="T26" i="1" s="1"/>
  <c r="E26" i="1"/>
  <c r="D26" i="1"/>
  <c r="C26" i="1"/>
  <c r="V25" i="1"/>
  <c r="W25" i="1" s="1"/>
  <c r="X25" i="1" s="1"/>
  <c r="T25" i="1"/>
  <c r="S25" i="1"/>
  <c r="R25" i="1"/>
  <c r="Q25" i="1"/>
  <c r="E25" i="1"/>
  <c r="D25" i="1"/>
  <c r="C25" i="1"/>
  <c r="U25" i="1" s="1"/>
  <c r="B25" i="1"/>
  <c r="R34" i="1" l="1"/>
  <c r="U34" i="1" s="1"/>
  <c r="W34" i="1" s="1"/>
  <c r="X34" i="1" s="1"/>
  <c r="W53" i="1"/>
  <c r="X53" i="1" s="1"/>
</calcChain>
</file>

<file path=xl/comments1.xml><?xml version="1.0" encoding="utf-8"?>
<comments xmlns="http://schemas.openxmlformats.org/spreadsheetml/2006/main">
  <authors>
    <author>Monica Viviana Parra Segura</author>
    <author>Pilar Gomez</author>
    <author>hvanegas</author>
    <author>Ingrid Johanna Maldonado Martinez</author>
    <author>user</author>
  </authors>
  <commentList>
    <comment ref="T23" authorId="0" shapeId="0">
      <text>
        <r>
          <rPr>
            <b/>
            <sz val="9"/>
            <color indexed="81"/>
            <rFont val="Tahoma"/>
            <family val="2"/>
          </rPr>
          <t>Mónica Viviana Parra Segura:</t>
        </r>
        <r>
          <rPr>
            <sz val="9"/>
            <color indexed="81"/>
            <rFont val="Tahoma"/>
            <family val="2"/>
          </rPr>
          <t xml:space="preserve">
</t>
        </r>
      </text>
    </comment>
    <comment ref="Z23" authorId="1" shapeId="0">
      <text>
        <r>
          <rPr>
            <sz val="12"/>
            <color indexed="81"/>
            <rFont val="Tahoma"/>
            <family val="2"/>
          </rPr>
          <t>Para plantear el plan de acción tenga en cuenta el contexto Estratégico del Fm-17(Identificación del riesgo).</t>
        </r>
      </text>
    </comment>
    <comment ref="AA23" authorId="2" shapeId="0">
      <text>
        <r>
          <rPr>
            <b/>
            <sz val="8"/>
            <color indexed="81"/>
            <rFont val="Tahoma"/>
            <family val="2"/>
          </rPr>
          <t>Identifique  el nombre del responsable de implementar la acción de mejora al igual que los cargos y la dependencia.</t>
        </r>
      </text>
    </comment>
    <comment ref="AD23" authorId="2" shapeId="0">
      <text>
        <r>
          <rPr>
            <b/>
            <sz val="8"/>
            <color indexed="81"/>
            <rFont val="Tahoma"/>
            <family val="2"/>
          </rPr>
          <t>son las fechas establecidas para implementar las acciones por parte del grupo de trabajo.</t>
        </r>
      </text>
    </comment>
    <comment ref="AG23" authorId="3" shapeId="0">
      <text>
        <r>
          <rPr>
            <b/>
            <sz val="9"/>
            <color indexed="81"/>
            <rFont val="Tahoma"/>
            <family val="2"/>
          </rPr>
          <t>Ingrid Johanna Maldonado Martinez:</t>
        </r>
        <r>
          <rPr>
            <sz val="9"/>
            <color indexed="81"/>
            <rFont val="Tahoma"/>
            <family val="2"/>
          </rPr>
          <t xml:space="preserve">
El indicador clave de riesgo es aquel que ayuda a medir la mitigación del riesgo mas no los planes de acción.
</t>
        </r>
      </text>
    </comment>
    <comment ref="AH23" authorId="3" shapeId="0">
      <text>
        <r>
          <rPr>
            <b/>
            <sz val="9"/>
            <color indexed="81"/>
            <rFont val="Tahoma"/>
            <family val="2"/>
          </rPr>
          <t>Ingrid Johanna Maldonado Martinez:</t>
        </r>
        <r>
          <rPr>
            <sz val="9"/>
            <color indexed="81"/>
            <rFont val="Tahoma"/>
            <family val="2"/>
          </rPr>
          <t xml:space="preserve">
Meta Indicador Clave de riesgo</t>
        </r>
      </text>
    </comment>
    <comment ref="AJ23" authorId="3" shapeId="0">
      <text>
        <r>
          <rPr>
            <b/>
            <sz val="9"/>
            <color indexed="81"/>
            <rFont val="Tahoma"/>
            <family val="2"/>
          </rPr>
          <t>Ingrid Johanna Maldonado Martinez:</t>
        </r>
        <r>
          <rPr>
            <sz val="9"/>
            <color indexed="81"/>
            <rFont val="Tahoma"/>
            <family val="2"/>
          </rPr>
          <t xml:space="preserve">
Meta Indicador Clave de riesgo</t>
        </r>
      </text>
    </comment>
    <comment ref="E24" authorId="4" shapeId="0">
      <text>
        <r>
          <rPr>
            <b/>
            <sz val="12"/>
            <color indexed="81"/>
            <rFont val="Tahoma"/>
            <family val="2"/>
          </rPr>
          <t>Resultado de cruzar el  impacto Vs. La probabilidad.</t>
        </r>
      </text>
    </comment>
    <comment ref="F24" authorId="4" shapeId="0">
      <text>
        <r>
          <rPr>
            <b/>
            <sz val="11"/>
            <color indexed="81"/>
            <rFont val="Tahoma"/>
            <family val="2"/>
          </rPr>
          <t>Digite el nombre claro del control</t>
        </r>
      </text>
    </comment>
    <comment ref="G24" authorId="0" shapeId="0">
      <text>
        <r>
          <rPr>
            <b/>
            <sz val="14"/>
            <color indexed="81"/>
            <rFont val="Tahoma"/>
            <family val="2"/>
          </rPr>
          <t>TIPO DE CONTROL:</t>
        </r>
        <r>
          <rPr>
            <sz val="14"/>
            <color indexed="81"/>
            <rFont val="Tahoma"/>
            <family val="2"/>
          </rPr>
          <t xml:space="preserve">
</t>
        </r>
        <r>
          <rPr>
            <b/>
            <sz val="14"/>
            <color indexed="81"/>
            <rFont val="Tahoma"/>
            <family val="2"/>
          </rPr>
          <t>Preventivos:</t>
        </r>
        <r>
          <rPr>
            <sz val="14"/>
            <color indexed="81"/>
            <rFont val="Tahoma"/>
            <family val="2"/>
          </rPr>
          <t xml:space="preserve"> Se orienta a eliminar las causas del riesgo, para prevenir su ocurrencia o materialización.
</t>
        </r>
        <r>
          <rPr>
            <b/>
            <sz val="14"/>
            <color indexed="81"/>
            <rFont val="Tahoma"/>
            <family val="2"/>
          </rPr>
          <t xml:space="preserve">Detectivos: </t>
        </r>
        <r>
          <rPr>
            <sz val="14"/>
            <color indexed="81"/>
            <rFont val="Tahoma"/>
            <family val="2"/>
          </rPr>
          <t xml:space="preserve">Aquellos que registran un evento después de presentado; sirven para descubrir resultados no previstos y alertar sobre la presencia de un riesgo.
</t>
        </r>
        <r>
          <rPr>
            <b/>
            <sz val="14"/>
            <color indexed="81"/>
            <rFont val="Tahoma"/>
            <family val="2"/>
          </rPr>
          <t>Correctivos:</t>
        </r>
        <r>
          <rPr>
            <sz val="14"/>
            <color indexed="81"/>
            <rFont val="Tahoma"/>
            <family val="2"/>
          </rPr>
          <t xml:space="preserve"> Aquellos que permiten, después de ser detectado el evento no deseado, el restablecimiento de la actividad.</t>
        </r>
        <r>
          <rPr>
            <b/>
            <sz val="14"/>
            <color indexed="81"/>
            <rFont val="Tahoma"/>
            <family val="2"/>
          </rPr>
          <t xml:space="preserve">
</t>
        </r>
      </text>
    </comment>
    <comment ref="H24" authorId="2" shapeId="0">
      <text>
        <r>
          <rPr>
            <b/>
            <sz val="14"/>
            <color indexed="81"/>
            <rFont val="Tahoma"/>
            <family val="2"/>
          </rPr>
          <t>Control orientado hacia la probabilidad del riesgo</t>
        </r>
      </text>
    </comment>
    <comment ref="I24" authorId="2" shapeId="0">
      <text>
        <r>
          <rPr>
            <b/>
            <sz val="14"/>
            <color indexed="81"/>
            <rFont val="Tahoma"/>
            <family val="2"/>
          </rPr>
          <t>Control orientado hacia el impacto del riesgo</t>
        </r>
      </text>
    </comment>
    <comment ref="Y24" authorId="4"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 ref="T25"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27"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29"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31"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3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35"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37"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39"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41"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4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45"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47"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49"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0"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1"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2"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5"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7"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59"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List>
</comments>
</file>

<file path=xl/sharedStrings.xml><?xml version="1.0" encoding="utf-8"?>
<sst xmlns="http://schemas.openxmlformats.org/spreadsheetml/2006/main" count="422" uniqueCount="244">
  <si>
    <t>SISTEMA INTEGRADO DE GESTIÓN</t>
  </si>
  <si>
    <t>CÓDIGO</t>
  </si>
  <si>
    <t>SEPG-F-030</t>
  </si>
  <si>
    <t>PROCESO</t>
  </si>
  <si>
    <t>SISTEMA ESTRATÉGICO DE PLANEACIÓN Y GESTIÓN</t>
  </si>
  <si>
    <t>VERSIÓN</t>
  </si>
  <si>
    <t>FORMATO</t>
  </si>
  <si>
    <t>MAPA DE RIESGOS Y MEDIDAS DE CONTROL ANTICORRUPCIÓN</t>
  </si>
  <si>
    <t>FECHA</t>
  </si>
  <si>
    <t>Fecha</t>
  </si>
  <si>
    <t>17 DE ENERO DE 2018</t>
  </si>
  <si>
    <t>MAPA DE RIESGOS Y MEDIDAS ANTICORRUPCIÓN PROCESOS MISIONALES</t>
  </si>
  <si>
    <t xml:space="preserve">OBJETIVO </t>
  </si>
  <si>
    <t>Planear, coordinar, estructurar , contratar, ejecutar, administrar y evaluar proyectos de concesiones y otras formas de asociación publico-provadas -APP, para el diseño, contrucción, mantenimiento, operación, administración y/o explotación de la infraestructura pública de transporte de todos sus modos y de los servicios conexos o relacionados y el desarrollo de proyectos de asociación publico privada para otro tipo de infraestructura pública cuando así lo determine el Gobierno Nacional.</t>
  </si>
  <si>
    <t xml:space="preserve"> </t>
  </si>
  <si>
    <t>NOTA:</t>
  </si>
  <si>
    <r>
      <t xml:space="preserve">OPCIONES DE MANEJO:                                                                                                                                                                                                                                                                                                                                                                                                                                                                                                                                                                                                                                                                                                                                                                                                                                                                                                                                                                                                                                                                                                                                                                                                                                        </t>
    </r>
    <r>
      <rPr>
        <b/>
        <sz val="24"/>
        <rFont val="Arial Narrow"/>
        <family val="2"/>
      </rPr>
      <t>Evitar el riesgo</t>
    </r>
    <r>
      <rPr>
        <sz val="24"/>
        <rFont val="Arial Narrow"/>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24"/>
        <rFont val="Arial Narrow"/>
        <family val="2"/>
      </rPr>
      <t>Reducir el riesgo.</t>
    </r>
    <r>
      <rPr>
        <sz val="24"/>
        <rFont val="Arial Narrow"/>
        <family val="2"/>
      </rPr>
      <t xml:space="preserve">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</si>
  <si>
    <r>
      <rPr>
        <b/>
        <sz val="24"/>
        <rFont val="Arial Narrow"/>
        <family val="2"/>
      </rPr>
      <t>Compartir o transferir el riesgo.</t>
    </r>
    <r>
      <rPr>
        <sz val="24"/>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24"/>
        <rFont val="Arial Narrow"/>
        <family val="2"/>
      </rPr>
      <t>Asumir el riesgo.</t>
    </r>
    <r>
      <rPr>
        <sz val="24"/>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</si>
  <si>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ANALISIS RIESGO INHERENTE</t>
  </si>
  <si>
    <t>HERRAMIENTAS PARA EJERCER CONTROL</t>
  </si>
  <si>
    <t>SEGUIMIENTO AL CONTROL</t>
  </si>
  <si>
    <t>VALORACION DE CONTROLES</t>
  </si>
  <si>
    <t>RIESGO RESIDUAL</t>
  </si>
  <si>
    <t xml:space="preserve"> ACCION DE MEJORA</t>
  </si>
  <si>
    <t>PUNTUACION</t>
  </si>
  <si>
    <t>VALORACIÓN DEL CONTROLES HACIA  PROBABILIDAD</t>
  </si>
  <si>
    <t>VALORACIÓN DEL CONTROLES HACIA  IMPACTO</t>
  </si>
  <si>
    <t>CUADRANTES A DISMINUIR</t>
  </si>
  <si>
    <t>PROBABILIDAD</t>
  </si>
  <si>
    <t>IMPACTO</t>
  </si>
  <si>
    <t>EVALUACION</t>
  </si>
  <si>
    <t>ZONA DE RIESGO RESIDUAL</t>
  </si>
  <si>
    <t>ACCIÓN REQUERIDA PARA MITIGAR EL RIESGO</t>
  </si>
  <si>
    <t>RESPONSABLE</t>
  </si>
  <si>
    <t>CRONOGRAMA</t>
  </si>
  <si>
    <t>RECURSOS</t>
  </si>
  <si>
    <t>INDICADOR CLAVE DE RIESGO</t>
  </si>
  <si>
    <t>META DEL INDICADOR</t>
  </si>
  <si>
    <t>RESULTADO DEL INDICADOR</t>
  </si>
  <si>
    <t>ÍTEM</t>
  </si>
  <si>
    <t>RIESGO</t>
  </si>
  <si>
    <t>EVALUACIÓN DEL RIESGO INHERENTE</t>
  </si>
  <si>
    <t>CONTROL</t>
  </si>
  <si>
    <t>TIPO DE CONTROL</t>
  </si>
  <si>
    <t>P</t>
  </si>
  <si>
    <t>I</t>
  </si>
  <si>
    <t>¿EXISTEN MANUALES, INSTRUCTIVOS O PROCEDIMIENTOS  PARA EL MANEJO DEL CONTROL?</t>
  </si>
  <si>
    <t>¿EL CONTROL ES AUTOMATICO?</t>
  </si>
  <si>
    <t>¿EL CONTROL ES MANUAL?</t>
  </si>
  <si>
    <t>¿EN EL TIEMPO QUE LLEVA LA HERRAMIENTA HA DEMOSTRADO SER EFECTIVA?</t>
  </si>
  <si>
    <t>¿ESTA(N) DEFINIDO(S) EL(LOS) RESPONSABLES DE LA EJECUCION DEL CONTROL Y DEL SEGUIMIENTO?</t>
  </si>
  <si>
    <t>¿LA FRECUENCIA DE EJECUCION DEL CONTROL Y SEGUIMIENTO ES ADECUADA??</t>
  </si>
  <si>
    <t>¿SE CUENTA CON EVIDENCIA DE LA EJECUCION Y SEGUIMIENTO DEL CONTROL?</t>
  </si>
  <si>
    <t>OPCIONES DE MANEJO</t>
  </si>
  <si>
    <t>IMPLEMENTAR LA ACCIÓN</t>
  </si>
  <si>
    <t>CARGO</t>
  </si>
  <si>
    <t>DEPENDENCIA</t>
  </si>
  <si>
    <t>FECHA INICIO</t>
  </si>
  <si>
    <t>FECHA FINAL</t>
  </si>
  <si>
    <t>R1</t>
  </si>
  <si>
    <t>Reuniones de seguimiento a los procesos de expropiación</t>
  </si>
  <si>
    <t>Preventivo</t>
  </si>
  <si>
    <t>x</t>
  </si>
  <si>
    <t>Evitar el riesgo</t>
  </si>
  <si>
    <t>Realizar auditorias internas por parte del lider del proceso de forma aleatoria con el fin de las resoluciones de expropiación.</t>
  </si>
  <si>
    <t>Xiomara Juris</t>
  </si>
  <si>
    <t>Coordinador GIT Predial</t>
  </si>
  <si>
    <t>PLANEACIÒN RIESGOS Y ENTORNO</t>
  </si>
  <si>
    <t>Enero de 2018</t>
  </si>
  <si>
    <t>Diciembre de 2018</t>
  </si>
  <si>
    <t>Lider del proceso, visitas a predios</t>
  </si>
  <si>
    <t># de expedientes con resolución revisados/ # de expendientes de resolución recibidos</t>
  </si>
  <si>
    <t>Procedimiento de expropiación de predios</t>
  </si>
  <si>
    <t>R2</t>
  </si>
  <si>
    <t>Acuerdos de confidencialidad firmados por los funcionarios de la vicepresidencia.</t>
  </si>
  <si>
    <t>Mantener las reuniones de equipos de supervisión a los proyectos</t>
  </si>
  <si>
    <t>Jose Leonidas Narvaes</t>
  </si>
  <si>
    <t>Vicespresidente de Gestión Contractual</t>
  </si>
  <si>
    <t>GESTIÓN CONTRACTUAL</t>
  </si>
  <si>
    <t>Supervisores de proyectos, equipos de seguimiento y salas</t>
  </si>
  <si>
    <t>No de reuniones de seguimiento realizadas/ no de reuniones de seguimiento desarroladas</t>
  </si>
  <si>
    <t>Equipos de computo con clave de ingreso y Backups en discos duros extraíbles con clave de ingreso.</t>
  </si>
  <si>
    <t>Solicitar aprobación y concepto a la inverventoria</t>
  </si>
  <si>
    <t>Cuando se requiera</t>
  </si>
  <si>
    <t>Colaboradores asignados</t>
  </si>
  <si>
    <t>Actas de entrega de los modelos financieros firmados por el MHCP y el DNP.</t>
  </si>
  <si>
    <t xml:space="preserve">Personal nuevo y antiguo  firme acuerdos de confidencialidad. </t>
  </si>
  <si>
    <t>Lina Quiroga</t>
  </si>
  <si>
    <t>Vicepresidente Juridica</t>
  </si>
  <si>
    <t>GESTIÓN JURIDICA</t>
  </si>
  <si>
    <t>Actualización de Bictacora</t>
  </si>
  <si>
    <t>1 Informe</t>
  </si>
  <si>
    <t>Procedimientos de modificaciones contractuales</t>
  </si>
  <si>
    <t>Revisiòn y Anctualización bitacora de los proyectos con el fin de generar un banco de lesiones aprencidas</t>
  </si>
  <si>
    <t>Adriana Estupiñan</t>
  </si>
  <si>
    <t xml:space="preserve">Coordinador GIT Planeaciòn </t>
  </si>
  <si>
    <t>colaboradores asignados</t>
  </si>
  <si>
    <t>Bitacora de los proyectos</t>
  </si>
  <si>
    <t>Dectectivo</t>
  </si>
  <si>
    <t>Comites de evaluación y contratación</t>
  </si>
  <si>
    <t>Seguimiento y verificación por parte de la interventoria y la ANI  identificando de manera oportuna las situaciones que puedan conllevar a la configuración de conflictos para actuar de manera preventiva.</t>
  </si>
  <si>
    <t>R3</t>
  </si>
  <si>
    <t>Revisión y aprobación de la ficha predial y de los avalúos comerciales corporativos por parte de la interventoría</t>
  </si>
  <si>
    <t>Reducir el riesgo</t>
  </si>
  <si>
    <t>1. Capacitación al concesionario e interventorias en el funcionamiento de avaluo corporativo</t>
  </si>
  <si>
    <t>Funcionario y/o colaborador encargado de cada proyecto, salas para sensibilización</t>
  </si>
  <si>
    <t># de avaluos con observaciones/ # de avaluos revisados</t>
  </si>
  <si>
    <t xml:space="preserve">Seguimiento a la gestión predial, de la cual hacen parte los procesos de expropiación judicial o administrativa en los que se efectúan peritazgos prediales </t>
  </si>
  <si>
    <t>2. Revisión de avaluos por parte de interventoria</t>
  </si>
  <si>
    <t>colaborador asignado de hacer revisión con la interventoria</t>
  </si>
  <si>
    <t>Informes de control y vigilancia de la gestión predial por parte de las interventorías</t>
  </si>
  <si>
    <t>3.  Efectuar seguimiento puntual a los valores asignados por los peritos de los juzgados</t>
  </si>
  <si>
    <t>cuando se requiera</t>
  </si>
  <si>
    <t>Colborador Asignado</t>
  </si>
  <si>
    <t>Aplicación de los protocolos para la elaboración de los avalúos  urbanos y rurales, a cargo del concesionario</t>
  </si>
  <si>
    <t xml:space="preserve">4. Visitas de seguimiento  por parte de la Gerencia Predial </t>
  </si>
  <si>
    <t>enero de 2018</t>
  </si>
  <si>
    <t>diciembre de 2018</t>
  </si>
  <si>
    <t>Tiquetes, cronograma de visitas</t>
  </si>
  <si>
    <t>R4</t>
  </si>
  <si>
    <t xml:space="preserve">Solo personal autorizado, de acuerdo con el desarrollo del procedimiento predial, está consultando los expedientes prediales
</t>
  </si>
  <si>
    <t>X</t>
  </si>
  <si>
    <t>1.Capacitación en manejo documental y Orfeo al equipo predial</t>
  </si>
  <si>
    <t>xiomara Juris</t>
  </si>
  <si>
    <t>julio de 2018</t>
  </si>
  <si>
    <t>Salas de capacitación/ cronograma de capacitación/ funcionario asignado de realizar capacitación</t>
  </si>
  <si>
    <t># de personas sensbilizadas/ # de personas programadas para sensbilizar</t>
  </si>
  <si>
    <t xml:space="preserve">
Enviar correo electrónico de remisión de los expedientes,  entre los técnicos y jurídicos prediales de la ANI que se encargan de revisar y/o consultar los expedientes prediales.</t>
  </si>
  <si>
    <t>2. Disponer los expedientes prediales en el sitio asignado por la VICEPRESIDENCIA DE PLANEACION, RIESGOS Y ENTORNO, mientras son revisados por los técnicos y jurídicos prediales</t>
  </si>
  <si>
    <t>Espacio en el pis 7 para al macenamient/ funcionario asignado</t>
  </si>
  <si>
    <t>Número de expedientes prediales revisados/número de expedientes recibidos para revisión</t>
  </si>
  <si>
    <t>Personal de gestión documental permite consulta de expedientes prediales físicos solo en la entidad y bajo vigilancia de un funcionario y/o contratista.</t>
  </si>
  <si>
    <t>R5</t>
  </si>
  <si>
    <t>Reuniones Equipos de apoyo a la supervisión</t>
  </si>
  <si>
    <t>1- Seguimiento y actualización de información de la herramienta Project on line y Continuar aplicando  los formatos para el seguimiento de los avances y estado de las concesiones.</t>
  </si>
  <si>
    <t>Project Online, colaborador asignado de revisar y hacer seguimiento a través de la herramienta</t>
  </si>
  <si>
    <t># de comisiones efectuadas/ # de comisiones programadas</t>
  </si>
  <si>
    <t>Toma de decisiones avaladas por las diferentes gerencias y vicepresidencias.</t>
  </si>
  <si>
    <t xml:space="preserve">2- Seguimiento en campo por parte del gerente encargado con el fin de que se corrobore lo suministrado en el informe. </t>
  </si>
  <si>
    <t>Maola Barrios</t>
  </si>
  <si>
    <t>tiquetes, cronograma de visitas</t>
  </si>
  <si>
    <t>Seguimiento en coordinación   con los interventores.</t>
  </si>
  <si>
    <t>3- Revisión de actos administrativos y registros documentales de carácter ambiental, social y predial.</t>
  </si>
  <si>
    <t>Coordinador Git Social/ GIT Ambiental/ GIT Predial</t>
  </si>
  <si>
    <t>#Actos Administrativos revisados/ # de actos administrativos proferidos por autoridades</t>
  </si>
  <si>
    <t>La vicepresidencia, gerentes y el área de Talento Humano filtran hojas de vida en el momento de la contratación de personal.</t>
  </si>
  <si>
    <t>4- Seguimiento y Control de tramites sociales, prediales y ambientales</t>
  </si>
  <si>
    <t>Maola Barrios/ Jorge arguello/ Xiomara Juris</t>
  </si>
  <si>
    <t>Supervisión  al cumplimiento de las obligaciones de la interventoría.</t>
  </si>
  <si>
    <t>Revisión de informes de interventoria y de los equipos de seguimiento por parte de la supervisión del proyecto y las diferentes gerencias</t>
  </si>
  <si>
    <t>R6</t>
  </si>
  <si>
    <t>Manejo centralizado de correspondencia</t>
  </si>
  <si>
    <t>1-Socialización codigo de integridad y herramientas anticorrupción</t>
  </si>
  <si>
    <t>Nazly Delgado</t>
  </si>
  <si>
    <t>Coordinador GIT Control disciplinario y atención al ciudadano</t>
  </si>
  <si>
    <t>GESTIÓN ADMINISTRATIVO Y FINANCIERO</t>
  </si>
  <si>
    <t>Julio de 2018</t>
  </si>
  <si>
    <t>No de funcionarios sensibilizados/ No de funcionarios programados</t>
  </si>
  <si>
    <t>Reuniones de seguimiento y control por parte de directivos, gerentes y expertos</t>
  </si>
  <si>
    <t>2- Socialización del indice de información , clasificada y reservada</t>
  </si>
  <si>
    <t>Diego Beltran</t>
  </si>
  <si>
    <t>Coordinador GIT Juridica de Gestión Contractual 2</t>
  </si>
  <si>
    <t>3- Actualizar Indice de Información Clasificada y Reservada.</t>
  </si>
  <si>
    <t>Priscila Sanchez</t>
  </si>
  <si>
    <t>(Solicitudes atendidas por la GJE / Solicitudes de la Vicepresidencia de Estructuración) * 100</t>
  </si>
  <si>
    <t xml:space="preserve">Firmas de cláusula de confidencialidad para personal externo y funcionarios involucrados en el proceso </t>
  </si>
  <si>
    <t>5 -Unificar documento de confidencialidad el cual deberan suscribir todos los empleados publicos.</t>
  </si>
  <si>
    <t>Alexandra Navarro</t>
  </si>
  <si>
    <t>Coordinador GIT Contratación</t>
  </si>
  <si>
    <t>GESTIÓN DE LA CONTRATACIÓN</t>
  </si>
  <si>
    <t>% de casos denunciados</t>
  </si>
  <si>
    <t>Urna Virtual - Sala de evaluación monitoreada con circuito de tv, con grabación y restricciones de sacar o entrar documentos y uso de celular.</t>
  </si>
  <si>
    <t>R7</t>
  </si>
  <si>
    <t>Clausulas de los contratos</t>
  </si>
  <si>
    <t>1- Seguimiento de los pagos ejecutoriados a cargo de la fiduciaria.</t>
  </si>
  <si>
    <t>Gerente Financiero</t>
  </si>
  <si>
    <t xml:space="preserve">No de pagos revisados/ no de contratos </t>
  </si>
  <si>
    <t>Checjk list de requisitos minimos para pago por parte de la fiducia</t>
  </si>
  <si>
    <t>DEctectivo</t>
  </si>
  <si>
    <t>2- Revisiones de los pagos geneados por parte del supervisor del contrato</t>
  </si>
  <si>
    <t>jose Leonidas Narvaes</t>
  </si>
  <si>
    <t>R8</t>
  </si>
  <si>
    <t xml:space="preserve">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</si>
  <si>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1. Generar marco metodologico por parte de financiera de gestión contractual para la interventoria, con el fin de tener un estadar para la aplicación de los pagos</t>
  </si>
  <si>
    <t>Oscar Rosero/ Diana Corredor</t>
  </si>
  <si>
    <t>Coordinador GIT FINANCIERO DE GESTIÓN CONTRACTUAL 1 Y 2</t>
  </si>
  <si>
    <t>Metodología Generada</t>
  </si>
  <si>
    <t>Riesgo Alto (Z-12)</t>
  </si>
  <si>
    <t>R9</t>
  </si>
  <si>
    <t>La pruebas son organizadas por las respectivas gerencias de la entidad sobre informes de supervisores, interventores y/o el  concesionario, y otros..</t>
  </si>
  <si>
    <t>1. Adoptar protocolo para manejo de material probatorio sugerido por la ANDJE, a través de su incorporación en lo procedimientos de Defensa Judicial.</t>
  </si>
  <si>
    <t>Liliana Poveda</t>
  </si>
  <si>
    <t>Coordinador GIT Judicial</t>
  </si>
  <si>
    <t xml:space="preserve">No de eventos reportados </t>
  </si>
  <si>
    <t>2. Aplicar el protocolo en procesos nuevos notificados en el primer semestre de 2018</t>
  </si>
  <si>
    <t>Elaborado por: (Colaboradores/facilitadores/personal que participa en la construcción del formato)</t>
  </si>
  <si>
    <t>Revisado por</t>
  </si>
  <si>
    <t>Aprobado por: Nombre y firma del líder(s) del proceso</t>
  </si>
  <si>
    <t>Nombre</t>
  </si>
  <si>
    <t>Cargo</t>
  </si>
  <si>
    <t>Firma</t>
  </si>
  <si>
    <t>Juan  Camilo Sanabria</t>
  </si>
  <si>
    <t>Contratista Planeación</t>
  </si>
  <si>
    <t>Adriana  Estupiñan</t>
  </si>
  <si>
    <t>Coordinador GIT Planeación</t>
  </si>
  <si>
    <t>Fernando Iregui Mejia</t>
  </si>
  <si>
    <t>Vicepresidente de Planeación, Riesgos y  Entorno</t>
  </si>
  <si>
    <t>Jairo Arguello</t>
  </si>
  <si>
    <t>Coordinador GIT Ambiental</t>
  </si>
  <si>
    <t>Jose Leonidas Narvaez</t>
  </si>
  <si>
    <t>Vicepresidente de Gestión Contractual</t>
  </si>
  <si>
    <t>Felipe Lugo</t>
  </si>
  <si>
    <t>Contratista GIT Predial</t>
  </si>
  <si>
    <t>Coordinador GIT Social</t>
  </si>
  <si>
    <t>Elizabeth Marin</t>
  </si>
  <si>
    <t>Experto 7- GIT Gestión Contractual</t>
  </si>
  <si>
    <t>Luis Fernado Mejia</t>
  </si>
  <si>
    <t>Vicepresidente Ejecutiva</t>
  </si>
  <si>
    <t>Andres Boutin</t>
  </si>
  <si>
    <t>Contratista GIT Estructuración</t>
  </si>
  <si>
    <t>Gloria  Ines Cardona Botero</t>
  </si>
  <si>
    <t>Gerente Carretero 4</t>
  </si>
  <si>
    <t xml:space="preserve">Ivan Fierro </t>
  </si>
  <si>
    <t>Vicepresidente de Estructuración E</t>
  </si>
  <si>
    <t>Gustavo Montero</t>
  </si>
  <si>
    <t>Contratista GIT Defensa Judicial</t>
  </si>
  <si>
    <t>Poldy  Paola Osorio</t>
  </si>
  <si>
    <t>Coordinador GIT Riesgos</t>
  </si>
  <si>
    <t>Diana Orjuela</t>
  </si>
  <si>
    <t>Contratista GIT Ambiental</t>
  </si>
  <si>
    <t>Monica  Viviana Parra</t>
  </si>
  <si>
    <t>Experto 7</t>
  </si>
  <si>
    <t>Carlos Alexander Vargas</t>
  </si>
  <si>
    <t>Contratista GIT Gestión Contractual</t>
  </si>
  <si>
    <t>Nuvia Toro Catañeda</t>
  </si>
  <si>
    <t xml:space="preserve">Asesora Vicepresidencia Ejecutiva </t>
  </si>
  <si>
    <t>Nancy Paulo Morales</t>
  </si>
  <si>
    <t>Gestor 12 GIT Planeación</t>
  </si>
  <si>
    <t>Sandra Avellaneda</t>
  </si>
  <si>
    <t>Ingrid Maldonado</t>
  </si>
  <si>
    <t>Contratista GIT Riesgos</t>
  </si>
  <si>
    <t>Jorge Huertas</t>
  </si>
  <si>
    <t>Danna  Santa Maria</t>
  </si>
  <si>
    <t>Contratista GIT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</si>
</sst>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00&quot;#"/>
    <numFmt numFmtId="165" formatCode="&quot;FECHA:&quot;\ mmmm\ dd\ &quot;de&quot;\ yyyy"/>
  </numFmts>
  <fonts count="29" x14ac:knownFonts="1">
    <font>
      <sz val="11"/>
      <color theme="1"/>
      <name val="Calibri"/>
      <family val="2"/>
      <scheme val="minor"/>
    </font>
    <font>
      <sz val="11"/>
      <color theme="1"/>
      <name val="Calibri"/>
      <family val="2"/>
      <scheme val="minor"/>
    </font>
    <font>
      <sz val="14"/>
      <name val="Arial Narrow"/>
      <family val="2"/>
    </font>
    <font>
      <b/>
      <sz val="18"/>
      <color rgb="FFFF0000"/>
      <name val="Arial Narrow"/>
      <family val="2"/>
    </font>
    <font>
      <b/>
      <sz val="18"/>
      <name val="Arial Narrow"/>
      <family val="2"/>
    </font>
    <font>
      <sz val="18"/>
      <name val="Arial Narrow"/>
      <family val="2"/>
    </font>
    <font>
      <b/>
      <sz val="14"/>
      <name val="Arial Narrow"/>
      <family val="2"/>
    </font>
    <font>
      <sz val="24"/>
      <name val="Arial Narrow"/>
      <family val="2"/>
    </font>
    <font>
      <b/>
      <sz val="24"/>
      <name val="Arial Narrow"/>
      <family val="2"/>
    </font>
    <font>
      <b/>
      <sz val="19"/>
      <name val="Arial Narrow"/>
      <family val="2"/>
    </font>
    <font>
      <b/>
      <sz val="20"/>
      <name val="Arial Narrow"/>
      <family val="2"/>
    </font>
    <font>
      <sz val="20"/>
      <name val="Arial Narrow"/>
      <family val="2"/>
    </font>
    <font>
      <sz val="20"/>
      <name val="Arial"/>
      <family val="2"/>
    </font>
    <font>
      <b/>
      <sz val="20"/>
      <name val="Arial"/>
      <family val="2"/>
    </font>
    <font>
      <sz val="20"/>
      <color theme="1"/>
      <name val="Times New Roman"/>
      <family val="1"/>
    </font>
    <font>
      <sz val="12"/>
      <name val="Arial"/>
      <family val="2"/>
    </font>
    <font>
      <b/>
      <sz val="10"/>
      <name val="Arial"/>
      <family val="2"/>
    </font>
    <font>
      <b/>
      <sz val="14"/>
      <color rgb="FFFF0000"/>
      <name val="Arial Narrow"/>
      <family val="2"/>
    </font>
    <font>
      <b/>
      <sz val="10"/>
      <color rgb="FFFF0000"/>
      <name val="Arial"/>
      <family val="2"/>
    </font>
    <font>
      <sz val="14"/>
      <color rgb="FFFF0000"/>
      <name val="Arial Narrow"/>
      <family val="2"/>
    </font>
    <font>
      <b/>
      <sz val="9"/>
      <color indexed="81"/>
      <name val="Tahoma"/>
      <family val="2"/>
    </font>
    <font>
      <sz val="9"/>
      <color indexed="81"/>
      <name val="Tahoma"/>
      <family val="2"/>
    </font>
    <font>
      <sz val="12"/>
      <color indexed="81"/>
      <name val="Tahoma"/>
      <family val="2"/>
    </font>
    <font>
      <b/>
      <sz val="8"/>
      <color indexed="81"/>
      <name val="Tahoma"/>
      <family val="2"/>
    </font>
    <font>
      <b/>
      <sz val="12"/>
      <color indexed="81"/>
      <name val="Tahoma"/>
      <family val="2"/>
    </font>
    <font>
      <b/>
      <sz val="11"/>
      <color indexed="81"/>
      <name val="Tahoma"/>
      <family val="2"/>
    </font>
    <font>
      <b/>
      <sz val="14"/>
      <color indexed="81"/>
      <name val="Tahoma"/>
      <family val="2"/>
    </font>
    <font>
      <sz val="14"/>
      <color indexed="81"/>
      <name val="Tahoma"/>
      <family val="2"/>
    </font>
    <font>
      <b/>
      <sz val="16"/>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s>
  <borders count="97">
    <border>
      <left/>
      <right/>
      <top/>
      <bottom/>
      <diagonal/>
    </border>
    <border>
      <left style="hair">
        <color auto="1"/>
      </left>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indexed="64"/>
      </left>
      <right style="hair">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double">
        <color indexed="64"/>
      </top>
      <bottom style="thin">
        <color indexed="64"/>
      </bottom>
      <diagonal/>
    </border>
    <border>
      <left/>
      <right/>
      <top/>
      <bottom style="thin">
        <color auto="1"/>
      </bottom>
      <diagonal/>
    </border>
    <border>
      <left style="medium">
        <color auto="1"/>
      </left>
      <right/>
      <top/>
      <bottom style="thin">
        <color auto="1"/>
      </bottom>
      <diagonal/>
    </border>
    <border>
      <left/>
      <right style="medium">
        <color indexed="64"/>
      </right>
      <top style="double">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418">
    <xf numFmtId="0" fontId="0" fillId="0" borderId="0" xfId="0"/>
    <xf numFmtId="0" fontId="2" fillId="2" borderId="0" xfId="0" applyFont="1" applyFill="1" applyProtection="1"/>
    <xf numFmtId="0" fontId="2"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Alignment="1" applyProtection="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Alignment="1">
      <alignment vertical="center"/>
    </xf>
    <xf numFmtId="0" fontId="5"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4" fillId="0" borderId="6" xfId="0"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4" fillId="0" borderId="11" xfId="0" applyFont="1" applyBorder="1" applyAlignment="1">
      <alignment horizontal="center" vertical="center"/>
    </xf>
    <xf numFmtId="14" fontId="5" fillId="0" borderId="14" xfId="0" applyNumberFormat="1" applyFont="1" applyBorder="1" applyAlignment="1">
      <alignment horizontal="center" vertical="center"/>
    </xf>
    <xf numFmtId="14" fontId="5" fillId="0" borderId="15" xfId="0" applyNumberFormat="1" applyFont="1" applyBorder="1" applyAlignment="1">
      <alignment horizontal="center" vertical="center"/>
    </xf>
    <xf numFmtId="0" fontId="3"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14" fontId="5" fillId="2" borderId="0" xfId="0" applyNumberFormat="1" applyFont="1" applyFill="1" applyBorder="1" applyAlignment="1">
      <alignment horizontal="center" vertical="center"/>
    </xf>
    <xf numFmtId="0" fontId="4" fillId="3" borderId="17" xfId="0" applyFont="1" applyFill="1" applyBorder="1" applyAlignment="1">
      <alignment horizontal="center" vertical="center"/>
    </xf>
    <xf numFmtId="165" fontId="6" fillId="2" borderId="18"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49" fontId="7"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0" fontId="2" fillId="2" borderId="0" xfId="0" applyFont="1" applyFill="1" applyBorder="1" applyAlignment="1" applyProtection="1">
      <alignment horizontal="left" vertical="top"/>
    </xf>
    <xf numFmtId="0" fontId="2" fillId="2" borderId="0" xfId="0" applyFont="1" applyFill="1" applyAlignment="1" applyProtection="1">
      <alignment horizontal="right"/>
    </xf>
    <xf numFmtId="0" fontId="2" fillId="2" borderId="0" xfId="0" applyFont="1" applyFill="1" applyBorder="1" applyAlignment="1" applyProtection="1"/>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7"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9" fillId="3" borderId="32"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xf>
    <xf numFmtId="0" fontId="9" fillId="3" borderId="4" xfId="0" applyFont="1" applyFill="1" applyBorder="1" applyAlignment="1" applyProtection="1">
      <alignment horizontal="center"/>
    </xf>
    <xf numFmtId="0" fontId="9" fillId="3" borderId="4" xfId="0" applyFont="1" applyFill="1" applyBorder="1" applyAlignment="1">
      <alignment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9" fillId="3" borderId="9" xfId="0" applyFont="1" applyFill="1" applyBorder="1" applyAlignment="1" applyProtection="1">
      <alignment horizontal="center" vertical="center" textRotation="90" wrapText="1"/>
    </xf>
    <xf numFmtId="0" fontId="9"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7" xfId="0" applyFont="1" applyFill="1" applyBorder="1" applyAlignment="1" applyProtection="1">
      <alignment horizontal="center" vertical="center" textRotation="90" wrapText="1"/>
    </xf>
    <xf numFmtId="0" fontId="9" fillId="3" borderId="14"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4" xfId="0" applyFont="1" applyFill="1" applyBorder="1" applyAlignment="1" applyProtection="1">
      <alignment horizontal="center" vertical="center" textRotation="90" wrapText="1"/>
    </xf>
    <xf numFmtId="0" fontId="9" fillId="3" borderId="14" xfId="0" applyFont="1" applyFill="1" applyBorder="1" applyAlignment="1" applyProtection="1">
      <alignment horizontal="center" vertical="center" wrapText="1"/>
    </xf>
    <xf numFmtId="0" fontId="9"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2" borderId="32"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1" fontId="10" fillId="2" borderId="4" xfId="0" applyNumberFormat="1"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1" fillId="2" borderId="4" xfId="0" applyFont="1" applyFill="1" applyBorder="1" applyAlignment="1" applyProtection="1">
      <alignment vertical="center" wrapText="1"/>
      <protection locked="0"/>
    </xf>
    <xf numFmtId="0" fontId="11" fillId="2" borderId="4"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center" vertical="center"/>
      <protection locked="0"/>
    </xf>
    <xf numFmtId="0" fontId="13" fillId="0" borderId="4" xfId="0" applyFont="1" applyBorder="1" applyAlignment="1" applyProtection="1">
      <alignment horizontal="center" vertical="center" wrapText="1"/>
      <protection locked="0"/>
    </xf>
    <xf numFmtId="0" fontId="13" fillId="5" borderId="4"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0" fontId="10" fillId="2" borderId="4"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4" xfId="0" applyFont="1" applyFill="1" applyBorder="1" applyAlignment="1" applyProtection="1">
      <alignment vertical="center" wrapText="1"/>
    </xf>
    <xf numFmtId="0" fontId="11" fillId="2" borderId="4"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9" fontId="11" fillId="2" borderId="19" xfId="0" applyNumberFormat="1" applyFont="1" applyFill="1" applyBorder="1" applyAlignment="1" applyProtection="1">
      <alignment horizontal="center" vertical="center" wrapText="1"/>
    </xf>
    <xf numFmtId="9" fontId="11" fillId="2" borderId="38" xfId="0" applyNumberFormat="1" applyFont="1" applyFill="1" applyBorder="1" applyAlignment="1" applyProtection="1">
      <alignment horizontal="center" vertical="center" wrapText="1"/>
    </xf>
    <xf numFmtId="0" fontId="11" fillId="2" borderId="19" xfId="0" applyFont="1" applyFill="1" applyBorder="1" applyAlignment="1" applyProtection="1">
      <alignment horizontal="center" wrapText="1"/>
    </xf>
    <xf numFmtId="0" fontId="11" fillId="2" borderId="28" xfId="0" applyFont="1" applyFill="1" applyBorder="1" applyAlignment="1" applyProtection="1">
      <alignment horizontal="center" wrapText="1"/>
    </xf>
    <xf numFmtId="0" fontId="10" fillId="2" borderId="37" xfId="0" applyFont="1" applyFill="1" applyBorder="1" applyAlignment="1" applyProtection="1">
      <alignment horizontal="center" vertical="center" wrapText="1"/>
    </xf>
    <xf numFmtId="0" fontId="10" fillId="2" borderId="14" xfId="0" applyFont="1" applyFill="1" applyBorder="1" applyAlignment="1" applyProtection="1">
      <alignment horizontal="left" vertical="center" wrapText="1"/>
    </xf>
    <xf numFmtId="0" fontId="10" fillId="2" borderId="14"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14" xfId="0" applyFont="1" applyFill="1" applyBorder="1" applyAlignment="1" applyProtection="1">
      <alignment vertical="center" wrapText="1"/>
      <protection locked="0"/>
    </xf>
    <xf numFmtId="0" fontId="11" fillId="2" borderId="14"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wrapText="1"/>
      <protection locked="0"/>
    </xf>
    <xf numFmtId="0" fontId="13" fillId="5" borderId="14"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39" xfId="0" applyFont="1" applyFill="1" applyBorder="1" applyAlignment="1" applyProtection="1">
      <alignment vertical="center" wrapText="1"/>
    </xf>
    <xf numFmtId="0" fontId="11" fillId="2" borderId="39" xfId="0" applyFont="1" applyFill="1" applyBorder="1" applyAlignment="1" applyProtection="1">
      <alignment horizontal="left" vertical="center" wrapText="1"/>
    </xf>
    <xf numFmtId="0" fontId="11" fillId="2" borderId="39"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39" xfId="0" applyFont="1" applyFill="1" applyBorder="1" applyAlignment="1" applyProtection="1">
      <alignment wrapText="1"/>
    </xf>
    <xf numFmtId="0" fontId="11" fillId="2" borderId="40" xfId="0" applyFont="1" applyFill="1" applyBorder="1" applyAlignment="1" applyProtection="1">
      <alignment horizontal="center" vertical="center" wrapText="1"/>
    </xf>
    <xf numFmtId="9" fontId="11" fillId="2" borderId="41" xfId="0" applyNumberFormat="1" applyFont="1" applyFill="1" applyBorder="1" applyAlignment="1" applyProtection="1">
      <alignment horizontal="center" vertical="center" wrapText="1"/>
    </xf>
    <xf numFmtId="9" fontId="11" fillId="2" borderId="42" xfId="0" applyNumberFormat="1" applyFont="1" applyFill="1" applyBorder="1" applyAlignment="1" applyProtection="1">
      <alignment horizontal="center" vertical="center" wrapText="1"/>
    </xf>
    <xf numFmtId="0" fontId="11" fillId="2" borderId="41" xfId="0" applyFont="1" applyFill="1" applyBorder="1" applyAlignment="1" applyProtection="1">
      <alignment horizontal="center" wrapText="1"/>
    </xf>
    <xf numFmtId="0" fontId="11" fillId="2" borderId="43" xfId="0" applyFont="1" applyFill="1" applyBorder="1" applyAlignment="1" applyProtection="1">
      <alignment horizontal="center" wrapText="1"/>
    </xf>
    <xf numFmtId="0" fontId="11" fillId="5" borderId="4" xfId="0" applyFont="1" applyFill="1" applyBorder="1" applyAlignment="1" applyProtection="1">
      <alignment horizontal="left" vertical="center" wrapText="1"/>
      <protection locked="0"/>
    </xf>
    <xf numFmtId="0" fontId="12" fillId="0" borderId="4" xfId="0" applyFont="1" applyBorder="1" applyAlignment="1" applyProtection="1">
      <alignment horizontal="center" vertical="center" wrapText="1"/>
      <protection locked="0"/>
    </xf>
    <xf numFmtId="0" fontId="10" fillId="2" borderId="18" xfId="0" applyFont="1" applyFill="1" applyBorder="1" applyAlignment="1" applyProtection="1">
      <alignment horizontal="center" vertical="center"/>
    </xf>
    <xf numFmtId="0" fontId="11" fillId="2" borderId="33" xfId="0" applyFont="1" applyFill="1" applyBorder="1" applyAlignment="1" applyProtection="1">
      <alignment horizontal="center" vertical="center" wrapText="1"/>
    </xf>
    <xf numFmtId="0" fontId="11" fillId="2" borderId="32" xfId="0" applyFont="1" applyFill="1" applyBorder="1" applyAlignment="1" applyProtection="1">
      <alignment vertical="center" wrapText="1"/>
    </xf>
    <xf numFmtId="0" fontId="11" fillId="2" borderId="4" xfId="0" applyFont="1" applyFill="1" applyBorder="1" applyAlignment="1" applyProtection="1">
      <alignment horizontal="left" vertical="center" wrapText="1"/>
    </xf>
    <xf numFmtId="9" fontId="11" fillId="2" borderId="4" xfId="0" applyNumberFormat="1" applyFont="1" applyFill="1" applyBorder="1" applyAlignment="1" applyProtection="1">
      <alignment horizontal="center" vertical="center" wrapText="1"/>
    </xf>
    <xf numFmtId="0" fontId="11" fillId="2" borderId="4"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0" fillId="2" borderId="36" xfId="0" applyFont="1" applyFill="1" applyBorder="1" applyAlignment="1" applyProtection="1">
      <alignment horizontal="center" vertical="center" wrapText="1"/>
    </xf>
    <xf numFmtId="0" fontId="10" fillId="2" borderId="9" xfId="0" applyFont="1" applyFill="1" applyBorder="1" applyAlignment="1" applyProtection="1">
      <alignment horizontal="left" vertical="center" wrapText="1"/>
    </xf>
    <xf numFmtId="0" fontId="10" fillId="2" borderId="39" xfId="0" applyFont="1" applyFill="1" applyBorder="1" applyAlignment="1" applyProtection="1">
      <alignment horizontal="center" vertical="center" wrapText="1"/>
    </xf>
    <xf numFmtId="0" fontId="11" fillId="5" borderId="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3" fillId="5" borderId="9"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1" fontId="10" fillId="2" borderId="39" xfId="0" applyNumberFormat="1"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36" xfId="0" applyFont="1" applyFill="1" applyBorder="1" applyAlignment="1" applyProtection="1">
      <alignment vertical="center" wrapText="1"/>
    </xf>
    <xf numFmtId="0" fontId="11" fillId="2" borderId="9" xfId="0" applyFont="1" applyFill="1" applyBorder="1" applyAlignment="1" applyProtection="1">
      <alignment horizontal="center" vertical="center" wrapText="1"/>
    </xf>
    <xf numFmtId="0" fontId="11" fillId="2" borderId="9" xfId="0" applyFont="1" applyFill="1" applyBorder="1" applyAlignment="1" applyProtection="1">
      <alignment horizontal="left" vertical="center" wrapText="1"/>
    </xf>
    <xf numFmtId="0" fontId="11" fillId="2" borderId="9" xfId="0" applyFont="1" applyFill="1" applyBorder="1" applyAlignment="1" applyProtection="1">
      <alignment vertical="center" wrapText="1"/>
    </xf>
    <xf numFmtId="0" fontId="11" fillId="2" borderId="9" xfId="0" applyFont="1" applyFill="1" applyBorder="1" applyAlignment="1" applyProtection="1">
      <alignment horizontal="center" vertical="center" wrapText="1"/>
    </xf>
    <xf numFmtId="9" fontId="11" fillId="2" borderId="9"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center" wrapText="1"/>
    </xf>
    <xf numFmtId="0" fontId="11" fillId="2" borderId="10" xfId="0" applyFont="1" applyFill="1" applyBorder="1" applyAlignment="1" applyProtection="1">
      <alignment horizontal="center" wrapText="1"/>
    </xf>
    <xf numFmtId="0" fontId="10" fillId="2" borderId="40" xfId="0" applyFont="1" applyFill="1" applyBorder="1" applyAlignment="1" applyProtection="1">
      <alignment horizontal="center" vertical="center" wrapText="1"/>
    </xf>
    <xf numFmtId="1" fontId="10" fillId="2" borderId="45" xfId="0" applyNumberFormat="1" applyFont="1" applyFill="1" applyBorder="1" applyAlignment="1" applyProtection="1">
      <alignment horizontal="center" vertical="center" wrapText="1"/>
    </xf>
    <xf numFmtId="0" fontId="11" fillId="2" borderId="9" xfId="0" applyFont="1" applyFill="1" applyBorder="1" applyAlignment="1" applyProtection="1">
      <alignment vertical="center" wrapText="1"/>
      <protection locked="0"/>
    </xf>
    <xf numFmtId="0" fontId="13" fillId="0" borderId="9" xfId="0" applyFont="1" applyBorder="1" applyAlignment="1" applyProtection="1">
      <alignment horizontal="center" vertical="center" wrapText="1"/>
      <protection locked="0"/>
    </xf>
    <xf numFmtId="0" fontId="11" fillId="2" borderId="9" xfId="0" applyFont="1" applyFill="1" applyBorder="1" applyAlignment="1" applyProtection="1">
      <alignment wrapText="1"/>
    </xf>
    <xf numFmtId="0" fontId="10" fillId="2" borderId="46" xfId="0" applyFont="1" applyFill="1" applyBorder="1" applyAlignment="1" applyProtection="1">
      <alignment horizontal="center" vertical="center" wrapText="1"/>
    </xf>
    <xf numFmtId="0" fontId="11" fillId="2" borderId="46"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xf>
    <xf numFmtId="1" fontId="10" fillId="2" borderId="46" xfId="0" applyNumberFormat="1"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37" xfId="0" applyFont="1" applyFill="1" applyBorder="1" applyAlignment="1" applyProtection="1">
      <alignment wrapText="1"/>
    </xf>
    <xf numFmtId="0" fontId="11" fillId="2" borderId="14" xfId="0" applyFont="1" applyFill="1" applyBorder="1" applyAlignment="1" applyProtection="1">
      <alignment wrapText="1"/>
    </xf>
    <xf numFmtId="0" fontId="11" fillId="2" borderId="14" xfId="0" applyFont="1" applyFill="1" applyBorder="1" applyAlignment="1" applyProtection="1">
      <alignment vertical="center" wrapText="1"/>
    </xf>
    <xf numFmtId="0" fontId="11" fillId="2" borderId="14" xfId="0" applyFont="1" applyFill="1" applyBorder="1" applyAlignment="1" applyProtection="1">
      <alignment horizontal="center" wrapText="1"/>
    </xf>
    <xf numFmtId="0" fontId="11" fillId="2" borderId="15" xfId="0" applyFont="1" applyFill="1" applyBorder="1" applyAlignment="1" applyProtection="1">
      <alignment horizontal="center" wrapText="1"/>
    </xf>
    <xf numFmtId="1" fontId="10" fillId="2" borderId="18" xfId="0" applyNumberFormat="1" applyFont="1" applyFill="1" applyBorder="1" applyAlignment="1" applyProtection="1">
      <alignment horizontal="center" vertical="center" wrapText="1"/>
    </xf>
    <xf numFmtId="0" fontId="11" fillId="2" borderId="45" xfId="0" applyFont="1" applyFill="1" applyBorder="1" applyAlignment="1" applyProtection="1">
      <alignment horizontal="left" vertical="center" wrapText="1"/>
    </xf>
    <xf numFmtId="0" fontId="11" fillId="2" borderId="45" xfId="0" applyFont="1" applyFill="1" applyBorder="1" applyAlignment="1" applyProtection="1">
      <alignment horizontal="center" vertical="center" wrapText="1"/>
    </xf>
    <xf numFmtId="0" fontId="14" fillId="2" borderId="45" xfId="0" applyFont="1" applyFill="1" applyBorder="1" applyAlignment="1">
      <alignment horizontal="center" vertical="center" wrapText="1"/>
    </xf>
    <xf numFmtId="9" fontId="11" fillId="2" borderId="41" xfId="1" applyFont="1" applyFill="1" applyBorder="1" applyAlignment="1" applyProtection="1">
      <alignment horizontal="center" vertical="center" wrapText="1"/>
    </xf>
    <xf numFmtId="9" fontId="11" fillId="2" borderId="42" xfId="1" applyFont="1" applyFill="1" applyBorder="1" applyAlignment="1" applyProtection="1">
      <alignment horizontal="center" vertical="center" wrapText="1"/>
    </xf>
    <xf numFmtId="0" fontId="14" fillId="2" borderId="9" xfId="0" applyFont="1" applyFill="1" applyBorder="1" applyAlignment="1">
      <alignment horizontal="center" vertical="center" wrapText="1"/>
    </xf>
    <xf numFmtId="0" fontId="11" fillId="5" borderId="14"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left" vertical="center" wrapText="1"/>
    </xf>
    <xf numFmtId="0" fontId="14" fillId="2" borderId="14" xfId="0" applyFont="1" applyFill="1" applyBorder="1" applyAlignment="1">
      <alignment horizontal="center" vertical="center" wrapText="1"/>
    </xf>
    <xf numFmtId="9" fontId="11" fillId="2" borderId="48" xfId="1" applyFont="1" applyFill="1" applyBorder="1" applyAlignment="1" applyProtection="1">
      <alignment horizontal="center" vertical="center" wrapText="1"/>
    </xf>
    <xf numFmtId="9" fontId="11" fillId="2" borderId="49" xfId="1" applyFont="1" applyFill="1" applyBorder="1" applyAlignment="1" applyProtection="1">
      <alignment horizontal="center" vertical="center" wrapText="1"/>
    </xf>
    <xf numFmtId="0" fontId="11" fillId="2" borderId="48" xfId="0" applyFont="1" applyFill="1" applyBorder="1" applyAlignment="1" applyProtection="1">
      <alignment horizontal="center" wrapText="1"/>
    </xf>
    <xf numFmtId="0" fontId="11" fillId="2" borderId="31" xfId="0" applyFont="1" applyFill="1" applyBorder="1" applyAlignment="1" applyProtection="1">
      <alignment horizontal="center" wrapText="1"/>
    </xf>
    <xf numFmtId="0" fontId="12" fillId="5" borderId="4"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wrapText="1"/>
    </xf>
    <xf numFmtId="0" fontId="11" fillId="2" borderId="51" xfId="0" applyFont="1" applyFill="1" applyBorder="1" applyAlignment="1" applyProtection="1">
      <alignment horizontal="center" wrapText="1"/>
    </xf>
    <xf numFmtId="0" fontId="12" fillId="5" borderId="14" xfId="0" applyFont="1" applyFill="1" applyBorder="1" applyAlignment="1" applyProtection="1">
      <alignment horizontal="center" vertical="center"/>
      <protection locked="0"/>
    </xf>
    <xf numFmtId="9" fontId="11" fillId="2" borderId="14" xfId="0" applyNumberFormat="1"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10" fillId="2" borderId="45" xfId="0" applyFont="1" applyFill="1" applyBorder="1" applyAlignment="1" applyProtection="1">
      <alignment horizontal="left" vertical="center" wrapText="1"/>
    </xf>
    <xf numFmtId="0" fontId="10" fillId="2" borderId="45"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xf>
    <xf numFmtId="0" fontId="11" fillId="5" borderId="45" xfId="0" applyFont="1" applyFill="1" applyBorder="1" applyAlignment="1" applyProtection="1">
      <alignment horizontal="left" vertical="center" wrapText="1"/>
      <protection locked="0"/>
    </xf>
    <xf numFmtId="0" fontId="11" fillId="5" borderId="45" xfId="0" applyFont="1" applyFill="1" applyBorder="1" applyAlignment="1" applyProtection="1">
      <alignment horizontal="center" vertical="center" wrapText="1"/>
      <protection locked="0"/>
    </xf>
    <xf numFmtId="0" fontId="12" fillId="2" borderId="45" xfId="0" applyFont="1" applyFill="1" applyBorder="1" applyAlignment="1" applyProtection="1">
      <alignment horizontal="center" vertical="center"/>
      <protection locked="0"/>
    </xf>
    <xf numFmtId="0" fontId="13" fillId="0" borderId="45" xfId="0" applyFont="1" applyBorder="1" applyAlignment="1" applyProtection="1">
      <alignment horizontal="center" vertical="center" wrapText="1"/>
      <protection locked="0"/>
    </xf>
    <xf numFmtId="0" fontId="13" fillId="5" borderId="45"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xf>
    <xf numFmtId="0" fontId="11" fillId="5" borderId="40"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45" xfId="0" applyFont="1" applyFill="1" applyBorder="1" applyAlignment="1" applyProtection="1">
      <alignment vertical="center" wrapText="1"/>
    </xf>
    <xf numFmtId="0" fontId="11" fillId="2" borderId="42"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protection locked="0"/>
    </xf>
    <xf numFmtId="0" fontId="11" fillId="2" borderId="53"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3" xfId="0" applyFont="1" applyFill="1" applyBorder="1" applyAlignment="1" applyProtection="1">
      <alignment horizontal="center" wrapText="1"/>
    </xf>
    <xf numFmtId="0" fontId="11" fillId="2" borderId="55" xfId="0" applyFont="1" applyFill="1" applyBorder="1" applyAlignment="1" applyProtection="1">
      <alignment horizontal="center" wrapText="1"/>
    </xf>
    <xf numFmtId="9" fontId="11" fillId="2" borderId="50" xfId="0" applyNumberFormat="1" applyFont="1" applyFill="1" applyBorder="1" applyAlignment="1" applyProtection="1">
      <alignment horizontal="center" vertical="center" wrapText="1"/>
    </xf>
    <xf numFmtId="9" fontId="11" fillId="2" borderId="56" xfId="0" applyNumberFormat="1"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protection locked="0"/>
    </xf>
    <xf numFmtId="0" fontId="11" fillId="5" borderId="46" xfId="0" applyFont="1" applyFill="1" applyBorder="1" applyAlignment="1" applyProtection="1">
      <alignment horizontal="center" vertical="center" wrapText="1"/>
    </xf>
    <xf numFmtId="9" fontId="11" fillId="2" borderId="48" xfId="0" applyNumberFormat="1" applyFont="1" applyFill="1" applyBorder="1" applyAlignment="1" applyProtection="1">
      <alignment horizontal="center" vertical="center" wrapText="1"/>
    </xf>
    <xf numFmtId="9" fontId="11" fillId="2" borderId="49" xfId="0" applyNumberFormat="1"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9" fontId="11" fillId="2" borderId="45"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protection locked="0"/>
    </xf>
    <xf numFmtId="1" fontId="10" fillId="2" borderId="9" xfId="0" applyNumberFormat="1"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protection locked="0"/>
    </xf>
    <xf numFmtId="0" fontId="11" fillId="2" borderId="45" xfId="0" applyFont="1" applyFill="1" applyBorder="1" applyAlignment="1" applyProtection="1">
      <alignment wrapText="1"/>
    </xf>
    <xf numFmtId="0" fontId="13" fillId="2" borderId="9" xfId="0" applyFont="1" applyFill="1" applyBorder="1" applyAlignment="1" applyProtection="1">
      <alignment horizontal="center" vertical="center" wrapText="1"/>
      <protection locked="0"/>
    </xf>
    <xf numFmtId="0" fontId="10" fillId="2" borderId="57" xfId="0" applyFont="1" applyFill="1" applyBorder="1" applyAlignment="1" applyProtection="1">
      <alignment horizontal="center" vertical="center" wrapText="1"/>
    </xf>
    <xf numFmtId="0" fontId="10" fillId="2" borderId="39" xfId="0" applyFont="1" applyFill="1" applyBorder="1" applyAlignment="1" applyProtection="1">
      <alignment horizontal="left" vertical="center" wrapText="1"/>
    </xf>
    <xf numFmtId="0" fontId="11" fillId="5" borderId="39"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1" fillId="5" borderId="39"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left" vertical="center" wrapText="1"/>
      <protection locked="0"/>
    </xf>
    <xf numFmtId="0" fontId="12" fillId="0" borderId="45" xfId="0" applyFont="1" applyBorder="1" applyAlignment="1" applyProtection="1">
      <alignment horizontal="center" vertical="center" wrapText="1"/>
      <protection locked="0"/>
    </xf>
    <xf numFmtId="0" fontId="11" fillId="2" borderId="52" xfId="0" applyFont="1" applyFill="1" applyBorder="1" applyAlignment="1" applyProtection="1">
      <alignment horizontal="left" vertical="center" wrapText="1"/>
    </xf>
    <xf numFmtId="0" fontId="11" fillId="2" borderId="45" xfId="0" applyFont="1" applyFill="1" applyBorder="1" applyAlignment="1" applyProtection="1">
      <alignment horizontal="center" wrapText="1"/>
    </xf>
    <xf numFmtId="0" fontId="11" fillId="2" borderId="58" xfId="0" applyFont="1" applyFill="1" applyBorder="1" applyAlignment="1" applyProtection="1">
      <alignment horizontal="center" wrapText="1"/>
    </xf>
    <xf numFmtId="0" fontId="11" fillId="2" borderId="37" xfId="0" applyFont="1" applyFill="1" applyBorder="1" applyAlignment="1" applyProtection="1">
      <alignment horizontal="left" vertical="center" wrapText="1"/>
    </xf>
    <xf numFmtId="0" fontId="6" fillId="2" borderId="59" xfId="0" applyFont="1" applyFill="1" applyBorder="1" applyAlignment="1" applyProtection="1">
      <alignment horizontal="center" vertical="center" wrapText="1"/>
    </xf>
    <xf numFmtId="0" fontId="6" fillId="2" borderId="59" xfId="0" applyFont="1" applyFill="1" applyBorder="1" applyAlignment="1" applyProtection="1">
      <alignment horizontal="left" vertical="center" wrapText="1"/>
    </xf>
    <xf numFmtId="0" fontId="6" fillId="2" borderId="6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xf>
    <xf numFmtId="0" fontId="2" fillId="2" borderId="45"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left" vertical="center" wrapText="1"/>
      <protection locked="0"/>
    </xf>
    <xf numFmtId="0" fontId="15" fillId="2" borderId="45" xfId="0" applyFont="1" applyFill="1" applyBorder="1" applyAlignment="1" applyProtection="1">
      <alignment horizontal="center" vertical="center"/>
      <protection locked="0"/>
    </xf>
    <xf numFmtId="0" fontId="15" fillId="2" borderId="45"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1" fontId="6" fillId="2" borderId="45" xfId="0" applyNumberFormat="1"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protection locked="0"/>
    </xf>
    <xf numFmtId="0" fontId="2" fillId="2" borderId="58" xfId="0" applyFont="1" applyFill="1" applyBorder="1" applyAlignment="1" applyProtection="1">
      <alignment horizontal="center" vertical="top" wrapText="1"/>
      <protection locked="0"/>
    </xf>
    <xf numFmtId="0" fontId="6" fillId="2" borderId="6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1" fontId="6" fillId="2" borderId="9" xfId="0" applyNumberFormat="1" applyFont="1" applyFill="1" applyBorder="1" applyAlignment="1" applyProtection="1">
      <alignment horizontal="center" vertical="center" wrapText="1"/>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0" fontId="6" fillId="2" borderId="29" xfId="0" applyFont="1" applyFill="1" applyBorder="1" applyAlignment="1" applyProtection="1">
      <alignment horizontal="center" vertical="center" wrapText="1"/>
    </xf>
    <xf numFmtId="0" fontId="6" fillId="2" borderId="29" xfId="0" applyFont="1" applyFill="1" applyBorder="1" applyAlignment="1" applyProtection="1">
      <alignment horizontal="left" vertical="center" wrapText="1"/>
    </xf>
    <xf numFmtId="0" fontId="6" fillId="2" borderId="63"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wrapText="1"/>
      <protection locked="0"/>
    </xf>
    <xf numFmtId="0" fontId="15" fillId="2" borderId="14"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1" fontId="6" fillId="2" borderId="14" xfId="0" applyNumberFormat="1"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6" xfId="0" applyFont="1" applyFill="1" applyBorder="1" applyAlignment="1" applyProtection="1">
      <alignment horizontal="left" vertical="center" wrapText="1"/>
    </xf>
    <xf numFmtId="0" fontId="6" fillId="2" borderId="64"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center" vertical="center"/>
      <protection locked="0"/>
    </xf>
    <xf numFmtId="0" fontId="15" fillId="2" borderId="39"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xf>
    <xf numFmtId="1" fontId="6" fillId="2" borderId="39" xfId="0" applyNumberFormat="1" applyFont="1" applyFill="1" applyBorder="1" applyAlignment="1" applyProtection="1">
      <alignment horizontal="center" vertical="center" wrapText="1"/>
    </xf>
    <xf numFmtId="0" fontId="2" fillId="2" borderId="66"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protection locked="0"/>
    </xf>
    <xf numFmtId="0" fontId="2" fillId="2" borderId="6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center" vertical="center"/>
      <protection locked="0"/>
    </xf>
    <xf numFmtId="0" fontId="2" fillId="2" borderId="68"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center" vertical="center"/>
      <protection locked="0"/>
    </xf>
    <xf numFmtId="0" fontId="17" fillId="2" borderId="60" xfId="0" applyFont="1" applyFill="1" applyBorder="1" applyAlignment="1" applyProtection="1">
      <alignment horizontal="center" vertical="center" wrapText="1"/>
      <protection locked="0"/>
    </xf>
    <xf numFmtId="0" fontId="18" fillId="2" borderId="54"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center" vertical="center"/>
      <protection locked="0"/>
    </xf>
    <xf numFmtId="0" fontId="19" fillId="2" borderId="45" xfId="0" applyFont="1" applyFill="1" applyBorder="1" applyAlignment="1" applyProtection="1">
      <alignment horizontal="center" vertical="center" wrapText="1"/>
      <protection locked="0"/>
    </xf>
    <xf numFmtId="0" fontId="17" fillId="2" borderId="56"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center" vertical="center"/>
      <protection locked="0"/>
    </xf>
    <xf numFmtId="0" fontId="19" fillId="2" borderId="39" xfId="0" applyFont="1" applyFill="1" applyBorder="1" applyAlignment="1" applyProtection="1">
      <alignment horizontal="center" vertical="center" wrapText="1"/>
      <protection locked="0"/>
    </xf>
    <xf numFmtId="0" fontId="17" fillId="2" borderId="64" xfId="0" applyFont="1" applyFill="1" applyBorder="1" applyAlignment="1" applyProtection="1">
      <alignment horizontal="center" vertical="center" wrapText="1"/>
      <protection locked="0"/>
    </xf>
    <xf numFmtId="0" fontId="17" fillId="2" borderId="66"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wrapText="1"/>
      <protection locked="0"/>
    </xf>
    <xf numFmtId="0" fontId="17" fillId="2" borderId="67"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wrapText="1"/>
      <protection locked="0"/>
    </xf>
    <xf numFmtId="0" fontId="17" fillId="2" borderId="63"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top" wrapText="1"/>
    </xf>
    <xf numFmtId="0" fontId="6" fillId="2" borderId="0" xfId="0" applyFont="1" applyFill="1" applyBorder="1" applyAlignment="1" applyProtection="1">
      <alignment vertical="top" wrapText="1"/>
    </xf>
    <xf numFmtId="0" fontId="5" fillId="6" borderId="2"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6" borderId="69" xfId="0" applyFont="1" applyFill="1" applyBorder="1" applyAlignment="1" applyProtection="1">
      <alignment horizontal="center" vertical="center"/>
    </xf>
    <xf numFmtId="0" fontId="5" fillId="6" borderId="70" xfId="0" applyFont="1" applyFill="1" applyBorder="1" applyAlignment="1" applyProtection="1">
      <alignment horizontal="center" vertical="center"/>
    </xf>
    <xf numFmtId="0" fontId="5" fillId="6" borderId="71" xfId="0" applyFont="1" applyFill="1" applyBorder="1" applyAlignment="1" applyProtection="1">
      <alignment horizontal="center" vertical="center"/>
    </xf>
    <xf numFmtId="0" fontId="5" fillId="6" borderId="72" xfId="0" applyFont="1" applyFill="1" applyBorder="1" applyAlignment="1" applyProtection="1">
      <alignment horizontal="center" vertical="center"/>
    </xf>
    <xf numFmtId="0" fontId="5" fillId="6" borderId="73" xfId="0" applyFont="1" applyFill="1" applyBorder="1" applyAlignment="1" applyProtection="1">
      <alignment horizontal="center" vertical="center"/>
    </xf>
    <xf numFmtId="0" fontId="5" fillId="6" borderId="74" xfId="0" applyFont="1" applyFill="1" applyBorder="1" applyAlignment="1" applyProtection="1">
      <alignment horizontal="center" vertical="center"/>
    </xf>
    <xf numFmtId="0" fontId="5" fillId="6" borderId="75" xfId="0" applyFont="1" applyFill="1" applyBorder="1" applyAlignment="1" applyProtection="1">
      <alignment horizontal="center" vertical="center"/>
    </xf>
    <xf numFmtId="0" fontId="5" fillId="6" borderId="76" xfId="0" applyFont="1" applyFill="1" applyBorder="1" applyAlignment="1" applyProtection="1">
      <alignment horizontal="center" vertical="center"/>
    </xf>
    <xf numFmtId="0" fontId="5" fillId="2" borderId="77" xfId="0" applyFont="1" applyFill="1" applyBorder="1" applyAlignment="1" applyProtection="1">
      <alignment horizontal="left" vertical="center"/>
    </xf>
    <xf numFmtId="0" fontId="5" fillId="2" borderId="78" xfId="0" applyFont="1" applyFill="1" applyBorder="1" applyAlignment="1" applyProtection="1">
      <alignment horizontal="left" vertical="center"/>
    </xf>
    <xf numFmtId="0" fontId="5" fillId="2" borderId="79" xfId="0" applyFont="1" applyFill="1" applyBorder="1" applyAlignment="1" applyProtection="1">
      <alignment horizontal="left" vertical="center"/>
    </xf>
    <xf numFmtId="14" fontId="5" fillId="2" borderId="80" xfId="0" applyNumberFormat="1"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14" fontId="5" fillId="2" borderId="82" xfId="0" applyNumberFormat="1" applyFont="1" applyFill="1" applyBorder="1" applyAlignment="1" applyProtection="1">
      <alignment horizontal="center" vertical="center"/>
    </xf>
    <xf numFmtId="14" fontId="5" fillId="2" borderId="78" xfId="0" applyNumberFormat="1" applyFont="1" applyFill="1" applyBorder="1" applyAlignment="1" applyProtection="1">
      <alignment horizontal="center" vertical="center"/>
    </xf>
    <xf numFmtId="14" fontId="5" fillId="2" borderId="79" xfId="0" applyNumberFormat="1"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82" xfId="0" applyFont="1" applyFill="1" applyBorder="1" applyAlignment="1" applyProtection="1">
      <alignment vertical="center"/>
    </xf>
    <xf numFmtId="0" fontId="5" fillId="2" borderId="85" xfId="0" applyFont="1" applyFill="1" applyBorder="1" applyAlignment="1" applyProtection="1">
      <alignment vertical="center"/>
    </xf>
    <xf numFmtId="14" fontId="5" fillId="2" borderId="45" xfId="0" applyNumberFormat="1" applyFont="1" applyFill="1" applyBorder="1" applyAlignment="1" applyProtection="1">
      <alignment horizontal="left" vertical="center" wrapText="1"/>
    </xf>
    <xf numFmtId="0" fontId="5" fillId="2" borderId="45" xfId="0" applyFont="1" applyFill="1" applyBorder="1" applyAlignment="1" applyProtection="1">
      <alignment horizontal="left" vertical="center" wrapText="1"/>
    </xf>
    <xf numFmtId="14" fontId="5" fillId="2" borderId="54" xfId="0" applyNumberFormat="1" applyFont="1" applyFill="1" applyBorder="1" applyAlignment="1" applyProtection="1">
      <alignment horizontal="center" vertical="center"/>
    </xf>
    <xf numFmtId="14" fontId="5" fillId="2" borderId="45" xfId="0" applyNumberFormat="1" applyFont="1" applyFill="1" applyBorder="1" applyAlignment="1" applyProtection="1">
      <alignment horizontal="center" vertical="center"/>
    </xf>
    <xf numFmtId="14" fontId="5" fillId="2" borderId="58" xfId="0" applyNumberFormat="1" applyFont="1" applyFill="1" applyBorder="1" applyAlignment="1" applyProtection="1">
      <alignment horizontal="center" vertical="center"/>
    </xf>
    <xf numFmtId="0" fontId="5" fillId="2" borderId="86" xfId="0" applyFont="1" applyFill="1" applyBorder="1" applyAlignment="1" applyProtection="1">
      <alignment horizontal="left" vertical="center"/>
    </xf>
    <xf numFmtId="0" fontId="5" fillId="2" borderId="87" xfId="0" applyFont="1" applyFill="1" applyBorder="1" applyAlignment="1" applyProtection="1">
      <alignment horizontal="left" vertical="center"/>
    </xf>
    <xf numFmtId="0" fontId="5" fillId="2" borderId="88" xfId="0" applyFont="1" applyFill="1" applyBorder="1" applyAlignment="1" applyProtection="1">
      <alignment horizontal="left" vertical="center"/>
    </xf>
    <xf numFmtId="14" fontId="5" fillId="2" borderId="6" xfId="0" applyNumberFormat="1" applyFont="1" applyFill="1" applyBorder="1" applyAlignment="1" applyProtection="1">
      <alignment horizontal="center" vertical="center"/>
    </xf>
    <xf numFmtId="0" fontId="5" fillId="2" borderId="88"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14" fontId="5" fillId="2" borderId="88" xfId="0" applyNumberFormat="1" applyFont="1" applyFill="1" applyBorder="1" applyAlignment="1" applyProtection="1">
      <alignment horizontal="center" vertical="center"/>
    </xf>
    <xf numFmtId="14" fontId="5" fillId="2" borderId="87" xfId="0" applyNumberFormat="1" applyFont="1" applyFill="1" applyBorder="1" applyAlignment="1" applyProtection="1">
      <alignment horizontal="center" vertical="center"/>
    </xf>
    <xf numFmtId="14" fontId="5" fillId="2" borderId="89" xfId="0" applyNumberFormat="1" applyFont="1" applyFill="1" applyBorder="1" applyAlignment="1" applyProtection="1">
      <alignment horizontal="center" vertical="center"/>
    </xf>
    <xf numFmtId="14" fontId="5" fillId="2" borderId="9" xfId="0" applyNumberFormat="1"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14" fontId="5" fillId="2" borderId="67" xfId="0" applyNumberFormat="1" applyFont="1" applyFill="1" applyBorder="1" applyAlignment="1" applyProtection="1">
      <alignment horizontal="center" vertical="center"/>
    </xf>
    <xf numFmtId="14" fontId="5" fillId="2" borderId="9" xfId="0" applyNumberFormat="1" applyFont="1" applyFill="1" applyBorder="1" applyAlignment="1" applyProtection="1">
      <alignment horizontal="center" vertical="center"/>
    </xf>
    <xf numFmtId="14" fontId="5" fillId="2" borderId="10" xfId="0" applyNumberFormat="1" applyFont="1" applyFill="1" applyBorder="1" applyAlignment="1" applyProtection="1">
      <alignment horizontal="center" vertical="center"/>
    </xf>
    <xf numFmtId="0" fontId="5" fillId="2" borderId="87" xfId="0" applyFont="1" applyFill="1" applyBorder="1" applyAlignment="1" applyProtection="1">
      <alignment vertical="center"/>
    </xf>
    <xf numFmtId="0" fontId="5" fillId="2" borderId="89" xfId="0" applyFont="1" applyFill="1" applyBorder="1" applyAlignment="1" applyProtection="1">
      <alignment vertical="center"/>
    </xf>
    <xf numFmtId="14" fontId="5" fillId="2" borderId="9" xfId="0" applyNumberFormat="1"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9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91" xfId="0" applyFont="1" applyFill="1" applyBorder="1" applyAlignment="1" applyProtection="1">
      <alignment horizontal="left" vertical="center"/>
    </xf>
    <xf numFmtId="0" fontId="5" fillId="2" borderId="90"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91" xfId="0" applyFont="1" applyFill="1" applyBorder="1" applyAlignment="1" applyProtection="1">
      <alignment horizontal="center" vertical="center"/>
    </xf>
    <xf numFmtId="0" fontId="5" fillId="2" borderId="92"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93" xfId="0" applyFont="1" applyFill="1" applyBorder="1" applyAlignment="1" applyProtection="1">
      <alignment horizontal="left" vertical="center"/>
    </xf>
    <xf numFmtId="0" fontId="5" fillId="2" borderId="94" xfId="0" applyFont="1" applyFill="1" applyBorder="1" applyAlignment="1" applyProtection="1">
      <alignment horizontal="left" vertical="center"/>
    </xf>
    <xf numFmtId="0" fontId="5" fillId="2" borderId="95" xfId="0" applyFont="1" applyFill="1" applyBorder="1" applyAlignment="1" applyProtection="1">
      <alignment horizontal="left" vertical="center"/>
    </xf>
    <xf numFmtId="14" fontId="5" fillId="2" borderId="11" xfId="0" applyNumberFormat="1" applyFont="1" applyFill="1" applyBorder="1" applyAlignment="1" applyProtection="1">
      <alignment horizontal="center" vertical="center"/>
    </xf>
    <xf numFmtId="0" fontId="5" fillId="2" borderId="95"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94"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94" xfId="0" applyFont="1" applyFill="1" applyBorder="1" applyAlignment="1" applyProtection="1">
      <alignment horizontal="center" vertical="center"/>
    </xf>
    <xf numFmtId="0" fontId="5" fillId="2" borderId="93" xfId="0" applyFont="1" applyFill="1" applyBorder="1" applyAlignment="1" applyProtection="1">
      <alignment horizontal="center" vertical="center"/>
    </xf>
    <xf numFmtId="0" fontId="5" fillId="2" borderId="96" xfId="0" applyFont="1" applyFill="1" applyBorder="1" applyAlignment="1" applyProtection="1">
      <alignment horizontal="center" vertical="center"/>
    </xf>
    <xf numFmtId="14" fontId="5" fillId="2" borderId="14" xfId="0" applyNumberFormat="1"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94" xfId="0" applyFont="1" applyFill="1" applyBorder="1" applyAlignment="1" applyProtection="1">
      <alignment vertical="center"/>
    </xf>
    <xf numFmtId="0" fontId="5" fillId="2" borderId="96" xfId="0" applyFont="1" applyFill="1" applyBorder="1" applyAlignment="1" applyProtection="1">
      <alignment vertical="center"/>
    </xf>
  </cellXfs>
  <cellStyles count="2">
    <cellStyle name="Normal" xfId="0" builtinId="0"/>
    <cellStyle name="Porcentaje" xfId="1" builtinId="5"/>
  </cellStyles>
  <dxfs count="155">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325057</xdr:colOff>
      <xdr:row>9</xdr:row>
      <xdr:rowOff>69823</xdr:rowOff>
    </xdr:from>
    <xdr:to>
      <xdr:col>0</xdr:col>
      <xdr:colOff>1568823</xdr:colOff>
      <xdr:row>11</xdr:row>
      <xdr:rowOff>324971</xdr:rowOff>
    </xdr:to>
    <xdr:pic>
      <xdr:nvPicPr>
        <xdr:cNvPr id="2" name="Imagen 1">
          <a:extLst>
            <a:ext uri="{FF2B5EF4-FFF2-40B4-BE49-F238E27FC236}">
              <a16:creationId xmlns:a16="http://schemas.microsoft.com/office/drawing/2014/main" id="{91276EE2-5025-48A9-8073-5598A3ABB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057" y="241273"/>
          <a:ext cx="1243766" cy="1226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triz%20de%20riesgos%20anticorrupcio&#769;n%20procesos%20misionales%202018%20(versio&#769;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1/AppData/Local/Temp/20170118mapaanticogitpredial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LDO~1/AppData/Local/Temp/20170302maparriesgosepg201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grid/Downloads/20170118mapaantidefensajudic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maldonado/Downloads/20170118mapaanticorrupcionestructurac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maldonado/Downloads/20170118mapaanticogitpredial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maldonado/Downloads/20170118mapaanticovicecontractu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MALDO~1/AppData/Local/Temp/20170118mapaanticogitpredial2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trices%2520de%2520riesgo%25202018/Control%2520In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ID"/>
      <sheetName val="DANNA"/>
      <sheetName val="NANCY"/>
      <sheetName val="OMAR"/>
      <sheetName val="JUAN CAMILO"/>
      <sheetName val="CESAR"/>
      <sheetName val="LAURA"/>
      <sheetName val="Ponderación"/>
      <sheetName val="Fuente del Riesgo"/>
      <sheetName val="SEPG-F-057"/>
      <sheetName val="SEPG-F-061"/>
      <sheetName val="SEPG-F-059"/>
      <sheetName val="SEPG-F-030"/>
      <sheetName val="CAMBIOS"/>
    </sheetNames>
    <sheetDataSet>
      <sheetData sheetId="0"/>
      <sheetData sheetId="1"/>
      <sheetData sheetId="2"/>
      <sheetData sheetId="3"/>
      <sheetData sheetId="4"/>
      <sheetData sheetId="5"/>
      <sheetData sheetId="6"/>
      <sheetData sheetId="7"/>
      <sheetData sheetId="8"/>
      <sheetData sheetId="9">
        <row r="21">
          <cell r="C21" t="str">
            <v xml:space="preserve">Entrega de recursos por parte de la fiducia sin los respectivos soportes. </v>
          </cell>
        </row>
        <row r="22">
          <cell r="C22" t="str">
            <v>Manipulación de liquidaciones de pagos de concesiones</v>
          </cell>
        </row>
        <row r="23">
          <cell r="C23" t="str">
            <v>Ocultar o presentar pruebas falsas para beneficiar a un tercero</v>
          </cell>
        </row>
      </sheetData>
      <sheetData sheetId="10"/>
      <sheetData sheetId="11">
        <row r="26">
          <cell r="C26" t="str">
            <v>Intervención negativa de sujetos externos inherentes a los procesos de expropiación judicial por intereses indebidos</v>
          </cell>
          <cell r="Y26">
            <v>3</v>
          </cell>
          <cell r="Z26" t="str">
            <v xml:space="preserve">Posible </v>
          </cell>
          <cell r="AA26">
            <v>39</v>
          </cell>
          <cell r="AB26" t="str">
            <v>Riesgo Extremo (Z-13)</v>
          </cell>
        </row>
        <row r="27">
          <cell r="Y27">
            <v>13</v>
          </cell>
          <cell r="Z27" t="str">
            <v>Catastrófico</v>
          </cell>
        </row>
        <row r="28">
          <cell r="C28" t="str">
            <v>Cambios y/o ajustes en el  diseño y/o desarrollo de los proyectos motivados por personas con poder o intereses particulares</v>
          </cell>
          <cell r="Y28">
            <v>3</v>
          </cell>
          <cell r="Z28" t="str">
            <v xml:space="preserve">Posible </v>
          </cell>
          <cell r="AA28">
            <v>39</v>
          </cell>
          <cell r="AB28" t="str">
            <v>Riesgo Extremo (Z-13)</v>
          </cell>
        </row>
        <row r="29">
          <cell r="Y29">
            <v>13</v>
          </cell>
          <cell r="Z29" t="str">
            <v>Catastrófico</v>
          </cell>
        </row>
        <row r="30">
          <cell r="C30" t="str">
            <v>Manipulación de la información para la elaboración de avaluos</v>
          </cell>
          <cell r="Y30">
            <v>3</v>
          </cell>
          <cell r="Z30" t="str">
            <v xml:space="preserve">Posible </v>
          </cell>
          <cell r="AA30">
            <v>39</v>
          </cell>
          <cell r="AB30" t="str">
            <v>Riesgo Extremo (Z-13)</v>
          </cell>
        </row>
        <row r="31">
          <cell r="Y31">
            <v>13</v>
          </cell>
          <cell r="Z31" t="str">
            <v>Catastrófico</v>
          </cell>
        </row>
        <row r="32">
          <cell r="C32" t="str">
            <v>Filtración de información  contenida en los  expedientes prediales, que permita que personas inescrupulosas se beneficien de la información contenida en ellos.</v>
          </cell>
          <cell r="Y32">
            <v>3</v>
          </cell>
          <cell r="Z32" t="str">
            <v xml:space="preserve">Posible </v>
          </cell>
          <cell r="AA32">
            <v>39</v>
          </cell>
          <cell r="AB32" t="str">
            <v>Riesgo Extremo (Z-13)</v>
          </cell>
        </row>
        <row r="33">
          <cell r="Y33">
            <v>13</v>
          </cell>
        </row>
        <row r="34">
          <cell r="C34" t="str">
            <v>Manipulación de informes de seguimiento a contratos para favorecer a un tercero.</v>
          </cell>
          <cell r="Y34">
            <v>3</v>
          </cell>
          <cell r="Z34" t="str">
            <v xml:space="preserve">Posible </v>
          </cell>
          <cell r="AA34">
            <v>39</v>
          </cell>
          <cell r="AB34" t="str">
            <v>Riesgo Extremo (Z-13)</v>
          </cell>
        </row>
        <row r="35">
          <cell r="Y35">
            <v>13</v>
          </cell>
          <cell r="Z35" t="str">
            <v>Catastrófico</v>
          </cell>
        </row>
        <row r="36">
          <cell r="C36" t="str">
            <v>Revelar información sensible para la Entidad que pueda beneficiar a un tercero en la estructuración, contratación y/o ejecución de un proyecto</v>
          </cell>
          <cell r="Y36">
            <v>2</v>
          </cell>
          <cell r="Z36" t="str">
            <v xml:space="preserve">Improbable </v>
          </cell>
          <cell r="AA36">
            <v>26</v>
          </cell>
          <cell r="AB36" t="str">
            <v>Riesgo Alto (Z-12)</v>
          </cell>
        </row>
        <row r="37">
          <cell r="Y37">
            <v>13</v>
          </cell>
          <cell r="Z37" t="str">
            <v>Catastrófico</v>
          </cell>
        </row>
        <row r="40">
          <cell r="Y40">
            <v>3</v>
          </cell>
          <cell r="Z40" t="str">
            <v xml:space="preserve">Posible </v>
          </cell>
        </row>
        <row r="41">
          <cell r="Y41">
            <v>11</v>
          </cell>
          <cell r="Z41" t="str">
            <v>Mayor</v>
          </cell>
        </row>
        <row r="42">
          <cell r="Y42">
            <v>1</v>
          </cell>
          <cell r="Z42" t="str">
            <v xml:space="preserve">Raro </v>
          </cell>
          <cell r="AA42">
            <v>13</v>
          </cell>
          <cell r="AB42" t="str">
            <v>Riesgo Moderado (Z-8)</v>
          </cell>
        </row>
        <row r="43">
          <cell r="Y43">
            <v>13</v>
          </cell>
          <cell r="Z43" t="str">
            <v>Catastrófico</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2017-2016"/>
      <sheetName val="CAMBIOS 2014-2015"/>
      <sheetName val="CAMBIOS 2015 - 2016"/>
      <sheetName val="DB"/>
      <sheetName val="Hoja1"/>
    </sheetNames>
    <sheetDataSet>
      <sheetData sheetId="0"/>
      <sheetData sheetId="1">
        <row r="21">
          <cell r="B21">
            <v>5</v>
          </cell>
        </row>
        <row r="25">
          <cell r="B25">
            <v>1</v>
          </cell>
        </row>
        <row r="26">
          <cell r="B26">
            <v>2</v>
          </cell>
        </row>
        <row r="27">
          <cell r="B27">
            <v>3</v>
          </cell>
        </row>
        <row r="28">
          <cell r="B28">
            <v>4</v>
          </cell>
        </row>
        <row r="29">
          <cell r="B29">
            <v>5</v>
          </cell>
        </row>
        <row r="30">
          <cell r="B30">
            <v>6</v>
          </cell>
        </row>
        <row r="31">
          <cell r="B31">
            <v>7</v>
          </cell>
        </row>
      </sheetData>
      <sheetData sheetId="2">
        <row r="21">
          <cell r="N21" t="str">
            <v>Riesgo Institucional</v>
          </cell>
        </row>
      </sheetData>
      <sheetData sheetId="3">
        <row r="16">
          <cell r="L16" t="str">
            <v>valor</v>
          </cell>
        </row>
        <row r="17">
          <cell r="L17">
            <v>7</v>
          </cell>
        </row>
        <row r="18">
          <cell r="L18">
            <v>11</v>
          </cell>
        </row>
        <row r="19">
          <cell r="L19">
            <v>13</v>
          </cell>
        </row>
        <row r="34">
          <cell r="Y34" t="str">
            <v/>
          </cell>
          <cell r="Z34" t="e">
            <v>#N/A</v>
          </cell>
          <cell r="AA34" t="str">
            <v/>
          </cell>
          <cell r="AB34" t="str">
            <v/>
          </cell>
        </row>
        <row r="35">
          <cell r="Y35">
            <v>0</v>
          </cell>
          <cell r="Z35" t="e">
            <v>#N/A</v>
          </cell>
        </row>
        <row r="36">
          <cell r="Y36" t="str">
            <v/>
          </cell>
          <cell r="Z36" t="e">
            <v>#N/A</v>
          </cell>
          <cell r="AA36" t="str">
            <v/>
          </cell>
          <cell r="AB36" t="str">
            <v/>
          </cell>
        </row>
        <row r="37">
          <cell r="Y37">
            <v>0</v>
          </cell>
          <cell r="Z37" t="e">
            <v>#N/A</v>
          </cell>
        </row>
        <row r="38">
          <cell r="Y38" t="str">
            <v/>
          </cell>
          <cell r="Z38" t="e">
            <v>#N/A</v>
          </cell>
          <cell r="AA38" t="str">
            <v/>
          </cell>
          <cell r="AB38" t="str">
            <v/>
          </cell>
        </row>
        <row r="39">
          <cell r="Y39">
            <v>0</v>
          </cell>
          <cell r="Z39" t="e">
            <v>#N/A</v>
          </cell>
        </row>
        <row r="40">
          <cell r="Y40" t="str">
            <v/>
          </cell>
          <cell r="Z40" t="e">
            <v>#N/A</v>
          </cell>
          <cell r="AA40" t="str">
            <v/>
          </cell>
          <cell r="AB40" t="str">
            <v/>
          </cell>
        </row>
        <row r="41">
          <cell r="Y41">
            <v>0</v>
          </cell>
          <cell r="Z41" t="e">
            <v>#N/A</v>
          </cell>
        </row>
        <row r="42">
          <cell r="Y42" t="str">
            <v/>
          </cell>
          <cell r="Z42" t="str">
            <v/>
          </cell>
          <cell r="AA42" t="str">
            <v/>
          </cell>
          <cell r="AB42" t="str">
            <v/>
          </cell>
        </row>
        <row r="43">
          <cell r="Y43">
            <v>7</v>
          </cell>
          <cell r="Z43" t="str">
            <v>Moderado</v>
          </cell>
        </row>
        <row r="44">
          <cell r="Y44" t="str">
            <v/>
          </cell>
          <cell r="Z44" t="e">
            <v>#N/A</v>
          </cell>
          <cell r="AA44" t="str">
            <v/>
          </cell>
          <cell r="AB44" t="str">
            <v/>
          </cell>
        </row>
        <row r="45">
          <cell r="Y45">
            <v>7</v>
          </cell>
          <cell r="Z45" t="str">
            <v>Moderado</v>
          </cell>
        </row>
        <row r="46">
          <cell r="Y46" t="str">
            <v/>
          </cell>
          <cell r="Z46" t="e">
            <v>#N/A</v>
          </cell>
          <cell r="AA46" t="str">
            <v/>
          </cell>
          <cell r="AB46" t="str">
            <v/>
          </cell>
        </row>
        <row r="47">
          <cell r="Y47">
            <v>7</v>
          </cell>
          <cell r="Z47" t="str">
            <v>Moderado</v>
          </cell>
        </row>
        <row r="48">
          <cell r="Y48" t="str">
            <v/>
          </cell>
          <cell r="Z48" t="e">
            <v>#N/A</v>
          </cell>
          <cell r="AA48" t="str">
            <v/>
          </cell>
          <cell r="AB48" t="str">
            <v/>
          </cell>
        </row>
        <row r="49">
          <cell r="Y49">
            <v>7</v>
          </cell>
          <cell r="Z49" t="str">
            <v>Moderado</v>
          </cell>
        </row>
        <row r="50">
          <cell r="Y50" t="str">
            <v/>
          </cell>
          <cell r="Z50" t="e">
            <v>#N/A</v>
          </cell>
          <cell r="AA50" t="str">
            <v/>
          </cell>
          <cell r="AB50" t="str">
            <v/>
          </cell>
        </row>
        <row r="51">
          <cell r="Y51">
            <v>7</v>
          </cell>
          <cell r="Z51" t="str">
            <v>Moderado</v>
          </cell>
        </row>
        <row r="52">
          <cell r="Y52" t="str">
            <v/>
          </cell>
          <cell r="Z52" t="e">
            <v>#N/A</v>
          </cell>
          <cell r="AA52" t="str">
            <v/>
          </cell>
          <cell r="AB52" t="str">
            <v/>
          </cell>
        </row>
        <row r="53">
          <cell r="Y53">
            <v>7</v>
          </cell>
          <cell r="Z53" t="str">
            <v>Moderado</v>
          </cell>
        </row>
        <row r="64">
          <cell r="Y64" t="str">
            <v/>
          </cell>
          <cell r="Z64" t="e">
            <v>#N/A</v>
          </cell>
          <cell r="AA64" t="str">
            <v/>
          </cell>
          <cell r="AB64" t="str">
            <v/>
          </cell>
        </row>
        <row r="65">
          <cell r="Y65">
            <v>11</v>
          </cell>
          <cell r="Z65" t="str">
            <v>Mayor</v>
          </cell>
        </row>
      </sheetData>
      <sheetData sheetId="4"/>
      <sheetData sheetId="5"/>
      <sheetData sheetId="6"/>
      <sheetData sheetId="7"/>
      <sheetData sheetId="8"/>
      <sheetData sheetId="9"/>
      <sheetData sheetId="10"/>
      <sheetData sheetId="11">
        <row r="9">
          <cell r="C9">
            <v>0</v>
          </cell>
          <cell r="E9">
            <v>0</v>
          </cell>
          <cell r="I9">
            <v>0</v>
          </cell>
        </row>
        <row r="10">
          <cell r="C10">
            <v>15</v>
          </cell>
          <cell r="E10">
            <v>10</v>
          </cell>
          <cell r="I10">
            <v>10</v>
          </cell>
        </row>
        <row r="37">
          <cell r="B37">
            <v>7</v>
          </cell>
          <cell r="C37" t="str">
            <v>Riesgo Bajo (Z-1)</v>
          </cell>
          <cell r="D37" t="str">
            <v>Riesgo Bajo</v>
          </cell>
        </row>
        <row r="38">
          <cell r="B38">
            <v>11</v>
          </cell>
          <cell r="C38" t="str">
            <v>Riesgo Bajo (Z-3)</v>
          </cell>
          <cell r="D38" t="str">
            <v>Riesgo Moderado</v>
          </cell>
        </row>
        <row r="39">
          <cell r="B39">
            <v>13</v>
          </cell>
          <cell r="C39" t="str">
            <v>Riesgo Moderado (Z-8)</v>
          </cell>
          <cell r="D39" t="str">
            <v>Riesgo Alto</v>
          </cell>
        </row>
        <row r="40">
          <cell r="B40">
            <v>14</v>
          </cell>
          <cell r="C40" t="str">
            <v>Riesgo Bajo (Z-2)</v>
          </cell>
          <cell r="D40" t="str">
            <v>Riesgo Extremo</v>
          </cell>
        </row>
        <row r="41">
          <cell r="B41">
            <v>21</v>
          </cell>
          <cell r="C41" t="str">
            <v>Riesgo Moderado (Z-4)</v>
          </cell>
        </row>
        <row r="42">
          <cell r="B42">
            <v>22</v>
          </cell>
          <cell r="C42" t="str">
            <v>Riesgo Moderado (Z-7)</v>
          </cell>
        </row>
        <row r="43">
          <cell r="B43">
            <v>26</v>
          </cell>
          <cell r="C43" t="str">
            <v>Riesgo Alto (Z-12)</v>
          </cell>
        </row>
        <row r="44">
          <cell r="B44">
            <v>28</v>
          </cell>
          <cell r="C44" t="str">
            <v>Riesgo Moderado (Z-5)</v>
          </cell>
        </row>
        <row r="45">
          <cell r="B45">
            <v>33</v>
          </cell>
          <cell r="C45" t="str">
            <v>Riesgo Alto (Z-9)</v>
          </cell>
        </row>
        <row r="46">
          <cell r="B46">
            <v>35</v>
          </cell>
          <cell r="C46" t="str">
            <v>Riesgo Moderado (Z-6)</v>
          </cell>
        </row>
        <row r="47">
          <cell r="B47">
            <v>39</v>
          </cell>
          <cell r="C47" t="str">
            <v>Riesgo Extremo (Z-13)</v>
          </cell>
        </row>
        <row r="48">
          <cell r="B48">
            <v>44</v>
          </cell>
          <cell r="C48" t="str">
            <v>Riesgo Alto (Z-10)</v>
          </cell>
        </row>
        <row r="49">
          <cell r="B49">
            <v>52</v>
          </cell>
          <cell r="C49" t="str">
            <v>Riesgo Extremo (Z-14)</v>
          </cell>
        </row>
        <row r="50">
          <cell r="B50">
            <v>55</v>
          </cell>
          <cell r="C50" t="str">
            <v>Riesgo Alto (Z-11)</v>
          </cell>
        </row>
        <row r="51">
          <cell r="B51">
            <v>65</v>
          </cell>
          <cell r="C51" t="str">
            <v>Riesgo Extremo (Z-15)</v>
          </cell>
        </row>
        <row r="74">
          <cell r="F74">
            <v>0</v>
          </cell>
          <cell r="G74">
            <v>50</v>
          </cell>
          <cell r="H74">
            <v>0</v>
          </cell>
        </row>
        <row r="75">
          <cell r="F75">
            <v>51</v>
          </cell>
          <cell r="G75">
            <v>75</v>
          </cell>
          <cell r="H75">
            <v>-1</v>
          </cell>
        </row>
        <row r="76">
          <cell r="F76">
            <v>76</v>
          </cell>
          <cell r="G76">
            <v>100</v>
          </cell>
          <cell r="H76">
            <v>-2</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40"/>
      <sheetName val="SEPG-F-007"/>
      <sheetName val="SEPG-012"/>
      <sheetName val="SEPG-F-013"/>
      <sheetName val="SEPG-F-008"/>
      <sheetName val="SEPG-F-014"/>
      <sheetName val="CAMBIOS 2017 -2016"/>
      <sheetName val="CAMBIOS 2016 -2015"/>
      <sheetName val="CAMBIOS 2014-2015"/>
      <sheetName val="CAMBIOS 2015 - 2016"/>
      <sheetName val="Fm-20 "/>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row>
        <row r="42">
          <cell r="B42">
            <v>6</v>
          </cell>
          <cell r="C42" t="str">
            <v>Riesgo Bajo (Z-4)</v>
          </cell>
        </row>
        <row r="43">
          <cell r="B43">
            <v>7</v>
          </cell>
          <cell r="C43" t="str">
            <v>Riesgo Moderado (Z-8)</v>
          </cell>
        </row>
        <row r="44">
          <cell r="B44">
            <v>11</v>
          </cell>
          <cell r="C44" t="str">
            <v>Riesgo Alto (Z-15)</v>
          </cell>
        </row>
        <row r="45">
          <cell r="B45">
            <v>12</v>
          </cell>
          <cell r="C45" t="str">
            <v>Riesgo Bajo (Z-5)</v>
          </cell>
        </row>
        <row r="46">
          <cell r="B46">
            <v>13</v>
          </cell>
          <cell r="C46" t="str">
            <v>Riesgo Alto (Z17)</v>
          </cell>
        </row>
        <row r="47">
          <cell r="B47">
            <v>14</v>
          </cell>
          <cell r="C47" t="str">
            <v>Riesgo Moderado (Z-9)</v>
          </cell>
        </row>
        <row r="48">
          <cell r="B48">
            <v>18</v>
          </cell>
          <cell r="C48" t="str">
            <v>Riesgo Moderado (Z-7)</v>
          </cell>
        </row>
        <row r="49">
          <cell r="B49">
            <v>21</v>
          </cell>
          <cell r="C49" t="str">
            <v>Riesgo Alto (Z-13)</v>
          </cell>
        </row>
        <row r="50">
          <cell r="B50">
            <v>22</v>
          </cell>
          <cell r="C50" t="str">
            <v>Riesgo Alto (Z-16)</v>
          </cell>
        </row>
        <row r="51">
          <cell r="B51">
            <v>24</v>
          </cell>
          <cell r="C51" t="str">
            <v>Riesgo Alto (Z-11)</v>
          </cell>
        </row>
        <row r="52">
          <cell r="B52">
            <v>26</v>
          </cell>
          <cell r="C52" t="str">
            <v>Riesgo Extremo (Z-22)</v>
          </cell>
        </row>
        <row r="53">
          <cell r="B53">
            <v>28</v>
          </cell>
          <cell r="C53" t="str">
            <v>Riesgo Alto (Z-14)</v>
          </cell>
        </row>
        <row r="54">
          <cell r="B54">
            <v>30</v>
          </cell>
          <cell r="C54" t="str">
            <v>Riesgo Alto (Z-12)</v>
          </cell>
        </row>
        <row r="55">
          <cell r="B55">
            <v>33</v>
          </cell>
          <cell r="C55" t="str">
            <v>Riesgo Extremo (Z-19)</v>
          </cell>
        </row>
        <row r="56">
          <cell r="B56">
            <v>35</v>
          </cell>
          <cell r="C56" t="str">
            <v>Riesgo Extremo (Z-18)</v>
          </cell>
        </row>
        <row r="57">
          <cell r="B57">
            <v>39</v>
          </cell>
          <cell r="C57" t="str">
            <v>Riesgo Extremo (Z-23)</v>
          </cell>
        </row>
        <row r="58">
          <cell r="B58">
            <v>44</v>
          </cell>
          <cell r="C58" t="str">
            <v>Riesgo Extremo (Z-20)</v>
          </cell>
        </row>
        <row r="59">
          <cell r="B59">
            <v>52</v>
          </cell>
          <cell r="C59" t="str">
            <v>Riesgo Extremo (Z-24)</v>
          </cell>
        </row>
        <row r="60">
          <cell r="B60">
            <v>55</v>
          </cell>
          <cell r="C60" t="str">
            <v>Riesgo Extremo (Z-21)</v>
          </cell>
        </row>
        <row r="61">
          <cell r="B61">
            <v>65</v>
          </cell>
          <cell r="C61" t="str">
            <v>Riesgo Extremo (Z-25)</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 2017-2016"/>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9">
          <cell r="C9">
            <v>0</v>
          </cell>
          <cell r="D9">
            <v>0</v>
          </cell>
          <cell r="E9">
            <v>0</v>
          </cell>
          <cell r="G9">
            <v>0</v>
          </cell>
        </row>
        <row r="10">
          <cell r="C10">
            <v>15</v>
          </cell>
          <cell r="D10">
            <v>15</v>
          </cell>
          <cell r="E10">
            <v>10</v>
          </cell>
          <cell r="G10">
            <v>5</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2017-2016"/>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9">
          <cell r="E9">
            <v>0</v>
          </cell>
          <cell r="F9">
            <v>0</v>
          </cell>
          <cell r="G9">
            <v>0</v>
          </cell>
        </row>
        <row r="10">
          <cell r="E10">
            <v>10</v>
          </cell>
          <cell r="F10">
            <v>30</v>
          </cell>
          <cell r="G10">
            <v>5</v>
          </cell>
        </row>
      </sheetData>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sheetName val="SEPG-F-059"/>
      <sheetName val="SEPG-F-060"/>
      <sheetName val="SEPG-F-061"/>
      <sheetName val="SEPG-F-062"/>
      <sheetName val="SEPG-F-030"/>
      <sheetName val="Cambios 2017-2016"/>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9">
          <cell r="E9">
            <v>0</v>
          </cell>
        </row>
        <row r="10">
          <cell r="E10">
            <v>10</v>
          </cell>
        </row>
      </sheetData>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2017-2016"/>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9">
          <cell r="C9">
            <v>0</v>
          </cell>
          <cell r="D9">
            <v>0</v>
          </cell>
          <cell r="E9">
            <v>0</v>
          </cell>
          <cell r="G9">
            <v>0</v>
          </cell>
          <cell r="H9">
            <v>0</v>
          </cell>
          <cell r="I9">
            <v>0</v>
          </cell>
        </row>
        <row r="10">
          <cell r="C10">
            <v>15</v>
          </cell>
          <cell r="D10">
            <v>15</v>
          </cell>
          <cell r="E10">
            <v>10</v>
          </cell>
          <cell r="G10">
            <v>5</v>
          </cell>
          <cell r="H10">
            <v>15</v>
          </cell>
          <cell r="I10">
            <v>10</v>
          </cell>
        </row>
      </sheetData>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0"/>
  <sheetViews>
    <sheetView tabSelected="1" topLeftCell="T18" zoomScale="40" zoomScaleNormal="40" workbookViewId="0">
      <selection activeCell="AA106" sqref="AA106:AD106"/>
    </sheetView>
  </sheetViews>
  <sheetFormatPr baseColWidth="10" defaultRowHeight="18" x14ac:dyDescent="0.25"/>
  <cols>
    <col min="1" max="1" width="26.28515625" style="1" customWidth="1"/>
    <col min="2" max="2" width="64.42578125" style="1" customWidth="1"/>
    <col min="3" max="3" width="18.42578125" style="1" customWidth="1"/>
    <col min="4" max="4" width="17.140625" style="1" customWidth="1"/>
    <col min="5" max="5" width="31" style="1" customWidth="1"/>
    <col min="6" max="6" width="92.42578125" style="1" customWidth="1"/>
    <col min="7" max="7" width="32.7109375" style="1" customWidth="1"/>
    <col min="8" max="8" width="7" style="1" customWidth="1"/>
    <col min="9" max="9" width="9.85546875" style="1" customWidth="1"/>
    <col min="10" max="16" width="42.5703125" style="1" customWidth="1"/>
    <col min="17" max="17" width="38.140625" style="2" customWidth="1"/>
    <col min="18" max="18" width="27.28515625" style="2" customWidth="1"/>
    <col min="19" max="19" width="36.42578125" style="2" customWidth="1"/>
    <col min="20" max="20" width="33" style="1" customWidth="1"/>
    <col min="21" max="23" width="15.85546875" style="1" customWidth="1"/>
    <col min="24" max="24" width="32.7109375" style="1" customWidth="1"/>
    <col min="25" max="25" width="32.85546875" style="1" customWidth="1"/>
    <col min="26" max="26" width="85.7109375" style="1" customWidth="1"/>
    <col min="27" max="27" width="38.42578125" style="1" hidden="1" customWidth="1"/>
    <col min="28" max="28" width="42.85546875" style="1" customWidth="1"/>
    <col min="29" max="29" width="50.42578125" style="1" customWidth="1"/>
    <col min="30" max="30" width="23.85546875" style="1" customWidth="1"/>
    <col min="31" max="31" width="37.85546875" style="1" customWidth="1"/>
    <col min="32" max="32" width="60.5703125" style="1" customWidth="1"/>
    <col min="33" max="33" width="53.140625" style="1" customWidth="1"/>
    <col min="34" max="34" width="11.42578125" style="1"/>
    <col min="35" max="35" width="17.140625" style="1" customWidth="1"/>
    <col min="36" max="255" width="11.42578125" style="1"/>
    <col min="256" max="256" width="6.28515625" style="1" customWidth="1"/>
    <col min="257" max="257" width="9.140625" style="1" customWidth="1"/>
    <col min="258" max="258" width="31.85546875" style="1" customWidth="1"/>
    <col min="259" max="259" width="18.42578125" style="1" customWidth="1"/>
    <col min="260" max="260" width="17.140625" style="1" customWidth="1"/>
    <col min="261" max="261" width="31" style="1" customWidth="1"/>
    <col min="262" max="262" width="21.42578125" style="1" customWidth="1"/>
    <col min="263" max="263" width="44.7109375" style="1" customWidth="1"/>
    <col min="264" max="265" width="5.7109375" style="1" customWidth="1"/>
    <col min="266" max="272" width="31.7109375" style="1" customWidth="1"/>
    <col min="273" max="275" width="23.28515625" style="1" customWidth="1"/>
    <col min="276" max="276" width="0" style="1" hidden="1" customWidth="1"/>
    <col min="277" max="279" width="15.85546875" style="1" customWidth="1"/>
    <col min="280" max="280" width="32.7109375" style="1" customWidth="1"/>
    <col min="281" max="281" width="19.42578125" style="1" customWidth="1"/>
    <col min="282" max="282" width="27" style="1" customWidth="1"/>
    <col min="283" max="284" width="0" style="1" hidden="1" customWidth="1"/>
    <col min="285" max="511" width="11.42578125" style="1"/>
    <col min="512" max="512" width="6.28515625" style="1" customWidth="1"/>
    <col min="513" max="513" width="9.140625" style="1" customWidth="1"/>
    <col min="514" max="514" width="31.85546875" style="1" customWidth="1"/>
    <col min="515" max="515" width="18.42578125" style="1" customWidth="1"/>
    <col min="516" max="516" width="17.140625" style="1" customWidth="1"/>
    <col min="517" max="517" width="31" style="1" customWidth="1"/>
    <col min="518" max="518" width="21.42578125" style="1" customWidth="1"/>
    <col min="519" max="519" width="44.7109375" style="1" customWidth="1"/>
    <col min="520" max="521" width="5.7109375" style="1" customWidth="1"/>
    <col min="522" max="528" width="31.7109375" style="1" customWidth="1"/>
    <col min="529" max="531" width="23.28515625" style="1" customWidth="1"/>
    <col min="532" max="532" width="0" style="1" hidden="1" customWidth="1"/>
    <col min="533" max="535" width="15.85546875" style="1" customWidth="1"/>
    <col min="536" max="536" width="32.7109375" style="1" customWidth="1"/>
    <col min="537" max="537" width="19.42578125" style="1" customWidth="1"/>
    <col min="538" max="538" width="27" style="1" customWidth="1"/>
    <col min="539" max="540" width="0" style="1" hidden="1" customWidth="1"/>
    <col min="541" max="767" width="11.42578125" style="1"/>
    <col min="768" max="768" width="6.28515625" style="1" customWidth="1"/>
    <col min="769" max="769" width="9.140625" style="1" customWidth="1"/>
    <col min="770" max="770" width="31.85546875" style="1" customWidth="1"/>
    <col min="771" max="771" width="18.42578125" style="1" customWidth="1"/>
    <col min="772" max="772" width="17.140625" style="1" customWidth="1"/>
    <col min="773" max="773" width="31" style="1" customWidth="1"/>
    <col min="774" max="774" width="21.42578125" style="1" customWidth="1"/>
    <col min="775" max="775" width="44.7109375" style="1" customWidth="1"/>
    <col min="776" max="777" width="5.7109375" style="1" customWidth="1"/>
    <col min="778" max="784" width="31.7109375" style="1" customWidth="1"/>
    <col min="785" max="787" width="23.28515625" style="1" customWidth="1"/>
    <col min="788" max="788" width="0" style="1" hidden="1" customWidth="1"/>
    <col min="789" max="791" width="15.85546875" style="1" customWidth="1"/>
    <col min="792" max="792" width="32.7109375" style="1" customWidth="1"/>
    <col min="793" max="793" width="19.42578125" style="1" customWidth="1"/>
    <col min="794" max="794" width="27" style="1" customWidth="1"/>
    <col min="795" max="796" width="0" style="1" hidden="1" customWidth="1"/>
    <col min="797" max="1023" width="11.42578125" style="1"/>
    <col min="1024" max="1024" width="6.28515625" style="1" customWidth="1"/>
    <col min="1025" max="1025" width="9.140625" style="1" customWidth="1"/>
    <col min="1026" max="1026" width="31.85546875" style="1" customWidth="1"/>
    <col min="1027" max="1027" width="18.42578125" style="1" customWidth="1"/>
    <col min="1028" max="1028" width="17.140625" style="1" customWidth="1"/>
    <col min="1029" max="1029" width="31" style="1" customWidth="1"/>
    <col min="1030" max="1030" width="21.42578125" style="1" customWidth="1"/>
    <col min="1031" max="1031" width="44.7109375" style="1" customWidth="1"/>
    <col min="1032" max="1033" width="5.7109375" style="1" customWidth="1"/>
    <col min="1034" max="1040" width="31.7109375" style="1" customWidth="1"/>
    <col min="1041" max="1043" width="23.28515625" style="1" customWidth="1"/>
    <col min="1044" max="1044" width="0" style="1" hidden="1" customWidth="1"/>
    <col min="1045" max="1047" width="15.85546875" style="1" customWidth="1"/>
    <col min="1048" max="1048" width="32.7109375" style="1" customWidth="1"/>
    <col min="1049" max="1049" width="19.42578125" style="1" customWidth="1"/>
    <col min="1050" max="1050" width="27" style="1" customWidth="1"/>
    <col min="1051" max="1052" width="0" style="1" hidden="1" customWidth="1"/>
    <col min="1053" max="1279" width="11.42578125" style="1"/>
    <col min="1280" max="1280" width="6.28515625" style="1" customWidth="1"/>
    <col min="1281" max="1281" width="9.140625" style="1" customWidth="1"/>
    <col min="1282" max="1282" width="31.85546875" style="1" customWidth="1"/>
    <col min="1283" max="1283" width="18.42578125" style="1" customWidth="1"/>
    <col min="1284" max="1284" width="17.140625" style="1" customWidth="1"/>
    <col min="1285" max="1285" width="31" style="1" customWidth="1"/>
    <col min="1286" max="1286" width="21.42578125" style="1" customWidth="1"/>
    <col min="1287" max="1287" width="44.7109375" style="1" customWidth="1"/>
    <col min="1288" max="1289" width="5.7109375" style="1" customWidth="1"/>
    <col min="1290" max="1296" width="31.7109375" style="1" customWidth="1"/>
    <col min="1297" max="1299" width="23.28515625" style="1" customWidth="1"/>
    <col min="1300" max="1300" width="0" style="1" hidden="1" customWidth="1"/>
    <col min="1301" max="1303" width="15.85546875" style="1" customWidth="1"/>
    <col min="1304" max="1304" width="32.7109375" style="1" customWidth="1"/>
    <col min="1305" max="1305" width="19.42578125" style="1" customWidth="1"/>
    <col min="1306" max="1306" width="27" style="1" customWidth="1"/>
    <col min="1307" max="1308" width="0" style="1" hidden="1" customWidth="1"/>
    <col min="1309" max="1535" width="11.42578125" style="1"/>
    <col min="1536" max="1536" width="6.28515625" style="1" customWidth="1"/>
    <col min="1537" max="1537" width="9.140625" style="1" customWidth="1"/>
    <col min="1538" max="1538" width="31.85546875" style="1" customWidth="1"/>
    <col min="1539" max="1539" width="18.42578125" style="1" customWidth="1"/>
    <col min="1540" max="1540" width="17.140625" style="1" customWidth="1"/>
    <col min="1541" max="1541" width="31" style="1" customWidth="1"/>
    <col min="1542" max="1542" width="21.42578125" style="1" customWidth="1"/>
    <col min="1543" max="1543" width="44.7109375" style="1" customWidth="1"/>
    <col min="1544" max="1545" width="5.7109375" style="1" customWidth="1"/>
    <col min="1546" max="1552" width="31.7109375" style="1" customWidth="1"/>
    <col min="1553" max="1555" width="23.28515625" style="1" customWidth="1"/>
    <col min="1556" max="1556" width="0" style="1" hidden="1" customWidth="1"/>
    <col min="1557" max="1559" width="15.85546875" style="1" customWidth="1"/>
    <col min="1560" max="1560" width="32.7109375" style="1" customWidth="1"/>
    <col min="1561" max="1561" width="19.42578125" style="1" customWidth="1"/>
    <col min="1562" max="1562" width="27" style="1" customWidth="1"/>
    <col min="1563" max="1564" width="0" style="1" hidden="1" customWidth="1"/>
    <col min="1565" max="1791" width="11.42578125" style="1"/>
    <col min="1792" max="1792" width="6.28515625" style="1" customWidth="1"/>
    <col min="1793" max="1793" width="9.140625" style="1" customWidth="1"/>
    <col min="1794" max="1794" width="31.85546875" style="1" customWidth="1"/>
    <col min="1795" max="1795" width="18.42578125" style="1" customWidth="1"/>
    <col min="1796" max="1796" width="17.140625" style="1" customWidth="1"/>
    <col min="1797" max="1797" width="31" style="1" customWidth="1"/>
    <col min="1798" max="1798" width="21.42578125" style="1" customWidth="1"/>
    <col min="1799" max="1799" width="44.7109375" style="1" customWidth="1"/>
    <col min="1800" max="1801" width="5.7109375" style="1" customWidth="1"/>
    <col min="1802" max="1808" width="31.7109375" style="1" customWidth="1"/>
    <col min="1809" max="1811" width="23.28515625" style="1" customWidth="1"/>
    <col min="1812" max="1812" width="0" style="1" hidden="1" customWidth="1"/>
    <col min="1813" max="1815" width="15.85546875" style="1" customWidth="1"/>
    <col min="1816" max="1816" width="32.7109375" style="1" customWidth="1"/>
    <col min="1817" max="1817" width="19.42578125" style="1" customWidth="1"/>
    <col min="1818" max="1818" width="27" style="1" customWidth="1"/>
    <col min="1819" max="1820" width="0" style="1" hidden="1" customWidth="1"/>
    <col min="1821" max="2047" width="11.42578125" style="1"/>
    <col min="2048" max="2048" width="6.28515625" style="1" customWidth="1"/>
    <col min="2049" max="2049" width="9.140625" style="1" customWidth="1"/>
    <col min="2050" max="2050" width="31.85546875" style="1" customWidth="1"/>
    <col min="2051" max="2051" width="18.42578125" style="1" customWidth="1"/>
    <col min="2052" max="2052" width="17.140625" style="1" customWidth="1"/>
    <col min="2053" max="2053" width="31" style="1" customWidth="1"/>
    <col min="2054" max="2054" width="21.42578125" style="1" customWidth="1"/>
    <col min="2055" max="2055" width="44.7109375" style="1" customWidth="1"/>
    <col min="2056" max="2057" width="5.7109375" style="1" customWidth="1"/>
    <col min="2058" max="2064" width="31.7109375" style="1" customWidth="1"/>
    <col min="2065" max="2067" width="23.28515625" style="1" customWidth="1"/>
    <col min="2068" max="2068" width="0" style="1" hidden="1" customWidth="1"/>
    <col min="2069" max="2071" width="15.85546875" style="1" customWidth="1"/>
    <col min="2072" max="2072" width="32.7109375" style="1" customWidth="1"/>
    <col min="2073" max="2073" width="19.42578125" style="1" customWidth="1"/>
    <col min="2074" max="2074" width="27" style="1" customWidth="1"/>
    <col min="2075" max="2076" width="0" style="1" hidden="1" customWidth="1"/>
    <col min="2077" max="2303" width="11.42578125" style="1"/>
    <col min="2304" max="2304" width="6.28515625" style="1" customWidth="1"/>
    <col min="2305" max="2305" width="9.140625" style="1" customWidth="1"/>
    <col min="2306" max="2306" width="31.85546875" style="1" customWidth="1"/>
    <col min="2307" max="2307" width="18.42578125" style="1" customWidth="1"/>
    <col min="2308" max="2308" width="17.140625" style="1" customWidth="1"/>
    <col min="2309" max="2309" width="31" style="1" customWidth="1"/>
    <col min="2310" max="2310" width="21.42578125" style="1" customWidth="1"/>
    <col min="2311" max="2311" width="44.7109375" style="1" customWidth="1"/>
    <col min="2312" max="2313" width="5.7109375" style="1" customWidth="1"/>
    <col min="2314" max="2320" width="31.7109375" style="1" customWidth="1"/>
    <col min="2321" max="2323" width="23.28515625" style="1" customWidth="1"/>
    <col min="2324" max="2324" width="0" style="1" hidden="1" customWidth="1"/>
    <col min="2325" max="2327" width="15.85546875" style="1" customWidth="1"/>
    <col min="2328" max="2328" width="32.7109375" style="1" customWidth="1"/>
    <col min="2329" max="2329" width="19.42578125" style="1" customWidth="1"/>
    <col min="2330" max="2330" width="27" style="1" customWidth="1"/>
    <col min="2331" max="2332" width="0" style="1" hidden="1" customWidth="1"/>
    <col min="2333" max="2559" width="11.42578125" style="1"/>
    <col min="2560" max="2560" width="6.28515625" style="1" customWidth="1"/>
    <col min="2561" max="2561" width="9.140625" style="1" customWidth="1"/>
    <col min="2562" max="2562" width="31.85546875" style="1" customWidth="1"/>
    <col min="2563" max="2563" width="18.42578125" style="1" customWidth="1"/>
    <col min="2564" max="2564" width="17.140625" style="1" customWidth="1"/>
    <col min="2565" max="2565" width="31" style="1" customWidth="1"/>
    <col min="2566" max="2566" width="21.42578125" style="1" customWidth="1"/>
    <col min="2567" max="2567" width="44.7109375" style="1" customWidth="1"/>
    <col min="2568" max="2569" width="5.7109375" style="1" customWidth="1"/>
    <col min="2570" max="2576" width="31.7109375" style="1" customWidth="1"/>
    <col min="2577" max="2579" width="23.28515625" style="1" customWidth="1"/>
    <col min="2580" max="2580" width="0" style="1" hidden="1" customWidth="1"/>
    <col min="2581" max="2583" width="15.85546875" style="1" customWidth="1"/>
    <col min="2584" max="2584" width="32.7109375" style="1" customWidth="1"/>
    <col min="2585" max="2585" width="19.42578125" style="1" customWidth="1"/>
    <col min="2586" max="2586" width="27" style="1" customWidth="1"/>
    <col min="2587" max="2588" width="0" style="1" hidden="1" customWidth="1"/>
    <col min="2589" max="2815" width="11.42578125" style="1"/>
    <col min="2816" max="2816" width="6.28515625" style="1" customWidth="1"/>
    <col min="2817" max="2817" width="9.140625" style="1" customWidth="1"/>
    <col min="2818" max="2818" width="31.85546875" style="1" customWidth="1"/>
    <col min="2819" max="2819" width="18.42578125" style="1" customWidth="1"/>
    <col min="2820" max="2820" width="17.140625" style="1" customWidth="1"/>
    <col min="2821" max="2821" width="31" style="1" customWidth="1"/>
    <col min="2822" max="2822" width="21.42578125" style="1" customWidth="1"/>
    <col min="2823" max="2823" width="44.7109375" style="1" customWidth="1"/>
    <col min="2824" max="2825" width="5.7109375" style="1" customWidth="1"/>
    <col min="2826" max="2832" width="31.7109375" style="1" customWidth="1"/>
    <col min="2833" max="2835" width="23.28515625" style="1" customWidth="1"/>
    <col min="2836" max="2836" width="0" style="1" hidden="1" customWidth="1"/>
    <col min="2837" max="2839" width="15.85546875" style="1" customWidth="1"/>
    <col min="2840" max="2840" width="32.7109375" style="1" customWidth="1"/>
    <col min="2841" max="2841" width="19.42578125" style="1" customWidth="1"/>
    <col min="2842" max="2842" width="27" style="1" customWidth="1"/>
    <col min="2843" max="2844" width="0" style="1" hidden="1" customWidth="1"/>
    <col min="2845" max="3071" width="11.42578125" style="1"/>
    <col min="3072" max="3072" width="6.28515625" style="1" customWidth="1"/>
    <col min="3073" max="3073" width="9.140625" style="1" customWidth="1"/>
    <col min="3074" max="3074" width="31.85546875" style="1" customWidth="1"/>
    <col min="3075" max="3075" width="18.42578125" style="1" customWidth="1"/>
    <col min="3076" max="3076" width="17.140625" style="1" customWidth="1"/>
    <col min="3077" max="3077" width="31" style="1" customWidth="1"/>
    <col min="3078" max="3078" width="21.42578125" style="1" customWidth="1"/>
    <col min="3079" max="3079" width="44.7109375" style="1" customWidth="1"/>
    <col min="3080" max="3081" width="5.7109375" style="1" customWidth="1"/>
    <col min="3082" max="3088" width="31.7109375" style="1" customWidth="1"/>
    <col min="3089" max="3091" width="23.28515625" style="1" customWidth="1"/>
    <col min="3092" max="3092" width="0" style="1" hidden="1" customWidth="1"/>
    <col min="3093" max="3095" width="15.85546875" style="1" customWidth="1"/>
    <col min="3096" max="3096" width="32.7109375" style="1" customWidth="1"/>
    <col min="3097" max="3097" width="19.42578125" style="1" customWidth="1"/>
    <col min="3098" max="3098" width="27" style="1" customWidth="1"/>
    <col min="3099" max="3100" width="0" style="1" hidden="1" customWidth="1"/>
    <col min="3101" max="3327" width="11.42578125" style="1"/>
    <col min="3328" max="3328" width="6.28515625" style="1" customWidth="1"/>
    <col min="3329" max="3329" width="9.140625" style="1" customWidth="1"/>
    <col min="3330" max="3330" width="31.85546875" style="1" customWidth="1"/>
    <col min="3331" max="3331" width="18.42578125" style="1" customWidth="1"/>
    <col min="3332" max="3332" width="17.140625" style="1" customWidth="1"/>
    <col min="3333" max="3333" width="31" style="1" customWidth="1"/>
    <col min="3334" max="3334" width="21.42578125" style="1" customWidth="1"/>
    <col min="3335" max="3335" width="44.7109375" style="1" customWidth="1"/>
    <col min="3336" max="3337" width="5.7109375" style="1" customWidth="1"/>
    <col min="3338" max="3344" width="31.7109375" style="1" customWidth="1"/>
    <col min="3345" max="3347" width="23.28515625" style="1" customWidth="1"/>
    <col min="3348" max="3348" width="0" style="1" hidden="1" customWidth="1"/>
    <col min="3349" max="3351" width="15.85546875" style="1" customWidth="1"/>
    <col min="3352" max="3352" width="32.7109375" style="1" customWidth="1"/>
    <col min="3353" max="3353" width="19.42578125" style="1" customWidth="1"/>
    <col min="3354" max="3354" width="27" style="1" customWidth="1"/>
    <col min="3355" max="3356" width="0" style="1" hidden="1" customWidth="1"/>
    <col min="3357" max="3583" width="11.42578125" style="1"/>
    <col min="3584" max="3584" width="6.28515625" style="1" customWidth="1"/>
    <col min="3585" max="3585" width="9.140625" style="1" customWidth="1"/>
    <col min="3586" max="3586" width="31.85546875" style="1" customWidth="1"/>
    <col min="3587" max="3587" width="18.42578125" style="1" customWidth="1"/>
    <col min="3588" max="3588" width="17.140625" style="1" customWidth="1"/>
    <col min="3589" max="3589" width="31" style="1" customWidth="1"/>
    <col min="3590" max="3590" width="21.42578125" style="1" customWidth="1"/>
    <col min="3591" max="3591" width="44.7109375" style="1" customWidth="1"/>
    <col min="3592" max="3593" width="5.7109375" style="1" customWidth="1"/>
    <col min="3594" max="3600" width="31.7109375" style="1" customWidth="1"/>
    <col min="3601" max="3603" width="23.28515625" style="1" customWidth="1"/>
    <col min="3604" max="3604" width="0" style="1" hidden="1" customWidth="1"/>
    <col min="3605" max="3607" width="15.85546875" style="1" customWidth="1"/>
    <col min="3608" max="3608" width="32.7109375" style="1" customWidth="1"/>
    <col min="3609" max="3609" width="19.42578125" style="1" customWidth="1"/>
    <col min="3610" max="3610" width="27" style="1" customWidth="1"/>
    <col min="3611" max="3612" width="0" style="1" hidden="1" customWidth="1"/>
    <col min="3613" max="3839" width="11.42578125" style="1"/>
    <col min="3840" max="3840" width="6.28515625" style="1" customWidth="1"/>
    <col min="3841" max="3841" width="9.140625" style="1" customWidth="1"/>
    <col min="3842" max="3842" width="31.85546875" style="1" customWidth="1"/>
    <col min="3843" max="3843" width="18.42578125" style="1" customWidth="1"/>
    <col min="3844" max="3844" width="17.140625" style="1" customWidth="1"/>
    <col min="3845" max="3845" width="31" style="1" customWidth="1"/>
    <col min="3846" max="3846" width="21.42578125" style="1" customWidth="1"/>
    <col min="3847" max="3847" width="44.7109375" style="1" customWidth="1"/>
    <col min="3848" max="3849" width="5.7109375" style="1" customWidth="1"/>
    <col min="3850" max="3856" width="31.7109375" style="1" customWidth="1"/>
    <col min="3857" max="3859" width="23.28515625" style="1" customWidth="1"/>
    <col min="3860" max="3860" width="0" style="1" hidden="1" customWidth="1"/>
    <col min="3861" max="3863" width="15.85546875" style="1" customWidth="1"/>
    <col min="3864" max="3864" width="32.7109375" style="1" customWidth="1"/>
    <col min="3865" max="3865" width="19.42578125" style="1" customWidth="1"/>
    <col min="3866" max="3866" width="27" style="1" customWidth="1"/>
    <col min="3867" max="3868" width="0" style="1" hidden="1" customWidth="1"/>
    <col min="3869" max="4095" width="11.42578125" style="1"/>
    <col min="4096" max="4096" width="6.28515625" style="1" customWidth="1"/>
    <col min="4097" max="4097" width="9.140625" style="1" customWidth="1"/>
    <col min="4098" max="4098" width="31.85546875" style="1" customWidth="1"/>
    <col min="4099" max="4099" width="18.42578125" style="1" customWidth="1"/>
    <col min="4100" max="4100" width="17.140625" style="1" customWidth="1"/>
    <col min="4101" max="4101" width="31" style="1" customWidth="1"/>
    <col min="4102" max="4102" width="21.42578125" style="1" customWidth="1"/>
    <col min="4103" max="4103" width="44.7109375" style="1" customWidth="1"/>
    <col min="4104" max="4105" width="5.7109375" style="1" customWidth="1"/>
    <col min="4106" max="4112" width="31.7109375" style="1" customWidth="1"/>
    <col min="4113" max="4115" width="23.28515625" style="1" customWidth="1"/>
    <col min="4116" max="4116" width="0" style="1" hidden="1" customWidth="1"/>
    <col min="4117" max="4119" width="15.85546875" style="1" customWidth="1"/>
    <col min="4120" max="4120" width="32.7109375" style="1" customWidth="1"/>
    <col min="4121" max="4121" width="19.42578125" style="1" customWidth="1"/>
    <col min="4122" max="4122" width="27" style="1" customWidth="1"/>
    <col min="4123" max="4124" width="0" style="1" hidden="1" customWidth="1"/>
    <col min="4125" max="4351" width="11.42578125" style="1"/>
    <col min="4352" max="4352" width="6.28515625" style="1" customWidth="1"/>
    <col min="4353" max="4353" width="9.140625" style="1" customWidth="1"/>
    <col min="4354" max="4354" width="31.85546875" style="1" customWidth="1"/>
    <col min="4355" max="4355" width="18.42578125" style="1" customWidth="1"/>
    <col min="4356" max="4356" width="17.140625" style="1" customWidth="1"/>
    <col min="4357" max="4357" width="31" style="1" customWidth="1"/>
    <col min="4358" max="4358" width="21.42578125" style="1" customWidth="1"/>
    <col min="4359" max="4359" width="44.7109375" style="1" customWidth="1"/>
    <col min="4360" max="4361" width="5.7109375" style="1" customWidth="1"/>
    <col min="4362" max="4368" width="31.7109375" style="1" customWidth="1"/>
    <col min="4369" max="4371" width="23.28515625" style="1" customWidth="1"/>
    <col min="4372" max="4372" width="0" style="1" hidden="1" customWidth="1"/>
    <col min="4373" max="4375" width="15.85546875" style="1" customWidth="1"/>
    <col min="4376" max="4376" width="32.7109375" style="1" customWidth="1"/>
    <col min="4377" max="4377" width="19.42578125" style="1" customWidth="1"/>
    <col min="4378" max="4378" width="27" style="1" customWidth="1"/>
    <col min="4379" max="4380" width="0" style="1" hidden="1" customWidth="1"/>
    <col min="4381" max="4607" width="11.42578125" style="1"/>
    <col min="4608" max="4608" width="6.28515625" style="1" customWidth="1"/>
    <col min="4609" max="4609" width="9.140625" style="1" customWidth="1"/>
    <col min="4610" max="4610" width="31.85546875" style="1" customWidth="1"/>
    <col min="4611" max="4611" width="18.42578125" style="1" customWidth="1"/>
    <col min="4612" max="4612" width="17.140625" style="1" customWidth="1"/>
    <col min="4613" max="4613" width="31" style="1" customWidth="1"/>
    <col min="4614" max="4614" width="21.42578125" style="1" customWidth="1"/>
    <col min="4615" max="4615" width="44.7109375" style="1" customWidth="1"/>
    <col min="4616" max="4617" width="5.7109375" style="1" customWidth="1"/>
    <col min="4618" max="4624" width="31.7109375" style="1" customWidth="1"/>
    <col min="4625" max="4627" width="23.28515625" style="1" customWidth="1"/>
    <col min="4628" max="4628" width="0" style="1" hidden="1" customWidth="1"/>
    <col min="4629" max="4631" width="15.85546875" style="1" customWidth="1"/>
    <col min="4632" max="4632" width="32.7109375" style="1" customWidth="1"/>
    <col min="4633" max="4633" width="19.42578125" style="1" customWidth="1"/>
    <col min="4634" max="4634" width="27" style="1" customWidth="1"/>
    <col min="4635" max="4636" width="0" style="1" hidden="1" customWidth="1"/>
    <col min="4637" max="4863" width="11.42578125" style="1"/>
    <col min="4864" max="4864" width="6.28515625" style="1" customWidth="1"/>
    <col min="4865" max="4865" width="9.140625" style="1" customWidth="1"/>
    <col min="4866" max="4866" width="31.85546875" style="1" customWidth="1"/>
    <col min="4867" max="4867" width="18.42578125" style="1" customWidth="1"/>
    <col min="4868" max="4868" width="17.140625" style="1" customWidth="1"/>
    <col min="4869" max="4869" width="31" style="1" customWidth="1"/>
    <col min="4870" max="4870" width="21.42578125" style="1" customWidth="1"/>
    <col min="4871" max="4871" width="44.7109375" style="1" customWidth="1"/>
    <col min="4872" max="4873" width="5.7109375" style="1" customWidth="1"/>
    <col min="4874" max="4880" width="31.7109375" style="1" customWidth="1"/>
    <col min="4881" max="4883" width="23.28515625" style="1" customWidth="1"/>
    <col min="4884" max="4884" width="0" style="1" hidden="1" customWidth="1"/>
    <col min="4885" max="4887" width="15.85546875" style="1" customWidth="1"/>
    <col min="4888" max="4888" width="32.7109375" style="1" customWidth="1"/>
    <col min="4889" max="4889" width="19.42578125" style="1" customWidth="1"/>
    <col min="4890" max="4890" width="27" style="1" customWidth="1"/>
    <col min="4891" max="4892" width="0" style="1" hidden="1" customWidth="1"/>
    <col min="4893" max="5119" width="11.42578125" style="1"/>
    <col min="5120" max="5120" width="6.28515625" style="1" customWidth="1"/>
    <col min="5121" max="5121" width="9.140625" style="1" customWidth="1"/>
    <col min="5122" max="5122" width="31.85546875" style="1" customWidth="1"/>
    <col min="5123" max="5123" width="18.42578125" style="1" customWidth="1"/>
    <col min="5124" max="5124" width="17.140625" style="1" customWidth="1"/>
    <col min="5125" max="5125" width="31" style="1" customWidth="1"/>
    <col min="5126" max="5126" width="21.42578125" style="1" customWidth="1"/>
    <col min="5127" max="5127" width="44.7109375" style="1" customWidth="1"/>
    <col min="5128" max="5129" width="5.7109375" style="1" customWidth="1"/>
    <col min="5130" max="5136" width="31.7109375" style="1" customWidth="1"/>
    <col min="5137" max="5139" width="23.28515625" style="1" customWidth="1"/>
    <col min="5140" max="5140" width="0" style="1" hidden="1" customWidth="1"/>
    <col min="5141" max="5143" width="15.85546875" style="1" customWidth="1"/>
    <col min="5144" max="5144" width="32.7109375" style="1" customWidth="1"/>
    <col min="5145" max="5145" width="19.42578125" style="1" customWidth="1"/>
    <col min="5146" max="5146" width="27" style="1" customWidth="1"/>
    <col min="5147" max="5148" width="0" style="1" hidden="1" customWidth="1"/>
    <col min="5149" max="5375" width="11.42578125" style="1"/>
    <col min="5376" max="5376" width="6.28515625" style="1" customWidth="1"/>
    <col min="5377" max="5377" width="9.140625" style="1" customWidth="1"/>
    <col min="5378" max="5378" width="31.85546875" style="1" customWidth="1"/>
    <col min="5379" max="5379" width="18.42578125" style="1" customWidth="1"/>
    <col min="5380" max="5380" width="17.140625" style="1" customWidth="1"/>
    <col min="5381" max="5381" width="31" style="1" customWidth="1"/>
    <col min="5382" max="5382" width="21.42578125" style="1" customWidth="1"/>
    <col min="5383" max="5383" width="44.7109375" style="1" customWidth="1"/>
    <col min="5384" max="5385" width="5.7109375" style="1" customWidth="1"/>
    <col min="5386" max="5392" width="31.7109375" style="1" customWidth="1"/>
    <col min="5393" max="5395" width="23.28515625" style="1" customWidth="1"/>
    <col min="5396" max="5396" width="0" style="1" hidden="1" customWidth="1"/>
    <col min="5397" max="5399" width="15.85546875" style="1" customWidth="1"/>
    <col min="5400" max="5400" width="32.7109375" style="1" customWidth="1"/>
    <col min="5401" max="5401" width="19.42578125" style="1" customWidth="1"/>
    <col min="5402" max="5402" width="27" style="1" customWidth="1"/>
    <col min="5403" max="5404" width="0" style="1" hidden="1" customWidth="1"/>
    <col min="5405" max="5631" width="11.42578125" style="1"/>
    <col min="5632" max="5632" width="6.28515625" style="1" customWidth="1"/>
    <col min="5633" max="5633" width="9.140625" style="1" customWidth="1"/>
    <col min="5634" max="5634" width="31.85546875" style="1" customWidth="1"/>
    <col min="5635" max="5635" width="18.42578125" style="1" customWidth="1"/>
    <col min="5636" max="5636" width="17.140625" style="1" customWidth="1"/>
    <col min="5637" max="5637" width="31" style="1" customWidth="1"/>
    <col min="5638" max="5638" width="21.42578125" style="1" customWidth="1"/>
    <col min="5639" max="5639" width="44.7109375" style="1" customWidth="1"/>
    <col min="5640" max="5641" width="5.7109375" style="1" customWidth="1"/>
    <col min="5642" max="5648" width="31.7109375" style="1" customWidth="1"/>
    <col min="5649" max="5651" width="23.28515625" style="1" customWidth="1"/>
    <col min="5652" max="5652" width="0" style="1" hidden="1" customWidth="1"/>
    <col min="5653" max="5655" width="15.85546875" style="1" customWidth="1"/>
    <col min="5656" max="5656" width="32.7109375" style="1" customWidth="1"/>
    <col min="5657" max="5657" width="19.42578125" style="1" customWidth="1"/>
    <col min="5658" max="5658" width="27" style="1" customWidth="1"/>
    <col min="5659" max="5660" width="0" style="1" hidden="1" customWidth="1"/>
    <col min="5661" max="5887" width="11.42578125" style="1"/>
    <col min="5888" max="5888" width="6.28515625" style="1" customWidth="1"/>
    <col min="5889" max="5889" width="9.140625" style="1" customWidth="1"/>
    <col min="5890" max="5890" width="31.85546875" style="1" customWidth="1"/>
    <col min="5891" max="5891" width="18.42578125" style="1" customWidth="1"/>
    <col min="5892" max="5892" width="17.140625" style="1" customWidth="1"/>
    <col min="5893" max="5893" width="31" style="1" customWidth="1"/>
    <col min="5894" max="5894" width="21.42578125" style="1" customWidth="1"/>
    <col min="5895" max="5895" width="44.7109375" style="1" customWidth="1"/>
    <col min="5896" max="5897" width="5.7109375" style="1" customWidth="1"/>
    <col min="5898" max="5904" width="31.7109375" style="1" customWidth="1"/>
    <col min="5905" max="5907" width="23.28515625" style="1" customWidth="1"/>
    <col min="5908" max="5908" width="0" style="1" hidden="1" customWidth="1"/>
    <col min="5909" max="5911" width="15.85546875" style="1" customWidth="1"/>
    <col min="5912" max="5912" width="32.7109375" style="1" customWidth="1"/>
    <col min="5913" max="5913" width="19.42578125" style="1" customWidth="1"/>
    <col min="5914" max="5914" width="27" style="1" customWidth="1"/>
    <col min="5915" max="5916" width="0" style="1" hidden="1" customWidth="1"/>
    <col min="5917" max="6143" width="11.42578125" style="1"/>
    <col min="6144" max="6144" width="6.28515625" style="1" customWidth="1"/>
    <col min="6145" max="6145" width="9.140625" style="1" customWidth="1"/>
    <col min="6146" max="6146" width="31.85546875" style="1" customWidth="1"/>
    <col min="6147" max="6147" width="18.42578125" style="1" customWidth="1"/>
    <col min="6148" max="6148" width="17.140625" style="1" customWidth="1"/>
    <col min="6149" max="6149" width="31" style="1" customWidth="1"/>
    <col min="6150" max="6150" width="21.42578125" style="1" customWidth="1"/>
    <col min="6151" max="6151" width="44.7109375" style="1" customWidth="1"/>
    <col min="6152" max="6153" width="5.7109375" style="1" customWidth="1"/>
    <col min="6154" max="6160" width="31.7109375" style="1" customWidth="1"/>
    <col min="6161" max="6163" width="23.28515625" style="1" customWidth="1"/>
    <col min="6164" max="6164" width="0" style="1" hidden="1" customWidth="1"/>
    <col min="6165" max="6167" width="15.85546875" style="1" customWidth="1"/>
    <col min="6168" max="6168" width="32.7109375" style="1" customWidth="1"/>
    <col min="6169" max="6169" width="19.42578125" style="1" customWidth="1"/>
    <col min="6170" max="6170" width="27" style="1" customWidth="1"/>
    <col min="6171" max="6172" width="0" style="1" hidden="1" customWidth="1"/>
    <col min="6173" max="6399" width="11.42578125" style="1"/>
    <col min="6400" max="6400" width="6.28515625" style="1" customWidth="1"/>
    <col min="6401" max="6401" width="9.140625" style="1" customWidth="1"/>
    <col min="6402" max="6402" width="31.85546875" style="1" customWidth="1"/>
    <col min="6403" max="6403" width="18.42578125" style="1" customWidth="1"/>
    <col min="6404" max="6404" width="17.140625" style="1" customWidth="1"/>
    <col min="6405" max="6405" width="31" style="1" customWidth="1"/>
    <col min="6406" max="6406" width="21.42578125" style="1" customWidth="1"/>
    <col min="6407" max="6407" width="44.7109375" style="1" customWidth="1"/>
    <col min="6408" max="6409" width="5.7109375" style="1" customWidth="1"/>
    <col min="6410" max="6416" width="31.7109375" style="1" customWidth="1"/>
    <col min="6417" max="6419" width="23.28515625" style="1" customWidth="1"/>
    <col min="6420" max="6420" width="0" style="1" hidden="1" customWidth="1"/>
    <col min="6421" max="6423" width="15.85546875" style="1" customWidth="1"/>
    <col min="6424" max="6424" width="32.7109375" style="1" customWidth="1"/>
    <col min="6425" max="6425" width="19.42578125" style="1" customWidth="1"/>
    <col min="6426" max="6426" width="27" style="1" customWidth="1"/>
    <col min="6427" max="6428" width="0" style="1" hidden="1" customWidth="1"/>
    <col min="6429" max="6655" width="11.42578125" style="1"/>
    <col min="6656" max="6656" width="6.28515625" style="1" customWidth="1"/>
    <col min="6657" max="6657" width="9.140625" style="1" customWidth="1"/>
    <col min="6658" max="6658" width="31.85546875" style="1" customWidth="1"/>
    <col min="6659" max="6659" width="18.42578125" style="1" customWidth="1"/>
    <col min="6660" max="6660" width="17.140625" style="1" customWidth="1"/>
    <col min="6661" max="6661" width="31" style="1" customWidth="1"/>
    <col min="6662" max="6662" width="21.42578125" style="1" customWidth="1"/>
    <col min="6663" max="6663" width="44.7109375" style="1" customWidth="1"/>
    <col min="6664" max="6665" width="5.7109375" style="1" customWidth="1"/>
    <col min="6666" max="6672" width="31.7109375" style="1" customWidth="1"/>
    <col min="6673" max="6675" width="23.28515625" style="1" customWidth="1"/>
    <col min="6676" max="6676" width="0" style="1" hidden="1" customWidth="1"/>
    <col min="6677" max="6679" width="15.85546875" style="1" customWidth="1"/>
    <col min="6680" max="6680" width="32.7109375" style="1" customWidth="1"/>
    <col min="6681" max="6681" width="19.42578125" style="1" customWidth="1"/>
    <col min="6682" max="6682" width="27" style="1" customWidth="1"/>
    <col min="6683" max="6684" width="0" style="1" hidden="1" customWidth="1"/>
    <col min="6685" max="6911" width="11.42578125" style="1"/>
    <col min="6912" max="6912" width="6.28515625" style="1" customWidth="1"/>
    <col min="6913" max="6913" width="9.140625" style="1" customWidth="1"/>
    <col min="6914" max="6914" width="31.85546875" style="1" customWidth="1"/>
    <col min="6915" max="6915" width="18.42578125" style="1" customWidth="1"/>
    <col min="6916" max="6916" width="17.140625" style="1" customWidth="1"/>
    <col min="6917" max="6917" width="31" style="1" customWidth="1"/>
    <col min="6918" max="6918" width="21.42578125" style="1" customWidth="1"/>
    <col min="6919" max="6919" width="44.7109375" style="1" customWidth="1"/>
    <col min="6920" max="6921" width="5.7109375" style="1" customWidth="1"/>
    <col min="6922" max="6928" width="31.7109375" style="1" customWidth="1"/>
    <col min="6929" max="6931" width="23.28515625" style="1" customWidth="1"/>
    <col min="6932" max="6932" width="0" style="1" hidden="1" customWidth="1"/>
    <col min="6933" max="6935" width="15.85546875" style="1" customWidth="1"/>
    <col min="6936" max="6936" width="32.7109375" style="1" customWidth="1"/>
    <col min="6937" max="6937" width="19.42578125" style="1" customWidth="1"/>
    <col min="6938" max="6938" width="27" style="1" customWidth="1"/>
    <col min="6939" max="6940" width="0" style="1" hidden="1" customWidth="1"/>
    <col min="6941" max="7167" width="11.42578125" style="1"/>
    <col min="7168" max="7168" width="6.28515625" style="1" customWidth="1"/>
    <col min="7169" max="7169" width="9.140625" style="1" customWidth="1"/>
    <col min="7170" max="7170" width="31.85546875" style="1" customWidth="1"/>
    <col min="7171" max="7171" width="18.42578125" style="1" customWidth="1"/>
    <col min="7172" max="7172" width="17.140625" style="1" customWidth="1"/>
    <col min="7173" max="7173" width="31" style="1" customWidth="1"/>
    <col min="7174" max="7174" width="21.42578125" style="1" customWidth="1"/>
    <col min="7175" max="7175" width="44.7109375" style="1" customWidth="1"/>
    <col min="7176" max="7177" width="5.7109375" style="1" customWidth="1"/>
    <col min="7178" max="7184" width="31.7109375" style="1" customWidth="1"/>
    <col min="7185" max="7187" width="23.28515625" style="1" customWidth="1"/>
    <col min="7188" max="7188" width="0" style="1" hidden="1" customWidth="1"/>
    <col min="7189" max="7191" width="15.85546875" style="1" customWidth="1"/>
    <col min="7192" max="7192" width="32.7109375" style="1" customWidth="1"/>
    <col min="7193" max="7193" width="19.42578125" style="1" customWidth="1"/>
    <col min="7194" max="7194" width="27" style="1" customWidth="1"/>
    <col min="7195" max="7196" width="0" style="1" hidden="1" customWidth="1"/>
    <col min="7197" max="7423" width="11.42578125" style="1"/>
    <col min="7424" max="7424" width="6.28515625" style="1" customWidth="1"/>
    <col min="7425" max="7425" width="9.140625" style="1" customWidth="1"/>
    <col min="7426" max="7426" width="31.85546875" style="1" customWidth="1"/>
    <col min="7427" max="7427" width="18.42578125" style="1" customWidth="1"/>
    <col min="7428" max="7428" width="17.140625" style="1" customWidth="1"/>
    <col min="7429" max="7429" width="31" style="1" customWidth="1"/>
    <col min="7430" max="7430" width="21.42578125" style="1" customWidth="1"/>
    <col min="7431" max="7431" width="44.7109375" style="1" customWidth="1"/>
    <col min="7432" max="7433" width="5.7109375" style="1" customWidth="1"/>
    <col min="7434" max="7440" width="31.7109375" style="1" customWidth="1"/>
    <col min="7441" max="7443" width="23.28515625" style="1" customWidth="1"/>
    <col min="7444" max="7444" width="0" style="1" hidden="1" customWidth="1"/>
    <col min="7445" max="7447" width="15.85546875" style="1" customWidth="1"/>
    <col min="7448" max="7448" width="32.7109375" style="1" customWidth="1"/>
    <col min="7449" max="7449" width="19.42578125" style="1" customWidth="1"/>
    <col min="7450" max="7450" width="27" style="1" customWidth="1"/>
    <col min="7451" max="7452" width="0" style="1" hidden="1" customWidth="1"/>
    <col min="7453" max="7679" width="11.42578125" style="1"/>
    <col min="7680" max="7680" width="6.28515625" style="1" customWidth="1"/>
    <col min="7681" max="7681" width="9.140625" style="1" customWidth="1"/>
    <col min="7682" max="7682" width="31.85546875" style="1" customWidth="1"/>
    <col min="7683" max="7683" width="18.42578125" style="1" customWidth="1"/>
    <col min="7684" max="7684" width="17.140625" style="1" customWidth="1"/>
    <col min="7685" max="7685" width="31" style="1" customWidth="1"/>
    <col min="7686" max="7686" width="21.42578125" style="1" customWidth="1"/>
    <col min="7687" max="7687" width="44.7109375" style="1" customWidth="1"/>
    <col min="7688" max="7689" width="5.7109375" style="1" customWidth="1"/>
    <col min="7690" max="7696" width="31.7109375" style="1" customWidth="1"/>
    <col min="7697" max="7699" width="23.28515625" style="1" customWidth="1"/>
    <col min="7700" max="7700" width="0" style="1" hidden="1" customWidth="1"/>
    <col min="7701" max="7703" width="15.85546875" style="1" customWidth="1"/>
    <col min="7704" max="7704" width="32.7109375" style="1" customWidth="1"/>
    <col min="7705" max="7705" width="19.42578125" style="1" customWidth="1"/>
    <col min="7706" max="7706" width="27" style="1" customWidth="1"/>
    <col min="7707" max="7708" width="0" style="1" hidden="1" customWidth="1"/>
    <col min="7709" max="7935" width="11.42578125" style="1"/>
    <col min="7936" max="7936" width="6.28515625" style="1" customWidth="1"/>
    <col min="7937" max="7937" width="9.140625" style="1" customWidth="1"/>
    <col min="7938" max="7938" width="31.85546875" style="1" customWidth="1"/>
    <col min="7939" max="7939" width="18.42578125" style="1" customWidth="1"/>
    <col min="7940" max="7940" width="17.140625" style="1" customWidth="1"/>
    <col min="7941" max="7941" width="31" style="1" customWidth="1"/>
    <col min="7942" max="7942" width="21.42578125" style="1" customWidth="1"/>
    <col min="7943" max="7943" width="44.7109375" style="1" customWidth="1"/>
    <col min="7944" max="7945" width="5.7109375" style="1" customWidth="1"/>
    <col min="7946" max="7952" width="31.7109375" style="1" customWidth="1"/>
    <col min="7953" max="7955" width="23.28515625" style="1" customWidth="1"/>
    <col min="7956" max="7956" width="0" style="1" hidden="1" customWidth="1"/>
    <col min="7957" max="7959" width="15.85546875" style="1" customWidth="1"/>
    <col min="7960" max="7960" width="32.7109375" style="1" customWidth="1"/>
    <col min="7961" max="7961" width="19.42578125" style="1" customWidth="1"/>
    <col min="7962" max="7962" width="27" style="1" customWidth="1"/>
    <col min="7963" max="7964" width="0" style="1" hidden="1" customWidth="1"/>
    <col min="7965" max="8191" width="11.42578125" style="1"/>
    <col min="8192" max="8192" width="6.28515625" style="1" customWidth="1"/>
    <col min="8193" max="8193" width="9.140625" style="1" customWidth="1"/>
    <col min="8194" max="8194" width="31.85546875" style="1" customWidth="1"/>
    <col min="8195" max="8195" width="18.42578125" style="1" customWidth="1"/>
    <col min="8196" max="8196" width="17.140625" style="1" customWidth="1"/>
    <col min="8197" max="8197" width="31" style="1" customWidth="1"/>
    <col min="8198" max="8198" width="21.42578125" style="1" customWidth="1"/>
    <col min="8199" max="8199" width="44.7109375" style="1" customWidth="1"/>
    <col min="8200" max="8201" width="5.7109375" style="1" customWidth="1"/>
    <col min="8202" max="8208" width="31.7109375" style="1" customWidth="1"/>
    <col min="8209" max="8211" width="23.28515625" style="1" customWidth="1"/>
    <col min="8212" max="8212" width="0" style="1" hidden="1" customWidth="1"/>
    <col min="8213" max="8215" width="15.85546875" style="1" customWidth="1"/>
    <col min="8216" max="8216" width="32.7109375" style="1" customWidth="1"/>
    <col min="8217" max="8217" width="19.42578125" style="1" customWidth="1"/>
    <col min="8218" max="8218" width="27" style="1" customWidth="1"/>
    <col min="8219" max="8220" width="0" style="1" hidden="1" customWidth="1"/>
    <col min="8221" max="8447" width="11.42578125" style="1"/>
    <col min="8448" max="8448" width="6.28515625" style="1" customWidth="1"/>
    <col min="8449" max="8449" width="9.140625" style="1" customWidth="1"/>
    <col min="8450" max="8450" width="31.85546875" style="1" customWidth="1"/>
    <col min="8451" max="8451" width="18.42578125" style="1" customWidth="1"/>
    <col min="8452" max="8452" width="17.140625" style="1" customWidth="1"/>
    <col min="8453" max="8453" width="31" style="1" customWidth="1"/>
    <col min="8454" max="8454" width="21.42578125" style="1" customWidth="1"/>
    <col min="8455" max="8455" width="44.7109375" style="1" customWidth="1"/>
    <col min="8456" max="8457" width="5.7109375" style="1" customWidth="1"/>
    <col min="8458" max="8464" width="31.7109375" style="1" customWidth="1"/>
    <col min="8465" max="8467" width="23.28515625" style="1" customWidth="1"/>
    <col min="8468" max="8468" width="0" style="1" hidden="1" customWidth="1"/>
    <col min="8469" max="8471" width="15.85546875" style="1" customWidth="1"/>
    <col min="8472" max="8472" width="32.7109375" style="1" customWidth="1"/>
    <col min="8473" max="8473" width="19.42578125" style="1" customWidth="1"/>
    <col min="8474" max="8474" width="27" style="1" customWidth="1"/>
    <col min="8475" max="8476" width="0" style="1" hidden="1" customWidth="1"/>
    <col min="8477" max="8703" width="11.42578125" style="1"/>
    <col min="8704" max="8704" width="6.28515625" style="1" customWidth="1"/>
    <col min="8705" max="8705" width="9.140625" style="1" customWidth="1"/>
    <col min="8706" max="8706" width="31.85546875" style="1" customWidth="1"/>
    <col min="8707" max="8707" width="18.42578125" style="1" customWidth="1"/>
    <col min="8708" max="8708" width="17.140625" style="1" customWidth="1"/>
    <col min="8709" max="8709" width="31" style="1" customWidth="1"/>
    <col min="8710" max="8710" width="21.42578125" style="1" customWidth="1"/>
    <col min="8711" max="8711" width="44.7109375" style="1" customWidth="1"/>
    <col min="8712" max="8713" width="5.7109375" style="1" customWidth="1"/>
    <col min="8714" max="8720" width="31.7109375" style="1" customWidth="1"/>
    <col min="8721" max="8723" width="23.28515625" style="1" customWidth="1"/>
    <col min="8724" max="8724" width="0" style="1" hidden="1" customWidth="1"/>
    <col min="8725" max="8727" width="15.85546875" style="1" customWidth="1"/>
    <col min="8728" max="8728" width="32.7109375" style="1" customWidth="1"/>
    <col min="8729" max="8729" width="19.42578125" style="1" customWidth="1"/>
    <col min="8730" max="8730" width="27" style="1" customWidth="1"/>
    <col min="8731" max="8732" width="0" style="1" hidden="1" customWidth="1"/>
    <col min="8733" max="8959" width="11.42578125" style="1"/>
    <col min="8960" max="8960" width="6.28515625" style="1" customWidth="1"/>
    <col min="8961" max="8961" width="9.140625" style="1" customWidth="1"/>
    <col min="8962" max="8962" width="31.85546875" style="1" customWidth="1"/>
    <col min="8963" max="8963" width="18.42578125" style="1" customWidth="1"/>
    <col min="8964" max="8964" width="17.140625" style="1" customWidth="1"/>
    <col min="8965" max="8965" width="31" style="1" customWidth="1"/>
    <col min="8966" max="8966" width="21.42578125" style="1" customWidth="1"/>
    <col min="8967" max="8967" width="44.7109375" style="1" customWidth="1"/>
    <col min="8968" max="8969" width="5.7109375" style="1" customWidth="1"/>
    <col min="8970" max="8976" width="31.7109375" style="1" customWidth="1"/>
    <col min="8977" max="8979" width="23.28515625" style="1" customWidth="1"/>
    <col min="8980" max="8980" width="0" style="1" hidden="1" customWidth="1"/>
    <col min="8981" max="8983" width="15.85546875" style="1" customWidth="1"/>
    <col min="8984" max="8984" width="32.7109375" style="1" customWidth="1"/>
    <col min="8985" max="8985" width="19.42578125" style="1" customWidth="1"/>
    <col min="8986" max="8986" width="27" style="1" customWidth="1"/>
    <col min="8987" max="8988" width="0" style="1" hidden="1" customWidth="1"/>
    <col min="8989" max="9215" width="11.42578125" style="1"/>
    <col min="9216" max="9216" width="6.28515625" style="1" customWidth="1"/>
    <col min="9217" max="9217" width="9.140625" style="1" customWidth="1"/>
    <col min="9218" max="9218" width="31.85546875" style="1" customWidth="1"/>
    <col min="9219" max="9219" width="18.42578125" style="1" customWidth="1"/>
    <col min="9220" max="9220" width="17.140625" style="1" customWidth="1"/>
    <col min="9221" max="9221" width="31" style="1" customWidth="1"/>
    <col min="9222" max="9222" width="21.42578125" style="1" customWidth="1"/>
    <col min="9223" max="9223" width="44.7109375" style="1" customWidth="1"/>
    <col min="9224" max="9225" width="5.7109375" style="1" customWidth="1"/>
    <col min="9226" max="9232" width="31.7109375" style="1" customWidth="1"/>
    <col min="9233" max="9235" width="23.28515625" style="1" customWidth="1"/>
    <col min="9236" max="9236" width="0" style="1" hidden="1" customWidth="1"/>
    <col min="9237" max="9239" width="15.85546875" style="1" customWidth="1"/>
    <col min="9240" max="9240" width="32.7109375" style="1" customWidth="1"/>
    <col min="9241" max="9241" width="19.42578125" style="1" customWidth="1"/>
    <col min="9242" max="9242" width="27" style="1" customWidth="1"/>
    <col min="9243" max="9244" width="0" style="1" hidden="1" customWidth="1"/>
    <col min="9245" max="9471" width="11.42578125" style="1"/>
    <col min="9472" max="9472" width="6.28515625" style="1" customWidth="1"/>
    <col min="9473" max="9473" width="9.140625" style="1" customWidth="1"/>
    <col min="9474" max="9474" width="31.85546875" style="1" customWidth="1"/>
    <col min="9475" max="9475" width="18.42578125" style="1" customWidth="1"/>
    <col min="9476" max="9476" width="17.140625" style="1" customWidth="1"/>
    <col min="9477" max="9477" width="31" style="1" customWidth="1"/>
    <col min="9478" max="9478" width="21.42578125" style="1" customWidth="1"/>
    <col min="9479" max="9479" width="44.7109375" style="1" customWidth="1"/>
    <col min="9480" max="9481" width="5.7109375" style="1" customWidth="1"/>
    <col min="9482" max="9488" width="31.7109375" style="1" customWidth="1"/>
    <col min="9489" max="9491" width="23.28515625" style="1" customWidth="1"/>
    <col min="9492" max="9492" width="0" style="1" hidden="1" customWidth="1"/>
    <col min="9493" max="9495" width="15.85546875" style="1" customWidth="1"/>
    <col min="9496" max="9496" width="32.7109375" style="1" customWidth="1"/>
    <col min="9497" max="9497" width="19.42578125" style="1" customWidth="1"/>
    <col min="9498" max="9498" width="27" style="1" customWidth="1"/>
    <col min="9499" max="9500" width="0" style="1" hidden="1" customWidth="1"/>
    <col min="9501" max="9727" width="11.42578125" style="1"/>
    <col min="9728" max="9728" width="6.28515625" style="1" customWidth="1"/>
    <col min="9729" max="9729" width="9.140625" style="1" customWidth="1"/>
    <col min="9730" max="9730" width="31.85546875" style="1" customWidth="1"/>
    <col min="9731" max="9731" width="18.42578125" style="1" customWidth="1"/>
    <col min="9732" max="9732" width="17.140625" style="1" customWidth="1"/>
    <col min="9733" max="9733" width="31" style="1" customWidth="1"/>
    <col min="9734" max="9734" width="21.42578125" style="1" customWidth="1"/>
    <col min="9735" max="9735" width="44.7109375" style="1" customWidth="1"/>
    <col min="9736" max="9737" width="5.7109375" style="1" customWidth="1"/>
    <col min="9738" max="9744" width="31.7109375" style="1" customWidth="1"/>
    <col min="9745" max="9747" width="23.28515625" style="1" customWidth="1"/>
    <col min="9748" max="9748" width="0" style="1" hidden="1" customWidth="1"/>
    <col min="9749" max="9751" width="15.85546875" style="1" customWidth="1"/>
    <col min="9752" max="9752" width="32.7109375" style="1" customWidth="1"/>
    <col min="9753" max="9753" width="19.42578125" style="1" customWidth="1"/>
    <col min="9754" max="9754" width="27" style="1" customWidth="1"/>
    <col min="9755" max="9756" width="0" style="1" hidden="1" customWidth="1"/>
    <col min="9757" max="9983" width="11.42578125" style="1"/>
    <col min="9984" max="9984" width="6.28515625" style="1" customWidth="1"/>
    <col min="9985" max="9985" width="9.140625" style="1" customWidth="1"/>
    <col min="9986" max="9986" width="31.85546875" style="1" customWidth="1"/>
    <col min="9987" max="9987" width="18.42578125" style="1" customWidth="1"/>
    <col min="9988" max="9988" width="17.140625" style="1" customWidth="1"/>
    <col min="9989" max="9989" width="31" style="1" customWidth="1"/>
    <col min="9990" max="9990" width="21.42578125" style="1" customWidth="1"/>
    <col min="9991" max="9991" width="44.7109375" style="1" customWidth="1"/>
    <col min="9992" max="9993" width="5.7109375" style="1" customWidth="1"/>
    <col min="9994" max="10000" width="31.7109375" style="1" customWidth="1"/>
    <col min="10001" max="10003" width="23.28515625" style="1" customWidth="1"/>
    <col min="10004" max="10004" width="0" style="1" hidden="1" customWidth="1"/>
    <col min="10005" max="10007" width="15.85546875" style="1" customWidth="1"/>
    <col min="10008" max="10008" width="32.7109375" style="1" customWidth="1"/>
    <col min="10009" max="10009" width="19.42578125" style="1" customWidth="1"/>
    <col min="10010" max="10010" width="27" style="1" customWidth="1"/>
    <col min="10011" max="10012" width="0" style="1" hidden="1" customWidth="1"/>
    <col min="10013" max="10239" width="11.42578125" style="1"/>
    <col min="10240" max="10240" width="6.28515625" style="1" customWidth="1"/>
    <col min="10241" max="10241" width="9.140625" style="1" customWidth="1"/>
    <col min="10242" max="10242" width="31.85546875" style="1" customWidth="1"/>
    <col min="10243" max="10243" width="18.42578125" style="1" customWidth="1"/>
    <col min="10244" max="10244" width="17.140625" style="1" customWidth="1"/>
    <col min="10245" max="10245" width="31" style="1" customWidth="1"/>
    <col min="10246" max="10246" width="21.42578125" style="1" customWidth="1"/>
    <col min="10247" max="10247" width="44.7109375" style="1" customWidth="1"/>
    <col min="10248" max="10249" width="5.7109375" style="1" customWidth="1"/>
    <col min="10250" max="10256" width="31.7109375" style="1" customWidth="1"/>
    <col min="10257" max="10259" width="23.28515625" style="1" customWidth="1"/>
    <col min="10260" max="10260" width="0" style="1" hidden="1" customWidth="1"/>
    <col min="10261" max="10263" width="15.85546875" style="1" customWidth="1"/>
    <col min="10264" max="10264" width="32.7109375" style="1" customWidth="1"/>
    <col min="10265" max="10265" width="19.42578125" style="1" customWidth="1"/>
    <col min="10266" max="10266" width="27" style="1" customWidth="1"/>
    <col min="10267" max="10268" width="0" style="1" hidden="1" customWidth="1"/>
    <col min="10269" max="10495" width="11.42578125" style="1"/>
    <col min="10496" max="10496" width="6.28515625" style="1" customWidth="1"/>
    <col min="10497" max="10497" width="9.140625" style="1" customWidth="1"/>
    <col min="10498" max="10498" width="31.85546875" style="1" customWidth="1"/>
    <col min="10499" max="10499" width="18.42578125" style="1" customWidth="1"/>
    <col min="10500" max="10500" width="17.140625" style="1" customWidth="1"/>
    <col min="10501" max="10501" width="31" style="1" customWidth="1"/>
    <col min="10502" max="10502" width="21.42578125" style="1" customWidth="1"/>
    <col min="10503" max="10503" width="44.7109375" style="1" customWidth="1"/>
    <col min="10504" max="10505" width="5.7109375" style="1" customWidth="1"/>
    <col min="10506" max="10512" width="31.7109375" style="1" customWidth="1"/>
    <col min="10513" max="10515" width="23.28515625" style="1" customWidth="1"/>
    <col min="10516" max="10516" width="0" style="1" hidden="1" customWidth="1"/>
    <col min="10517" max="10519" width="15.85546875" style="1" customWidth="1"/>
    <col min="10520" max="10520" width="32.7109375" style="1" customWidth="1"/>
    <col min="10521" max="10521" width="19.42578125" style="1" customWidth="1"/>
    <col min="10522" max="10522" width="27" style="1" customWidth="1"/>
    <col min="10523" max="10524" width="0" style="1" hidden="1" customWidth="1"/>
    <col min="10525" max="10751" width="11.42578125" style="1"/>
    <col min="10752" max="10752" width="6.28515625" style="1" customWidth="1"/>
    <col min="10753" max="10753" width="9.140625" style="1" customWidth="1"/>
    <col min="10754" max="10754" width="31.85546875" style="1" customWidth="1"/>
    <col min="10755" max="10755" width="18.42578125" style="1" customWidth="1"/>
    <col min="10756" max="10756" width="17.140625" style="1" customWidth="1"/>
    <col min="10757" max="10757" width="31" style="1" customWidth="1"/>
    <col min="10758" max="10758" width="21.42578125" style="1" customWidth="1"/>
    <col min="10759" max="10759" width="44.7109375" style="1" customWidth="1"/>
    <col min="10760" max="10761" width="5.7109375" style="1" customWidth="1"/>
    <col min="10762" max="10768" width="31.7109375" style="1" customWidth="1"/>
    <col min="10769" max="10771" width="23.28515625" style="1" customWidth="1"/>
    <col min="10772" max="10772" width="0" style="1" hidden="1" customWidth="1"/>
    <col min="10773" max="10775" width="15.85546875" style="1" customWidth="1"/>
    <col min="10776" max="10776" width="32.7109375" style="1" customWidth="1"/>
    <col min="10777" max="10777" width="19.42578125" style="1" customWidth="1"/>
    <col min="10778" max="10778" width="27" style="1" customWidth="1"/>
    <col min="10779" max="10780" width="0" style="1" hidden="1" customWidth="1"/>
    <col min="10781" max="11007" width="11.42578125" style="1"/>
    <col min="11008" max="11008" width="6.28515625" style="1" customWidth="1"/>
    <col min="11009" max="11009" width="9.140625" style="1" customWidth="1"/>
    <col min="11010" max="11010" width="31.85546875" style="1" customWidth="1"/>
    <col min="11011" max="11011" width="18.42578125" style="1" customWidth="1"/>
    <col min="11012" max="11012" width="17.140625" style="1" customWidth="1"/>
    <col min="11013" max="11013" width="31" style="1" customWidth="1"/>
    <col min="11014" max="11014" width="21.42578125" style="1" customWidth="1"/>
    <col min="11015" max="11015" width="44.7109375" style="1" customWidth="1"/>
    <col min="11016" max="11017" width="5.7109375" style="1" customWidth="1"/>
    <col min="11018" max="11024" width="31.7109375" style="1" customWidth="1"/>
    <col min="11025" max="11027" width="23.28515625" style="1" customWidth="1"/>
    <col min="11028" max="11028" width="0" style="1" hidden="1" customWidth="1"/>
    <col min="11029" max="11031" width="15.85546875" style="1" customWidth="1"/>
    <col min="11032" max="11032" width="32.7109375" style="1" customWidth="1"/>
    <col min="11033" max="11033" width="19.42578125" style="1" customWidth="1"/>
    <col min="11034" max="11034" width="27" style="1" customWidth="1"/>
    <col min="11035" max="11036" width="0" style="1" hidden="1" customWidth="1"/>
    <col min="11037" max="11263" width="11.42578125" style="1"/>
    <col min="11264" max="11264" width="6.28515625" style="1" customWidth="1"/>
    <col min="11265" max="11265" width="9.140625" style="1" customWidth="1"/>
    <col min="11266" max="11266" width="31.85546875" style="1" customWidth="1"/>
    <col min="11267" max="11267" width="18.42578125" style="1" customWidth="1"/>
    <col min="11268" max="11268" width="17.140625" style="1" customWidth="1"/>
    <col min="11269" max="11269" width="31" style="1" customWidth="1"/>
    <col min="11270" max="11270" width="21.42578125" style="1" customWidth="1"/>
    <col min="11271" max="11271" width="44.7109375" style="1" customWidth="1"/>
    <col min="11272" max="11273" width="5.7109375" style="1" customWidth="1"/>
    <col min="11274" max="11280" width="31.7109375" style="1" customWidth="1"/>
    <col min="11281" max="11283" width="23.28515625" style="1" customWidth="1"/>
    <col min="11284" max="11284" width="0" style="1" hidden="1" customWidth="1"/>
    <col min="11285" max="11287" width="15.85546875" style="1" customWidth="1"/>
    <col min="11288" max="11288" width="32.7109375" style="1" customWidth="1"/>
    <col min="11289" max="11289" width="19.42578125" style="1" customWidth="1"/>
    <col min="11290" max="11290" width="27" style="1" customWidth="1"/>
    <col min="11291" max="11292" width="0" style="1" hidden="1" customWidth="1"/>
    <col min="11293" max="11519" width="11.42578125" style="1"/>
    <col min="11520" max="11520" width="6.28515625" style="1" customWidth="1"/>
    <col min="11521" max="11521" width="9.140625" style="1" customWidth="1"/>
    <col min="11522" max="11522" width="31.85546875" style="1" customWidth="1"/>
    <col min="11523" max="11523" width="18.42578125" style="1" customWidth="1"/>
    <col min="11524" max="11524" width="17.140625" style="1" customWidth="1"/>
    <col min="11525" max="11525" width="31" style="1" customWidth="1"/>
    <col min="11526" max="11526" width="21.42578125" style="1" customWidth="1"/>
    <col min="11527" max="11527" width="44.7109375" style="1" customWidth="1"/>
    <col min="11528" max="11529" width="5.7109375" style="1" customWidth="1"/>
    <col min="11530" max="11536" width="31.7109375" style="1" customWidth="1"/>
    <col min="11537" max="11539" width="23.28515625" style="1" customWidth="1"/>
    <col min="11540" max="11540" width="0" style="1" hidden="1" customWidth="1"/>
    <col min="11541" max="11543" width="15.85546875" style="1" customWidth="1"/>
    <col min="11544" max="11544" width="32.7109375" style="1" customWidth="1"/>
    <col min="11545" max="11545" width="19.42578125" style="1" customWidth="1"/>
    <col min="11546" max="11546" width="27" style="1" customWidth="1"/>
    <col min="11547" max="11548" width="0" style="1" hidden="1" customWidth="1"/>
    <col min="11549" max="11775" width="11.42578125" style="1"/>
    <col min="11776" max="11776" width="6.28515625" style="1" customWidth="1"/>
    <col min="11777" max="11777" width="9.140625" style="1" customWidth="1"/>
    <col min="11778" max="11778" width="31.85546875" style="1" customWidth="1"/>
    <col min="11779" max="11779" width="18.42578125" style="1" customWidth="1"/>
    <col min="11780" max="11780" width="17.140625" style="1" customWidth="1"/>
    <col min="11781" max="11781" width="31" style="1" customWidth="1"/>
    <col min="11782" max="11782" width="21.42578125" style="1" customWidth="1"/>
    <col min="11783" max="11783" width="44.7109375" style="1" customWidth="1"/>
    <col min="11784" max="11785" width="5.7109375" style="1" customWidth="1"/>
    <col min="11786" max="11792" width="31.7109375" style="1" customWidth="1"/>
    <col min="11793" max="11795" width="23.28515625" style="1" customWidth="1"/>
    <col min="11796" max="11796" width="0" style="1" hidden="1" customWidth="1"/>
    <col min="11797" max="11799" width="15.85546875" style="1" customWidth="1"/>
    <col min="11800" max="11800" width="32.7109375" style="1" customWidth="1"/>
    <col min="11801" max="11801" width="19.42578125" style="1" customWidth="1"/>
    <col min="11802" max="11802" width="27" style="1" customWidth="1"/>
    <col min="11803" max="11804" width="0" style="1" hidden="1" customWidth="1"/>
    <col min="11805" max="12031" width="11.42578125" style="1"/>
    <col min="12032" max="12032" width="6.28515625" style="1" customWidth="1"/>
    <col min="12033" max="12033" width="9.140625" style="1" customWidth="1"/>
    <col min="12034" max="12034" width="31.85546875" style="1" customWidth="1"/>
    <col min="12035" max="12035" width="18.42578125" style="1" customWidth="1"/>
    <col min="12036" max="12036" width="17.140625" style="1" customWidth="1"/>
    <col min="12037" max="12037" width="31" style="1" customWidth="1"/>
    <col min="12038" max="12038" width="21.42578125" style="1" customWidth="1"/>
    <col min="12039" max="12039" width="44.7109375" style="1" customWidth="1"/>
    <col min="12040" max="12041" width="5.7109375" style="1" customWidth="1"/>
    <col min="12042" max="12048" width="31.7109375" style="1" customWidth="1"/>
    <col min="12049" max="12051" width="23.28515625" style="1" customWidth="1"/>
    <col min="12052" max="12052" width="0" style="1" hidden="1" customWidth="1"/>
    <col min="12053" max="12055" width="15.85546875" style="1" customWidth="1"/>
    <col min="12056" max="12056" width="32.7109375" style="1" customWidth="1"/>
    <col min="12057" max="12057" width="19.42578125" style="1" customWidth="1"/>
    <col min="12058" max="12058" width="27" style="1" customWidth="1"/>
    <col min="12059" max="12060" width="0" style="1" hidden="1" customWidth="1"/>
    <col min="12061" max="12287" width="11.42578125" style="1"/>
    <col min="12288" max="12288" width="6.28515625" style="1" customWidth="1"/>
    <col min="12289" max="12289" width="9.140625" style="1" customWidth="1"/>
    <col min="12290" max="12290" width="31.85546875" style="1" customWidth="1"/>
    <col min="12291" max="12291" width="18.42578125" style="1" customWidth="1"/>
    <col min="12292" max="12292" width="17.140625" style="1" customWidth="1"/>
    <col min="12293" max="12293" width="31" style="1" customWidth="1"/>
    <col min="12294" max="12294" width="21.42578125" style="1" customWidth="1"/>
    <col min="12295" max="12295" width="44.7109375" style="1" customWidth="1"/>
    <col min="12296" max="12297" width="5.7109375" style="1" customWidth="1"/>
    <col min="12298" max="12304" width="31.7109375" style="1" customWidth="1"/>
    <col min="12305" max="12307" width="23.28515625" style="1" customWidth="1"/>
    <col min="12308" max="12308" width="0" style="1" hidden="1" customWidth="1"/>
    <col min="12309" max="12311" width="15.85546875" style="1" customWidth="1"/>
    <col min="12312" max="12312" width="32.7109375" style="1" customWidth="1"/>
    <col min="12313" max="12313" width="19.42578125" style="1" customWidth="1"/>
    <col min="12314" max="12314" width="27" style="1" customWidth="1"/>
    <col min="12315" max="12316" width="0" style="1" hidden="1" customWidth="1"/>
    <col min="12317" max="12543" width="11.42578125" style="1"/>
    <col min="12544" max="12544" width="6.28515625" style="1" customWidth="1"/>
    <col min="12545" max="12545" width="9.140625" style="1" customWidth="1"/>
    <col min="12546" max="12546" width="31.85546875" style="1" customWidth="1"/>
    <col min="12547" max="12547" width="18.42578125" style="1" customWidth="1"/>
    <col min="12548" max="12548" width="17.140625" style="1" customWidth="1"/>
    <col min="12549" max="12549" width="31" style="1" customWidth="1"/>
    <col min="12550" max="12550" width="21.42578125" style="1" customWidth="1"/>
    <col min="12551" max="12551" width="44.7109375" style="1" customWidth="1"/>
    <col min="12552" max="12553" width="5.7109375" style="1" customWidth="1"/>
    <col min="12554" max="12560" width="31.7109375" style="1" customWidth="1"/>
    <col min="12561" max="12563" width="23.28515625" style="1" customWidth="1"/>
    <col min="12564" max="12564" width="0" style="1" hidden="1" customWidth="1"/>
    <col min="12565" max="12567" width="15.85546875" style="1" customWidth="1"/>
    <col min="12568" max="12568" width="32.7109375" style="1" customWidth="1"/>
    <col min="12569" max="12569" width="19.42578125" style="1" customWidth="1"/>
    <col min="12570" max="12570" width="27" style="1" customWidth="1"/>
    <col min="12571" max="12572" width="0" style="1" hidden="1" customWidth="1"/>
    <col min="12573" max="12799" width="11.42578125" style="1"/>
    <col min="12800" max="12800" width="6.28515625" style="1" customWidth="1"/>
    <col min="12801" max="12801" width="9.140625" style="1" customWidth="1"/>
    <col min="12802" max="12802" width="31.85546875" style="1" customWidth="1"/>
    <col min="12803" max="12803" width="18.42578125" style="1" customWidth="1"/>
    <col min="12804" max="12804" width="17.140625" style="1" customWidth="1"/>
    <col min="12805" max="12805" width="31" style="1" customWidth="1"/>
    <col min="12806" max="12806" width="21.42578125" style="1" customWidth="1"/>
    <col min="12807" max="12807" width="44.7109375" style="1" customWidth="1"/>
    <col min="12808" max="12809" width="5.7109375" style="1" customWidth="1"/>
    <col min="12810" max="12816" width="31.7109375" style="1" customWidth="1"/>
    <col min="12817" max="12819" width="23.28515625" style="1" customWidth="1"/>
    <col min="12820" max="12820" width="0" style="1" hidden="1" customWidth="1"/>
    <col min="12821" max="12823" width="15.85546875" style="1" customWidth="1"/>
    <col min="12824" max="12824" width="32.7109375" style="1" customWidth="1"/>
    <col min="12825" max="12825" width="19.42578125" style="1" customWidth="1"/>
    <col min="12826" max="12826" width="27" style="1" customWidth="1"/>
    <col min="12827" max="12828" width="0" style="1" hidden="1" customWidth="1"/>
    <col min="12829" max="13055" width="11.42578125" style="1"/>
    <col min="13056" max="13056" width="6.28515625" style="1" customWidth="1"/>
    <col min="13057" max="13057" width="9.140625" style="1" customWidth="1"/>
    <col min="13058" max="13058" width="31.85546875" style="1" customWidth="1"/>
    <col min="13059" max="13059" width="18.42578125" style="1" customWidth="1"/>
    <col min="13060" max="13060" width="17.140625" style="1" customWidth="1"/>
    <col min="13061" max="13061" width="31" style="1" customWidth="1"/>
    <col min="13062" max="13062" width="21.42578125" style="1" customWidth="1"/>
    <col min="13063" max="13063" width="44.7109375" style="1" customWidth="1"/>
    <col min="13064" max="13065" width="5.7109375" style="1" customWidth="1"/>
    <col min="13066" max="13072" width="31.7109375" style="1" customWidth="1"/>
    <col min="13073" max="13075" width="23.28515625" style="1" customWidth="1"/>
    <col min="13076" max="13076" width="0" style="1" hidden="1" customWidth="1"/>
    <col min="13077" max="13079" width="15.85546875" style="1" customWidth="1"/>
    <col min="13080" max="13080" width="32.7109375" style="1" customWidth="1"/>
    <col min="13081" max="13081" width="19.42578125" style="1" customWidth="1"/>
    <col min="13082" max="13082" width="27" style="1" customWidth="1"/>
    <col min="13083" max="13084" width="0" style="1" hidden="1" customWidth="1"/>
    <col min="13085" max="13311" width="11.42578125" style="1"/>
    <col min="13312" max="13312" width="6.28515625" style="1" customWidth="1"/>
    <col min="13313" max="13313" width="9.140625" style="1" customWidth="1"/>
    <col min="13314" max="13314" width="31.85546875" style="1" customWidth="1"/>
    <col min="13315" max="13315" width="18.42578125" style="1" customWidth="1"/>
    <col min="13316" max="13316" width="17.140625" style="1" customWidth="1"/>
    <col min="13317" max="13317" width="31" style="1" customWidth="1"/>
    <col min="13318" max="13318" width="21.42578125" style="1" customWidth="1"/>
    <col min="13319" max="13319" width="44.7109375" style="1" customWidth="1"/>
    <col min="13320" max="13321" width="5.7109375" style="1" customWidth="1"/>
    <col min="13322" max="13328" width="31.7109375" style="1" customWidth="1"/>
    <col min="13329" max="13331" width="23.28515625" style="1" customWidth="1"/>
    <col min="13332" max="13332" width="0" style="1" hidden="1" customWidth="1"/>
    <col min="13333" max="13335" width="15.85546875" style="1" customWidth="1"/>
    <col min="13336" max="13336" width="32.7109375" style="1" customWidth="1"/>
    <col min="13337" max="13337" width="19.42578125" style="1" customWidth="1"/>
    <col min="13338" max="13338" width="27" style="1" customWidth="1"/>
    <col min="13339" max="13340" width="0" style="1" hidden="1" customWidth="1"/>
    <col min="13341" max="13567" width="11.42578125" style="1"/>
    <col min="13568" max="13568" width="6.28515625" style="1" customWidth="1"/>
    <col min="13569" max="13569" width="9.140625" style="1" customWidth="1"/>
    <col min="13570" max="13570" width="31.85546875" style="1" customWidth="1"/>
    <col min="13571" max="13571" width="18.42578125" style="1" customWidth="1"/>
    <col min="13572" max="13572" width="17.140625" style="1" customWidth="1"/>
    <col min="13573" max="13573" width="31" style="1" customWidth="1"/>
    <col min="13574" max="13574" width="21.42578125" style="1" customWidth="1"/>
    <col min="13575" max="13575" width="44.7109375" style="1" customWidth="1"/>
    <col min="13576" max="13577" width="5.7109375" style="1" customWidth="1"/>
    <col min="13578" max="13584" width="31.7109375" style="1" customWidth="1"/>
    <col min="13585" max="13587" width="23.28515625" style="1" customWidth="1"/>
    <col min="13588" max="13588" width="0" style="1" hidden="1" customWidth="1"/>
    <col min="13589" max="13591" width="15.85546875" style="1" customWidth="1"/>
    <col min="13592" max="13592" width="32.7109375" style="1" customWidth="1"/>
    <col min="13593" max="13593" width="19.42578125" style="1" customWidth="1"/>
    <col min="13594" max="13594" width="27" style="1" customWidth="1"/>
    <col min="13595" max="13596" width="0" style="1" hidden="1" customWidth="1"/>
    <col min="13597" max="13823" width="11.42578125" style="1"/>
    <col min="13824" max="13824" width="6.28515625" style="1" customWidth="1"/>
    <col min="13825" max="13825" width="9.140625" style="1" customWidth="1"/>
    <col min="13826" max="13826" width="31.85546875" style="1" customWidth="1"/>
    <col min="13827" max="13827" width="18.42578125" style="1" customWidth="1"/>
    <col min="13828" max="13828" width="17.140625" style="1" customWidth="1"/>
    <col min="13829" max="13829" width="31" style="1" customWidth="1"/>
    <col min="13830" max="13830" width="21.42578125" style="1" customWidth="1"/>
    <col min="13831" max="13831" width="44.7109375" style="1" customWidth="1"/>
    <col min="13832" max="13833" width="5.7109375" style="1" customWidth="1"/>
    <col min="13834" max="13840" width="31.7109375" style="1" customWidth="1"/>
    <col min="13841" max="13843" width="23.28515625" style="1" customWidth="1"/>
    <col min="13844" max="13844" width="0" style="1" hidden="1" customWidth="1"/>
    <col min="13845" max="13847" width="15.85546875" style="1" customWidth="1"/>
    <col min="13848" max="13848" width="32.7109375" style="1" customWidth="1"/>
    <col min="13849" max="13849" width="19.42578125" style="1" customWidth="1"/>
    <col min="13850" max="13850" width="27" style="1" customWidth="1"/>
    <col min="13851" max="13852" width="0" style="1" hidden="1" customWidth="1"/>
    <col min="13853" max="14079" width="11.42578125" style="1"/>
    <col min="14080" max="14080" width="6.28515625" style="1" customWidth="1"/>
    <col min="14081" max="14081" width="9.140625" style="1" customWidth="1"/>
    <col min="14082" max="14082" width="31.85546875" style="1" customWidth="1"/>
    <col min="14083" max="14083" width="18.42578125" style="1" customWidth="1"/>
    <col min="14084" max="14084" width="17.140625" style="1" customWidth="1"/>
    <col min="14085" max="14085" width="31" style="1" customWidth="1"/>
    <col min="14086" max="14086" width="21.42578125" style="1" customWidth="1"/>
    <col min="14087" max="14087" width="44.7109375" style="1" customWidth="1"/>
    <col min="14088" max="14089" width="5.7109375" style="1" customWidth="1"/>
    <col min="14090" max="14096" width="31.7109375" style="1" customWidth="1"/>
    <col min="14097" max="14099" width="23.28515625" style="1" customWidth="1"/>
    <col min="14100" max="14100" width="0" style="1" hidden="1" customWidth="1"/>
    <col min="14101" max="14103" width="15.85546875" style="1" customWidth="1"/>
    <col min="14104" max="14104" width="32.7109375" style="1" customWidth="1"/>
    <col min="14105" max="14105" width="19.42578125" style="1" customWidth="1"/>
    <col min="14106" max="14106" width="27" style="1" customWidth="1"/>
    <col min="14107" max="14108" width="0" style="1" hidden="1" customWidth="1"/>
    <col min="14109" max="14335" width="11.42578125" style="1"/>
    <col min="14336" max="14336" width="6.28515625" style="1" customWidth="1"/>
    <col min="14337" max="14337" width="9.140625" style="1" customWidth="1"/>
    <col min="14338" max="14338" width="31.85546875" style="1" customWidth="1"/>
    <col min="14339" max="14339" width="18.42578125" style="1" customWidth="1"/>
    <col min="14340" max="14340" width="17.140625" style="1" customWidth="1"/>
    <col min="14341" max="14341" width="31" style="1" customWidth="1"/>
    <col min="14342" max="14342" width="21.42578125" style="1" customWidth="1"/>
    <col min="14343" max="14343" width="44.7109375" style="1" customWidth="1"/>
    <col min="14344" max="14345" width="5.7109375" style="1" customWidth="1"/>
    <col min="14346" max="14352" width="31.7109375" style="1" customWidth="1"/>
    <col min="14353" max="14355" width="23.28515625" style="1" customWidth="1"/>
    <col min="14356" max="14356" width="0" style="1" hidden="1" customWidth="1"/>
    <col min="14357" max="14359" width="15.85546875" style="1" customWidth="1"/>
    <col min="14360" max="14360" width="32.7109375" style="1" customWidth="1"/>
    <col min="14361" max="14361" width="19.42578125" style="1" customWidth="1"/>
    <col min="14362" max="14362" width="27" style="1" customWidth="1"/>
    <col min="14363" max="14364" width="0" style="1" hidden="1" customWidth="1"/>
    <col min="14365" max="14591" width="11.42578125" style="1"/>
    <col min="14592" max="14592" width="6.28515625" style="1" customWidth="1"/>
    <col min="14593" max="14593" width="9.140625" style="1" customWidth="1"/>
    <col min="14594" max="14594" width="31.85546875" style="1" customWidth="1"/>
    <col min="14595" max="14595" width="18.42578125" style="1" customWidth="1"/>
    <col min="14596" max="14596" width="17.140625" style="1" customWidth="1"/>
    <col min="14597" max="14597" width="31" style="1" customWidth="1"/>
    <col min="14598" max="14598" width="21.42578125" style="1" customWidth="1"/>
    <col min="14599" max="14599" width="44.7109375" style="1" customWidth="1"/>
    <col min="14600" max="14601" width="5.7109375" style="1" customWidth="1"/>
    <col min="14602" max="14608" width="31.7109375" style="1" customWidth="1"/>
    <col min="14609" max="14611" width="23.28515625" style="1" customWidth="1"/>
    <col min="14612" max="14612" width="0" style="1" hidden="1" customWidth="1"/>
    <col min="14613" max="14615" width="15.85546875" style="1" customWidth="1"/>
    <col min="14616" max="14616" width="32.7109375" style="1" customWidth="1"/>
    <col min="14617" max="14617" width="19.42578125" style="1" customWidth="1"/>
    <col min="14618" max="14618" width="27" style="1" customWidth="1"/>
    <col min="14619" max="14620" width="0" style="1" hidden="1" customWidth="1"/>
    <col min="14621" max="14847" width="11.42578125" style="1"/>
    <col min="14848" max="14848" width="6.28515625" style="1" customWidth="1"/>
    <col min="14849" max="14849" width="9.140625" style="1" customWidth="1"/>
    <col min="14850" max="14850" width="31.85546875" style="1" customWidth="1"/>
    <col min="14851" max="14851" width="18.42578125" style="1" customWidth="1"/>
    <col min="14852" max="14852" width="17.140625" style="1" customWidth="1"/>
    <col min="14853" max="14853" width="31" style="1" customWidth="1"/>
    <col min="14854" max="14854" width="21.42578125" style="1" customWidth="1"/>
    <col min="14855" max="14855" width="44.7109375" style="1" customWidth="1"/>
    <col min="14856" max="14857" width="5.7109375" style="1" customWidth="1"/>
    <col min="14858" max="14864" width="31.7109375" style="1" customWidth="1"/>
    <col min="14865" max="14867" width="23.28515625" style="1" customWidth="1"/>
    <col min="14868" max="14868" width="0" style="1" hidden="1" customWidth="1"/>
    <col min="14869" max="14871" width="15.85546875" style="1" customWidth="1"/>
    <col min="14872" max="14872" width="32.7109375" style="1" customWidth="1"/>
    <col min="14873" max="14873" width="19.42578125" style="1" customWidth="1"/>
    <col min="14874" max="14874" width="27" style="1" customWidth="1"/>
    <col min="14875" max="14876" width="0" style="1" hidden="1" customWidth="1"/>
    <col min="14877" max="15103" width="11.42578125" style="1"/>
    <col min="15104" max="15104" width="6.28515625" style="1" customWidth="1"/>
    <col min="15105" max="15105" width="9.140625" style="1" customWidth="1"/>
    <col min="15106" max="15106" width="31.85546875" style="1" customWidth="1"/>
    <col min="15107" max="15107" width="18.42578125" style="1" customWidth="1"/>
    <col min="15108" max="15108" width="17.140625" style="1" customWidth="1"/>
    <col min="15109" max="15109" width="31" style="1" customWidth="1"/>
    <col min="15110" max="15110" width="21.42578125" style="1" customWidth="1"/>
    <col min="15111" max="15111" width="44.7109375" style="1" customWidth="1"/>
    <col min="15112" max="15113" width="5.7109375" style="1" customWidth="1"/>
    <col min="15114" max="15120" width="31.7109375" style="1" customWidth="1"/>
    <col min="15121" max="15123" width="23.28515625" style="1" customWidth="1"/>
    <col min="15124" max="15124" width="0" style="1" hidden="1" customWidth="1"/>
    <col min="15125" max="15127" width="15.85546875" style="1" customWidth="1"/>
    <col min="15128" max="15128" width="32.7109375" style="1" customWidth="1"/>
    <col min="15129" max="15129" width="19.42578125" style="1" customWidth="1"/>
    <col min="15130" max="15130" width="27" style="1" customWidth="1"/>
    <col min="15131" max="15132" width="0" style="1" hidden="1" customWidth="1"/>
    <col min="15133" max="15359" width="11.42578125" style="1"/>
    <col min="15360" max="15360" width="6.28515625" style="1" customWidth="1"/>
    <col min="15361" max="15361" width="9.140625" style="1" customWidth="1"/>
    <col min="15362" max="15362" width="31.85546875" style="1" customWidth="1"/>
    <col min="15363" max="15363" width="18.42578125" style="1" customWidth="1"/>
    <col min="15364" max="15364" width="17.140625" style="1" customWidth="1"/>
    <col min="15365" max="15365" width="31" style="1" customWidth="1"/>
    <col min="15366" max="15366" width="21.42578125" style="1" customWidth="1"/>
    <col min="15367" max="15367" width="44.7109375" style="1" customWidth="1"/>
    <col min="15368" max="15369" width="5.7109375" style="1" customWidth="1"/>
    <col min="15370" max="15376" width="31.7109375" style="1" customWidth="1"/>
    <col min="15377" max="15379" width="23.28515625" style="1" customWidth="1"/>
    <col min="15380" max="15380" width="0" style="1" hidden="1" customWidth="1"/>
    <col min="15381" max="15383" width="15.85546875" style="1" customWidth="1"/>
    <col min="15384" max="15384" width="32.7109375" style="1" customWidth="1"/>
    <col min="15385" max="15385" width="19.42578125" style="1" customWidth="1"/>
    <col min="15386" max="15386" width="27" style="1" customWidth="1"/>
    <col min="15387" max="15388" width="0" style="1" hidden="1" customWidth="1"/>
    <col min="15389" max="15615" width="11.42578125" style="1"/>
    <col min="15616" max="15616" width="6.28515625" style="1" customWidth="1"/>
    <col min="15617" max="15617" width="9.140625" style="1" customWidth="1"/>
    <col min="15618" max="15618" width="31.85546875" style="1" customWidth="1"/>
    <col min="15619" max="15619" width="18.42578125" style="1" customWidth="1"/>
    <col min="15620" max="15620" width="17.140625" style="1" customWidth="1"/>
    <col min="15621" max="15621" width="31" style="1" customWidth="1"/>
    <col min="15622" max="15622" width="21.42578125" style="1" customWidth="1"/>
    <col min="15623" max="15623" width="44.7109375" style="1" customWidth="1"/>
    <col min="15624" max="15625" width="5.7109375" style="1" customWidth="1"/>
    <col min="15626" max="15632" width="31.7109375" style="1" customWidth="1"/>
    <col min="15633" max="15635" width="23.28515625" style="1" customWidth="1"/>
    <col min="15636" max="15636" width="0" style="1" hidden="1" customWidth="1"/>
    <col min="15637" max="15639" width="15.85546875" style="1" customWidth="1"/>
    <col min="15640" max="15640" width="32.7109375" style="1" customWidth="1"/>
    <col min="15641" max="15641" width="19.42578125" style="1" customWidth="1"/>
    <col min="15642" max="15642" width="27" style="1" customWidth="1"/>
    <col min="15643" max="15644" width="0" style="1" hidden="1" customWidth="1"/>
    <col min="15645" max="15871" width="11.42578125" style="1"/>
    <col min="15872" max="15872" width="6.28515625" style="1" customWidth="1"/>
    <col min="15873" max="15873" width="9.140625" style="1" customWidth="1"/>
    <col min="15874" max="15874" width="31.85546875" style="1" customWidth="1"/>
    <col min="15875" max="15875" width="18.42578125" style="1" customWidth="1"/>
    <col min="15876" max="15876" width="17.140625" style="1" customWidth="1"/>
    <col min="15877" max="15877" width="31" style="1" customWidth="1"/>
    <col min="15878" max="15878" width="21.42578125" style="1" customWidth="1"/>
    <col min="15879" max="15879" width="44.7109375" style="1" customWidth="1"/>
    <col min="15880" max="15881" width="5.7109375" style="1" customWidth="1"/>
    <col min="15882" max="15888" width="31.7109375" style="1" customWidth="1"/>
    <col min="15889" max="15891" width="23.28515625" style="1" customWidth="1"/>
    <col min="15892" max="15892" width="0" style="1" hidden="1" customWidth="1"/>
    <col min="15893" max="15895" width="15.85546875" style="1" customWidth="1"/>
    <col min="15896" max="15896" width="32.7109375" style="1" customWidth="1"/>
    <col min="15897" max="15897" width="19.42578125" style="1" customWidth="1"/>
    <col min="15898" max="15898" width="27" style="1" customWidth="1"/>
    <col min="15899" max="15900" width="0" style="1" hidden="1" customWidth="1"/>
    <col min="15901" max="16127" width="11.42578125" style="1"/>
    <col min="16128" max="16128" width="6.28515625" style="1" customWidth="1"/>
    <col min="16129" max="16129" width="9.140625" style="1" customWidth="1"/>
    <col min="16130" max="16130" width="31.85546875" style="1" customWidth="1"/>
    <col min="16131" max="16131" width="18.42578125" style="1" customWidth="1"/>
    <col min="16132" max="16132" width="17.140625" style="1" customWidth="1"/>
    <col min="16133" max="16133" width="31" style="1" customWidth="1"/>
    <col min="16134" max="16134" width="21.42578125" style="1" customWidth="1"/>
    <col min="16135" max="16135" width="44.7109375" style="1" customWidth="1"/>
    <col min="16136" max="16137" width="5.7109375" style="1" customWidth="1"/>
    <col min="16138" max="16144" width="31.7109375" style="1" customWidth="1"/>
    <col min="16145" max="16147" width="23.28515625" style="1" customWidth="1"/>
    <col min="16148" max="16148" width="0" style="1" hidden="1" customWidth="1"/>
    <col min="16149" max="16151" width="15.85546875" style="1" customWidth="1"/>
    <col min="16152" max="16152" width="32.7109375" style="1" customWidth="1"/>
    <col min="16153" max="16153" width="19.42578125" style="1" customWidth="1"/>
    <col min="16154" max="16154" width="27" style="1" customWidth="1"/>
    <col min="16155" max="16156" width="0" style="1" hidden="1" customWidth="1"/>
    <col min="16157" max="16383" width="11.42578125" style="1"/>
    <col min="16384" max="16384" width="10.85546875" style="1" customWidth="1"/>
  </cols>
  <sheetData>
    <row r="1" spans="1:42" ht="1.5" customHeight="1" x14ac:dyDescent="0.25"/>
    <row r="2" spans="1:42" ht="1.5" customHeight="1" x14ac:dyDescent="0.25">
      <c r="A2" s="3"/>
      <c r="B2" s="3"/>
      <c r="C2" s="3"/>
      <c r="D2" s="3"/>
      <c r="E2" s="3"/>
      <c r="F2" s="3"/>
      <c r="G2" s="3"/>
      <c r="H2" s="3"/>
      <c r="I2" s="3"/>
      <c r="J2" s="3"/>
      <c r="K2" s="3"/>
      <c r="L2" s="3"/>
      <c r="M2" s="3"/>
      <c r="N2" s="3"/>
      <c r="O2" s="3"/>
      <c r="P2" s="3"/>
      <c r="Q2" s="4"/>
      <c r="R2" s="4"/>
      <c r="S2" s="4"/>
      <c r="T2" s="3"/>
    </row>
    <row r="3" spans="1:42" ht="1.5" customHeight="1" x14ac:dyDescent="0.25">
      <c r="A3" s="3"/>
      <c r="B3" s="3"/>
      <c r="C3" s="3"/>
      <c r="D3" s="3"/>
      <c r="E3" s="3"/>
      <c r="F3" s="3"/>
      <c r="G3" s="3"/>
      <c r="H3" s="3"/>
      <c r="I3" s="3"/>
      <c r="J3" s="3"/>
      <c r="K3" s="3"/>
      <c r="L3" s="3"/>
      <c r="M3" s="3"/>
      <c r="N3" s="3"/>
      <c r="O3" s="3"/>
      <c r="P3" s="3"/>
      <c r="Q3" s="4"/>
      <c r="R3" s="4"/>
      <c r="S3" s="4"/>
      <c r="T3" s="3"/>
    </row>
    <row r="4" spans="1:42" ht="1.5" customHeight="1" x14ac:dyDescent="0.25">
      <c r="A4" s="3"/>
      <c r="B4" s="3"/>
      <c r="C4" s="3"/>
      <c r="D4" s="3"/>
      <c r="E4" s="3"/>
      <c r="F4" s="3"/>
      <c r="G4" s="3"/>
      <c r="H4" s="3"/>
      <c r="I4" s="3"/>
      <c r="J4" s="3"/>
      <c r="K4" s="3"/>
      <c r="L4" s="3"/>
      <c r="M4" s="3"/>
      <c r="N4" s="3"/>
      <c r="O4" s="3"/>
      <c r="P4" s="3"/>
      <c r="Q4" s="4"/>
      <c r="R4" s="4"/>
      <c r="S4" s="4"/>
      <c r="T4" s="3"/>
    </row>
    <row r="5" spans="1:42" ht="1.5" customHeight="1" x14ac:dyDescent="0.25">
      <c r="A5" s="3"/>
      <c r="B5" s="3"/>
      <c r="C5" s="3"/>
      <c r="D5" s="3"/>
      <c r="E5" s="3"/>
      <c r="F5" s="3"/>
      <c r="G5" s="3"/>
      <c r="H5" s="3"/>
      <c r="I5" s="3"/>
      <c r="J5" s="3"/>
      <c r="K5" s="3"/>
      <c r="L5" s="3"/>
      <c r="M5" s="3"/>
      <c r="N5" s="3"/>
      <c r="O5" s="3"/>
      <c r="P5" s="3"/>
      <c r="Q5" s="4"/>
      <c r="R5" s="4"/>
      <c r="S5" s="4"/>
      <c r="T5" s="3"/>
    </row>
    <row r="6" spans="1:42" ht="1.5" customHeight="1" x14ac:dyDescent="0.25">
      <c r="A6" s="3"/>
      <c r="B6" s="3"/>
      <c r="C6" s="3"/>
      <c r="D6" s="3"/>
      <c r="E6" s="3"/>
      <c r="F6" s="3"/>
      <c r="G6" s="3"/>
      <c r="H6" s="3"/>
      <c r="I6" s="3"/>
      <c r="J6" s="3"/>
      <c r="K6" s="3"/>
      <c r="L6" s="3"/>
      <c r="M6" s="3"/>
      <c r="N6" s="3"/>
      <c r="O6" s="3"/>
      <c r="P6" s="3"/>
      <c r="Q6" s="4"/>
      <c r="R6" s="4"/>
      <c r="S6" s="4"/>
      <c r="T6" s="3"/>
    </row>
    <row r="7" spans="1:42" ht="1.5" customHeight="1" x14ac:dyDescent="0.25">
      <c r="A7" s="3"/>
      <c r="B7" s="3"/>
      <c r="C7" s="3"/>
      <c r="D7" s="3"/>
      <c r="E7" s="3"/>
      <c r="F7" s="3"/>
      <c r="G7" s="3"/>
      <c r="H7" s="3"/>
      <c r="I7" s="3"/>
      <c r="J7" s="3"/>
      <c r="K7" s="3"/>
      <c r="L7" s="3"/>
      <c r="M7" s="3"/>
      <c r="N7" s="3"/>
      <c r="O7" s="3"/>
      <c r="P7" s="3"/>
      <c r="Q7" s="4"/>
      <c r="R7" s="4"/>
      <c r="S7" s="4"/>
      <c r="T7" s="3"/>
    </row>
    <row r="8" spans="1:42" ht="1.5" customHeight="1" x14ac:dyDescent="0.25">
      <c r="A8" s="3"/>
      <c r="B8" s="3"/>
      <c r="C8" s="3"/>
      <c r="D8" s="3"/>
      <c r="E8" s="3"/>
      <c r="F8" s="3"/>
      <c r="G8" s="3"/>
      <c r="H8" s="3"/>
      <c r="I8" s="3"/>
      <c r="J8" s="3"/>
      <c r="K8" s="3"/>
      <c r="L8" s="3"/>
      <c r="M8" s="3"/>
      <c r="N8" s="3"/>
      <c r="O8" s="3"/>
      <c r="P8" s="3"/>
      <c r="Q8" s="4"/>
      <c r="R8" s="4"/>
      <c r="S8" s="4"/>
      <c r="T8" s="3"/>
    </row>
    <row r="9" spans="1:42" ht="1.5" customHeight="1" thickBot="1" x14ac:dyDescent="0.3">
      <c r="A9" s="3"/>
      <c r="B9" s="3"/>
      <c r="C9" s="3"/>
      <c r="D9" s="3"/>
      <c r="E9" s="3"/>
      <c r="F9" s="3"/>
      <c r="G9" s="3"/>
      <c r="H9" s="3"/>
      <c r="I9" s="3"/>
      <c r="J9" s="3"/>
      <c r="K9" s="3"/>
      <c r="L9" s="3"/>
      <c r="M9" s="3"/>
      <c r="N9" s="3"/>
      <c r="O9" s="3"/>
      <c r="P9" s="3"/>
      <c r="Q9" s="4"/>
      <c r="R9" s="4"/>
      <c r="S9" s="4"/>
      <c r="T9" s="3"/>
    </row>
    <row r="10" spans="1:42" s="12" customFormat="1" ht="38.25" customHeight="1" x14ac:dyDescent="0.25">
      <c r="A10" s="5"/>
      <c r="B10" s="6" t="s">
        <v>0</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t="s">
        <v>1</v>
      </c>
      <c r="AG10" s="8"/>
      <c r="AH10" s="9" t="s">
        <v>2</v>
      </c>
      <c r="AI10" s="9"/>
      <c r="AJ10" s="9"/>
      <c r="AK10" s="10"/>
      <c r="AL10" s="11"/>
      <c r="AM10" s="11"/>
      <c r="AN10" s="11"/>
      <c r="AO10" s="11"/>
      <c r="AP10" s="11"/>
    </row>
    <row r="11" spans="1:42" s="12" customFormat="1" ht="38.25" customHeight="1" x14ac:dyDescent="0.25">
      <c r="A11" s="13"/>
      <c r="B11" s="14" t="s">
        <v>3</v>
      </c>
      <c r="C11" s="15"/>
      <c r="D11" s="15"/>
      <c r="E11" s="16" t="s">
        <v>4</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5" t="s">
        <v>5</v>
      </c>
      <c r="AG11" s="17"/>
      <c r="AH11" s="18">
        <v>4</v>
      </c>
      <c r="AI11" s="18"/>
      <c r="AJ11" s="18"/>
      <c r="AK11" s="19"/>
      <c r="AL11" s="11"/>
      <c r="AM11" s="11"/>
      <c r="AN11" s="11"/>
      <c r="AO11" s="11"/>
      <c r="AP11" s="11"/>
    </row>
    <row r="12" spans="1:42" s="12" customFormat="1" ht="38.25" customHeight="1" thickBot="1" x14ac:dyDescent="0.3">
      <c r="A12" s="20"/>
      <c r="B12" s="21" t="s">
        <v>6</v>
      </c>
      <c r="C12" s="22"/>
      <c r="D12" s="22"/>
      <c r="E12" s="23" t="s">
        <v>7</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2" t="s">
        <v>8</v>
      </c>
      <c r="AG12" s="24"/>
      <c r="AH12" s="25">
        <v>43117</v>
      </c>
      <c r="AI12" s="25"/>
      <c r="AJ12" s="25"/>
      <c r="AK12" s="26"/>
      <c r="AL12" s="11"/>
      <c r="AM12" s="11"/>
      <c r="AN12" s="11"/>
      <c r="AO12" s="11"/>
      <c r="AP12" s="11"/>
    </row>
    <row r="13" spans="1:42" s="11" customFormat="1" ht="38.25" customHeight="1" thickBot="1" x14ac:dyDescent="0.3">
      <c r="A13" s="27"/>
      <c r="B13" s="28"/>
      <c r="C13" s="28"/>
      <c r="D13" s="28"/>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8"/>
      <c r="AG13" s="28"/>
      <c r="AH13" s="30"/>
      <c r="AI13" s="29"/>
      <c r="AJ13" s="29"/>
    </row>
    <row r="14" spans="1:42" ht="66" customHeight="1" thickBot="1" x14ac:dyDescent="0.3">
      <c r="A14" s="31" t="s">
        <v>9</v>
      </c>
      <c r="B14" s="32" t="s">
        <v>10</v>
      </c>
      <c r="C14" s="33"/>
      <c r="D14" s="34" t="s">
        <v>11</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6"/>
    </row>
    <row r="15" spans="1:42" ht="90.75" customHeight="1" thickBot="1" x14ac:dyDescent="0.3">
      <c r="A15" s="37" t="s">
        <v>12</v>
      </c>
      <c r="B15" s="38"/>
      <c r="C15" s="39"/>
      <c r="D15" s="40" t="s">
        <v>13</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2"/>
    </row>
    <row r="16" spans="1:42" ht="45.75" customHeight="1" thickBot="1" x14ac:dyDescent="0.3">
      <c r="A16" s="43"/>
      <c r="B16" s="43"/>
      <c r="C16" s="43"/>
      <c r="D16" s="43"/>
      <c r="E16" s="44"/>
      <c r="F16" s="44"/>
      <c r="G16" s="44" t="s">
        <v>14</v>
      </c>
      <c r="H16" s="44"/>
      <c r="I16" s="44"/>
      <c r="J16" s="44"/>
      <c r="K16" s="44"/>
      <c r="L16" s="44"/>
      <c r="M16" s="44"/>
      <c r="N16" s="44"/>
      <c r="T16" s="45"/>
    </row>
    <row r="17" spans="1:37" ht="45.75" customHeight="1" thickBot="1" x14ac:dyDescent="0.3">
      <c r="A17" s="46" t="s">
        <v>15</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8"/>
    </row>
    <row r="18" spans="1:37" ht="60.75" customHeight="1" x14ac:dyDescent="0.25">
      <c r="A18" s="49" t="s">
        <v>16</v>
      </c>
      <c r="B18" s="50"/>
      <c r="C18" s="50"/>
      <c r="D18" s="50"/>
      <c r="E18" s="50"/>
      <c r="F18" s="50"/>
      <c r="G18" s="50"/>
      <c r="H18" s="50"/>
      <c r="I18" s="50"/>
      <c r="J18" s="50"/>
      <c r="K18" s="50"/>
      <c r="L18" s="51"/>
      <c r="M18" s="51"/>
      <c r="N18" s="50" t="s">
        <v>17</v>
      </c>
      <c r="O18" s="50"/>
      <c r="P18" s="50"/>
      <c r="Q18" s="50"/>
      <c r="R18" s="50"/>
      <c r="S18" s="50"/>
      <c r="T18" s="50"/>
      <c r="U18" s="50"/>
      <c r="V18" s="50"/>
      <c r="W18" s="50"/>
      <c r="X18" s="50"/>
      <c r="Y18" s="50"/>
      <c r="Z18" s="50"/>
      <c r="AA18" s="50"/>
      <c r="AB18" s="50"/>
      <c r="AC18" s="50"/>
      <c r="AD18" s="50"/>
      <c r="AE18" s="50"/>
      <c r="AF18" s="50"/>
      <c r="AG18" s="50"/>
      <c r="AH18" s="50"/>
      <c r="AI18" s="50"/>
      <c r="AJ18" s="50"/>
      <c r="AK18" s="52"/>
    </row>
    <row r="19" spans="1:37" ht="272.25" customHeight="1" thickBot="1" x14ac:dyDescent="0.3">
      <c r="A19" s="53"/>
      <c r="B19" s="54"/>
      <c r="C19" s="54"/>
      <c r="D19" s="54"/>
      <c r="E19" s="54"/>
      <c r="F19" s="54"/>
      <c r="G19" s="54"/>
      <c r="H19" s="54"/>
      <c r="I19" s="54"/>
      <c r="J19" s="54"/>
      <c r="K19" s="54"/>
      <c r="L19" s="55"/>
      <c r="M19" s="55"/>
      <c r="N19" s="54"/>
      <c r="O19" s="54"/>
      <c r="P19" s="54"/>
      <c r="Q19" s="54"/>
      <c r="R19" s="54"/>
      <c r="S19" s="54"/>
      <c r="T19" s="54"/>
      <c r="U19" s="54"/>
      <c r="V19" s="54"/>
      <c r="W19" s="54"/>
      <c r="X19" s="54"/>
      <c r="Y19" s="54"/>
      <c r="Z19" s="54"/>
      <c r="AA19" s="54"/>
      <c r="AB19" s="54"/>
      <c r="AC19" s="54"/>
      <c r="AD19" s="54"/>
      <c r="AE19" s="54"/>
      <c r="AF19" s="54"/>
      <c r="AG19" s="54"/>
      <c r="AH19" s="54"/>
      <c r="AI19" s="54"/>
      <c r="AJ19" s="54"/>
      <c r="AK19" s="56"/>
    </row>
    <row r="20" spans="1:37" ht="54" customHeight="1" x14ac:dyDescent="0.25">
      <c r="A20" s="57"/>
      <c r="B20" s="57"/>
      <c r="C20" s="57"/>
      <c r="D20" s="57"/>
      <c r="E20" s="57"/>
      <c r="F20" s="57"/>
      <c r="G20" s="57"/>
      <c r="H20" s="57"/>
      <c r="I20" s="57"/>
      <c r="J20" s="57"/>
      <c r="K20" s="57"/>
      <c r="L20" s="58"/>
      <c r="M20" s="58"/>
      <c r="N20" s="58"/>
      <c r="O20" s="58"/>
      <c r="P20" s="58"/>
      <c r="Q20" s="58"/>
      <c r="R20" s="58"/>
      <c r="S20" s="58"/>
      <c r="T20" s="58"/>
      <c r="U20" s="58"/>
      <c r="V20" s="58"/>
      <c r="W20" s="58"/>
      <c r="X20" s="58"/>
    </row>
    <row r="21" spans="1:37" ht="16.5" customHeight="1" thickBot="1" x14ac:dyDescent="0.3">
      <c r="A21" s="57"/>
      <c r="B21" s="57"/>
      <c r="C21" s="57"/>
      <c r="D21" s="57"/>
      <c r="E21" s="57"/>
      <c r="F21" s="57"/>
      <c r="G21" s="57"/>
      <c r="H21" s="57"/>
      <c r="I21" s="57"/>
      <c r="J21" s="57"/>
      <c r="K21" s="57"/>
      <c r="L21" s="57"/>
      <c r="M21" s="57"/>
      <c r="N21" s="57"/>
      <c r="O21" s="57"/>
      <c r="P21" s="57"/>
      <c r="Q21" s="57"/>
      <c r="R21" s="57"/>
      <c r="S21" s="57"/>
      <c r="T21" s="57"/>
    </row>
    <row r="22" spans="1:37" ht="30" customHeight="1" x14ac:dyDescent="0.35">
      <c r="A22" s="59" t="s">
        <v>18</v>
      </c>
      <c r="B22" s="60"/>
      <c r="C22" s="60"/>
      <c r="D22" s="60"/>
      <c r="E22" s="60"/>
      <c r="F22" s="61" t="s">
        <v>19</v>
      </c>
      <c r="G22" s="61"/>
      <c r="H22" s="61"/>
      <c r="I22" s="61"/>
      <c r="J22" s="61"/>
      <c r="K22" s="61"/>
      <c r="L22" s="61"/>
      <c r="M22" s="61"/>
      <c r="N22" s="61" t="s">
        <v>20</v>
      </c>
      <c r="O22" s="61"/>
      <c r="P22" s="61"/>
      <c r="Q22" s="60" t="s">
        <v>21</v>
      </c>
      <c r="R22" s="60"/>
      <c r="S22" s="60"/>
      <c r="T22" s="60"/>
      <c r="U22" s="62" t="s">
        <v>22</v>
      </c>
      <c r="V22" s="62"/>
      <c r="W22" s="62"/>
      <c r="X22" s="62"/>
      <c r="Y22" s="63"/>
      <c r="Z22" s="64" t="s">
        <v>23</v>
      </c>
      <c r="AA22" s="65"/>
      <c r="AB22" s="65"/>
      <c r="AC22" s="65"/>
      <c r="AD22" s="65"/>
      <c r="AE22" s="65"/>
      <c r="AF22" s="65"/>
      <c r="AG22" s="65"/>
      <c r="AH22" s="65"/>
      <c r="AI22" s="65"/>
      <c r="AJ22" s="65"/>
      <c r="AK22" s="66"/>
    </row>
    <row r="23" spans="1:37" ht="30" customHeight="1" x14ac:dyDescent="0.25">
      <c r="A23" s="67"/>
      <c r="B23" s="68"/>
      <c r="C23" s="68"/>
      <c r="D23" s="68"/>
      <c r="E23" s="68"/>
      <c r="F23" s="69"/>
      <c r="G23" s="69"/>
      <c r="H23" s="69"/>
      <c r="I23" s="69"/>
      <c r="J23" s="69"/>
      <c r="K23" s="69"/>
      <c r="L23" s="69"/>
      <c r="M23" s="69"/>
      <c r="N23" s="69"/>
      <c r="O23" s="69"/>
      <c r="P23" s="69"/>
      <c r="Q23" s="69" t="s">
        <v>24</v>
      </c>
      <c r="R23" s="70" t="s">
        <v>25</v>
      </c>
      <c r="S23" s="70" t="s">
        <v>26</v>
      </c>
      <c r="T23" s="68" t="s">
        <v>27</v>
      </c>
      <c r="U23" s="70" t="s">
        <v>28</v>
      </c>
      <c r="V23" s="70" t="s">
        <v>29</v>
      </c>
      <c r="W23" s="70" t="s">
        <v>30</v>
      </c>
      <c r="X23" s="70" t="s">
        <v>31</v>
      </c>
      <c r="Y23" s="71"/>
      <c r="Z23" s="72" t="s">
        <v>32</v>
      </c>
      <c r="AA23" s="72" t="s">
        <v>33</v>
      </c>
      <c r="AB23" s="72"/>
      <c r="AC23" s="72"/>
      <c r="AD23" s="72" t="s">
        <v>34</v>
      </c>
      <c r="AE23" s="72"/>
      <c r="AF23" s="72" t="s">
        <v>35</v>
      </c>
      <c r="AG23" s="72" t="s">
        <v>36</v>
      </c>
      <c r="AH23" s="72" t="s">
        <v>37</v>
      </c>
      <c r="AI23" s="72"/>
      <c r="AJ23" s="72" t="s">
        <v>38</v>
      </c>
      <c r="AK23" s="73"/>
    </row>
    <row r="24" spans="1:37" ht="174.75" customHeight="1" thickBot="1" x14ac:dyDescent="0.3">
      <c r="A24" s="74" t="s">
        <v>39</v>
      </c>
      <c r="B24" s="75" t="s">
        <v>40</v>
      </c>
      <c r="C24" s="75" t="s">
        <v>28</v>
      </c>
      <c r="D24" s="75" t="s">
        <v>29</v>
      </c>
      <c r="E24" s="75" t="s">
        <v>41</v>
      </c>
      <c r="F24" s="75" t="s">
        <v>42</v>
      </c>
      <c r="G24" s="75" t="s">
        <v>43</v>
      </c>
      <c r="H24" s="75" t="s">
        <v>44</v>
      </c>
      <c r="I24" s="75" t="s">
        <v>45</v>
      </c>
      <c r="J24" s="75" t="s">
        <v>46</v>
      </c>
      <c r="K24" s="75" t="s">
        <v>47</v>
      </c>
      <c r="L24" s="75" t="s">
        <v>48</v>
      </c>
      <c r="M24" s="75" t="s">
        <v>49</v>
      </c>
      <c r="N24" s="75" t="s">
        <v>50</v>
      </c>
      <c r="O24" s="75" t="s">
        <v>51</v>
      </c>
      <c r="P24" s="75" t="s">
        <v>52</v>
      </c>
      <c r="Q24" s="76"/>
      <c r="R24" s="77"/>
      <c r="S24" s="77"/>
      <c r="T24" s="78"/>
      <c r="U24" s="77"/>
      <c r="V24" s="77"/>
      <c r="W24" s="77"/>
      <c r="X24" s="77"/>
      <c r="Y24" s="79" t="s">
        <v>53</v>
      </c>
      <c r="Z24" s="80"/>
      <c r="AA24" s="79" t="s">
        <v>54</v>
      </c>
      <c r="AB24" s="79" t="s">
        <v>55</v>
      </c>
      <c r="AC24" s="79" t="s">
        <v>56</v>
      </c>
      <c r="AD24" s="79" t="s">
        <v>57</v>
      </c>
      <c r="AE24" s="79" t="s">
        <v>58</v>
      </c>
      <c r="AF24" s="80"/>
      <c r="AG24" s="80"/>
      <c r="AH24" s="80"/>
      <c r="AI24" s="80"/>
      <c r="AJ24" s="80"/>
      <c r="AK24" s="81"/>
    </row>
    <row r="25" spans="1:37" ht="173.25" customHeight="1" x14ac:dyDescent="0.25">
      <c r="A25" s="82" t="s">
        <v>59</v>
      </c>
      <c r="B25" s="83" t="str">
        <f>'[1]SEPG-F-059'!C26</f>
        <v>Intervención negativa de sujetos externos inherentes a los procesos de expropiación judicial por intereses indebidos</v>
      </c>
      <c r="C25" s="84">
        <f>'[1]SEPG-F-059'!Y26</f>
        <v>3</v>
      </c>
      <c r="D25" s="85">
        <f>'[1]SEPG-F-059'!Y27</f>
        <v>13</v>
      </c>
      <c r="E25" s="86">
        <f>'[1]SEPG-F-059'!AA26</f>
        <v>39</v>
      </c>
      <c r="F25" s="87" t="s">
        <v>60</v>
      </c>
      <c r="G25" s="88" t="s">
        <v>61</v>
      </c>
      <c r="H25" s="89" t="s">
        <v>62</v>
      </c>
      <c r="I25" s="89"/>
      <c r="J25" s="90">
        <v>15</v>
      </c>
      <c r="K25" s="91">
        <v>0</v>
      </c>
      <c r="L25" s="91">
        <v>10</v>
      </c>
      <c r="M25" s="92">
        <v>30</v>
      </c>
      <c r="N25" s="91">
        <v>5</v>
      </c>
      <c r="O25" s="91">
        <v>15</v>
      </c>
      <c r="P25" s="91">
        <v>10</v>
      </c>
      <c r="Q25" s="86">
        <f t="shared" ref="Q25:Q93" si="0">IF(M25=0,0,IF(SUM(J25:P25)=0,"",SUM(J25:P25)))</f>
        <v>85</v>
      </c>
      <c r="R25" s="93">
        <f>IFERROR(IF(AVERAGEIF(H25:H26,"X",$Q25:$Q26)&lt;=50,0,IF(AVERAGEIF(H25:H26,"X",$Q25:$Q26)&lt;=75,-1,-2)),"")</f>
        <v>-2</v>
      </c>
      <c r="S25" s="93" t="str">
        <f>IFERROR(IF(AVERAGEIF(I25:I26,"X",$Q25:$Q26)&lt;=50,0,IF(AVERAGEIF(I25:I26,"X",$Q25:$Q26)&lt;=75,-1,-2)),"")</f>
        <v/>
      </c>
      <c r="T25" s="85">
        <f>IF(COUNTA(H25:I25)=2,"Seleccione una opcion P o I",IF(ISNUMBER(Q25),LOOKUP(Q25,[2]DB!$F$74:$G$76,[2]DB!$H$74:$H$76),""))</f>
        <v>-2</v>
      </c>
      <c r="U25" s="94">
        <f>IFERROR(IF(C25+MIN(R25:R26)&lt;1,1,C25+MIN(R25:R26)),"")</f>
        <v>1</v>
      </c>
      <c r="V25" s="94">
        <f ca="1">IFERROR(IF(D25+S25=0,$D25,IF(D25+S25&lt;0,'[2]SEPG-F-059'!$L$17,IF(ISNUMBER(OFFSET(OFFSET('[2]SEPG-F-059'!$L$16,MATCH($D25,'[2]SEPG-F-059'!$L$17:$L$20,0),0),$S25,0)),OFFSET(OFFSET('[2]SEPG-F-059'!$L$16,MATCH($D25,'[2]SEPG-F-059'!$L$17:$L$20,0),0),$S25,0),'[2]SEPG-F-059'!$L$17))),$D25)</f>
        <v>13</v>
      </c>
      <c r="W25" s="94">
        <f ca="1">IFERROR(+V25*U25,)</f>
        <v>13</v>
      </c>
      <c r="X25" s="95" t="str">
        <f ca="1">IFERROR(VLOOKUP(W25,[3]DB!$B$37:$D$61,2,FALSE),"")</f>
        <v>Riesgo Alto (Z17)</v>
      </c>
      <c r="Y25" s="96" t="s">
        <v>63</v>
      </c>
      <c r="Z25" s="97" t="s">
        <v>64</v>
      </c>
      <c r="AA25" s="84" t="s">
        <v>65</v>
      </c>
      <c r="AB25" s="98" t="s">
        <v>66</v>
      </c>
      <c r="AC25" s="96" t="s">
        <v>67</v>
      </c>
      <c r="AD25" s="98" t="s">
        <v>68</v>
      </c>
      <c r="AE25" s="98" t="s">
        <v>69</v>
      </c>
      <c r="AF25" s="97" t="s">
        <v>70</v>
      </c>
      <c r="AG25" s="99" t="s">
        <v>71</v>
      </c>
      <c r="AH25" s="100">
        <v>1</v>
      </c>
      <c r="AI25" s="101"/>
      <c r="AJ25" s="102"/>
      <c r="AK25" s="103"/>
    </row>
    <row r="26" spans="1:37" ht="134.25" customHeight="1" thickBot="1" x14ac:dyDescent="0.4">
      <c r="A26" s="104"/>
      <c r="B26" s="105"/>
      <c r="C26" s="106" t="str">
        <f>'[1]SEPG-F-059'!Z26</f>
        <v xml:space="preserve">Posible </v>
      </c>
      <c r="D26" s="106" t="str">
        <f>'[1]SEPG-F-059'!Z27</f>
        <v>Catastrófico</v>
      </c>
      <c r="E26" s="107" t="str">
        <f>'[1]SEPG-F-059'!AB26</f>
        <v>Riesgo Extremo (Z-13)</v>
      </c>
      <c r="F26" s="108" t="s">
        <v>72</v>
      </c>
      <c r="G26" s="109" t="s">
        <v>61</v>
      </c>
      <c r="H26" s="110" t="s">
        <v>62</v>
      </c>
      <c r="I26" s="110"/>
      <c r="J26" s="111">
        <v>15</v>
      </c>
      <c r="K26" s="112">
        <v>0</v>
      </c>
      <c r="L26" s="112">
        <v>10</v>
      </c>
      <c r="M26" s="113">
        <v>30</v>
      </c>
      <c r="N26" s="112">
        <v>5</v>
      </c>
      <c r="O26" s="112">
        <v>15</v>
      </c>
      <c r="P26" s="112">
        <v>10</v>
      </c>
      <c r="Q26" s="114">
        <f t="shared" si="0"/>
        <v>85</v>
      </c>
      <c r="R26" s="115"/>
      <c r="S26" s="115"/>
      <c r="T26" s="116">
        <f>IF(COUNTA(H26:I26)=2,"Seleccione una opcion P o I",IF(ISNUMBER(Q26),LOOKUP(Q26,[2]DB!$F$74:$G$76,[2]DB!$H$74:$H$76),""))</f>
        <v>-2</v>
      </c>
      <c r="U26" s="117"/>
      <c r="V26" s="117"/>
      <c r="W26" s="117"/>
      <c r="X26" s="118"/>
      <c r="Y26" s="119"/>
      <c r="Z26" s="120"/>
      <c r="AA26" s="120"/>
      <c r="AB26" s="121"/>
      <c r="AC26" s="122"/>
      <c r="AD26" s="123"/>
      <c r="AE26" s="123"/>
      <c r="AF26" s="124"/>
      <c r="AG26" s="125"/>
      <c r="AH26" s="126"/>
      <c r="AI26" s="127"/>
      <c r="AJ26" s="128"/>
      <c r="AK26" s="129"/>
    </row>
    <row r="27" spans="1:37" ht="122.25" customHeight="1" x14ac:dyDescent="0.25">
      <c r="A27" s="82" t="s">
        <v>73</v>
      </c>
      <c r="B27" s="83" t="str">
        <f>'[1]SEPG-F-059'!C28</f>
        <v>Cambios y/o ajustes en el  diseño y/o desarrollo de los proyectos motivados por personas con poder o intereses particulares</v>
      </c>
      <c r="C27" s="84">
        <f>'[1]SEPG-F-059'!Y28</f>
        <v>3</v>
      </c>
      <c r="D27" s="85">
        <f>'[1]SEPG-F-059'!Y29</f>
        <v>13</v>
      </c>
      <c r="E27" s="86">
        <f>'[1]SEPG-F-059'!AA28</f>
        <v>39</v>
      </c>
      <c r="F27" s="130" t="s">
        <v>74</v>
      </c>
      <c r="G27" s="88" t="s">
        <v>61</v>
      </c>
      <c r="H27" s="89" t="s">
        <v>62</v>
      </c>
      <c r="I27" s="89"/>
      <c r="J27" s="131">
        <v>0</v>
      </c>
      <c r="K27" s="91">
        <v>0</v>
      </c>
      <c r="L27" s="91">
        <v>10</v>
      </c>
      <c r="M27" s="92">
        <v>30</v>
      </c>
      <c r="N27" s="91">
        <v>5</v>
      </c>
      <c r="O27" s="91">
        <v>15</v>
      </c>
      <c r="P27" s="91">
        <v>10</v>
      </c>
      <c r="Q27" s="86">
        <f t="shared" si="0"/>
        <v>70</v>
      </c>
      <c r="R27" s="93">
        <f>IFERROR(IF(AVERAGEIF(H30:H33,"X",$Q30:$Q33)&lt;=50,0,IF(AVERAGEIF(H30:H33,"X",$Q30:$Q33)&lt;=75,-1,-2)),"")</f>
        <v>-2</v>
      </c>
      <c r="S27" s="132" t="str">
        <f>IFERROR(IF(AVERAGEIF(I30:I33,"X",$Q30:$Q33)&lt;=50,0,IF(AVERAGEIF(I30:I33,"X",$Q30:$Q33)&lt;=75,-1,-2)),"")</f>
        <v/>
      </c>
      <c r="T27" s="85">
        <f>IF(COUNTA(H27:I27)=2,"Seleccione una opcion P o I",IF(ISNUMBER(Q27),LOOKUP(Q27,[2]DB!$F$74:$G$76,[2]DB!$H$74:$H$76),""))</f>
        <v>-1</v>
      </c>
      <c r="U27" s="94">
        <f>IFERROR(IF(C27+MIN(R27:R33)&lt;1,1,C27+MIN(R27:R33)),"")</f>
        <v>1</v>
      </c>
      <c r="V27" s="94">
        <f ca="1">IFERROR(IF(D27+S27=0,$D27,IF(D27+S27&lt;0,'[2]SEPG-F-059'!$L$17,IF(ISNUMBER(OFFSET(OFFSET('[2]SEPG-F-059'!$L$16,MATCH($D27,'[2]SEPG-F-059'!$L$17:$L$20,0),0),$S27,0)),OFFSET(OFFSET('[2]SEPG-F-059'!$L$16,MATCH($D27,'[2]SEPG-F-059'!$L$17:$L$20,0),0),$S27,0),'[2]SEPG-F-059'!$L$17))),$D27)</f>
        <v>13</v>
      </c>
      <c r="W27" s="94">
        <f ca="1">IFERROR(+V27*U27,)</f>
        <v>13</v>
      </c>
      <c r="X27" s="95" t="str">
        <f ca="1">IFERROR(VLOOKUP(W27,[3]DB!$B$37:$D$61,2,FALSE),"")</f>
        <v>Riesgo Alto (Z17)</v>
      </c>
      <c r="Y27" s="133" t="s">
        <v>63</v>
      </c>
      <c r="Z27" s="134" t="s">
        <v>75</v>
      </c>
      <c r="AA27" s="98" t="s">
        <v>76</v>
      </c>
      <c r="AB27" s="135" t="s">
        <v>77</v>
      </c>
      <c r="AC27" s="98" t="s">
        <v>78</v>
      </c>
      <c r="AD27" s="98" t="s">
        <v>68</v>
      </c>
      <c r="AE27" s="98" t="s">
        <v>69</v>
      </c>
      <c r="AF27" s="97" t="s">
        <v>79</v>
      </c>
      <c r="AG27" s="96" t="s">
        <v>80</v>
      </c>
      <c r="AH27" s="136">
        <v>0.7</v>
      </c>
      <c r="AI27" s="136"/>
      <c r="AJ27" s="137"/>
      <c r="AK27" s="138"/>
    </row>
    <row r="28" spans="1:37" ht="122.25" customHeight="1" x14ac:dyDescent="0.25">
      <c r="A28" s="139"/>
      <c r="B28" s="140"/>
      <c r="C28" s="141" t="str">
        <f>'[1]SEPG-F-059'!Z28</f>
        <v xml:space="preserve">Posible </v>
      </c>
      <c r="D28" s="141" t="str">
        <f>'[1]SEPG-F-059'!Z29</f>
        <v>Catastrófico</v>
      </c>
      <c r="E28" s="122" t="str">
        <f>'[1]SEPG-F-059'!AB28</f>
        <v>Riesgo Extremo (Z-13)</v>
      </c>
      <c r="F28" s="142" t="s">
        <v>81</v>
      </c>
      <c r="G28" s="143" t="s">
        <v>61</v>
      </c>
      <c r="H28" s="144" t="s">
        <v>62</v>
      </c>
      <c r="I28" s="144"/>
      <c r="J28" s="145">
        <v>15</v>
      </c>
      <c r="K28" s="146">
        <v>15</v>
      </c>
      <c r="L28" s="146">
        <v>0</v>
      </c>
      <c r="M28" s="147">
        <v>30</v>
      </c>
      <c r="N28" s="146">
        <v>5</v>
      </c>
      <c r="O28" s="146">
        <v>15</v>
      </c>
      <c r="P28" s="146">
        <v>10</v>
      </c>
      <c r="Q28" s="148">
        <f t="shared" si="0"/>
        <v>90</v>
      </c>
      <c r="R28" s="149"/>
      <c r="S28" s="150"/>
      <c r="T28" s="151">
        <f>IF(COUNTA(H28:I28)=2,"Seleccione una opcion P o I",IF(ISNUMBER(Q28),LOOKUP(Q28,[2]DB!$F$74:$G$76,[2]DB!$H$74:$H$76),""))</f>
        <v>-2</v>
      </c>
      <c r="U28" s="152"/>
      <c r="V28" s="152"/>
      <c r="W28" s="152"/>
      <c r="X28" s="153"/>
      <c r="Y28" s="154"/>
      <c r="Z28" s="155" t="s">
        <v>82</v>
      </c>
      <c r="AA28" s="156" t="s">
        <v>76</v>
      </c>
      <c r="AB28" s="157" t="s">
        <v>77</v>
      </c>
      <c r="AC28" s="156" t="s">
        <v>78</v>
      </c>
      <c r="AD28" s="156" t="s">
        <v>83</v>
      </c>
      <c r="AE28" s="156" t="s">
        <v>83</v>
      </c>
      <c r="AF28" s="158" t="s">
        <v>84</v>
      </c>
      <c r="AG28" s="159"/>
      <c r="AH28" s="160"/>
      <c r="AI28" s="160"/>
      <c r="AJ28" s="161"/>
      <c r="AK28" s="162"/>
    </row>
    <row r="29" spans="1:37" ht="122.25" customHeight="1" x14ac:dyDescent="0.25">
      <c r="A29" s="139"/>
      <c r="B29" s="140"/>
      <c r="C29" s="163"/>
      <c r="D29" s="163"/>
      <c r="E29" s="125"/>
      <c r="F29" s="142" t="s">
        <v>85</v>
      </c>
      <c r="G29" s="143" t="s">
        <v>61</v>
      </c>
      <c r="H29" s="144" t="s">
        <v>62</v>
      </c>
      <c r="I29" s="144"/>
      <c r="J29" s="145">
        <v>0</v>
      </c>
      <c r="K29" s="146">
        <v>0</v>
      </c>
      <c r="L29" s="146">
        <v>10</v>
      </c>
      <c r="M29" s="147">
        <v>30</v>
      </c>
      <c r="N29" s="146">
        <v>5</v>
      </c>
      <c r="O29" s="146">
        <v>15</v>
      </c>
      <c r="P29" s="146">
        <v>10</v>
      </c>
      <c r="Q29" s="148">
        <f t="shared" si="0"/>
        <v>70</v>
      </c>
      <c r="R29" s="149"/>
      <c r="S29" s="150"/>
      <c r="T29" s="164">
        <f>IF(COUNTA(H29:I29)=2,"Seleccione una opcion P o I",IF(ISNUMBER(Q29),LOOKUP(Q29,[2]DB!$F$74:$G$76,[2]DB!$H$74:$H$76),""))</f>
        <v>-1</v>
      </c>
      <c r="U29" s="152"/>
      <c r="V29" s="152"/>
      <c r="W29" s="152"/>
      <c r="X29" s="153"/>
      <c r="Y29" s="154"/>
      <c r="Z29" s="155" t="s">
        <v>86</v>
      </c>
      <c r="AA29" s="156" t="s">
        <v>87</v>
      </c>
      <c r="AB29" s="157" t="s">
        <v>88</v>
      </c>
      <c r="AC29" s="156" t="s">
        <v>89</v>
      </c>
      <c r="AD29" s="156" t="s">
        <v>68</v>
      </c>
      <c r="AE29" s="156" t="s">
        <v>69</v>
      </c>
      <c r="AF29" s="158" t="s">
        <v>84</v>
      </c>
      <c r="AG29" s="159" t="s">
        <v>90</v>
      </c>
      <c r="AH29" s="160" t="s">
        <v>91</v>
      </c>
      <c r="AI29" s="160"/>
      <c r="AJ29" s="161"/>
      <c r="AK29" s="162"/>
    </row>
    <row r="30" spans="1:37" ht="122.25" customHeight="1" x14ac:dyDescent="0.25">
      <c r="A30" s="139"/>
      <c r="B30" s="140"/>
      <c r="C30" s="163"/>
      <c r="D30" s="163"/>
      <c r="E30" s="125"/>
      <c r="F30" s="165" t="s">
        <v>92</v>
      </c>
      <c r="G30" s="143" t="s">
        <v>61</v>
      </c>
      <c r="H30" s="144" t="s">
        <v>62</v>
      </c>
      <c r="I30" s="144"/>
      <c r="J30" s="166">
        <v>15</v>
      </c>
      <c r="K30" s="146">
        <v>0</v>
      </c>
      <c r="L30" s="146">
        <v>10</v>
      </c>
      <c r="M30" s="147">
        <v>30</v>
      </c>
      <c r="N30" s="146">
        <v>5</v>
      </c>
      <c r="O30" s="146">
        <v>15</v>
      </c>
      <c r="P30" s="146">
        <v>10</v>
      </c>
      <c r="Q30" s="148">
        <f t="shared" si="0"/>
        <v>85</v>
      </c>
      <c r="R30" s="149"/>
      <c r="S30" s="150"/>
      <c r="T30" s="151">
        <f>IF(COUNTA(H30:I30)=2,"Seleccione una opcion P o I",IF(ISNUMBER(Q30),LOOKUP(Q30,[2]DB!$F$74:$G$76,[2]DB!$H$74:$H$76),""))</f>
        <v>-2</v>
      </c>
      <c r="U30" s="152"/>
      <c r="V30" s="152"/>
      <c r="W30" s="152"/>
      <c r="X30" s="153"/>
      <c r="Y30" s="154"/>
      <c r="Z30" s="155" t="s">
        <v>93</v>
      </c>
      <c r="AA30" s="156" t="s">
        <v>94</v>
      </c>
      <c r="AB30" s="157" t="s">
        <v>95</v>
      </c>
      <c r="AC30" s="156" t="s">
        <v>67</v>
      </c>
      <c r="AD30" s="156" t="s">
        <v>68</v>
      </c>
      <c r="AE30" s="156" t="s">
        <v>69</v>
      </c>
      <c r="AF30" s="158" t="s">
        <v>96</v>
      </c>
      <c r="AG30" s="159"/>
      <c r="AH30" s="160"/>
      <c r="AI30" s="160"/>
      <c r="AJ30" s="161"/>
      <c r="AK30" s="162"/>
    </row>
    <row r="31" spans="1:37" ht="122.25" customHeight="1" x14ac:dyDescent="0.35">
      <c r="A31" s="139"/>
      <c r="B31" s="140"/>
      <c r="C31" s="163"/>
      <c r="D31" s="163"/>
      <c r="E31" s="125"/>
      <c r="F31" s="165" t="s">
        <v>97</v>
      </c>
      <c r="G31" s="143" t="s">
        <v>98</v>
      </c>
      <c r="H31" s="144" t="s">
        <v>62</v>
      </c>
      <c r="I31" s="144"/>
      <c r="J31" s="166">
        <v>15</v>
      </c>
      <c r="K31" s="146">
        <v>0</v>
      </c>
      <c r="L31" s="146">
        <v>10</v>
      </c>
      <c r="M31" s="147">
        <v>30</v>
      </c>
      <c r="N31" s="146">
        <v>5</v>
      </c>
      <c r="O31" s="146">
        <v>15</v>
      </c>
      <c r="P31" s="146">
        <v>10</v>
      </c>
      <c r="Q31" s="148">
        <f>IF(M31=0,0,IF(SUM(J31:P31)=0,"",SUM(J31:P31)))</f>
        <v>85</v>
      </c>
      <c r="R31" s="149"/>
      <c r="S31" s="150"/>
      <c r="T31" s="164">
        <f>IF(COUNTA(H31:I31)=2,"Seleccione una opcion P o I",IF(ISNUMBER(Q31),LOOKUP(Q31,[2]DB!$F$74:$G$76,[2]DB!$H$74:$H$76),""))</f>
        <v>-2</v>
      </c>
      <c r="U31" s="152"/>
      <c r="V31" s="152"/>
      <c r="W31" s="152"/>
      <c r="X31" s="153"/>
      <c r="Y31" s="154"/>
      <c r="Z31" s="155"/>
      <c r="AA31" s="158"/>
      <c r="AB31" s="157"/>
      <c r="AC31" s="158"/>
      <c r="AD31" s="156"/>
      <c r="AE31" s="156"/>
      <c r="AF31" s="167"/>
      <c r="AG31" s="167"/>
      <c r="AH31" s="161"/>
      <c r="AI31" s="161"/>
      <c r="AJ31" s="161"/>
      <c r="AK31" s="162"/>
    </row>
    <row r="32" spans="1:37" ht="122.25" customHeight="1" x14ac:dyDescent="0.35">
      <c r="A32" s="139"/>
      <c r="B32" s="140"/>
      <c r="C32" s="163"/>
      <c r="D32" s="163"/>
      <c r="E32" s="125"/>
      <c r="F32" s="165" t="s">
        <v>99</v>
      </c>
      <c r="G32" s="143" t="s">
        <v>61</v>
      </c>
      <c r="H32" s="144" t="s">
        <v>62</v>
      </c>
      <c r="I32" s="144"/>
      <c r="J32" s="166">
        <v>15</v>
      </c>
      <c r="K32" s="146">
        <v>0</v>
      </c>
      <c r="L32" s="146">
        <v>10</v>
      </c>
      <c r="M32" s="147">
        <v>30</v>
      </c>
      <c r="N32" s="146">
        <v>5</v>
      </c>
      <c r="O32" s="146">
        <v>15</v>
      </c>
      <c r="P32" s="146">
        <v>10</v>
      </c>
      <c r="Q32" s="148">
        <f t="shared" si="0"/>
        <v>85</v>
      </c>
      <c r="R32" s="149"/>
      <c r="S32" s="150"/>
      <c r="T32" s="151">
        <f>IF(COUNTA(H32:I32)=2,"Seleccione una opcion P o I",IF(ISNUMBER(Q32),LOOKUP(Q32,[2]DB!$F$74:$G$76,[2]DB!$H$74:$H$76),""))</f>
        <v>-2</v>
      </c>
      <c r="U32" s="152"/>
      <c r="V32" s="152"/>
      <c r="W32" s="152"/>
      <c r="X32" s="153"/>
      <c r="Y32" s="154"/>
      <c r="Z32" s="155"/>
      <c r="AA32" s="167"/>
      <c r="AB32" s="157"/>
      <c r="AC32" s="158"/>
      <c r="AD32" s="156"/>
      <c r="AE32" s="156"/>
      <c r="AF32" s="167"/>
      <c r="AG32" s="167"/>
      <c r="AH32" s="161"/>
      <c r="AI32" s="161"/>
      <c r="AJ32" s="161"/>
      <c r="AK32" s="162"/>
    </row>
    <row r="33" spans="1:37" ht="227.25" customHeight="1" thickBot="1" x14ac:dyDescent="0.4">
      <c r="A33" s="104"/>
      <c r="B33" s="105"/>
      <c r="C33" s="168"/>
      <c r="D33" s="168"/>
      <c r="E33" s="169"/>
      <c r="F33" s="108" t="s">
        <v>100</v>
      </c>
      <c r="G33" s="109" t="s">
        <v>61</v>
      </c>
      <c r="H33" s="110" t="s">
        <v>62</v>
      </c>
      <c r="I33" s="110"/>
      <c r="J33" s="111">
        <v>15</v>
      </c>
      <c r="K33" s="112">
        <v>0</v>
      </c>
      <c r="L33" s="112">
        <v>10</v>
      </c>
      <c r="M33" s="113">
        <v>30</v>
      </c>
      <c r="N33" s="112">
        <v>5</v>
      </c>
      <c r="O33" s="112">
        <v>15</v>
      </c>
      <c r="P33" s="112">
        <v>10</v>
      </c>
      <c r="Q33" s="114">
        <f t="shared" si="0"/>
        <v>85</v>
      </c>
      <c r="R33" s="115"/>
      <c r="S33" s="170"/>
      <c r="T33" s="171">
        <f>IF(COUNTA(H33:I33)=2,"Seleccione una opcion P o I",IF(ISNUMBER(Q33),LOOKUP(Q33,[2]DB!$F$74:$G$76,[2]DB!$H$74:$H$76),""))</f>
        <v>-2</v>
      </c>
      <c r="U33" s="117"/>
      <c r="V33" s="117"/>
      <c r="W33" s="117"/>
      <c r="X33" s="118"/>
      <c r="Y33" s="172"/>
      <c r="Z33" s="173"/>
      <c r="AA33" s="174"/>
      <c r="AB33" s="174"/>
      <c r="AC33" s="175"/>
      <c r="AD33" s="107"/>
      <c r="AE33" s="107"/>
      <c r="AF33" s="174"/>
      <c r="AG33" s="174"/>
      <c r="AH33" s="176"/>
      <c r="AI33" s="176"/>
      <c r="AJ33" s="176"/>
      <c r="AK33" s="177"/>
    </row>
    <row r="34" spans="1:37" ht="126.75" customHeight="1" x14ac:dyDescent="0.25">
      <c r="A34" s="82" t="s">
        <v>101</v>
      </c>
      <c r="B34" s="83" t="str">
        <f>'[1]SEPG-F-059'!C30</f>
        <v>Manipulación de la información para la elaboración de avaluos</v>
      </c>
      <c r="C34" s="84">
        <f>'[1]SEPG-F-059'!Y30</f>
        <v>3</v>
      </c>
      <c r="D34" s="85">
        <f>'[1]SEPG-F-059'!Y31</f>
        <v>13</v>
      </c>
      <c r="E34" s="86">
        <f>'[1]SEPG-F-059'!AA30</f>
        <v>39</v>
      </c>
      <c r="F34" s="130" t="s">
        <v>102</v>
      </c>
      <c r="G34" s="88" t="s">
        <v>98</v>
      </c>
      <c r="H34" s="89" t="s">
        <v>62</v>
      </c>
      <c r="I34" s="89"/>
      <c r="J34" s="90">
        <v>15</v>
      </c>
      <c r="K34" s="91">
        <v>0</v>
      </c>
      <c r="L34" s="91">
        <v>10</v>
      </c>
      <c r="M34" s="92">
        <v>30</v>
      </c>
      <c r="N34" s="91">
        <v>5</v>
      </c>
      <c r="O34" s="91">
        <v>15</v>
      </c>
      <c r="P34" s="91">
        <v>10</v>
      </c>
      <c r="Q34" s="86">
        <f t="shared" si="0"/>
        <v>85</v>
      </c>
      <c r="R34" s="93">
        <f>IFERROR(IF(AVERAGEIF(H34:H37,"X",$Q34:$Q37)&lt;=50,0,IF(AVERAGEIF(H34:H37,"X",$Q34:$Q37)&lt;=75,-1,-2)),"")</f>
        <v>-2</v>
      </c>
      <c r="S34" s="93" t="str">
        <f>IFERROR(IF(AVERAGEIF(I34:I37,"X",$Q34:$Q37)&lt;=50,0,IF(AVERAGEIF(I34:I37,"X",$Q34:$Q37)&lt;=75,-1,-2)),"")</f>
        <v/>
      </c>
      <c r="T34" s="178">
        <f>IF(COUNTA(H34:I34)=2,"Seleccione una opcion P o I",IF(ISNUMBER(Q34),LOOKUP(Q34,[2]DB!$F$74:$G$76,[2]DB!$H$74:$H$76),""))</f>
        <v>-2</v>
      </c>
      <c r="U34" s="94">
        <f>IFERROR(IF(C34+MIN(R34:R36)&lt;1,1,C34+MIN(R34:R37)),"")</f>
        <v>1</v>
      </c>
      <c r="V34" s="94">
        <f ca="1">IFERROR(IF(D34+S34=0,$D34,IF(D34+S34&lt;0,'[2]SEPG-F-059'!$L$17,IF(ISNUMBER(OFFSET(OFFSET('[2]SEPG-F-059'!$L$16,MATCH($D34,'[2]SEPG-F-059'!$L$17:$L$20,0),0),$S34,0)),OFFSET(OFFSET('[2]SEPG-F-059'!$L$16,MATCH($D34,'[2]SEPG-F-059'!$L$17:$L$20,0),0),$S34,0),'[2]SEPG-F-059'!$L$17))),$D34)</f>
        <v>13</v>
      </c>
      <c r="W34" s="94">
        <f ca="1">IFERROR(+V34*U34,)</f>
        <v>13</v>
      </c>
      <c r="X34" s="95" t="str">
        <f ca="1">IFERROR(VLOOKUP(W34,[3]DB!$B$37:$D$61,2,FALSE),"")</f>
        <v>Riesgo Alto (Z17)</v>
      </c>
      <c r="Y34" s="96" t="s">
        <v>103</v>
      </c>
      <c r="Z34" s="179" t="s">
        <v>104</v>
      </c>
      <c r="AA34" s="180" t="s">
        <v>65</v>
      </c>
      <c r="AB34" s="179" t="s">
        <v>66</v>
      </c>
      <c r="AC34" s="99" t="s">
        <v>67</v>
      </c>
      <c r="AD34" s="180" t="s">
        <v>68</v>
      </c>
      <c r="AE34" s="180" t="s">
        <v>69</v>
      </c>
      <c r="AF34" s="179" t="s">
        <v>105</v>
      </c>
      <c r="AG34" s="181" t="s">
        <v>106</v>
      </c>
      <c r="AH34" s="182">
        <v>1</v>
      </c>
      <c r="AI34" s="183"/>
      <c r="AJ34" s="128"/>
      <c r="AK34" s="129"/>
    </row>
    <row r="35" spans="1:37" ht="126.75" customHeight="1" x14ac:dyDescent="0.25">
      <c r="A35" s="139"/>
      <c r="B35" s="140"/>
      <c r="C35" s="152" t="str">
        <f>'[1]SEPG-F-059'!Z30</f>
        <v xml:space="preserve">Posible </v>
      </c>
      <c r="D35" s="152" t="str">
        <f>'[1]SEPG-F-059'!Z31</f>
        <v>Catastrófico</v>
      </c>
      <c r="E35" s="159" t="str">
        <f>'[1]SEPG-F-059'!AB30</f>
        <v>Riesgo Extremo (Z-13)</v>
      </c>
      <c r="F35" s="142" t="s">
        <v>107</v>
      </c>
      <c r="G35" s="143" t="s">
        <v>98</v>
      </c>
      <c r="H35" s="144" t="s">
        <v>62</v>
      </c>
      <c r="I35" s="144"/>
      <c r="J35" s="166">
        <v>15</v>
      </c>
      <c r="K35" s="146">
        <v>0</v>
      </c>
      <c r="L35" s="146">
        <v>10</v>
      </c>
      <c r="M35" s="147">
        <v>30</v>
      </c>
      <c r="N35" s="146">
        <v>5</v>
      </c>
      <c r="O35" s="146">
        <v>15</v>
      </c>
      <c r="P35" s="146">
        <v>10</v>
      </c>
      <c r="Q35" s="148">
        <f t="shared" si="0"/>
        <v>85</v>
      </c>
      <c r="R35" s="149"/>
      <c r="S35" s="149"/>
      <c r="T35" s="164">
        <f>IF(COUNTA(H35:I35)=2,"Seleccione una opcion P o I",IF(ISNUMBER(Q35),LOOKUP(Q35,[2]DB!$F$74:$G$76,[2]DB!$H$74:$H$76),""))</f>
        <v>-2</v>
      </c>
      <c r="U35" s="152"/>
      <c r="V35" s="152"/>
      <c r="W35" s="152"/>
      <c r="X35" s="153"/>
      <c r="Y35" s="159"/>
      <c r="Z35" s="157" t="s">
        <v>108</v>
      </c>
      <c r="AA35" s="156" t="s">
        <v>65</v>
      </c>
      <c r="AB35" s="157" t="s">
        <v>66</v>
      </c>
      <c r="AC35" s="125"/>
      <c r="AD35" s="156" t="s">
        <v>68</v>
      </c>
      <c r="AE35" s="156" t="s">
        <v>69</v>
      </c>
      <c r="AF35" s="157" t="s">
        <v>109</v>
      </c>
      <c r="AG35" s="184"/>
      <c r="AH35" s="182"/>
      <c r="AI35" s="183"/>
      <c r="AJ35" s="128"/>
      <c r="AK35" s="129"/>
    </row>
    <row r="36" spans="1:37" ht="126.75" customHeight="1" x14ac:dyDescent="0.25">
      <c r="A36" s="139"/>
      <c r="B36" s="140"/>
      <c r="C36" s="152"/>
      <c r="D36" s="152"/>
      <c r="E36" s="159"/>
      <c r="F36" s="142" t="s">
        <v>110</v>
      </c>
      <c r="G36" s="143" t="s">
        <v>98</v>
      </c>
      <c r="H36" s="144" t="s">
        <v>62</v>
      </c>
      <c r="I36" s="144"/>
      <c r="J36" s="166">
        <v>15</v>
      </c>
      <c r="K36" s="146">
        <v>0</v>
      </c>
      <c r="L36" s="146">
        <v>10</v>
      </c>
      <c r="M36" s="147">
        <v>30</v>
      </c>
      <c r="N36" s="146">
        <v>5</v>
      </c>
      <c r="O36" s="146">
        <v>15</v>
      </c>
      <c r="P36" s="146">
        <v>10</v>
      </c>
      <c r="Q36" s="148">
        <f t="shared" si="0"/>
        <v>85</v>
      </c>
      <c r="R36" s="149"/>
      <c r="S36" s="149"/>
      <c r="T36" s="151">
        <f>IF(COUNTA(H36:I36)=2,"Seleccione una opcion P o I",IF(ISNUMBER(Q36),LOOKUP(Q36,[2]DB!$F$74:$G$76,[2]DB!$H$74:$H$76),""))</f>
        <v>-2</v>
      </c>
      <c r="U36" s="152"/>
      <c r="V36" s="152"/>
      <c r="W36" s="152"/>
      <c r="X36" s="153"/>
      <c r="Y36" s="159"/>
      <c r="Z36" s="157" t="s">
        <v>111</v>
      </c>
      <c r="AA36" s="156" t="s">
        <v>65</v>
      </c>
      <c r="AB36" s="157" t="s">
        <v>66</v>
      </c>
      <c r="AC36" s="125"/>
      <c r="AD36" s="156" t="s">
        <v>83</v>
      </c>
      <c r="AE36" s="156" t="s">
        <v>112</v>
      </c>
      <c r="AF36" s="157" t="s">
        <v>113</v>
      </c>
      <c r="AG36" s="184"/>
      <c r="AH36" s="182"/>
      <c r="AI36" s="183"/>
      <c r="AJ36" s="128"/>
      <c r="AK36" s="129"/>
    </row>
    <row r="37" spans="1:37" ht="126.75" customHeight="1" thickBot="1" x14ac:dyDescent="0.3">
      <c r="A37" s="104"/>
      <c r="B37" s="105"/>
      <c r="C37" s="117"/>
      <c r="D37" s="117"/>
      <c r="E37" s="119"/>
      <c r="F37" s="185" t="s">
        <v>114</v>
      </c>
      <c r="G37" s="109" t="s">
        <v>61</v>
      </c>
      <c r="H37" s="110" t="s">
        <v>62</v>
      </c>
      <c r="I37" s="110"/>
      <c r="J37" s="111">
        <v>15</v>
      </c>
      <c r="K37" s="112">
        <v>0</v>
      </c>
      <c r="L37" s="112">
        <v>10</v>
      </c>
      <c r="M37" s="113">
        <v>30</v>
      </c>
      <c r="N37" s="112">
        <v>5</v>
      </c>
      <c r="O37" s="112">
        <v>15</v>
      </c>
      <c r="P37" s="112">
        <v>10</v>
      </c>
      <c r="Q37" s="114">
        <f t="shared" si="0"/>
        <v>85</v>
      </c>
      <c r="R37" s="115"/>
      <c r="S37" s="115"/>
      <c r="T37" s="171">
        <f>IF(COUNTA(H37:I37)=2,"Seleccione una opcion P o I",IF(ISNUMBER(Q37),LOOKUP(Q37,[2]DB!$F$74:$G$76,[2]DB!$H$74:$H$76),""))</f>
        <v>-2</v>
      </c>
      <c r="U37" s="117"/>
      <c r="V37" s="117"/>
      <c r="W37" s="117"/>
      <c r="X37" s="118"/>
      <c r="Y37" s="119"/>
      <c r="Z37" s="186" t="s">
        <v>115</v>
      </c>
      <c r="AA37" s="107" t="s">
        <v>65</v>
      </c>
      <c r="AB37" s="186" t="s">
        <v>66</v>
      </c>
      <c r="AC37" s="169"/>
      <c r="AD37" s="107" t="s">
        <v>116</v>
      </c>
      <c r="AE37" s="107" t="s">
        <v>117</v>
      </c>
      <c r="AF37" s="186" t="s">
        <v>118</v>
      </c>
      <c r="AG37" s="187"/>
      <c r="AH37" s="188"/>
      <c r="AI37" s="189"/>
      <c r="AJ37" s="190"/>
      <c r="AK37" s="191"/>
    </row>
    <row r="38" spans="1:37" ht="146.25" customHeight="1" x14ac:dyDescent="0.35">
      <c r="A38" s="82" t="s">
        <v>119</v>
      </c>
      <c r="B38" s="94" t="str">
        <f>'[1]SEPG-F-059'!C32</f>
        <v>Filtración de información  contenida en los  expedientes prediales, que permita que personas inescrupulosas se beneficien de la información contenida en ellos.</v>
      </c>
      <c r="C38" s="84">
        <f>'[1]SEPG-F-059'!Y32</f>
        <v>3</v>
      </c>
      <c r="D38" s="85">
        <f>'[1]SEPG-F-059'!Y33</f>
        <v>13</v>
      </c>
      <c r="E38" s="86">
        <f>'[1]SEPG-F-059'!AA32</f>
        <v>39</v>
      </c>
      <c r="F38" s="130" t="s">
        <v>120</v>
      </c>
      <c r="G38" s="88" t="s">
        <v>61</v>
      </c>
      <c r="H38" s="192" t="s">
        <v>121</v>
      </c>
      <c r="I38" s="89"/>
      <c r="J38" s="90">
        <v>15</v>
      </c>
      <c r="K38" s="91">
        <v>0</v>
      </c>
      <c r="L38" s="91">
        <v>10</v>
      </c>
      <c r="M38" s="92">
        <v>30</v>
      </c>
      <c r="N38" s="91">
        <v>5</v>
      </c>
      <c r="O38" s="91">
        <v>15</v>
      </c>
      <c r="P38" s="91">
        <v>10</v>
      </c>
      <c r="Q38" s="86">
        <f t="shared" si="0"/>
        <v>85</v>
      </c>
      <c r="R38" s="93">
        <v>-2</v>
      </c>
      <c r="S38" s="93"/>
      <c r="T38" s="178">
        <f>IF(COUNTA(H38:I38)=2,"Seleccione una opcion P o I",IF(ISNUMBER(Q38),LOOKUP(Q38,[2]DB!$F$74:$G$76,[2]DB!$H$74:$H$76),""))</f>
        <v>-2</v>
      </c>
      <c r="U38" s="94">
        <f>IFERROR(IF(C38+MIN(R38:R39)&lt;1,1,C38+MIN(R38:R39)),"")</f>
        <v>1</v>
      </c>
      <c r="V38" s="94">
        <f ca="1">IFERROR(IF(D38+S38=0,$D38,IF(D38+S38&lt;0,'[2]SEPG-F-059'!$L$17,IF(ISNUMBER(OFFSET(OFFSET('[2]SEPG-F-059'!$L$16,MATCH($D38,'[2]SEPG-F-059'!$L$17:$L$20,0),0),$S38,0)),OFFSET(OFFSET('[2]SEPG-F-059'!$L$16,MATCH($D38,'[2]SEPG-F-059'!$L$17:$L$20,0),0),$S38,0),'[2]SEPG-F-059'!$L$17))),$D38)</f>
        <v>7</v>
      </c>
      <c r="W38" s="94">
        <f ca="1">IFERROR(+V38*U38,)</f>
        <v>7</v>
      </c>
      <c r="X38" s="95" t="str">
        <f ca="1">IFERROR(VLOOKUP(W38,[3]DB!$B$37:$D$61,2,FALSE),"")</f>
        <v>Riesgo Moderado (Z-8)</v>
      </c>
      <c r="Y38" s="96" t="s">
        <v>103</v>
      </c>
      <c r="Z38" s="135" t="s">
        <v>122</v>
      </c>
      <c r="AA38" s="98" t="s">
        <v>123</v>
      </c>
      <c r="AB38" s="135" t="s">
        <v>66</v>
      </c>
      <c r="AC38" s="96" t="s">
        <v>67</v>
      </c>
      <c r="AD38" s="98" t="s">
        <v>116</v>
      </c>
      <c r="AE38" s="98" t="s">
        <v>124</v>
      </c>
      <c r="AF38" s="135" t="s">
        <v>125</v>
      </c>
      <c r="AG38" s="98" t="s">
        <v>126</v>
      </c>
      <c r="AH38" s="136">
        <v>0.7</v>
      </c>
      <c r="AI38" s="96"/>
      <c r="AJ38" s="137"/>
      <c r="AK38" s="138"/>
    </row>
    <row r="39" spans="1:37" ht="188.25" customHeight="1" x14ac:dyDescent="0.25">
      <c r="A39" s="139"/>
      <c r="B39" s="152"/>
      <c r="C39" s="152" t="str">
        <f>'[1]SEPG-F-059'!Z32</f>
        <v xml:space="preserve">Posible </v>
      </c>
      <c r="D39" s="152" t="str">
        <f>'[1]SEPG-F-059'!Z31</f>
        <v>Catastrófico</v>
      </c>
      <c r="E39" s="159" t="str">
        <f>'[1]SEPG-F-059'!AB32</f>
        <v>Riesgo Extremo (Z-13)</v>
      </c>
      <c r="F39" s="142" t="s">
        <v>127</v>
      </c>
      <c r="G39" s="143" t="s">
        <v>61</v>
      </c>
      <c r="H39" s="193" t="s">
        <v>121</v>
      </c>
      <c r="I39" s="144"/>
      <c r="J39" s="166">
        <v>15</v>
      </c>
      <c r="K39" s="146">
        <v>0</v>
      </c>
      <c r="L39" s="146">
        <v>10</v>
      </c>
      <c r="M39" s="147">
        <v>30</v>
      </c>
      <c r="N39" s="146">
        <v>5</v>
      </c>
      <c r="O39" s="146">
        <v>15</v>
      </c>
      <c r="P39" s="146">
        <v>10</v>
      </c>
      <c r="Q39" s="148">
        <f t="shared" si="0"/>
        <v>85</v>
      </c>
      <c r="R39" s="149"/>
      <c r="S39" s="149"/>
      <c r="T39" s="164">
        <f>IF(COUNTA(H39:I39)=2,"Seleccione una opcion P o I",IF(ISNUMBER(Q39),LOOKUP(Q39,[2]DB!$F$74:$G$76,[2]DB!$H$74:$H$76),""))</f>
        <v>-2</v>
      </c>
      <c r="U39" s="152"/>
      <c r="V39" s="152"/>
      <c r="W39" s="152"/>
      <c r="X39" s="153"/>
      <c r="Y39" s="159"/>
      <c r="Z39" s="157" t="s">
        <v>128</v>
      </c>
      <c r="AA39" s="156" t="s">
        <v>123</v>
      </c>
      <c r="AB39" s="157" t="s">
        <v>66</v>
      </c>
      <c r="AC39" s="159"/>
      <c r="AD39" s="156" t="s">
        <v>116</v>
      </c>
      <c r="AE39" s="156" t="s">
        <v>124</v>
      </c>
      <c r="AF39" s="157" t="s">
        <v>129</v>
      </c>
      <c r="AG39" s="159" t="s">
        <v>130</v>
      </c>
      <c r="AH39" s="160">
        <v>1</v>
      </c>
      <c r="AI39" s="160"/>
      <c r="AJ39" s="194"/>
      <c r="AK39" s="195"/>
    </row>
    <row r="40" spans="1:37" ht="146.25" customHeight="1" thickBot="1" x14ac:dyDescent="0.3">
      <c r="A40" s="104"/>
      <c r="B40" s="117"/>
      <c r="C40" s="117"/>
      <c r="D40" s="117"/>
      <c r="E40" s="119"/>
      <c r="F40" s="185" t="s">
        <v>131</v>
      </c>
      <c r="G40" s="109" t="s">
        <v>61</v>
      </c>
      <c r="H40" s="196" t="s">
        <v>121</v>
      </c>
      <c r="I40" s="110"/>
      <c r="J40" s="111">
        <v>15</v>
      </c>
      <c r="K40" s="112">
        <v>0</v>
      </c>
      <c r="L40" s="112">
        <v>10</v>
      </c>
      <c r="M40" s="113">
        <v>30</v>
      </c>
      <c r="N40" s="112">
        <v>5</v>
      </c>
      <c r="O40" s="112">
        <v>15</v>
      </c>
      <c r="P40" s="112">
        <v>10</v>
      </c>
      <c r="Q40" s="114">
        <f t="shared" si="0"/>
        <v>85</v>
      </c>
      <c r="R40" s="115"/>
      <c r="S40" s="115"/>
      <c r="T40" s="116">
        <f>IF(COUNTA(H40:I40)=2,"Seleccione una opcion P o I",IF(ISNUMBER(Q40),LOOKUP(Q40,[2]DB!$F$74:$G$76,[2]DB!$H$74:$H$76),""))</f>
        <v>-2</v>
      </c>
      <c r="U40" s="117"/>
      <c r="V40" s="117"/>
      <c r="W40" s="117"/>
      <c r="X40" s="118"/>
      <c r="Y40" s="119"/>
      <c r="Z40" s="186"/>
      <c r="AA40" s="107"/>
      <c r="AB40" s="186"/>
      <c r="AC40" s="107"/>
      <c r="AD40" s="107"/>
      <c r="AE40" s="107"/>
      <c r="AF40" s="107"/>
      <c r="AG40" s="119"/>
      <c r="AH40" s="197"/>
      <c r="AI40" s="197"/>
      <c r="AJ40" s="190"/>
      <c r="AK40" s="191"/>
    </row>
    <row r="41" spans="1:37" ht="201.75" customHeight="1" x14ac:dyDescent="0.25">
      <c r="A41" s="198" t="s">
        <v>132</v>
      </c>
      <c r="B41" s="199" t="str">
        <f>'[1]SEPG-F-059'!C34</f>
        <v>Manipulación de informes de seguimiento a contratos para favorecer a un tercero.</v>
      </c>
      <c r="C41" s="200">
        <f>'[1]SEPG-F-059'!Y34</f>
        <v>3</v>
      </c>
      <c r="D41" s="164">
        <f>'[1]SEPG-F-059'!Y35</f>
        <v>13</v>
      </c>
      <c r="E41" s="201">
        <f>'[1]SEPG-F-059'!AA34</f>
        <v>39</v>
      </c>
      <c r="F41" s="202" t="s">
        <v>133</v>
      </c>
      <c r="G41" s="203" t="s">
        <v>61</v>
      </c>
      <c r="H41" s="204" t="s">
        <v>62</v>
      </c>
      <c r="I41" s="204"/>
      <c r="J41" s="205">
        <v>15</v>
      </c>
      <c r="K41" s="206">
        <v>0</v>
      </c>
      <c r="L41" s="206">
        <v>10</v>
      </c>
      <c r="M41" s="207">
        <v>30</v>
      </c>
      <c r="N41" s="206">
        <v>5</v>
      </c>
      <c r="O41" s="206">
        <v>15</v>
      </c>
      <c r="P41" s="206">
        <v>10</v>
      </c>
      <c r="Q41" s="201">
        <f t="shared" si="0"/>
        <v>85</v>
      </c>
      <c r="R41" s="208">
        <v>-2</v>
      </c>
      <c r="S41" s="150"/>
      <c r="T41" s="164">
        <f>IF(COUNTA(H41:I41)=2,"Seleccione una opcion P o I",IF(ISNUMBER(Q41),LOOKUP(Q41,[2]DB!$F$74:$G$76,[2]DB!$H$74:$H$76),""))</f>
        <v>-2</v>
      </c>
      <c r="U41" s="163">
        <f>IFERROR(IF(C41+MIN(R41:R42)&lt;1,1,C41+MIN(R41:R42)),"")</f>
        <v>1</v>
      </c>
      <c r="V41" s="163">
        <f ca="1">IFERROR(IF(D41+S41=0,$D41,IF(D41+S41&lt;0,'[2]SEPG-F-059'!$L$17,IF(ISNUMBER(OFFSET(OFFSET('[2]SEPG-F-059'!$L$16,MATCH($D41,'[2]SEPG-F-059'!$L$17:$L$20,0),0),$S41,0)),OFFSET(OFFSET('[2]SEPG-F-059'!$L$16,MATCH($D41,'[2]SEPG-F-059'!$L$17:$L$20,0),0),$S41,0),'[2]SEPG-F-059'!$L$17))),$D41)</f>
        <v>7</v>
      </c>
      <c r="W41" s="163">
        <f ca="1">IFERROR(+V41*U41,)</f>
        <v>7</v>
      </c>
      <c r="X41" s="209" t="str">
        <f ca="1">IFERROR(VLOOKUP(W41,[3]DB!$B$37:$D$61,2,FALSE),"")</f>
        <v>Riesgo Moderado (Z-8)</v>
      </c>
      <c r="Y41" s="210" t="s">
        <v>103</v>
      </c>
      <c r="Z41" s="179" t="s">
        <v>134</v>
      </c>
      <c r="AA41" s="180" t="s">
        <v>76</v>
      </c>
      <c r="AB41" s="211" t="s">
        <v>77</v>
      </c>
      <c r="AC41" s="211" t="s">
        <v>78</v>
      </c>
      <c r="AD41" s="180" t="s">
        <v>68</v>
      </c>
      <c r="AE41" s="180" t="s">
        <v>69</v>
      </c>
      <c r="AF41" s="180" t="s">
        <v>135</v>
      </c>
      <c r="AG41" s="125" t="s">
        <v>136</v>
      </c>
      <c r="AH41" s="126">
        <v>1</v>
      </c>
      <c r="AI41" s="212"/>
      <c r="AJ41" s="128"/>
      <c r="AK41" s="129"/>
    </row>
    <row r="42" spans="1:37" ht="201.75" customHeight="1" x14ac:dyDescent="0.25">
      <c r="A42" s="139"/>
      <c r="B42" s="140"/>
      <c r="C42" s="152" t="str">
        <f>'[1]SEPG-F-059'!Z32</f>
        <v xml:space="preserve">Posible </v>
      </c>
      <c r="D42" s="152" t="str">
        <f>'[1]SEPG-F-059'!Z35</f>
        <v>Catastrófico</v>
      </c>
      <c r="E42" s="159" t="str">
        <f>'[1]SEPG-F-059'!AB34</f>
        <v>Riesgo Extremo (Z-13)</v>
      </c>
      <c r="F42" s="142" t="s">
        <v>137</v>
      </c>
      <c r="G42" s="213" t="s">
        <v>61</v>
      </c>
      <c r="H42" s="144" t="s">
        <v>62</v>
      </c>
      <c r="I42" s="144"/>
      <c r="J42" s="166">
        <v>0</v>
      </c>
      <c r="K42" s="146">
        <v>0</v>
      </c>
      <c r="L42" s="146">
        <v>10</v>
      </c>
      <c r="M42" s="147">
        <v>30</v>
      </c>
      <c r="N42" s="146">
        <v>5</v>
      </c>
      <c r="O42" s="146">
        <v>15</v>
      </c>
      <c r="P42" s="146">
        <v>10</v>
      </c>
      <c r="Q42" s="148">
        <f t="shared" si="0"/>
        <v>70</v>
      </c>
      <c r="R42" s="149"/>
      <c r="S42" s="150"/>
      <c r="T42" s="151">
        <f>IF(COUNTA(H42:I42)=2,"Seleccione una opcion P o I",IF(ISNUMBER(Q42),LOOKUP(Q42,[2]DB!$F$74:$G$76,[2]DB!$H$74:$H$76),""))</f>
        <v>-1</v>
      </c>
      <c r="U42" s="163"/>
      <c r="V42" s="163"/>
      <c r="W42" s="163"/>
      <c r="X42" s="209"/>
      <c r="Y42" s="159"/>
      <c r="Z42" s="157" t="s">
        <v>138</v>
      </c>
      <c r="AA42" s="156" t="s">
        <v>139</v>
      </c>
      <c r="AB42" s="158" t="s">
        <v>77</v>
      </c>
      <c r="AC42" s="158" t="s">
        <v>78</v>
      </c>
      <c r="AD42" s="156" t="s">
        <v>68</v>
      </c>
      <c r="AE42" s="156" t="s">
        <v>69</v>
      </c>
      <c r="AF42" s="156" t="s">
        <v>140</v>
      </c>
      <c r="AG42" s="210"/>
      <c r="AH42" s="214"/>
      <c r="AI42" s="215"/>
      <c r="AJ42" s="216"/>
      <c r="AK42" s="217"/>
    </row>
    <row r="43" spans="1:37" ht="201.75" customHeight="1" x14ac:dyDescent="0.25">
      <c r="A43" s="139"/>
      <c r="B43" s="140"/>
      <c r="C43" s="152"/>
      <c r="D43" s="152"/>
      <c r="E43" s="159"/>
      <c r="F43" s="142" t="s">
        <v>141</v>
      </c>
      <c r="G43" s="213" t="s">
        <v>61</v>
      </c>
      <c r="H43" s="144" t="s">
        <v>62</v>
      </c>
      <c r="I43" s="144"/>
      <c r="J43" s="166">
        <v>15</v>
      </c>
      <c r="K43" s="146">
        <v>0</v>
      </c>
      <c r="L43" s="146">
        <v>10</v>
      </c>
      <c r="M43" s="147">
        <v>30</v>
      </c>
      <c r="N43" s="146">
        <v>5</v>
      </c>
      <c r="O43" s="146">
        <v>15</v>
      </c>
      <c r="P43" s="146">
        <v>10</v>
      </c>
      <c r="Q43" s="148">
        <f t="shared" si="0"/>
        <v>85</v>
      </c>
      <c r="R43" s="149"/>
      <c r="S43" s="150"/>
      <c r="T43" s="164">
        <f>IF(COUNTA(H43:I43)=2,"Seleccione una opcion P o I",IF(ISNUMBER(Q43),LOOKUP(Q43,[2]DB!$F$74:$G$76,[2]DB!$H$74:$H$76),""))</f>
        <v>-2</v>
      </c>
      <c r="U43" s="163"/>
      <c r="V43" s="163"/>
      <c r="W43" s="163"/>
      <c r="X43" s="209"/>
      <c r="Y43" s="159"/>
      <c r="Z43" s="157" t="s">
        <v>142</v>
      </c>
      <c r="AA43" s="156" t="s">
        <v>76</v>
      </c>
      <c r="AB43" s="158" t="s">
        <v>143</v>
      </c>
      <c r="AC43" s="158" t="s">
        <v>67</v>
      </c>
      <c r="AD43" s="156" t="s">
        <v>68</v>
      </c>
      <c r="AE43" s="156" t="s">
        <v>69</v>
      </c>
      <c r="AF43" s="156" t="s">
        <v>84</v>
      </c>
      <c r="AG43" s="122" t="s">
        <v>144</v>
      </c>
      <c r="AH43" s="218">
        <v>1</v>
      </c>
      <c r="AI43" s="219"/>
      <c r="AJ43" s="194"/>
      <c r="AK43" s="195"/>
    </row>
    <row r="44" spans="1:37" ht="201.75" customHeight="1" x14ac:dyDescent="0.35">
      <c r="A44" s="139"/>
      <c r="B44" s="140"/>
      <c r="C44" s="152"/>
      <c r="D44" s="152"/>
      <c r="E44" s="159"/>
      <c r="F44" s="142" t="s">
        <v>145</v>
      </c>
      <c r="G44" s="213" t="s">
        <v>61</v>
      </c>
      <c r="H44" s="144" t="s">
        <v>62</v>
      </c>
      <c r="I44" s="144"/>
      <c r="J44" s="166">
        <v>15</v>
      </c>
      <c r="K44" s="146">
        <v>0</v>
      </c>
      <c r="L44" s="146">
        <v>10</v>
      </c>
      <c r="M44" s="147">
        <v>30</v>
      </c>
      <c r="N44" s="146">
        <v>5</v>
      </c>
      <c r="O44" s="146">
        <v>15</v>
      </c>
      <c r="P44" s="146">
        <v>10</v>
      </c>
      <c r="Q44" s="148">
        <f t="shared" si="0"/>
        <v>85</v>
      </c>
      <c r="R44" s="149"/>
      <c r="S44" s="150"/>
      <c r="T44" s="151">
        <f>IF(COUNTA(H44:I44)=2,"Seleccione una opcion P o I",IF(ISNUMBER(Q44),LOOKUP(Q44,[2]DB!$F$74:$G$76,[2]DB!$H$74:$H$76),""))</f>
        <v>-2</v>
      </c>
      <c r="U44" s="163"/>
      <c r="V44" s="163"/>
      <c r="W44" s="163"/>
      <c r="X44" s="209"/>
      <c r="Y44" s="159"/>
      <c r="Z44" s="167" t="s">
        <v>146</v>
      </c>
      <c r="AA44" s="156" t="s">
        <v>147</v>
      </c>
      <c r="AB44" s="158" t="s">
        <v>143</v>
      </c>
      <c r="AC44" s="158" t="s">
        <v>67</v>
      </c>
      <c r="AD44" s="156" t="s">
        <v>68</v>
      </c>
      <c r="AE44" s="156" t="s">
        <v>69</v>
      </c>
      <c r="AF44" s="156" t="s">
        <v>84</v>
      </c>
      <c r="AG44" s="125"/>
      <c r="AH44" s="126"/>
      <c r="AI44" s="127"/>
      <c r="AJ44" s="128"/>
      <c r="AK44" s="129"/>
    </row>
    <row r="45" spans="1:37" ht="111" customHeight="1" x14ac:dyDescent="0.35">
      <c r="A45" s="139"/>
      <c r="B45" s="140"/>
      <c r="C45" s="152"/>
      <c r="D45" s="152"/>
      <c r="E45" s="159"/>
      <c r="F45" s="142" t="s">
        <v>148</v>
      </c>
      <c r="G45" s="213" t="s">
        <v>61</v>
      </c>
      <c r="H45" s="144" t="s">
        <v>62</v>
      </c>
      <c r="I45" s="144"/>
      <c r="J45" s="166">
        <v>15</v>
      </c>
      <c r="K45" s="146">
        <v>0</v>
      </c>
      <c r="L45" s="146">
        <v>10</v>
      </c>
      <c r="M45" s="147">
        <v>30</v>
      </c>
      <c r="N45" s="146">
        <v>5</v>
      </c>
      <c r="O45" s="146">
        <v>15</v>
      </c>
      <c r="P45" s="146">
        <v>10</v>
      </c>
      <c r="Q45" s="148">
        <f>IF(M45=0,0,IF(SUM(J45:P45)=0,"",SUM(J45:P45)))</f>
        <v>85</v>
      </c>
      <c r="R45" s="149"/>
      <c r="S45" s="150"/>
      <c r="T45" s="164">
        <f>IF(COUNTA(H45:I45)=2,"Seleccione una opcion P o I",IF(ISNUMBER(Q45),LOOKUP(Q45,[2]DB!$F$74:$G$76,[2]DB!$H$74:$H$76),""))</f>
        <v>-2</v>
      </c>
      <c r="U45" s="163"/>
      <c r="V45" s="163"/>
      <c r="W45" s="163"/>
      <c r="X45" s="209"/>
      <c r="Y45" s="159"/>
      <c r="Z45" s="167"/>
      <c r="AA45" s="167"/>
      <c r="AB45" s="158"/>
      <c r="AC45" s="158"/>
      <c r="AD45" s="156"/>
      <c r="AE45" s="156"/>
      <c r="AF45" s="156"/>
      <c r="AG45" s="125"/>
      <c r="AH45" s="126"/>
      <c r="AI45" s="127"/>
      <c r="AJ45" s="128"/>
      <c r="AK45" s="129"/>
    </row>
    <row r="46" spans="1:37" ht="125.25" customHeight="1" thickBot="1" x14ac:dyDescent="0.4">
      <c r="A46" s="104"/>
      <c r="B46" s="105"/>
      <c r="C46" s="117"/>
      <c r="D46" s="117"/>
      <c r="E46" s="119"/>
      <c r="F46" s="185" t="s">
        <v>149</v>
      </c>
      <c r="G46" s="220" t="s">
        <v>61</v>
      </c>
      <c r="H46" s="110" t="s">
        <v>62</v>
      </c>
      <c r="I46" s="110"/>
      <c r="J46" s="111">
        <v>15</v>
      </c>
      <c r="K46" s="112">
        <v>0</v>
      </c>
      <c r="L46" s="112">
        <v>10</v>
      </c>
      <c r="M46" s="113">
        <v>30</v>
      </c>
      <c r="N46" s="112">
        <v>5</v>
      </c>
      <c r="O46" s="112">
        <v>15</v>
      </c>
      <c r="P46" s="112">
        <v>10</v>
      </c>
      <c r="Q46" s="114">
        <f t="shared" si="0"/>
        <v>85</v>
      </c>
      <c r="R46" s="115"/>
      <c r="S46" s="170"/>
      <c r="T46" s="116">
        <f>IF(COUNTA(H46:I46)=2,"Seleccione una opcion P o I",IF(ISNUMBER(Q46),LOOKUP(Q46,[2]DB!$F$74:$G$76,[2]DB!$H$74:$H$76),""))</f>
        <v>-2</v>
      </c>
      <c r="U46" s="168"/>
      <c r="V46" s="168"/>
      <c r="W46" s="168"/>
      <c r="X46" s="221"/>
      <c r="Y46" s="119"/>
      <c r="Z46" s="174"/>
      <c r="AA46" s="174"/>
      <c r="AB46" s="174"/>
      <c r="AC46" s="175"/>
      <c r="AD46" s="174"/>
      <c r="AE46" s="174"/>
      <c r="AF46" s="174"/>
      <c r="AG46" s="169"/>
      <c r="AH46" s="222"/>
      <c r="AI46" s="223"/>
      <c r="AJ46" s="190"/>
      <c r="AK46" s="191"/>
    </row>
    <row r="47" spans="1:37" ht="174.75" customHeight="1" x14ac:dyDescent="0.25">
      <c r="A47" s="198" t="s">
        <v>150</v>
      </c>
      <c r="B47" s="199" t="str">
        <f>'[1]SEPG-F-059'!C36</f>
        <v>Revelar información sensible para la Entidad que pueda beneficiar a un tercero en la estructuración, contratación y/o ejecución de un proyecto</v>
      </c>
      <c r="C47" s="200">
        <f>'[1]SEPG-F-059'!Y36</f>
        <v>2</v>
      </c>
      <c r="D47" s="164">
        <f>'[1]SEPG-F-059'!Y37</f>
        <v>13</v>
      </c>
      <c r="E47" s="201">
        <f>'[1]SEPG-F-059'!AA36</f>
        <v>26</v>
      </c>
      <c r="F47" s="202" t="s">
        <v>151</v>
      </c>
      <c r="G47" s="224" t="s">
        <v>61</v>
      </c>
      <c r="H47" s="204" t="s">
        <v>62</v>
      </c>
      <c r="I47" s="204"/>
      <c r="J47" s="205">
        <v>15</v>
      </c>
      <c r="K47" s="206">
        <v>0</v>
      </c>
      <c r="L47" s="206">
        <v>10</v>
      </c>
      <c r="M47" s="207">
        <v>30</v>
      </c>
      <c r="N47" s="206">
        <v>5</v>
      </c>
      <c r="O47" s="206">
        <v>15</v>
      </c>
      <c r="P47" s="206">
        <v>10</v>
      </c>
      <c r="Q47" s="201">
        <f t="shared" si="0"/>
        <v>85</v>
      </c>
      <c r="R47" s="208">
        <v>-2</v>
      </c>
      <c r="S47" s="208"/>
      <c r="T47" s="164">
        <f>IF(COUNTA(H47:I47)=2,"Seleccione una opcion P o I",IF(ISNUMBER(Q47),LOOKUP(Q47,[2]DB!$F$74:$G$76,[2]DB!$H$74:$H$76),""))</f>
        <v>-2</v>
      </c>
      <c r="U47" s="225">
        <f>IFERROR(IF(C47+MIN(R47:R49)&lt;1,1,C47+MIN(R47:R52)),"")</f>
        <v>1</v>
      </c>
      <c r="V47" s="225">
        <f ca="1">IFERROR(IF(D47+S47=0,$D47,IF(D47+S47&lt;0,'[2]SEPG-F-059'!$L$17,IF(ISNUMBER(OFFSET(OFFSET('[2]SEPG-F-059'!$L$16,MATCH($D47,'[2]SEPG-F-059'!$L$17:$L$20,0),0),$S47,0)),OFFSET(OFFSET('[2]SEPG-F-059'!$L$16,MATCH($D47,'[2]SEPG-F-059'!$L$17:$L$20,0),0),$S47,0),'[2]SEPG-F-059'!$L$17))),$D47)</f>
        <v>7</v>
      </c>
      <c r="W47" s="225">
        <f ca="1">IFERROR(+V47*U47,)</f>
        <v>7</v>
      </c>
      <c r="X47" s="226" t="str">
        <f ca="1">IFERROR(VLOOKUP(W47,[3]DB!$B$37:$D$61,2,FALSE),"")</f>
        <v>Riesgo Moderado (Z-8)</v>
      </c>
      <c r="Y47" s="210"/>
      <c r="Z47" s="179" t="s">
        <v>152</v>
      </c>
      <c r="AA47" s="179" t="s">
        <v>153</v>
      </c>
      <c r="AB47" s="157" t="s">
        <v>154</v>
      </c>
      <c r="AC47" s="211" t="s">
        <v>155</v>
      </c>
      <c r="AD47" s="180" t="s">
        <v>68</v>
      </c>
      <c r="AE47" s="180" t="s">
        <v>156</v>
      </c>
      <c r="AF47" s="211" t="s">
        <v>125</v>
      </c>
      <c r="AG47" s="210" t="s">
        <v>157</v>
      </c>
      <c r="AH47" s="227">
        <v>0.7</v>
      </c>
      <c r="AI47" s="210"/>
      <c r="AJ47" s="128"/>
      <c r="AK47" s="129"/>
    </row>
    <row r="48" spans="1:37" ht="105.75" customHeight="1" x14ac:dyDescent="0.25">
      <c r="A48" s="139"/>
      <c r="B48" s="140"/>
      <c r="C48" s="152" t="str">
        <f>'[1]SEPG-F-059'!Z36</f>
        <v xml:space="preserve">Improbable </v>
      </c>
      <c r="D48" s="152" t="str">
        <f>'[1]SEPG-F-059'!Z37</f>
        <v>Catastrófico</v>
      </c>
      <c r="E48" s="159" t="str">
        <f>'[1]SEPG-F-059'!AB36</f>
        <v>Riesgo Alto (Z-12)</v>
      </c>
      <c r="F48" s="142" t="s">
        <v>158</v>
      </c>
      <c r="G48" s="228" t="s">
        <v>61</v>
      </c>
      <c r="H48" s="144" t="s">
        <v>62</v>
      </c>
      <c r="I48" s="144"/>
      <c r="J48" s="166">
        <v>15</v>
      </c>
      <c r="K48" s="146">
        <v>0</v>
      </c>
      <c r="L48" s="146">
        <v>10</v>
      </c>
      <c r="M48" s="147">
        <v>30</v>
      </c>
      <c r="N48" s="146">
        <v>5</v>
      </c>
      <c r="O48" s="146">
        <v>15</v>
      </c>
      <c r="P48" s="146">
        <v>10</v>
      </c>
      <c r="Q48" s="148">
        <f t="shared" si="0"/>
        <v>85</v>
      </c>
      <c r="R48" s="149"/>
      <c r="S48" s="149"/>
      <c r="T48" s="229">
        <f>IF(COUNTA(H48:I48)=2,"Seleccione una opcion P o I",IF(ISNUMBER(Q48),LOOKUP(Q48,[2]DB!$F$74:$G$76,[2]DB!$H$74:$H$76),""))</f>
        <v>-2</v>
      </c>
      <c r="U48" s="152"/>
      <c r="V48" s="152"/>
      <c r="W48" s="152"/>
      <c r="X48" s="153"/>
      <c r="Y48" s="159"/>
      <c r="Z48" s="157" t="s">
        <v>159</v>
      </c>
      <c r="AA48" s="157" t="s">
        <v>160</v>
      </c>
      <c r="AB48" s="157" t="s">
        <v>161</v>
      </c>
      <c r="AC48" s="158" t="s">
        <v>89</v>
      </c>
      <c r="AD48" s="156" t="s">
        <v>68</v>
      </c>
      <c r="AE48" s="156" t="s">
        <v>156</v>
      </c>
      <c r="AF48" s="157" t="s">
        <v>84</v>
      </c>
      <c r="AG48" s="159"/>
      <c r="AH48" s="159"/>
      <c r="AI48" s="159"/>
      <c r="AJ48" s="216"/>
      <c r="AK48" s="217"/>
    </row>
    <row r="49" spans="1:37" ht="186.75" customHeight="1" x14ac:dyDescent="0.35">
      <c r="A49" s="139"/>
      <c r="B49" s="140"/>
      <c r="C49" s="152"/>
      <c r="D49" s="152"/>
      <c r="E49" s="159"/>
      <c r="F49" s="143" t="s">
        <v>81</v>
      </c>
      <c r="G49" s="228" t="s">
        <v>61</v>
      </c>
      <c r="H49" s="144" t="s">
        <v>62</v>
      </c>
      <c r="I49" s="144"/>
      <c r="J49" s="166">
        <v>15</v>
      </c>
      <c r="K49" s="146">
        <v>0</v>
      </c>
      <c r="L49" s="146">
        <v>10</v>
      </c>
      <c r="M49" s="147">
        <v>30</v>
      </c>
      <c r="N49" s="146">
        <v>5</v>
      </c>
      <c r="O49" s="146">
        <v>15</v>
      </c>
      <c r="P49" s="146">
        <v>10</v>
      </c>
      <c r="Q49" s="148">
        <f t="shared" si="0"/>
        <v>85</v>
      </c>
      <c r="R49" s="149"/>
      <c r="S49" s="149"/>
      <c r="T49" s="229">
        <f>IF(COUNTA(H49:I49)=2,"Seleccione una opcion P o I",IF(ISNUMBER(Q49),LOOKUP(Q49,[2]DB!$F$74:$G$76,[2]DB!$H$74:$H$76),""))</f>
        <v>-2</v>
      </c>
      <c r="U49" s="152"/>
      <c r="V49" s="152"/>
      <c r="W49" s="152"/>
      <c r="X49" s="153"/>
      <c r="Y49" s="159"/>
      <c r="Z49" s="157" t="s">
        <v>162</v>
      </c>
      <c r="AA49" s="157" t="s">
        <v>163</v>
      </c>
      <c r="AB49" s="157" t="s">
        <v>161</v>
      </c>
      <c r="AC49" s="158" t="s">
        <v>89</v>
      </c>
      <c r="AD49" s="156" t="s">
        <v>68</v>
      </c>
      <c r="AE49" s="156" t="s">
        <v>156</v>
      </c>
      <c r="AF49" s="157" t="s">
        <v>125</v>
      </c>
      <c r="AG49" s="156" t="s">
        <v>164</v>
      </c>
      <c r="AH49" s="160">
        <v>1</v>
      </c>
      <c r="AI49" s="159"/>
      <c r="AJ49" s="161"/>
      <c r="AK49" s="162"/>
    </row>
    <row r="50" spans="1:37" ht="162.75" customHeight="1" x14ac:dyDescent="0.35">
      <c r="A50" s="139"/>
      <c r="B50" s="140"/>
      <c r="C50" s="152"/>
      <c r="D50" s="152"/>
      <c r="E50" s="159"/>
      <c r="F50" s="143" t="s">
        <v>165</v>
      </c>
      <c r="G50" s="228" t="s">
        <v>61</v>
      </c>
      <c r="H50" s="144" t="s">
        <v>62</v>
      </c>
      <c r="I50" s="144"/>
      <c r="J50" s="166">
        <v>15</v>
      </c>
      <c r="K50" s="146">
        <v>0</v>
      </c>
      <c r="L50" s="146">
        <v>10</v>
      </c>
      <c r="M50" s="147">
        <v>30</v>
      </c>
      <c r="N50" s="146">
        <v>5</v>
      </c>
      <c r="O50" s="146">
        <v>15</v>
      </c>
      <c r="P50" s="146">
        <v>10</v>
      </c>
      <c r="Q50" s="148">
        <f t="shared" si="0"/>
        <v>85</v>
      </c>
      <c r="R50" s="149"/>
      <c r="S50" s="149"/>
      <c r="T50" s="229">
        <f>IF(COUNTA(H50:I50)=2,"Seleccione una opcion P o I",IF(ISNUMBER(Q50),LOOKUP(Q50,[2]DB!$F$74:$G$76,[2]DB!$H$74:$H$76),""))</f>
        <v>-2</v>
      </c>
      <c r="U50" s="152"/>
      <c r="V50" s="152"/>
      <c r="W50" s="152"/>
      <c r="X50" s="153"/>
      <c r="Y50" s="159"/>
      <c r="Z50" s="157" t="s">
        <v>166</v>
      </c>
      <c r="AA50" s="157" t="s">
        <v>167</v>
      </c>
      <c r="AB50" s="157" t="s">
        <v>168</v>
      </c>
      <c r="AC50" s="158" t="s">
        <v>169</v>
      </c>
      <c r="AD50" s="156" t="s">
        <v>68</v>
      </c>
      <c r="AE50" s="156" t="s">
        <v>69</v>
      </c>
      <c r="AF50" s="157" t="s">
        <v>84</v>
      </c>
      <c r="AG50" s="156" t="s">
        <v>170</v>
      </c>
      <c r="AH50" s="160">
        <v>0</v>
      </c>
      <c r="AI50" s="159"/>
      <c r="AJ50" s="161"/>
      <c r="AK50" s="162"/>
    </row>
    <row r="51" spans="1:37" ht="156.75" customHeight="1" x14ac:dyDescent="0.35">
      <c r="A51" s="139"/>
      <c r="B51" s="140"/>
      <c r="C51" s="152"/>
      <c r="D51" s="152"/>
      <c r="E51" s="159"/>
      <c r="F51" s="142" t="s">
        <v>171</v>
      </c>
      <c r="G51" s="228" t="s">
        <v>61</v>
      </c>
      <c r="H51" s="144"/>
      <c r="I51" s="144" t="s">
        <v>62</v>
      </c>
      <c r="J51" s="166">
        <v>15</v>
      </c>
      <c r="K51" s="146">
        <v>15</v>
      </c>
      <c r="L51" s="146">
        <v>10</v>
      </c>
      <c r="M51" s="147">
        <v>30</v>
      </c>
      <c r="N51" s="146">
        <v>5</v>
      </c>
      <c r="O51" s="146">
        <v>15</v>
      </c>
      <c r="P51" s="146">
        <v>10</v>
      </c>
      <c r="Q51" s="148">
        <f t="shared" si="0"/>
        <v>100</v>
      </c>
      <c r="R51" s="149"/>
      <c r="S51" s="149"/>
      <c r="T51" s="229">
        <f>IF(COUNTA(H51:I51)=2,"Seleccione una opcion P o I",IF(ISNUMBER(Q51),LOOKUP(Q51,[2]DB!$F$74:$G$76,[2]DB!$H$74:$H$76),""))</f>
        <v>-2</v>
      </c>
      <c r="U51" s="152"/>
      <c r="V51" s="152"/>
      <c r="W51" s="152"/>
      <c r="X51" s="153"/>
      <c r="Y51" s="159"/>
      <c r="Z51" s="157"/>
      <c r="AA51" s="157" t="s">
        <v>167</v>
      </c>
      <c r="AB51" s="157"/>
      <c r="AC51" s="158"/>
      <c r="AD51" s="156"/>
      <c r="AE51" s="156"/>
      <c r="AF51" s="157"/>
      <c r="AG51" s="156"/>
      <c r="AH51" s="160"/>
      <c r="AI51" s="159"/>
      <c r="AJ51" s="161"/>
      <c r="AK51" s="162"/>
    </row>
    <row r="52" spans="1:37" ht="114.75" customHeight="1" thickBot="1" x14ac:dyDescent="0.4">
      <c r="A52" s="104"/>
      <c r="B52" s="105"/>
      <c r="C52" s="117"/>
      <c r="D52" s="117"/>
      <c r="E52" s="119"/>
      <c r="F52" s="185"/>
      <c r="G52" s="230" t="s">
        <v>61</v>
      </c>
      <c r="H52" s="110" t="s">
        <v>62</v>
      </c>
      <c r="I52" s="110"/>
      <c r="J52" s="111">
        <v>15</v>
      </c>
      <c r="K52" s="112">
        <v>15</v>
      </c>
      <c r="L52" s="112">
        <v>10</v>
      </c>
      <c r="M52" s="113">
        <v>30</v>
      </c>
      <c r="N52" s="112">
        <v>5</v>
      </c>
      <c r="O52" s="112">
        <v>15</v>
      </c>
      <c r="P52" s="112">
        <v>10</v>
      </c>
      <c r="Q52" s="114">
        <f t="shared" si="0"/>
        <v>100</v>
      </c>
      <c r="R52" s="115"/>
      <c r="S52" s="115"/>
      <c r="T52" s="116">
        <f>IF(COUNTA(H52:I52)=2,"Seleccione una opcion P o I",IF(ISNUMBER(Q52),LOOKUP(Q52,[2]DB!$F$74:$G$76,[2]DB!$H$74:$H$76),""))</f>
        <v>-2</v>
      </c>
      <c r="U52" s="117"/>
      <c r="V52" s="117"/>
      <c r="W52" s="117"/>
      <c r="X52" s="118"/>
      <c r="Y52" s="119"/>
      <c r="Z52" s="186"/>
      <c r="AA52" s="174"/>
      <c r="AB52" s="174"/>
      <c r="AC52" s="175"/>
      <c r="AD52" s="174"/>
      <c r="AE52" s="174"/>
      <c r="AF52" s="174"/>
      <c r="AG52" s="174"/>
      <c r="AH52" s="176"/>
      <c r="AI52" s="176"/>
      <c r="AJ52" s="176"/>
      <c r="AK52" s="177"/>
    </row>
    <row r="53" spans="1:37" ht="72.75" customHeight="1" x14ac:dyDescent="0.35">
      <c r="A53" s="198" t="s">
        <v>172</v>
      </c>
      <c r="B53" s="199" t="str">
        <f>'[1]SEPG-F-057'!C21</f>
        <v xml:space="preserve">Entrega de recursos por parte de la fiducia sin los respectivos soportes. </v>
      </c>
      <c r="C53" s="200">
        <f>'[1]SEPG-F-059'!Y34</f>
        <v>3</v>
      </c>
      <c r="D53" s="164">
        <f>'[1]SEPG-F-059'!Y35</f>
        <v>13</v>
      </c>
      <c r="E53" s="201">
        <f>'[1]SEPG-F-059'!AA34</f>
        <v>39</v>
      </c>
      <c r="F53" s="142" t="s">
        <v>173</v>
      </c>
      <c r="G53" s="224" t="s">
        <v>61</v>
      </c>
      <c r="H53" s="204" t="s">
        <v>121</v>
      </c>
      <c r="I53" s="204"/>
      <c r="J53" s="166">
        <v>15</v>
      </c>
      <c r="K53" s="146">
        <v>0</v>
      </c>
      <c r="L53" s="146">
        <v>10</v>
      </c>
      <c r="M53" s="147">
        <v>30</v>
      </c>
      <c r="N53" s="146">
        <v>5</v>
      </c>
      <c r="O53" s="146">
        <v>15</v>
      </c>
      <c r="P53" s="146">
        <v>10</v>
      </c>
      <c r="Q53" s="148">
        <f t="shared" ref="Q53:Q58" si="1">IF(M53=0,0,IF(SUM(J53:P53)=0,"",SUM(J53:P53)))</f>
        <v>85</v>
      </c>
      <c r="R53" s="208">
        <v>-2</v>
      </c>
      <c r="S53" s="208"/>
      <c r="T53" s="164">
        <f>IF(COUNTA(H53:I53)=2,"Seleccione una opcion P o I",IF(ISNUMBER(Q53),LOOKUP(Q53,[2]DB!$F$74:$G$76,[2]DB!$H$74:$H$76),""))</f>
        <v>-2</v>
      </c>
      <c r="U53" s="225">
        <f>IFERROR(IF(C53+MIN(R53:R55)&lt;1,1,C53+MIN(R53:R56)),"")</f>
        <v>1</v>
      </c>
      <c r="V53" s="225">
        <f ca="1">IFERROR(IF(D53+S53=0,$D53,IF(D53+S53&lt;0,'[2]SEPG-F-059'!$L$17,IF(ISNUMBER(OFFSET(OFFSET('[2]SEPG-F-059'!$L$16,MATCH($D53,'[2]SEPG-F-059'!$L$17:$L$20,0),0),$S53,0)),OFFSET(OFFSET('[2]SEPG-F-059'!$L$16,MATCH($D53,'[2]SEPG-F-059'!$L$17:$L$20,0),0),$S53,0),'[2]SEPG-F-059'!$L$17))),$D53)</f>
        <v>7</v>
      </c>
      <c r="W53" s="225">
        <f ca="1">IFERROR(+V53*U53,)</f>
        <v>7</v>
      </c>
      <c r="X53" s="226" t="str">
        <f ca="1">IFERROR(VLOOKUP(W53,[3]DB!$B$37:$D$61,2,FALSE),"")</f>
        <v>Riesgo Moderado (Z-8)</v>
      </c>
      <c r="Y53" s="210" t="s">
        <v>63</v>
      </c>
      <c r="Z53" s="157" t="s">
        <v>174</v>
      </c>
      <c r="AA53" s="211" t="s">
        <v>76</v>
      </c>
      <c r="AB53" s="211" t="s">
        <v>175</v>
      </c>
      <c r="AC53" s="99" t="s">
        <v>176</v>
      </c>
      <c r="AD53" s="211" t="s">
        <v>68</v>
      </c>
      <c r="AE53" s="211" t="s">
        <v>69</v>
      </c>
      <c r="AF53" s="231" t="s">
        <v>140</v>
      </c>
      <c r="AG53" s="99" t="s">
        <v>176</v>
      </c>
      <c r="AH53" s="100">
        <v>1</v>
      </c>
      <c r="AI53" s="101"/>
      <c r="AJ53" s="102"/>
      <c r="AK53" s="103"/>
    </row>
    <row r="54" spans="1:37" ht="72.75" customHeight="1" x14ac:dyDescent="0.35">
      <c r="A54" s="139"/>
      <c r="B54" s="140"/>
      <c r="C54" s="152" t="str">
        <f>'[1]SEPG-F-059'!Z34</f>
        <v xml:space="preserve">Posible </v>
      </c>
      <c r="D54" s="152" t="str">
        <f>'[1]SEPG-F-059'!Z35</f>
        <v>Catastrófico</v>
      </c>
      <c r="E54" s="159" t="str">
        <f>'[1]SEPG-F-059'!AB34</f>
        <v>Riesgo Extremo (Z-13)</v>
      </c>
      <c r="F54" s="142" t="s">
        <v>177</v>
      </c>
      <c r="G54" s="228" t="s">
        <v>178</v>
      </c>
      <c r="H54" s="144"/>
      <c r="I54" s="144" t="s">
        <v>121</v>
      </c>
      <c r="J54" s="166">
        <v>15</v>
      </c>
      <c r="K54" s="146">
        <v>0</v>
      </c>
      <c r="L54" s="146">
        <v>10</v>
      </c>
      <c r="M54" s="147">
        <v>30</v>
      </c>
      <c r="N54" s="146">
        <v>5</v>
      </c>
      <c r="O54" s="146">
        <v>15</v>
      </c>
      <c r="P54" s="146">
        <v>10</v>
      </c>
      <c r="Q54" s="148">
        <f t="shared" si="1"/>
        <v>85</v>
      </c>
      <c r="R54" s="149"/>
      <c r="S54" s="149"/>
      <c r="T54" s="151">
        <f>IF(COUNTA(H54:I54)=2,"Seleccione una opcion P o I",IF(ISNUMBER(Q54),LOOKUP(Q54,[2]DB!$F$74:$G$76,[2]DB!$H$74:$H$76),""))</f>
        <v>-2</v>
      </c>
      <c r="U54" s="152"/>
      <c r="V54" s="152"/>
      <c r="W54" s="152"/>
      <c r="X54" s="153"/>
      <c r="Y54" s="159"/>
      <c r="Z54" s="157" t="s">
        <v>179</v>
      </c>
      <c r="AA54" s="158" t="s">
        <v>180</v>
      </c>
      <c r="AB54" s="158" t="s">
        <v>77</v>
      </c>
      <c r="AC54" s="125"/>
      <c r="AD54" s="158" t="s">
        <v>68</v>
      </c>
      <c r="AE54" s="158" t="s">
        <v>69</v>
      </c>
      <c r="AF54" s="167" t="s">
        <v>84</v>
      </c>
      <c r="AG54" s="125"/>
      <c r="AH54" s="126"/>
      <c r="AI54" s="127"/>
      <c r="AJ54" s="128"/>
      <c r="AK54" s="129"/>
    </row>
    <row r="55" spans="1:37" ht="72.75" customHeight="1" x14ac:dyDescent="0.35">
      <c r="A55" s="139"/>
      <c r="B55" s="140"/>
      <c r="C55" s="152"/>
      <c r="D55" s="152"/>
      <c r="E55" s="159"/>
      <c r="F55" s="142"/>
      <c r="G55" s="143"/>
      <c r="H55" s="144"/>
      <c r="I55" s="144"/>
      <c r="J55" s="232"/>
      <c r="K55" s="147"/>
      <c r="L55" s="147"/>
      <c r="M55" s="147"/>
      <c r="N55" s="147"/>
      <c r="O55" s="147"/>
      <c r="P55" s="147"/>
      <c r="Q55" s="148">
        <f t="shared" si="1"/>
        <v>0</v>
      </c>
      <c r="R55" s="149"/>
      <c r="S55" s="149"/>
      <c r="T55" s="164">
        <f>IF(COUNTA(H55:I55)=2,"Seleccione una opcion P o I",IF(ISNUMBER(Q55),LOOKUP(Q55,[2]DB!$F$74:$G$76,[2]DB!$H$74:$H$76),""))</f>
        <v>0</v>
      </c>
      <c r="U55" s="152"/>
      <c r="V55" s="152"/>
      <c r="W55" s="152"/>
      <c r="X55" s="153"/>
      <c r="Y55" s="159"/>
      <c r="Z55" s="157"/>
      <c r="AA55" s="167"/>
      <c r="AB55" s="167"/>
      <c r="AC55" s="125"/>
      <c r="AD55" s="167"/>
      <c r="AE55" s="167"/>
      <c r="AF55" s="167"/>
      <c r="AG55" s="125"/>
      <c r="AH55" s="126"/>
      <c r="AI55" s="127"/>
      <c r="AJ55" s="128"/>
      <c r="AK55" s="129"/>
    </row>
    <row r="56" spans="1:37" ht="72.75" customHeight="1" thickBot="1" x14ac:dyDescent="0.4">
      <c r="A56" s="233"/>
      <c r="B56" s="234"/>
      <c r="C56" s="141"/>
      <c r="D56" s="141"/>
      <c r="E56" s="122"/>
      <c r="F56" s="235"/>
      <c r="G56" s="236"/>
      <c r="H56" s="237"/>
      <c r="I56" s="237"/>
      <c r="J56" s="238"/>
      <c r="K56" s="239"/>
      <c r="L56" s="239"/>
      <c r="M56" s="239"/>
      <c r="N56" s="239"/>
      <c r="O56" s="239"/>
      <c r="P56" s="239"/>
      <c r="Q56" s="240">
        <f t="shared" si="1"/>
        <v>0</v>
      </c>
      <c r="R56" s="241"/>
      <c r="S56" s="241"/>
      <c r="T56" s="151">
        <f>IF(COUNTA(H56:I56)=2,"Seleccione una opcion P o I",IF(ISNUMBER(Q56),LOOKUP(Q56,[2]DB!$F$74:$G$76,[2]DB!$H$74:$H$76),""))</f>
        <v>0</v>
      </c>
      <c r="U56" s="141"/>
      <c r="V56" s="141"/>
      <c r="W56" s="141"/>
      <c r="X56" s="242"/>
      <c r="Y56" s="122"/>
      <c r="Z56" s="121"/>
      <c r="AA56" s="124"/>
      <c r="AB56" s="124"/>
      <c r="AC56" s="125"/>
      <c r="AD56" s="124"/>
      <c r="AE56" s="124"/>
      <c r="AF56" s="124"/>
      <c r="AG56" s="125"/>
      <c r="AH56" s="126"/>
      <c r="AI56" s="127"/>
      <c r="AJ56" s="128"/>
      <c r="AK56" s="129"/>
    </row>
    <row r="57" spans="1:37" ht="255.75" customHeight="1" x14ac:dyDescent="0.35">
      <c r="A57" s="82" t="s">
        <v>181</v>
      </c>
      <c r="B57" s="83" t="str">
        <f>'[1]SEPG-F-057'!C22</f>
        <v>Manipulación de liquidaciones de pagos de concesiones</v>
      </c>
      <c r="C57" s="84">
        <f>'[1]SEPG-F-059'!Y40</f>
        <v>3</v>
      </c>
      <c r="D57" s="85">
        <f>'[1]SEPG-F-059'!Y41</f>
        <v>11</v>
      </c>
      <c r="E57" s="86">
        <f>C57*D57</f>
        <v>33</v>
      </c>
      <c r="F57" s="130" t="s">
        <v>182</v>
      </c>
      <c r="G57" s="88" t="s">
        <v>61</v>
      </c>
      <c r="H57" s="89" t="s">
        <v>121</v>
      </c>
      <c r="I57" s="89"/>
      <c r="J57" s="90">
        <v>15</v>
      </c>
      <c r="K57" s="91">
        <v>0</v>
      </c>
      <c r="L57" s="91">
        <v>10</v>
      </c>
      <c r="M57" s="92">
        <v>30</v>
      </c>
      <c r="N57" s="91">
        <v>5</v>
      </c>
      <c r="O57" s="91">
        <v>15</v>
      </c>
      <c r="P57" s="91">
        <v>10</v>
      </c>
      <c r="Q57" s="86">
        <f t="shared" si="1"/>
        <v>85</v>
      </c>
      <c r="R57" s="93">
        <v>-2</v>
      </c>
      <c r="S57" s="93"/>
      <c r="T57" s="85">
        <f>IF(COUNTA(H57:I57)=2,"Seleccione una opcion P o I",IF(ISNUMBER(Q57),LOOKUP(Q57,[2]DB!$F$74:$G$76,[2]DB!$H$74:$H$76),""))</f>
        <v>-2</v>
      </c>
      <c r="U57" s="94">
        <f>IFERROR(IF(C57+MIN(R57:R58)&lt;1,1,C57+MIN(R57:R58)),"")</f>
        <v>1</v>
      </c>
      <c r="V57" s="94">
        <f ca="1">IFERROR(IF(D57+S57=0,$D57,IF(D57+S57&lt;0,'[2]SEPG-F-059'!$L$17,IF(ISNUMBER(OFFSET(OFFSET('[2]SEPG-F-059'!$L$16,MATCH($D57,'[2]SEPG-F-059'!$L$17:$L$20,0),0),$S57,0)),OFFSET(OFFSET('[2]SEPG-F-059'!$L$16,MATCH($D57,'[2]SEPG-F-059'!$L$17:$L$20,0),0),$S57,0),'[2]SEPG-F-059'!$L$17))),$D57)</f>
        <v>7</v>
      </c>
      <c r="W57" s="94">
        <f ca="1">IFERROR(+V57*U57,)</f>
        <v>7</v>
      </c>
      <c r="X57" s="95" t="str">
        <f ca="1">IFERROR(VLOOKUP(W57,[3]DB!$B$37:$D$61,2,FALSE),"")</f>
        <v>Riesgo Moderado (Z-8)</v>
      </c>
      <c r="Y57" s="96" t="s">
        <v>103</v>
      </c>
      <c r="Z57" s="135" t="s">
        <v>183</v>
      </c>
      <c r="AA57" s="135" t="s">
        <v>184</v>
      </c>
      <c r="AB57" s="97" t="s">
        <v>185</v>
      </c>
      <c r="AC57" s="96" t="s">
        <v>78</v>
      </c>
      <c r="AD57" s="98" t="s">
        <v>68</v>
      </c>
      <c r="AE57" s="98" t="s">
        <v>69</v>
      </c>
      <c r="AF57" s="135" t="s">
        <v>84</v>
      </c>
      <c r="AG57" s="98" t="s">
        <v>186</v>
      </c>
      <c r="AH57" s="96" t="s">
        <v>91</v>
      </c>
      <c r="AI57" s="96"/>
      <c r="AJ57" s="137"/>
      <c r="AK57" s="138"/>
    </row>
    <row r="58" spans="1:37" ht="150.94999999999999" customHeight="1" thickBot="1" x14ac:dyDescent="0.4">
      <c r="A58" s="104"/>
      <c r="B58" s="105"/>
      <c r="C58" s="106" t="str">
        <f>'[1]SEPG-F-059'!Z40</f>
        <v xml:space="preserve">Posible </v>
      </c>
      <c r="D58" s="106" t="str">
        <f>'[1]SEPG-F-059'!Z41</f>
        <v>Mayor</v>
      </c>
      <c r="E58" s="107" t="s">
        <v>187</v>
      </c>
      <c r="F58" s="230"/>
      <c r="G58" s="109"/>
      <c r="H58" s="110"/>
      <c r="I58" s="110"/>
      <c r="J58" s="243"/>
      <c r="K58" s="113"/>
      <c r="L58" s="113"/>
      <c r="M58" s="113"/>
      <c r="N58" s="113"/>
      <c r="O58" s="113"/>
      <c r="P58" s="113"/>
      <c r="Q58" s="114">
        <f t="shared" si="1"/>
        <v>0</v>
      </c>
      <c r="R58" s="115"/>
      <c r="S58" s="115"/>
      <c r="T58" s="116">
        <f>IF(COUNTA(H58:I58)=2,"Seleccione una opcion P o I",IF(ISNUMBER(Q58),LOOKUP(Q58,[2]DB!$F$74:$G$76,[2]DB!$H$74:$H$76),""))</f>
        <v>0</v>
      </c>
      <c r="U58" s="117"/>
      <c r="V58" s="117"/>
      <c r="W58" s="117"/>
      <c r="X58" s="118"/>
      <c r="Y58" s="119"/>
      <c r="Z58" s="186"/>
      <c r="AA58" s="174"/>
      <c r="AB58" s="174"/>
      <c r="AC58" s="119"/>
      <c r="AD58" s="174"/>
      <c r="AE58" s="174"/>
      <c r="AF58" s="174"/>
      <c r="AG58" s="174"/>
      <c r="AH58" s="176"/>
      <c r="AI58" s="176"/>
      <c r="AJ58" s="176"/>
      <c r="AK58" s="177"/>
    </row>
    <row r="59" spans="1:37" ht="146.25" customHeight="1" x14ac:dyDescent="0.35">
      <c r="A59" s="198" t="s">
        <v>188</v>
      </c>
      <c r="B59" s="199" t="str">
        <f>'[1]SEPG-F-057'!C23</f>
        <v>Ocultar o presentar pruebas falsas para beneficiar a un tercero</v>
      </c>
      <c r="C59" s="200">
        <f>'[1]SEPG-F-059'!Y42</f>
        <v>1</v>
      </c>
      <c r="D59" s="164">
        <f>'[1]SEPG-F-059'!Y43</f>
        <v>13</v>
      </c>
      <c r="E59" s="201">
        <f>'[1]SEPG-F-059'!AA42</f>
        <v>13</v>
      </c>
      <c r="F59" s="202" t="s">
        <v>189</v>
      </c>
      <c r="G59" s="244" t="s">
        <v>61</v>
      </c>
      <c r="H59" s="204" t="s">
        <v>121</v>
      </c>
      <c r="I59" s="204"/>
      <c r="J59" s="245">
        <v>15</v>
      </c>
      <c r="K59" s="206">
        <v>15</v>
      </c>
      <c r="L59" s="206">
        <v>10</v>
      </c>
      <c r="M59" s="207">
        <v>30</v>
      </c>
      <c r="N59" s="206">
        <v>5</v>
      </c>
      <c r="O59" s="206">
        <v>15</v>
      </c>
      <c r="P59" s="206">
        <v>10</v>
      </c>
      <c r="Q59" s="201">
        <f t="shared" si="0"/>
        <v>100</v>
      </c>
      <c r="R59" s="208">
        <v>-2</v>
      </c>
      <c r="S59" s="208"/>
      <c r="T59" s="164">
        <f>IF(COUNTA(H59:I59)=2,"Seleccione una opcion P o I",IF(ISNUMBER(Q59),LOOKUP(Q59,[2]DB!$F$74:$G$76,[2]DB!$H$74:$H$76),""))</f>
        <v>-2</v>
      </c>
      <c r="U59" s="225">
        <f>IFERROR(IF(C59+MIN(R59:R60)&lt;1,1,C59+MIN(R59:R60)),"")</f>
        <v>1</v>
      </c>
      <c r="V59" s="225">
        <f ca="1">IFERROR(IF(D59+S59=0,$D59,IF(D59+S59&lt;0,'[2]SEPG-F-059'!$L$17,IF(ISNUMBER(OFFSET(OFFSET('[2]SEPG-F-059'!$L$16,MATCH($D59,'[2]SEPG-F-059'!$L$17:$L$20,0),0),$S59,0)),OFFSET(OFFSET('[2]SEPG-F-059'!$L$16,MATCH($D59,'[2]SEPG-F-059'!$L$17:$L$20,0),0),$S59,0),'[2]SEPG-F-059'!$L$17))),$D59)</f>
        <v>7</v>
      </c>
      <c r="W59" s="225">
        <f ca="1">IFERROR(+V59*U59,)</f>
        <v>7</v>
      </c>
      <c r="X59" s="226" t="str">
        <f ca="1">IFERROR(VLOOKUP(W59,[3]DB!$B$37:$D$61,2,FALSE),"")</f>
        <v>Riesgo Moderado (Z-8)</v>
      </c>
      <c r="Y59" s="214" t="s">
        <v>63</v>
      </c>
      <c r="Z59" s="246" t="s">
        <v>190</v>
      </c>
      <c r="AA59" s="179" t="s">
        <v>191</v>
      </c>
      <c r="AB59" s="231" t="s">
        <v>192</v>
      </c>
      <c r="AC59" s="210" t="s">
        <v>89</v>
      </c>
      <c r="AD59" s="180" t="s">
        <v>68</v>
      </c>
      <c r="AE59" s="180" t="s">
        <v>69</v>
      </c>
      <c r="AF59" s="180" t="s">
        <v>84</v>
      </c>
      <c r="AG59" s="180" t="s">
        <v>193</v>
      </c>
      <c r="AH59" s="210">
        <v>0</v>
      </c>
      <c r="AI59" s="210"/>
      <c r="AJ59" s="247"/>
      <c r="AK59" s="248"/>
    </row>
    <row r="60" spans="1:37" ht="86.25" customHeight="1" thickBot="1" x14ac:dyDescent="0.4">
      <c r="A60" s="104"/>
      <c r="B60" s="105"/>
      <c r="C60" s="106" t="str">
        <f>'[1]SEPG-F-059'!Z42</f>
        <v xml:space="preserve">Raro </v>
      </c>
      <c r="D60" s="106" t="str">
        <f>'[1]SEPG-F-059'!Z43</f>
        <v>Catastrófico</v>
      </c>
      <c r="E60" s="107" t="str">
        <f>'[1]SEPG-F-059'!AB42</f>
        <v>Riesgo Moderado (Z-8)</v>
      </c>
      <c r="F60" s="230"/>
      <c r="G60" s="109"/>
      <c r="H60" s="110"/>
      <c r="I60" s="110"/>
      <c r="J60" s="243"/>
      <c r="K60" s="113"/>
      <c r="L60" s="113"/>
      <c r="M60" s="113"/>
      <c r="N60" s="113"/>
      <c r="O60" s="113"/>
      <c r="P60" s="113"/>
      <c r="Q60" s="114">
        <f t="shared" si="0"/>
        <v>0</v>
      </c>
      <c r="R60" s="115"/>
      <c r="S60" s="115"/>
      <c r="T60" s="116">
        <f>IF(COUNTA(H60:I60)=2,"Seleccione una opcion P o I",IF(ISNUMBER(Q60),LOOKUP(Q60,[2]DB!$F$74:$G$76,[2]DB!$H$74:$H$76),""))</f>
        <v>0</v>
      </c>
      <c r="U60" s="117"/>
      <c r="V60" s="117"/>
      <c r="W60" s="117"/>
      <c r="X60" s="118"/>
      <c r="Y60" s="172"/>
      <c r="Z60" s="249" t="s">
        <v>194</v>
      </c>
      <c r="AA60" s="186" t="s">
        <v>191</v>
      </c>
      <c r="AB60" s="174" t="s">
        <v>192</v>
      </c>
      <c r="AC60" s="119"/>
      <c r="AD60" s="107" t="s">
        <v>68</v>
      </c>
      <c r="AE60" s="107" t="s">
        <v>69</v>
      </c>
      <c r="AF60" s="107" t="s">
        <v>84</v>
      </c>
      <c r="AG60" s="174"/>
      <c r="AH60" s="176"/>
      <c r="AI60" s="176"/>
      <c r="AJ60" s="176"/>
      <c r="AK60" s="177"/>
    </row>
    <row r="61" spans="1:37" ht="126" hidden="1" customHeight="1" x14ac:dyDescent="0.25">
      <c r="A61" s="250">
        <f>'[2]SEPG-F-057'!B21</f>
        <v>5</v>
      </c>
      <c r="B61" s="251">
        <f>'[2]SEPG-F-057'!C21</f>
        <v>0</v>
      </c>
      <c r="C61" s="252" t="str">
        <f>+'[2]SEPG-F-059'!Y34</f>
        <v/>
      </c>
      <c r="D61" s="253">
        <f>+'[2]SEPG-F-059'!Y35</f>
        <v>0</v>
      </c>
      <c r="E61" s="254" t="str">
        <f>'[2]SEPG-F-059'!AA34</f>
        <v/>
      </c>
      <c r="F61" s="255"/>
      <c r="G61" s="256"/>
      <c r="H61" s="257"/>
      <c r="I61" s="257"/>
      <c r="J61" s="258"/>
      <c r="K61" s="259"/>
      <c r="L61" s="259"/>
      <c r="M61" s="259"/>
      <c r="N61" s="259"/>
      <c r="O61" s="259"/>
      <c r="P61" s="259"/>
      <c r="Q61" s="260">
        <f t="shared" si="0"/>
        <v>0</v>
      </c>
      <c r="R61" s="261" t="str">
        <f>IFERROR(IF(AVERAGEIF(H61:H63,"X",$Q61:$Q63)&lt;=50,0,IF(AVERAGEIF(H61:H63,"X",$Q61:$Q63)&lt;=75,-1,-2)),"")</f>
        <v/>
      </c>
      <c r="S61" s="261" t="str">
        <f>IFERROR(IF(AVERAGEIF(I61:I63,"X",$Q61:$Q63)&lt;=50,0,IF(AVERAGEIF(I61:I63,"X",$Q61:$Q63)&lt;=75,-1,-2)),"")</f>
        <v/>
      </c>
      <c r="T61" s="262">
        <f>IF(COUNTA(H61:I61)=2,"Seleccione una opcion P o I",IF(ISNUMBER(Q61),LOOKUP(Q61,[2]DB!$F$74:$G$76,[2]DB!$H$74:$H$76),""))</f>
        <v>0</v>
      </c>
      <c r="U61" s="263" t="str">
        <f>IFERROR(IF(C61+MIN(R61:R63)&lt;1,1,C61+MIN(R61:R63)),"")</f>
        <v/>
      </c>
      <c r="V61" s="263">
        <f ca="1">IFERROR(IF(D61+S61=0,$D61,IF(D61+S61&lt;0,'[2]SEPG-F-059'!$L$17,IF(ISNUMBER(OFFSET(OFFSET('[2]SEPG-F-059'!$L$16,MATCH($D61,'[2]SEPG-F-059'!$L$17:$L$20,0),0),$S61,0)),OFFSET(OFFSET('[2]SEPG-F-059'!$L$16,MATCH($D61,'[2]SEPG-F-059'!$L$17:$L$20,0),0),$S61,0),'[2]SEPG-F-059'!$L$17))),$D61)</f>
        <v>0</v>
      </c>
      <c r="W61" s="263">
        <f ca="1">IFERROR(+V61*U61,)</f>
        <v>0</v>
      </c>
      <c r="X61" s="264" t="str">
        <f ca="1">IFERROR(VLOOKUP(W61,[2]DB!$B$37:$D$61,2,FALSE),"")</f>
        <v/>
      </c>
      <c r="Y61" s="265"/>
      <c r="Z61" s="266"/>
    </row>
    <row r="62" spans="1:37" ht="126" hidden="1" customHeight="1" x14ac:dyDescent="0.25">
      <c r="A62" s="250"/>
      <c r="B62" s="251"/>
      <c r="C62" s="267" t="e">
        <f>+'[2]SEPG-F-059'!Z34</f>
        <v>#N/A</v>
      </c>
      <c r="D62" s="268" t="e">
        <f>+'[2]SEPG-F-059'!Z35</f>
        <v>#N/A</v>
      </c>
      <c r="E62" s="269" t="str">
        <f>'[2]SEPG-F-059'!AB34</f>
        <v/>
      </c>
      <c r="F62" s="270"/>
      <c r="G62" s="271"/>
      <c r="H62" s="272"/>
      <c r="I62" s="272"/>
      <c r="J62" s="273"/>
      <c r="K62" s="274"/>
      <c r="L62" s="274"/>
      <c r="M62" s="274"/>
      <c r="N62" s="274"/>
      <c r="O62" s="274"/>
      <c r="P62" s="274"/>
      <c r="Q62" s="275">
        <f t="shared" si="0"/>
        <v>0</v>
      </c>
      <c r="R62" s="261"/>
      <c r="S62" s="261"/>
      <c r="T62" s="276">
        <f>IF(COUNTA(H62:I62)=2,"Seleccione una opcion P o I",IF(ISNUMBER(Q62),LOOKUP(Q62,[2]DB!$F$74:$G$76,[2]DB!$H$74:$H$76),""))</f>
        <v>0</v>
      </c>
      <c r="U62" s="263"/>
      <c r="V62" s="263"/>
      <c r="W62" s="263"/>
      <c r="X62" s="264"/>
      <c r="Y62" s="277"/>
      <c r="Z62" s="278"/>
    </row>
    <row r="63" spans="1:37" ht="126" hidden="1" customHeight="1" x14ac:dyDescent="0.25">
      <c r="A63" s="279"/>
      <c r="B63" s="280"/>
      <c r="C63" s="281"/>
      <c r="D63" s="282"/>
      <c r="E63" s="283"/>
      <c r="F63" s="284"/>
      <c r="G63" s="285"/>
      <c r="H63" s="286"/>
      <c r="I63" s="286"/>
      <c r="J63" s="287"/>
      <c r="K63" s="288"/>
      <c r="L63" s="288"/>
      <c r="M63" s="288"/>
      <c r="N63" s="288"/>
      <c r="O63" s="288"/>
      <c r="P63" s="288"/>
      <c r="Q63" s="289">
        <f t="shared" si="0"/>
        <v>0</v>
      </c>
      <c r="R63" s="290"/>
      <c r="S63" s="290"/>
      <c r="T63" s="291">
        <f>IF(COUNTA(H63:I63)=2,"Seleccione una opcion P o I",IF(ISNUMBER(Q63),LOOKUP(Q63,[2]DB!$F$74:$G$76,[2]DB!$H$74:$H$76),""))</f>
        <v>0</v>
      </c>
      <c r="U63" s="292"/>
      <c r="V63" s="292"/>
      <c r="W63" s="292"/>
      <c r="X63" s="293"/>
      <c r="Y63" s="277"/>
      <c r="Z63" s="278"/>
    </row>
    <row r="64" spans="1:37" ht="126" hidden="1" customHeight="1" x14ac:dyDescent="0.25">
      <c r="A64" s="294">
        <f>'[2]SEPG-F-057'!B22</f>
        <v>0</v>
      </c>
      <c r="B64" s="295">
        <f>'[2]SEPG-F-057'!C22</f>
        <v>0</v>
      </c>
      <c r="C64" s="296" t="str">
        <f>+'[2]SEPG-F-059'!Y36</f>
        <v/>
      </c>
      <c r="D64" s="297">
        <f>+'[2]SEPG-F-059'!Y37</f>
        <v>0</v>
      </c>
      <c r="E64" s="298" t="str">
        <f>'[2]SEPG-F-059'!AA36</f>
        <v/>
      </c>
      <c r="F64" s="299"/>
      <c r="G64" s="300"/>
      <c r="H64" s="301"/>
      <c r="I64" s="301"/>
      <c r="J64" s="302"/>
      <c r="K64" s="303"/>
      <c r="L64" s="303"/>
      <c r="M64" s="303"/>
      <c r="N64" s="303"/>
      <c r="O64" s="303"/>
      <c r="P64" s="303"/>
      <c r="Q64" s="304">
        <f t="shared" si="0"/>
        <v>0</v>
      </c>
      <c r="R64" s="305" t="str">
        <f>IFERROR(IF(AVERAGEIF(H64:H66,"X",$Q64:$Q66)&lt;=50,0,IF(AVERAGEIF(H64:H66,"X",$Q64:$Q66)&lt;=75,-1,-2)),"")</f>
        <v/>
      </c>
      <c r="S64" s="305" t="str">
        <f>IFERROR(IF(AVERAGEIF(I64:I66,"X",$Q64:$Q66)&lt;=50,0,IF(AVERAGEIF(I64:I66,"X",$Q64:$Q66)&lt;=75,-1,-2)),"")</f>
        <v/>
      </c>
      <c r="T64" s="306">
        <f>IF(COUNTA(H64:I64)=2,"Seleccione una opcion P o I",IF(ISNUMBER(Q64),LOOKUP(Q64,[2]DB!$F$74:$G$76,[2]DB!$H$74:$H$76),""))</f>
        <v>0</v>
      </c>
      <c r="U64" s="307" t="str">
        <f>IFERROR(IF(C64+MIN(R64:R66)&lt;1,1,C64+MIN(R64:R66)),"")</f>
        <v/>
      </c>
      <c r="V64" s="307">
        <f ca="1">IFERROR(IF(D64+S64=0,$D64,IF(D64+S64&lt;0,'[2]SEPG-F-059'!$L$17,IF(ISNUMBER(OFFSET(OFFSET('[2]SEPG-F-059'!$L$16,MATCH($D64,'[2]SEPG-F-059'!$L$17:$L$20,0),0),$S64,0)),OFFSET(OFFSET('[2]SEPG-F-059'!$L$16,MATCH($D64,'[2]SEPG-F-059'!$L$17:$L$20,0),0),$S64,0),'[2]SEPG-F-059'!$L$17))),$D64)</f>
        <v>0</v>
      </c>
      <c r="W64" s="307">
        <f ca="1">IFERROR(+V64*U64,)</f>
        <v>0</v>
      </c>
      <c r="X64" s="308" t="str">
        <f ca="1">IFERROR(VLOOKUP(W64,[2]DB!$B$37:$D$61,2,FALSE),"")</f>
        <v/>
      </c>
      <c r="Y64" s="277"/>
      <c r="Z64" s="278"/>
    </row>
    <row r="65" spans="1:26" ht="126" hidden="1" customHeight="1" x14ac:dyDescent="0.25">
      <c r="A65" s="250"/>
      <c r="B65" s="251"/>
      <c r="C65" s="267" t="e">
        <f>+'[2]SEPG-F-059'!Z36</f>
        <v>#N/A</v>
      </c>
      <c r="D65" s="268" t="e">
        <f>+'[2]SEPG-F-059'!Z37</f>
        <v>#N/A</v>
      </c>
      <c r="E65" s="269" t="str">
        <f>'[2]SEPG-F-059'!AB36</f>
        <v/>
      </c>
      <c r="F65" s="270"/>
      <c r="G65" s="271"/>
      <c r="H65" s="272"/>
      <c r="I65" s="272"/>
      <c r="J65" s="273"/>
      <c r="K65" s="274"/>
      <c r="L65" s="274"/>
      <c r="M65" s="274"/>
      <c r="N65" s="274"/>
      <c r="O65" s="274"/>
      <c r="P65" s="274"/>
      <c r="Q65" s="275">
        <f t="shared" si="0"/>
        <v>0</v>
      </c>
      <c r="R65" s="261"/>
      <c r="S65" s="261"/>
      <c r="T65" s="276">
        <f>IF(COUNTA(H65:I65)=2,"Seleccione una opcion P o I",IF(ISNUMBER(Q65),LOOKUP(Q65,[2]DB!$F$74:$G$76,[2]DB!$H$74:$H$76),""))</f>
        <v>0</v>
      </c>
      <c r="U65" s="263"/>
      <c r="V65" s="263"/>
      <c r="W65" s="263"/>
      <c r="X65" s="264"/>
      <c r="Y65" s="277"/>
      <c r="Z65" s="278"/>
    </row>
    <row r="66" spans="1:26" ht="126" hidden="1" customHeight="1" x14ac:dyDescent="0.25">
      <c r="A66" s="250"/>
      <c r="B66" s="251"/>
      <c r="C66" s="267"/>
      <c r="D66" s="268"/>
      <c r="E66" s="309"/>
      <c r="F66" s="310"/>
      <c r="G66" s="311"/>
      <c r="H66" s="312"/>
      <c r="I66" s="312"/>
      <c r="J66" s="313"/>
      <c r="K66" s="314"/>
      <c r="L66" s="314"/>
      <c r="M66" s="314"/>
      <c r="N66" s="314"/>
      <c r="O66" s="314"/>
      <c r="P66" s="314"/>
      <c r="Q66" s="315">
        <f t="shared" si="0"/>
        <v>0</v>
      </c>
      <c r="R66" s="261"/>
      <c r="S66" s="261"/>
      <c r="T66" s="316">
        <f>IF(COUNTA(H66:I66)=2,"Seleccione una opcion P o I",IF(ISNUMBER(Q66),LOOKUP(Q66,[2]DB!$F$74:$G$76,[2]DB!$H$74:$H$76),""))</f>
        <v>0</v>
      </c>
      <c r="U66" s="263"/>
      <c r="V66" s="263"/>
      <c r="W66" s="263"/>
      <c r="X66" s="264"/>
    </row>
    <row r="67" spans="1:26" ht="246" hidden="1" customHeight="1" x14ac:dyDescent="0.25">
      <c r="A67" s="294">
        <f>'[2]SEPG-F-057'!B23</f>
        <v>0</v>
      </c>
      <c r="B67" s="295">
        <f>'[2]SEPG-F-057'!C23</f>
        <v>0</v>
      </c>
      <c r="C67" s="296" t="str">
        <f>+'[2]SEPG-F-059'!Y38</f>
        <v/>
      </c>
      <c r="D67" s="297">
        <f>+'[2]SEPG-F-059'!Y39</f>
        <v>0</v>
      </c>
      <c r="E67" s="298" t="str">
        <f>'[2]SEPG-F-059'!AA38</f>
        <v/>
      </c>
      <c r="F67" s="299"/>
      <c r="G67" s="300"/>
      <c r="H67" s="301"/>
      <c r="I67" s="301"/>
      <c r="J67" s="302"/>
      <c r="K67" s="303"/>
      <c r="L67" s="303"/>
      <c r="M67" s="303"/>
      <c r="N67" s="303"/>
      <c r="O67" s="303"/>
      <c r="P67" s="303"/>
      <c r="Q67" s="304">
        <f t="shared" si="0"/>
        <v>0</v>
      </c>
      <c r="R67" s="305" t="str">
        <f>IFERROR(IF(AVERAGEIF(H67:H69,"X",$Q67:$Q69)&lt;=50,0,IF(AVERAGEIF(H67:H69,"X",$Q67:$Q69)&lt;=75,-1,-2)),"")</f>
        <v/>
      </c>
      <c r="S67" s="305" t="str">
        <f>IFERROR(IF(AVERAGEIF(I67:I69,"X",$Q67:$Q69)&lt;=50,0,IF(AVERAGEIF(I67:I69,"X",$Q67:$Q69)&lt;=75,-1,-2)),"")</f>
        <v/>
      </c>
      <c r="T67" s="306">
        <f>IF(COUNTA(H67:I67)=2,"Seleccione una opcion P o I",IF(ISNUMBER(Q67),LOOKUP(Q67,[2]DB!$F$74:$G$76,[2]DB!$H$74:$H$76),""))</f>
        <v>0</v>
      </c>
      <c r="U67" s="307" t="str">
        <f>IFERROR(IF(C67+MIN(R67:R69)&lt;1,1,C67+MIN(R67:R69)),"")</f>
        <v/>
      </c>
      <c r="V67" s="307">
        <f ca="1">IFERROR(IF(D67+S67=0,$D67,IF(D67+S67&lt;0,'[2]SEPG-F-059'!$L$17,IF(ISNUMBER(OFFSET(OFFSET('[2]SEPG-F-059'!$L$16,MATCH($D67,'[2]SEPG-F-059'!$L$17:$L$20,0),0),$S67,0)),OFFSET(OFFSET('[2]SEPG-F-059'!$L$16,MATCH($D67,'[2]SEPG-F-059'!$L$17:$L$20,0),0),$S67,0),'[2]SEPG-F-059'!$L$17))),$D67)</f>
        <v>0</v>
      </c>
      <c r="W67" s="307">
        <f ca="1">IFERROR(+V67*U67,)</f>
        <v>0</v>
      </c>
      <c r="X67" s="308" t="str">
        <f ca="1">IFERROR(VLOOKUP(W67,[2]DB!$B$37:$D$61,2,FALSE),"")</f>
        <v/>
      </c>
    </row>
    <row r="68" spans="1:26" ht="126" hidden="1" customHeight="1" x14ac:dyDescent="0.25">
      <c r="A68" s="250"/>
      <c r="B68" s="251"/>
      <c r="C68" s="267" t="e">
        <f>+'[2]SEPG-F-059'!Z38</f>
        <v>#N/A</v>
      </c>
      <c r="D68" s="268" t="e">
        <f>+'[2]SEPG-F-059'!Z39</f>
        <v>#N/A</v>
      </c>
      <c r="E68" s="269" t="str">
        <f>'[2]SEPG-F-059'!AB38</f>
        <v/>
      </c>
      <c r="F68" s="270"/>
      <c r="G68" s="271"/>
      <c r="H68" s="272"/>
      <c r="I68" s="272"/>
      <c r="J68" s="273"/>
      <c r="K68" s="274"/>
      <c r="L68" s="274"/>
      <c r="M68" s="274"/>
      <c r="N68" s="274"/>
      <c r="O68" s="274"/>
      <c r="P68" s="274"/>
      <c r="Q68" s="275">
        <f t="shared" si="0"/>
        <v>0</v>
      </c>
      <c r="R68" s="261"/>
      <c r="S68" s="261"/>
      <c r="T68" s="276">
        <f>IF(COUNTA(H68:I68)=2,"Seleccione una opcion P o I",IF(ISNUMBER(Q68),LOOKUP(Q68,[2]DB!$F$74:$G$76,[2]DB!$H$74:$H$76),""))</f>
        <v>0</v>
      </c>
      <c r="U68" s="263"/>
      <c r="V68" s="263"/>
      <c r="W68" s="263"/>
      <c r="X68" s="264"/>
    </row>
    <row r="69" spans="1:26" ht="126" hidden="1" customHeight="1" x14ac:dyDescent="0.25">
      <c r="A69" s="279"/>
      <c r="B69" s="280"/>
      <c r="C69" s="281"/>
      <c r="D69" s="282"/>
      <c r="E69" s="283"/>
      <c r="F69" s="284"/>
      <c r="G69" s="285"/>
      <c r="H69" s="286"/>
      <c r="I69" s="286"/>
      <c r="J69" s="287"/>
      <c r="K69" s="288"/>
      <c r="L69" s="288"/>
      <c r="M69" s="288"/>
      <c r="N69" s="288"/>
      <c r="O69" s="288"/>
      <c r="P69" s="288"/>
      <c r="Q69" s="289">
        <f t="shared" si="0"/>
        <v>0</v>
      </c>
      <c r="R69" s="290"/>
      <c r="S69" s="290"/>
      <c r="T69" s="291">
        <f>IF(COUNTA(H69:I69)=2,"Seleccione una opcion P o I",IF(ISNUMBER(Q69),LOOKUP(Q69,[2]DB!$F$74:$G$76,[2]DB!$H$74:$H$76),""))</f>
        <v>0</v>
      </c>
      <c r="U69" s="292"/>
      <c r="V69" s="292"/>
      <c r="W69" s="292"/>
      <c r="X69" s="293"/>
    </row>
    <row r="70" spans="1:26" ht="126" hidden="1" customHeight="1" x14ac:dyDescent="0.25">
      <c r="A70" s="294">
        <f>'[2]SEPG-F-057'!B24</f>
        <v>0</v>
      </c>
      <c r="B70" s="295">
        <f>'[2]SEPG-F-057'!C24</f>
        <v>0</v>
      </c>
      <c r="C70" s="296" t="str">
        <f>+'[2]SEPG-F-059'!Y40</f>
        <v/>
      </c>
      <c r="D70" s="297">
        <f>+'[2]SEPG-F-059'!Y41</f>
        <v>0</v>
      </c>
      <c r="E70" s="298" t="str">
        <f>'[2]SEPG-F-059'!AA40</f>
        <v/>
      </c>
      <c r="F70" s="299"/>
      <c r="G70" s="300"/>
      <c r="H70" s="301"/>
      <c r="I70" s="301"/>
      <c r="J70" s="302"/>
      <c r="K70" s="303"/>
      <c r="L70" s="303"/>
      <c r="M70" s="303"/>
      <c r="N70" s="303"/>
      <c r="O70" s="303"/>
      <c r="P70" s="303"/>
      <c r="Q70" s="304">
        <f t="shared" si="0"/>
        <v>0</v>
      </c>
      <c r="R70" s="305" t="str">
        <f>IFERROR(IF(AVERAGEIF(H70:H72,"X",$Q70:$Q72)&lt;=50,0,IF(AVERAGEIF(H70:H72,"X",$Q70:$Q72)&lt;=75,-1,-2)),"")</f>
        <v/>
      </c>
      <c r="S70" s="305" t="str">
        <f>IFERROR(IF(AVERAGEIF(I70:I72,"X",$Q70:$Q72)&lt;=50,0,IF(AVERAGEIF(I70:I72,"X",$Q70:$Q72)&lt;=75,-1,-2)),"")</f>
        <v/>
      </c>
      <c r="T70" s="306">
        <f>IF(COUNTA(H70:I70)=2,"Seleccione una opcion P o I",IF(ISNUMBER(Q70),LOOKUP(Q70,[2]DB!$F$74:$G$76,[2]DB!$H$74:$H$76),""))</f>
        <v>0</v>
      </c>
      <c r="U70" s="307" t="str">
        <f>IFERROR(IF(C70+MIN(R70:R72)&lt;1,1,C70+MIN(R70:R72)),"")</f>
        <v/>
      </c>
      <c r="V70" s="307">
        <f ca="1">IFERROR(IF(D70+S70=0,$D70,IF(D70+S70&lt;0,'[2]SEPG-F-059'!$L$17,IF(ISNUMBER(OFFSET(OFFSET('[2]SEPG-F-059'!$L$16,MATCH($D70,'[2]SEPG-F-059'!$L$17:$L$20,0),0),$S70,0)),OFFSET(OFFSET('[2]SEPG-F-059'!$L$16,MATCH($D70,'[2]SEPG-F-059'!$L$17:$L$20,0),0),$S70,0),'[2]SEPG-F-059'!$L$17))),$D70)</f>
        <v>0</v>
      </c>
      <c r="W70" s="307">
        <f ca="1">IFERROR(+V70*U70,)</f>
        <v>0</v>
      </c>
      <c r="X70" s="308" t="str">
        <f ca="1">IFERROR(VLOOKUP(W70,[2]DB!$B$37:$D$61,2,FALSE),"")</f>
        <v/>
      </c>
    </row>
    <row r="71" spans="1:26" ht="126" hidden="1" customHeight="1" x14ac:dyDescent="0.25">
      <c r="A71" s="250"/>
      <c r="B71" s="251"/>
      <c r="C71" s="267" t="e">
        <f>+'[2]SEPG-F-059'!Z40</f>
        <v>#N/A</v>
      </c>
      <c r="D71" s="268" t="e">
        <f>+'[2]SEPG-F-059'!Z41</f>
        <v>#N/A</v>
      </c>
      <c r="E71" s="269" t="str">
        <f>'[2]SEPG-F-059'!AB40</f>
        <v/>
      </c>
      <c r="F71" s="270"/>
      <c r="G71" s="271"/>
      <c r="H71" s="272"/>
      <c r="I71" s="272"/>
      <c r="J71" s="273"/>
      <c r="K71" s="274"/>
      <c r="L71" s="274"/>
      <c r="M71" s="274"/>
      <c r="N71" s="274"/>
      <c r="O71" s="274"/>
      <c r="P71" s="274"/>
      <c r="Q71" s="275">
        <f t="shared" si="0"/>
        <v>0</v>
      </c>
      <c r="R71" s="261"/>
      <c r="S71" s="261"/>
      <c r="T71" s="276">
        <f>IF(COUNTA(H71:I71)=2,"Seleccione una opcion P o I",IF(ISNUMBER(Q71),LOOKUP(Q71,[2]DB!$F$74:$G$76,[2]DB!$H$74:$H$76),""))</f>
        <v>0</v>
      </c>
      <c r="U71" s="263"/>
      <c r="V71" s="263"/>
      <c r="W71" s="263"/>
      <c r="X71" s="264"/>
    </row>
    <row r="72" spans="1:26" ht="126" hidden="1" customHeight="1" x14ac:dyDescent="0.25">
      <c r="A72" s="279"/>
      <c r="B72" s="280"/>
      <c r="C72" s="281"/>
      <c r="D72" s="282"/>
      <c r="E72" s="283"/>
      <c r="F72" s="284"/>
      <c r="G72" s="285"/>
      <c r="H72" s="286"/>
      <c r="I72" s="286"/>
      <c r="J72" s="287"/>
      <c r="K72" s="288"/>
      <c r="L72" s="288"/>
      <c r="M72" s="288"/>
      <c r="N72" s="288"/>
      <c r="O72" s="288"/>
      <c r="P72" s="288"/>
      <c r="Q72" s="289">
        <f t="shared" si="0"/>
        <v>0</v>
      </c>
      <c r="R72" s="290"/>
      <c r="S72" s="290"/>
      <c r="T72" s="291">
        <f>IF(COUNTA(H72:I72)=2,"Seleccione una opcion P o I",IF(ISNUMBER(Q72),LOOKUP(Q72,[2]DB!$F$74:$G$76,[2]DB!$H$74:$H$76),""))</f>
        <v>0</v>
      </c>
      <c r="U72" s="292"/>
      <c r="V72" s="292"/>
      <c r="W72" s="292"/>
      <c r="X72" s="293"/>
    </row>
    <row r="73" spans="1:26" ht="126" hidden="1" customHeight="1" x14ac:dyDescent="0.25">
      <c r="A73" s="294">
        <f>'[2]SEPG-F-057'!B25</f>
        <v>1</v>
      </c>
      <c r="B73" s="295">
        <f>'[2]SEPG-F-057'!C25</f>
        <v>0</v>
      </c>
      <c r="C73" s="296" t="str">
        <f>+'[2]SEPG-F-059'!Y42</f>
        <v/>
      </c>
      <c r="D73" s="297">
        <f>+'[2]SEPG-F-059'!Y43</f>
        <v>7</v>
      </c>
      <c r="E73" s="298" t="str">
        <f>'[2]SEPG-F-059'!AA42</f>
        <v/>
      </c>
      <c r="F73" s="299"/>
      <c r="G73" s="300"/>
      <c r="H73" s="301"/>
      <c r="I73" s="301"/>
      <c r="J73" s="302"/>
      <c r="K73" s="303"/>
      <c r="L73" s="303"/>
      <c r="M73" s="303"/>
      <c r="N73" s="303"/>
      <c r="O73" s="303"/>
      <c r="P73" s="303"/>
      <c r="Q73" s="304">
        <f t="shared" si="0"/>
        <v>0</v>
      </c>
      <c r="R73" s="305" t="str">
        <f>IFERROR(IF(AVERAGEIF(H73:H75,"X",$Q73:$Q75)&lt;=50,0,IF(AVERAGEIF(H73:H75,"X",$Q73:$Q75)&lt;=75,-1,-2)),"")</f>
        <v/>
      </c>
      <c r="S73" s="305" t="str">
        <f>IFERROR(IF(AVERAGEIF(I73:I75,"X",$Q73:$Q75)&lt;=50,0,IF(AVERAGEIF(I73:I75,"X",$Q73:$Q75)&lt;=75,-1,-2)),"")</f>
        <v/>
      </c>
      <c r="T73" s="306">
        <f>IF(COUNTA(H73:I73)=2,"Seleccione una opcion P o I",IF(ISNUMBER(Q73),LOOKUP(Q73,[2]DB!$F$74:$G$76,[2]DB!$H$74:$H$76),""))</f>
        <v>0</v>
      </c>
      <c r="U73" s="307" t="str">
        <f>IFERROR(IF(C73+MIN(R73:R75)&lt;1,1,C73+MIN(R73:R75)),"")</f>
        <v/>
      </c>
      <c r="V73" s="307">
        <f ca="1">IFERROR(IF(D73+S73=0,$D73,IF(D73+S73&lt;0,'[2]SEPG-F-059'!$L$17,IF(ISNUMBER(OFFSET(OFFSET('[2]SEPG-F-059'!$L$16,MATCH($D73,'[2]SEPG-F-059'!$L$17:$L$20,0),0),$S73,0)),OFFSET(OFFSET('[2]SEPG-F-059'!$L$16,MATCH($D73,'[2]SEPG-F-059'!$L$17:$L$20,0),0),$S73,0),'[2]SEPG-F-059'!$L$17))),$D73)</f>
        <v>7</v>
      </c>
      <c r="W73" s="307">
        <f ca="1">IFERROR(+V73*U73,)</f>
        <v>0</v>
      </c>
      <c r="X73" s="308" t="str">
        <f ca="1">IFERROR(VLOOKUP(W73,[2]DB!$B$37:$D$61,2,FALSE),"")</f>
        <v/>
      </c>
    </row>
    <row r="74" spans="1:26" ht="126" hidden="1" customHeight="1" x14ac:dyDescent="0.25">
      <c r="A74" s="250"/>
      <c r="B74" s="251"/>
      <c r="C74" s="267" t="str">
        <f>+'[2]SEPG-F-059'!Z42</f>
        <v/>
      </c>
      <c r="D74" s="268" t="str">
        <f>+'[2]SEPG-F-059'!Z43</f>
        <v>Moderado</v>
      </c>
      <c r="E74" s="269" t="str">
        <f>'[2]SEPG-F-059'!AB42</f>
        <v/>
      </c>
      <c r="F74" s="270"/>
      <c r="G74" s="271"/>
      <c r="H74" s="272"/>
      <c r="I74" s="272"/>
      <c r="J74" s="273"/>
      <c r="K74" s="274"/>
      <c r="L74" s="274"/>
      <c r="M74" s="274"/>
      <c r="N74" s="274"/>
      <c r="O74" s="274"/>
      <c r="P74" s="274"/>
      <c r="Q74" s="275">
        <f t="shared" si="0"/>
        <v>0</v>
      </c>
      <c r="R74" s="261"/>
      <c r="S74" s="261"/>
      <c r="T74" s="276">
        <f>IF(COUNTA(H74:I74)=2,"Seleccione una opcion P o I",IF(ISNUMBER(Q74),LOOKUP(Q74,[2]DB!$F$74:$G$76,[2]DB!$H$74:$H$76),""))</f>
        <v>0</v>
      </c>
      <c r="U74" s="263"/>
      <c r="V74" s="263"/>
      <c r="W74" s="263"/>
      <c r="X74" s="264"/>
    </row>
    <row r="75" spans="1:26" ht="126" hidden="1" customHeight="1" x14ac:dyDescent="0.25">
      <c r="A75" s="279"/>
      <c r="B75" s="280"/>
      <c r="C75" s="281"/>
      <c r="D75" s="282"/>
      <c r="E75" s="283"/>
      <c r="F75" s="284"/>
      <c r="G75" s="285"/>
      <c r="H75" s="286"/>
      <c r="I75" s="286"/>
      <c r="J75" s="287"/>
      <c r="K75" s="288"/>
      <c r="L75" s="288"/>
      <c r="M75" s="288"/>
      <c r="N75" s="288"/>
      <c r="O75" s="288"/>
      <c r="P75" s="288"/>
      <c r="Q75" s="289">
        <f t="shared" si="0"/>
        <v>0</v>
      </c>
      <c r="R75" s="290"/>
      <c r="S75" s="290"/>
      <c r="T75" s="291">
        <f>IF(COUNTA(H75:I75)=2,"Seleccione una opcion P o I",IF(ISNUMBER(Q75),LOOKUP(Q75,[2]DB!$F$74:$G$76,[2]DB!$H$74:$H$76),""))</f>
        <v>0</v>
      </c>
      <c r="U75" s="292"/>
      <c r="V75" s="292"/>
      <c r="W75" s="292"/>
      <c r="X75" s="293"/>
    </row>
    <row r="76" spans="1:26" ht="126" hidden="1" customHeight="1" x14ac:dyDescent="0.25">
      <c r="A76" s="294">
        <f>'[2]SEPG-F-057'!B26</f>
        <v>2</v>
      </c>
      <c r="B76" s="295">
        <f>'[2]SEPG-F-057'!C26</f>
        <v>0</v>
      </c>
      <c r="C76" s="296" t="str">
        <f>+'[2]SEPG-F-059'!Y44</f>
        <v/>
      </c>
      <c r="D76" s="297">
        <f>+'[2]SEPG-F-059'!Y45</f>
        <v>7</v>
      </c>
      <c r="E76" s="298" t="str">
        <f>'[2]SEPG-F-059'!AA44</f>
        <v/>
      </c>
      <c r="F76" s="299"/>
      <c r="G76" s="317"/>
      <c r="H76" s="318"/>
      <c r="I76" s="318"/>
      <c r="J76" s="302"/>
      <c r="K76" s="303"/>
      <c r="L76" s="303"/>
      <c r="M76" s="303"/>
      <c r="N76" s="303"/>
      <c r="O76" s="303"/>
      <c r="P76" s="303"/>
      <c r="Q76" s="304">
        <f t="shared" si="0"/>
        <v>0</v>
      </c>
      <c r="R76" s="305" t="str">
        <f>IFERROR(IF(AVERAGEIF(H76:H78,"X",$Q76:$Q78)&lt;=50,0,IF(AVERAGEIF(H76:H78,"X",$Q76:$Q78)&lt;=75,-1,-2)),"")</f>
        <v/>
      </c>
      <c r="S76" s="305" t="str">
        <f>IFERROR(IF(AVERAGEIF(I76:I78,"X",$Q76:$Q78)&lt;=50,0,IF(AVERAGEIF(I76:I78,"X",$Q76:$Q78)&lt;=75,-1,-2)),"")</f>
        <v/>
      </c>
      <c r="T76" s="306">
        <f>IF(COUNTA(H76:I76)=2,"Seleccione una opcion P o I",IF(ISNUMBER(Q76),LOOKUP(Q76,[2]DB!$F$74:$G$76,[2]DB!$H$74:$H$76),""))</f>
        <v>0</v>
      </c>
      <c r="U76" s="307" t="str">
        <f>IFERROR(IF(C76+MIN(R76:R78)&lt;1,1,C76+MIN(R76:R78)),"")</f>
        <v/>
      </c>
      <c r="V76" s="307">
        <f ca="1">IFERROR(IF(D76+S76=0,$D76,IF(D76+S76&lt;0,'[2]SEPG-F-059'!$L$17,IF(ISNUMBER(OFFSET(OFFSET('[2]SEPG-F-059'!$L$16,MATCH($D76,'[2]SEPG-F-059'!$L$17:$L$20,0),0),$S76,0)),OFFSET(OFFSET('[2]SEPG-F-059'!$L$16,MATCH($D76,'[2]SEPG-F-059'!$L$17:$L$20,0),0),$S76,0),'[2]SEPG-F-059'!$L$17))),$D76)</f>
        <v>7</v>
      </c>
      <c r="W76" s="307">
        <f ca="1">IFERROR(+V76*U76,)</f>
        <v>0</v>
      </c>
      <c r="X76" s="308" t="str">
        <f ca="1">IFERROR(VLOOKUP(W76,[2]DB!$B$37:$D$61,2,FALSE),"")</f>
        <v/>
      </c>
    </row>
    <row r="77" spans="1:26" ht="126" hidden="1" customHeight="1" x14ac:dyDescent="0.25">
      <c r="A77" s="250"/>
      <c r="B77" s="251"/>
      <c r="C77" s="267" t="e">
        <f>+'[2]SEPG-F-059'!Z44</f>
        <v>#N/A</v>
      </c>
      <c r="D77" s="268" t="str">
        <f>+'[2]SEPG-F-059'!Z45</f>
        <v>Moderado</v>
      </c>
      <c r="E77" s="269" t="str">
        <f>'[2]SEPG-F-059'!AB44</f>
        <v/>
      </c>
      <c r="F77" s="270"/>
      <c r="G77" s="319"/>
      <c r="H77" s="320"/>
      <c r="I77" s="320"/>
      <c r="J77" s="273"/>
      <c r="K77" s="274"/>
      <c r="L77" s="274"/>
      <c r="M77" s="274"/>
      <c r="N77" s="274"/>
      <c r="O77" s="274"/>
      <c r="P77" s="274"/>
      <c r="Q77" s="275">
        <f t="shared" si="0"/>
        <v>0</v>
      </c>
      <c r="R77" s="261"/>
      <c r="S77" s="261"/>
      <c r="T77" s="276">
        <f>IF(COUNTA(H77:I77)=2,"Seleccione una opcion P o I",IF(ISNUMBER(Q77),LOOKUP(Q77,[2]DB!$F$74:$G$76,[2]DB!$H$74:$H$76),""))</f>
        <v>0</v>
      </c>
      <c r="U77" s="263"/>
      <c r="V77" s="263"/>
      <c r="W77" s="263"/>
      <c r="X77" s="264"/>
    </row>
    <row r="78" spans="1:26" ht="126" hidden="1" customHeight="1" x14ac:dyDescent="0.25">
      <c r="A78" s="279"/>
      <c r="B78" s="280"/>
      <c r="C78" s="281"/>
      <c r="D78" s="282"/>
      <c r="E78" s="283"/>
      <c r="F78" s="284"/>
      <c r="G78" s="321"/>
      <c r="H78" s="322"/>
      <c r="I78" s="322"/>
      <c r="J78" s="287"/>
      <c r="K78" s="288"/>
      <c r="L78" s="288"/>
      <c r="M78" s="288"/>
      <c r="N78" s="288"/>
      <c r="O78" s="288"/>
      <c r="P78" s="288"/>
      <c r="Q78" s="289">
        <f t="shared" si="0"/>
        <v>0</v>
      </c>
      <c r="R78" s="290"/>
      <c r="S78" s="290"/>
      <c r="T78" s="291">
        <f>IF(COUNTA(H78:I78)=2,"Seleccione una opcion P o I",IF(ISNUMBER(Q78),LOOKUP(Q78,[2]DB!$F$74:$G$76,[2]DB!$H$74:$H$76),""))</f>
        <v>0</v>
      </c>
      <c r="U78" s="292"/>
      <c r="V78" s="292"/>
      <c r="W78" s="292"/>
      <c r="X78" s="293"/>
    </row>
    <row r="79" spans="1:26" ht="126" hidden="1" customHeight="1" x14ac:dyDescent="0.25">
      <c r="A79" s="250">
        <f>'[2]SEPG-F-057'!B27</f>
        <v>3</v>
      </c>
      <c r="B79" s="251">
        <f>'[2]SEPG-F-057'!C27</f>
        <v>0</v>
      </c>
      <c r="C79" s="252" t="str">
        <f>+'[2]SEPG-F-059'!Y46</f>
        <v/>
      </c>
      <c r="D79" s="253">
        <f>+'[2]SEPG-F-059'!Y47</f>
        <v>7</v>
      </c>
      <c r="E79" s="254" t="str">
        <f>'[2]SEPG-F-059'!AA46</f>
        <v/>
      </c>
      <c r="F79" s="323"/>
      <c r="G79" s="324"/>
      <c r="H79" s="325"/>
      <c r="I79" s="325"/>
      <c r="J79" s="326"/>
      <c r="K79" s="325"/>
      <c r="L79" s="325"/>
      <c r="M79" s="325"/>
      <c r="N79" s="325"/>
      <c r="O79" s="325"/>
      <c r="P79" s="325"/>
      <c r="Q79" s="260">
        <f t="shared" si="0"/>
        <v>0</v>
      </c>
      <c r="R79" s="261" t="str">
        <f>IFERROR(IF(AVERAGEIF(H79:H81,"X",$Q79:$Q81)&lt;=50,0,IF(AVERAGEIF(H79:H81,"X",$Q79:$Q81)&lt;=75,-1,-2)),"")</f>
        <v/>
      </c>
      <c r="S79" s="261" t="str">
        <f>IFERROR(IF(AVERAGEIF(I79:I81,"X",$Q79:$Q81)&lt;=50,0,IF(AVERAGEIF(I79:I81,"X",$Q79:$Q81)&lt;=75,-1,-2)),"")</f>
        <v/>
      </c>
      <c r="T79" s="262">
        <f>IF(COUNTA(H79:I79)=2,"Seleccione una opcion P o I",IF(ISNUMBER(Q79),LOOKUP(Q79,[2]DB!$F$74:$G$76,[2]DB!$H$74:$H$76),""))</f>
        <v>0</v>
      </c>
      <c r="U79" s="263" t="str">
        <f>IFERROR(IF(C79+MIN(R79:R81)&lt;1,1,C79+MIN(R79:R81)),"")</f>
        <v/>
      </c>
      <c r="V79" s="263">
        <f ca="1">IFERROR(IF(S79&lt;&gt;0,IF(MATCH(D79,'[2]SEPG-F-059'!$L$17:$L$21,)+S79&lt;1,1,OFFSET('[2]SEPG-F-059'!$L$16:$L$21,MATCH(D79,'[2]SEPG-F-059'!$L$17:$L$21,)+S79,0,1,1)),D79),D79)</f>
        <v>7</v>
      </c>
      <c r="W79" s="263">
        <f ca="1">IFERROR(+V79*U79,)</f>
        <v>0</v>
      </c>
      <c r="X79" s="264" t="str">
        <f ca="1">IFERROR(VLOOKUP(W79,[2]DB!$B$37:$D$61,2,FALSE),"")</f>
        <v/>
      </c>
    </row>
    <row r="80" spans="1:26" ht="126" hidden="1" customHeight="1" x14ac:dyDescent="0.25">
      <c r="A80" s="250"/>
      <c r="B80" s="251"/>
      <c r="C80" s="267" t="e">
        <f>+'[2]SEPG-F-059'!Z46</f>
        <v>#N/A</v>
      </c>
      <c r="D80" s="268" t="str">
        <f>+'[2]SEPG-F-059'!Z47</f>
        <v>Moderado</v>
      </c>
      <c r="E80" s="269" t="str">
        <f>'[2]SEPG-F-059'!AB46</f>
        <v/>
      </c>
      <c r="F80" s="323"/>
      <c r="G80" s="327"/>
      <c r="H80" s="328"/>
      <c r="I80" s="328"/>
      <c r="J80" s="329"/>
      <c r="K80" s="328"/>
      <c r="L80" s="328"/>
      <c r="M80" s="328"/>
      <c r="N80" s="328"/>
      <c r="O80" s="328"/>
      <c r="P80" s="328"/>
      <c r="Q80" s="275">
        <f t="shared" si="0"/>
        <v>0</v>
      </c>
      <c r="R80" s="261"/>
      <c r="S80" s="261"/>
      <c r="T80" s="276">
        <f>IF(COUNTA(H80:I80)=2,"Seleccione una opcion P o I",IF(ISNUMBER(Q80),LOOKUP(Q80,[2]DB!$F$74:$G$76,[2]DB!$H$74:$H$76),""))</f>
        <v>0</v>
      </c>
      <c r="U80" s="263"/>
      <c r="V80" s="263"/>
      <c r="W80" s="263"/>
      <c r="X80" s="264"/>
    </row>
    <row r="81" spans="1:37" ht="126" hidden="1" customHeight="1" x14ac:dyDescent="0.25">
      <c r="A81" s="250"/>
      <c r="B81" s="251"/>
      <c r="C81" s="267"/>
      <c r="D81" s="268"/>
      <c r="E81" s="309"/>
      <c r="F81" s="323"/>
      <c r="G81" s="327"/>
      <c r="H81" s="328"/>
      <c r="I81" s="328"/>
      <c r="J81" s="329"/>
      <c r="K81" s="328"/>
      <c r="L81" s="328"/>
      <c r="M81" s="328"/>
      <c r="N81" s="328"/>
      <c r="O81" s="328"/>
      <c r="P81" s="328"/>
      <c r="Q81" s="315">
        <f t="shared" si="0"/>
        <v>0</v>
      </c>
      <c r="R81" s="290"/>
      <c r="S81" s="290"/>
      <c r="T81" s="316">
        <f>IF(COUNTA(H81:I81)=2,"Seleccione una opcion P o I",IF(ISNUMBER(Q81),LOOKUP(Q81,[2]DB!$F$74:$G$76,[2]DB!$H$74:$H$76),""))</f>
        <v>0</v>
      </c>
      <c r="U81" s="292"/>
      <c r="V81" s="292"/>
      <c r="W81" s="292"/>
      <c r="X81" s="293"/>
    </row>
    <row r="82" spans="1:37" ht="126" hidden="1" customHeight="1" x14ac:dyDescent="0.25">
      <c r="A82" s="294">
        <f>'[2]SEPG-F-057'!B28</f>
        <v>4</v>
      </c>
      <c r="B82" s="251">
        <f>'[2]SEPG-F-057'!C28</f>
        <v>0</v>
      </c>
      <c r="C82" s="296" t="str">
        <f>+'[2]SEPG-F-059'!Y48</f>
        <v/>
      </c>
      <c r="D82" s="297">
        <f>+'[2]SEPG-F-059'!Y49</f>
        <v>7</v>
      </c>
      <c r="E82" s="298" t="str">
        <f>'[2]SEPG-F-059'!AA48</f>
        <v/>
      </c>
      <c r="F82" s="330"/>
      <c r="G82" s="331"/>
      <c r="H82" s="332"/>
      <c r="I82" s="332"/>
      <c r="J82" s="333"/>
      <c r="K82" s="332"/>
      <c r="L82" s="332"/>
      <c r="M82" s="332"/>
      <c r="N82" s="332"/>
      <c r="O82" s="332"/>
      <c r="P82" s="332"/>
      <c r="Q82" s="304">
        <f t="shared" si="0"/>
        <v>0</v>
      </c>
      <c r="R82" s="305" t="str">
        <f>IFERROR(IF(AVERAGEIF(H82:H84,"X",$Q82:$Q84)&lt;=50,0,IF(AVERAGEIF(H82:H84,"X",$Q82:$Q84)&lt;=75,-1,-2)),"")</f>
        <v/>
      </c>
      <c r="S82" s="305" t="str">
        <f>IFERROR(IF(AVERAGEIF(I82:I84,"X",$Q82:$Q84)&lt;=50,0,IF(AVERAGEIF(I82:I84,"X",$Q82:$Q84)&lt;=75,-1,-2)),"")</f>
        <v/>
      </c>
      <c r="T82" s="306">
        <f>IF(COUNTA(H82:I82)=2,"Seleccione una opcion P o I",IF(ISNUMBER(Q82),LOOKUP(Q82,[2]DB!$F$74:$G$76,[2]DB!$H$74:$H$76),""))</f>
        <v>0</v>
      </c>
      <c r="U82" s="307" t="str">
        <f>IFERROR(IF(C82+MIN(R82:R84)&lt;1,1,C82+MIN(R82:R84)),"")</f>
        <v/>
      </c>
      <c r="V82" s="307">
        <f ca="1">IFERROR(IF(S82&lt;&gt;0,IF(MATCH(D82,'[2]SEPG-F-059'!$L$17:$L$21,)+S82&lt;1,1,OFFSET('[2]SEPG-F-059'!$L$16:$L$21,MATCH(D82,'[2]SEPG-F-059'!$L$17:$L$21,)+S82,0,1,1)),D82),D82)</f>
        <v>7</v>
      </c>
      <c r="W82" s="307">
        <f ca="1">IFERROR(+V82*U82,)</f>
        <v>0</v>
      </c>
      <c r="X82" s="308" t="str">
        <f ca="1">IFERROR(VLOOKUP(W82,[2]DB!$B$37:$D$61,2,FALSE),"")</f>
        <v/>
      </c>
    </row>
    <row r="83" spans="1:37" ht="126" hidden="1" customHeight="1" x14ac:dyDescent="0.25">
      <c r="A83" s="250"/>
      <c r="B83" s="251"/>
      <c r="C83" s="267" t="e">
        <f>+'[2]SEPG-F-059'!Z48</f>
        <v>#N/A</v>
      </c>
      <c r="D83" s="268" t="str">
        <f>+'[2]SEPG-F-059'!Z49</f>
        <v>Moderado</v>
      </c>
      <c r="E83" s="269" t="str">
        <f>'[2]SEPG-F-059'!AB48</f>
        <v/>
      </c>
      <c r="F83" s="323"/>
      <c r="G83" s="334"/>
      <c r="H83" s="335"/>
      <c r="I83" s="335"/>
      <c r="J83" s="336"/>
      <c r="K83" s="335"/>
      <c r="L83" s="335"/>
      <c r="M83" s="335"/>
      <c r="N83" s="335"/>
      <c r="O83" s="335"/>
      <c r="P83" s="335"/>
      <c r="Q83" s="275">
        <f t="shared" si="0"/>
        <v>0</v>
      </c>
      <c r="R83" s="261"/>
      <c r="S83" s="261"/>
      <c r="T83" s="276">
        <f>IF(COUNTA(H83:I83)=2,"Seleccione una opcion P o I",IF(ISNUMBER(Q83),LOOKUP(Q83,[2]DB!$F$74:$G$76,[2]DB!$H$74:$H$76),""))</f>
        <v>0</v>
      </c>
      <c r="U83" s="263"/>
      <c r="V83" s="263"/>
      <c r="W83" s="263"/>
      <c r="X83" s="264"/>
    </row>
    <row r="84" spans="1:37" ht="126" hidden="1" customHeight="1" x14ac:dyDescent="0.25">
      <c r="A84" s="279"/>
      <c r="B84" s="251"/>
      <c r="C84" s="281"/>
      <c r="D84" s="282"/>
      <c r="E84" s="283"/>
      <c r="F84" s="337"/>
      <c r="G84" s="338"/>
      <c r="H84" s="339"/>
      <c r="I84" s="339"/>
      <c r="J84" s="340"/>
      <c r="K84" s="339"/>
      <c r="L84" s="339"/>
      <c r="M84" s="339"/>
      <c r="N84" s="339"/>
      <c r="O84" s="339"/>
      <c r="P84" s="339"/>
      <c r="Q84" s="289">
        <f t="shared" si="0"/>
        <v>0</v>
      </c>
      <c r="R84" s="290"/>
      <c r="S84" s="290"/>
      <c r="T84" s="291">
        <f>IF(COUNTA(H84:I84)=2,"Seleccione una opcion P o I",IF(ISNUMBER(Q84),LOOKUP(Q84,[2]DB!$F$74:$G$76,[2]DB!$H$74:$H$76),""))</f>
        <v>0</v>
      </c>
      <c r="U84" s="292"/>
      <c r="V84" s="292"/>
      <c r="W84" s="292"/>
      <c r="X84" s="293"/>
    </row>
    <row r="85" spans="1:37" ht="126" hidden="1" customHeight="1" x14ac:dyDescent="0.25">
      <c r="A85" s="250">
        <f>'[2]SEPG-F-057'!B29</f>
        <v>5</v>
      </c>
      <c r="B85" s="251">
        <f>'[2]SEPG-F-057'!C29</f>
        <v>0</v>
      </c>
      <c r="C85" s="252" t="str">
        <f>+'[2]SEPG-F-059'!Y50</f>
        <v/>
      </c>
      <c r="D85" s="253">
        <f>+'[2]SEPG-F-059'!Y51</f>
        <v>7</v>
      </c>
      <c r="E85" s="254" t="str">
        <f>'[2]SEPG-F-059'!AA50</f>
        <v/>
      </c>
      <c r="F85" s="323"/>
      <c r="G85" s="341"/>
      <c r="H85" s="325"/>
      <c r="I85" s="325"/>
      <c r="J85" s="326"/>
      <c r="K85" s="325"/>
      <c r="L85" s="325"/>
      <c r="M85" s="325"/>
      <c r="N85" s="325"/>
      <c r="O85" s="325"/>
      <c r="P85" s="325"/>
      <c r="Q85" s="260">
        <f t="shared" si="0"/>
        <v>0</v>
      </c>
      <c r="R85" s="305" t="str">
        <f>IFERROR(IF(AVERAGEIF(H85:H87,"X",$Q85:$Q87)&lt;=50,0,IF(AVERAGEIF(H85:H87,"X",$Q85:$Q87)&lt;=75,-1,-2)),"")</f>
        <v/>
      </c>
      <c r="S85" s="305" t="str">
        <f>IFERROR(IF(AVERAGEIF(I85:I87,"X",$Q85:$Q87)&lt;=50,0,IF(AVERAGEIF(I85:I87,"X",$Q85:$Q87)&lt;=75,-1,-2)),"")</f>
        <v/>
      </c>
      <c r="T85" s="262">
        <f>IF(COUNTA(H85:I85)=2,"Seleccione una opcion P o I",IF(ISNUMBER(Q85),LOOKUP(Q85,[2]DB!$F$74:$G$76,[2]DB!$H$74:$H$76),""))</f>
        <v>0</v>
      </c>
      <c r="U85" s="307" t="str">
        <f>IFERROR(IF(C85+MIN(R85:R87)&lt;1,1,C85+MIN(R85:R87)),"")</f>
        <v/>
      </c>
      <c r="V85" s="307">
        <f ca="1">IFERROR(IF(S85&lt;&gt;0,IF(MATCH(D85,'[2]SEPG-F-059'!$L$17:$L$21,)+S85&lt;1,1,OFFSET('[2]SEPG-F-059'!$L$16:$L$21,MATCH(D85,'[2]SEPG-F-059'!$L$17:$L$21,)+S85,0,1,1)),D85),D85)</f>
        <v>7</v>
      </c>
      <c r="W85" s="307">
        <f ca="1">IFERROR(+V85*U85,)</f>
        <v>0</v>
      </c>
      <c r="X85" s="308" t="str">
        <f ca="1">IFERROR(VLOOKUP(W85,[2]DB!$B$37:$D$61,2,FALSE),"")</f>
        <v/>
      </c>
    </row>
    <row r="86" spans="1:37" ht="126" hidden="1" customHeight="1" x14ac:dyDescent="0.25">
      <c r="A86" s="250"/>
      <c r="B86" s="251"/>
      <c r="C86" s="267" t="e">
        <f>+'[2]SEPG-F-059'!Z50</f>
        <v>#N/A</v>
      </c>
      <c r="D86" s="268" t="str">
        <f>+'[2]SEPG-F-059'!Z51</f>
        <v>Moderado</v>
      </c>
      <c r="E86" s="269" t="str">
        <f>'[2]SEPG-F-059'!AB50</f>
        <v/>
      </c>
      <c r="F86" s="323"/>
      <c r="G86" s="334"/>
      <c r="H86" s="335"/>
      <c r="I86" s="335"/>
      <c r="J86" s="336"/>
      <c r="K86" s="335"/>
      <c r="L86" s="335"/>
      <c r="M86" s="335"/>
      <c r="N86" s="335"/>
      <c r="O86" s="335"/>
      <c r="P86" s="335"/>
      <c r="Q86" s="275">
        <f t="shared" si="0"/>
        <v>0</v>
      </c>
      <c r="R86" s="261"/>
      <c r="S86" s="261"/>
      <c r="T86" s="276">
        <f>IF(COUNTA(H86:I86)=2,"Seleccione una opcion P o I",IF(ISNUMBER(Q86),LOOKUP(Q86,[2]DB!$F$74:$G$76,[2]DB!$H$74:$H$76),""))</f>
        <v>0</v>
      </c>
      <c r="U86" s="263"/>
      <c r="V86" s="263"/>
      <c r="W86" s="263"/>
      <c r="X86" s="264"/>
    </row>
    <row r="87" spans="1:37" ht="126" hidden="1" customHeight="1" x14ac:dyDescent="0.25">
      <c r="A87" s="250"/>
      <c r="B87" s="251"/>
      <c r="C87" s="267"/>
      <c r="D87" s="268"/>
      <c r="E87" s="309"/>
      <c r="F87" s="323"/>
      <c r="G87" s="327"/>
      <c r="H87" s="328"/>
      <c r="I87" s="328"/>
      <c r="J87" s="329"/>
      <c r="K87" s="328"/>
      <c r="L87" s="328"/>
      <c r="M87" s="328"/>
      <c r="N87" s="328"/>
      <c r="O87" s="328"/>
      <c r="P87" s="328"/>
      <c r="Q87" s="315">
        <f t="shared" si="0"/>
        <v>0</v>
      </c>
      <c r="R87" s="290"/>
      <c r="S87" s="290"/>
      <c r="T87" s="316">
        <f>IF(COUNTA(H87:I87)=2,"Seleccione una opcion P o I",IF(ISNUMBER(Q87),LOOKUP(Q87,[2]DB!$F$74:$G$76,[2]DB!$H$74:$H$76),""))</f>
        <v>0</v>
      </c>
      <c r="U87" s="292"/>
      <c r="V87" s="292"/>
      <c r="W87" s="292"/>
      <c r="X87" s="293"/>
    </row>
    <row r="88" spans="1:37" ht="126" hidden="1" customHeight="1" x14ac:dyDescent="0.25">
      <c r="A88" s="294">
        <f>'[2]SEPG-F-057'!B30</f>
        <v>6</v>
      </c>
      <c r="B88" s="295">
        <f>'[2]SEPG-F-057'!C30</f>
        <v>0</v>
      </c>
      <c r="C88" s="296" t="str">
        <f>+'[2]SEPG-F-059'!Y52</f>
        <v/>
      </c>
      <c r="D88" s="297">
        <f>+'[2]SEPG-F-059'!Y53</f>
        <v>7</v>
      </c>
      <c r="E88" s="298" t="str">
        <f>'[2]SEPG-F-059'!AA52</f>
        <v/>
      </c>
      <c r="F88" s="330"/>
      <c r="G88" s="331"/>
      <c r="H88" s="332"/>
      <c r="I88" s="332"/>
      <c r="J88" s="333"/>
      <c r="K88" s="332"/>
      <c r="L88" s="332"/>
      <c r="M88" s="332"/>
      <c r="N88" s="332"/>
      <c r="O88" s="332"/>
      <c r="P88" s="332"/>
      <c r="Q88" s="304">
        <f t="shared" si="0"/>
        <v>0</v>
      </c>
      <c r="R88" s="305" t="str">
        <f>IFERROR(IF(AVERAGEIF(H88:H90,"X",$Q88:$Q90)&lt;=50,0,IF(AVERAGEIF(H88:H90,"X",$Q88:$Q90)&lt;=75,-1,-2)),"")</f>
        <v/>
      </c>
      <c r="S88" s="305" t="str">
        <f>IFERROR(IF(AVERAGEIF(I88:I90,"X",$Q88:$Q90)&lt;=50,0,IF(AVERAGEIF(I88:I90,"X",$Q88:$Q90)&lt;=75,-1,-2)),"")</f>
        <v/>
      </c>
      <c r="T88" s="306">
        <f>IF(COUNTA(H88:I88)=2,"Seleccione una opcion P o I",IF(ISNUMBER(Q88),LOOKUP(Q88,[2]DB!$F$74:$G$76,[2]DB!$H$74:$H$76),""))</f>
        <v>0</v>
      </c>
      <c r="U88" s="307" t="str">
        <f>IFERROR(IF(C88+MIN(R88:R90)&lt;1,1,C88+MIN(R88:R90)),"")</f>
        <v/>
      </c>
      <c r="V88" s="307">
        <f ca="1">IFERROR(IF(S88&lt;&gt;0,IF(MATCH(D88,'[2]SEPG-F-059'!$L$17:$L$21,)+S88&lt;1,1,OFFSET('[2]SEPG-F-059'!$L$16:$L$21,MATCH(D88,'[2]SEPG-F-059'!$L$17:$L$21,)+S88,0,1,1)),D88),D88)</f>
        <v>7</v>
      </c>
      <c r="W88" s="307">
        <f ca="1">IFERROR(+V88*U88,)</f>
        <v>0</v>
      </c>
      <c r="X88" s="308" t="str">
        <f ca="1">IFERROR(VLOOKUP(W88,[2]DB!$B$37:$D$61,2,FALSE),"")</f>
        <v/>
      </c>
    </row>
    <row r="89" spans="1:37" ht="126" hidden="1" customHeight="1" x14ac:dyDescent="0.25">
      <c r="A89" s="250"/>
      <c r="B89" s="251"/>
      <c r="C89" s="267" t="e">
        <f>+'[2]SEPG-F-059'!Z52</f>
        <v>#N/A</v>
      </c>
      <c r="D89" s="268" t="str">
        <f>+'[2]SEPG-F-059'!Z53</f>
        <v>Moderado</v>
      </c>
      <c r="E89" s="269" t="str">
        <f>'[2]SEPG-F-059'!AB52</f>
        <v/>
      </c>
      <c r="F89" s="323"/>
      <c r="G89" s="334"/>
      <c r="H89" s="335"/>
      <c r="I89" s="335"/>
      <c r="J89" s="336"/>
      <c r="K89" s="335"/>
      <c r="L89" s="335"/>
      <c r="M89" s="335"/>
      <c r="N89" s="335"/>
      <c r="O89" s="335"/>
      <c r="P89" s="335"/>
      <c r="Q89" s="275">
        <f t="shared" si="0"/>
        <v>0</v>
      </c>
      <c r="R89" s="261"/>
      <c r="S89" s="261"/>
      <c r="T89" s="276">
        <f>IF(COUNTA(H89:I89)=2,"Seleccione una opcion P o I",IF(ISNUMBER(Q89),LOOKUP(Q89,[2]DB!$F$74:$G$76,[2]DB!$H$74:$H$76),""))</f>
        <v>0</v>
      </c>
      <c r="U89" s="263"/>
      <c r="V89" s="263"/>
      <c r="W89" s="263"/>
      <c r="X89" s="264"/>
    </row>
    <row r="90" spans="1:37" ht="126" hidden="1" customHeight="1" x14ac:dyDescent="0.25">
      <c r="A90" s="279"/>
      <c r="B90" s="280"/>
      <c r="C90" s="281"/>
      <c r="D90" s="282"/>
      <c r="E90" s="283"/>
      <c r="F90" s="337"/>
      <c r="G90" s="338"/>
      <c r="H90" s="339"/>
      <c r="I90" s="339"/>
      <c r="J90" s="340"/>
      <c r="K90" s="339"/>
      <c r="L90" s="339"/>
      <c r="M90" s="339"/>
      <c r="N90" s="339"/>
      <c r="O90" s="339"/>
      <c r="P90" s="339"/>
      <c r="Q90" s="289">
        <f t="shared" si="0"/>
        <v>0</v>
      </c>
      <c r="R90" s="290"/>
      <c r="S90" s="290"/>
      <c r="T90" s="291">
        <f>IF(COUNTA(H90:I90)=2,"Seleccione una opcion P o I",IF(ISNUMBER(Q90),LOOKUP(Q90,[2]DB!$F$74:$G$76,[2]DB!$H$74:$H$76),""))</f>
        <v>0</v>
      </c>
      <c r="U90" s="292"/>
      <c r="V90" s="292"/>
      <c r="W90" s="292"/>
      <c r="X90" s="293"/>
    </row>
    <row r="91" spans="1:37" ht="126" hidden="1" customHeight="1" x14ac:dyDescent="0.25">
      <c r="A91" s="250">
        <f>'[2]SEPG-F-057'!B31</f>
        <v>7</v>
      </c>
      <c r="B91" s="251">
        <f>'[2]SEPG-F-057'!C31</f>
        <v>0</v>
      </c>
      <c r="C91" s="252" t="str">
        <f>+'[2]SEPG-F-059'!Y64</f>
        <v/>
      </c>
      <c r="D91" s="253">
        <f>+'[2]SEPG-F-059'!Y65</f>
        <v>11</v>
      </c>
      <c r="E91" s="254" t="str">
        <f>'[2]SEPG-F-059'!AA64</f>
        <v/>
      </c>
      <c r="F91" s="323"/>
      <c r="G91" s="341"/>
      <c r="H91" s="325"/>
      <c r="I91" s="325"/>
      <c r="J91" s="326"/>
      <c r="K91" s="325"/>
      <c r="L91" s="325"/>
      <c r="M91" s="325"/>
      <c r="N91" s="325"/>
      <c r="O91" s="325"/>
      <c r="P91" s="325"/>
      <c r="Q91" s="260">
        <f t="shared" si="0"/>
        <v>0</v>
      </c>
      <c r="R91" s="305" t="str">
        <f>IFERROR(IF(AVERAGEIF(H91:H93,"X",$Q91:$Q93)&lt;=50,0,IF(AVERAGEIF(H91:H93,"X",$Q91:$Q93)&lt;=75,-1,-2)),"")</f>
        <v/>
      </c>
      <c r="S91" s="305" t="str">
        <f>IFERROR(IF(AVERAGEIF(I91:I93,"X",$Q91:$Q93)&lt;=50,0,IF(AVERAGEIF(I91:I93,"X",$Q91:$Q93)&lt;=75,-1,-2)),"")</f>
        <v/>
      </c>
      <c r="T91" s="262">
        <f>IF(COUNTA(H91:I91)=2,"Seleccione una opcion P o I",IF(ISNUMBER(Q91),LOOKUP(Q91,[2]DB!$F$74:$G$76,[2]DB!$H$74:$H$76),""))</f>
        <v>0</v>
      </c>
      <c r="U91" s="307" t="str">
        <f>IFERROR(IF(C91+MIN(R91:R93)&lt;1,1,C91+MIN(R91:R93)),"")</f>
        <v/>
      </c>
      <c r="V91" s="307">
        <f ca="1">IFERROR(IF(S91&lt;&gt;0,IF(MATCH(D91,'[2]SEPG-F-059'!$L$17:$L$21,)+S91&lt;1,1,OFFSET('[2]SEPG-F-059'!$L$16:$L$21,MATCH(D91,'[2]SEPG-F-059'!$L$17:$L$21,)+S91,0,1,1)),D91),D91)</f>
        <v>11</v>
      </c>
      <c r="W91" s="307">
        <f ca="1">IFERROR(+V91*U91,)</f>
        <v>0</v>
      </c>
      <c r="X91" s="308" t="str">
        <f ca="1">IFERROR(VLOOKUP(W91,[2]DB!$B$37:$D$61,2,FALSE),"")</f>
        <v/>
      </c>
    </row>
    <row r="92" spans="1:37" ht="126" hidden="1" customHeight="1" x14ac:dyDescent="0.25">
      <c r="A92" s="250"/>
      <c r="B92" s="251"/>
      <c r="C92" s="267" t="e">
        <f>+'[2]SEPG-F-059'!Z64</f>
        <v>#N/A</v>
      </c>
      <c r="D92" s="268" t="str">
        <f>+'[2]SEPG-F-059'!Z65</f>
        <v>Mayor</v>
      </c>
      <c r="E92" s="269" t="str">
        <f>'[2]SEPG-F-059'!AB64</f>
        <v/>
      </c>
      <c r="F92" s="323"/>
      <c r="G92" s="334"/>
      <c r="H92" s="335"/>
      <c r="I92" s="335"/>
      <c r="J92" s="336"/>
      <c r="K92" s="335"/>
      <c r="L92" s="335"/>
      <c r="M92" s="335"/>
      <c r="N92" s="335"/>
      <c r="O92" s="335"/>
      <c r="P92" s="335"/>
      <c r="Q92" s="275">
        <f t="shared" si="0"/>
        <v>0</v>
      </c>
      <c r="R92" s="261"/>
      <c r="S92" s="261"/>
      <c r="T92" s="276">
        <f>IF(COUNTA(H92:I92)=2,"Seleccione una opcion P o I",IF(ISNUMBER(Q92),LOOKUP(Q92,[2]DB!$F$74:$G$76,[2]DB!$H$74:$H$76),""))</f>
        <v>0</v>
      </c>
      <c r="U92" s="263"/>
      <c r="V92" s="263"/>
      <c r="W92" s="263"/>
      <c r="X92" s="264"/>
    </row>
    <row r="93" spans="1:37" ht="126" hidden="1" customHeight="1" x14ac:dyDescent="0.25">
      <c r="A93" s="279"/>
      <c r="B93" s="280"/>
      <c r="C93" s="281"/>
      <c r="D93" s="282"/>
      <c r="E93" s="283"/>
      <c r="F93" s="337"/>
      <c r="G93" s="338"/>
      <c r="H93" s="339"/>
      <c r="I93" s="339"/>
      <c r="J93" s="340"/>
      <c r="K93" s="339"/>
      <c r="L93" s="339"/>
      <c r="M93" s="339"/>
      <c r="N93" s="339"/>
      <c r="O93" s="339"/>
      <c r="P93" s="339"/>
      <c r="Q93" s="289">
        <f t="shared" si="0"/>
        <v>0</v>
      </c>
      <c r="R93" s="290"/>
      <c r="S93" s="290"/>
      <c r="T93" s="291">
        <f>IF(COUNTA(H93:I93)=2,"Seleccione una opcion P o I",IF(ISNUMBER(Q93),LOOKUP(Q93,[2]DB!$F$74:$G$76,[2]DB!$H$74:$H$76),""))</f>
        <v>0</v>
      </c>
      <c r="U93" s="292"/>
      <c r="V93" s="292"/>
      <c r="W93" s="292"/>
      <c r="X93" s="293"/>
    </row>
    <row r="94" spans="1:37" ht="27" customHeight="1" x14ac:dyDescent="0.25"/>
    <row r="96" spans="1:37" s="3" customFormat="1" ht="18.75" thickBot="1" x14ac:dyDescent="0.3">
      <c r="A96" s="342"/>
      <c r="C96" s="343"/>
      <c r="D96" s="343"/>
      <c r="E96" s="343"/>
      <c r="F96" s="344"/>
      <c r="Q96" s="4"/>
      <c r="R96" s="4"/>
      <c r="S96" s="4"/>
      <c r="Y96" s="1"/>
      <c r="Z96" s="1"/>
      <c r="AA96" s="1"/>
      <c r="AB96" s="1"/>
      <c r="AC96" s="1"/>
      <c r="AD96" s="1"/>
      <c r="AE96" s="1"/>
      <c r="AF96" s="1"/>
      <c r="AG96" s="1"/>
      <c r="AH96" s="1"/>
      <c r="AI96" s="1"/>
      <c r="AJ96" s="1"/>
      <c r="AK96" s="1"/>
    </row>
    <row r="97" spans="1:37" s="2" customFormat="1" ht="60" customHeight="1" x14ac:dyDescent="0.25">
      <c r="A97" s="345" t="s">
        <v>195</v>
      </c>
      <c r="B97" s="346"/>
      <c r="C97" s="346"/>
      <c r="D97" s="346"/>
      <c r="E97" s="346"/>
      <c r="F97" s="346"/>
      <c r="G97" s="346"/>
      <c r="H97" s="346"/>
      <c r="I97" s="346"/>
      <c r="J97" s="346"/>
      <c r="K97" s="346"/>
      <c r="L97" s="346"/>
      <c r="M97" s="347"/>
      <c r="N97" s="345" t="s">
        <v>196</v>
      </c>
      <c r="O97" s="346"/>
      <c r="P97" s="346"/>
      <c r="Q97" s="346"/>
      <c r="R97" s="346"/>
      <c r="S97" s="346"/>
      <c r="T97" s="346"/>
      <c r="U97" s="346"/>
      <c r="V97" s="346"/>
      <c r="W97" s="346"/>
      <c r="X97" s="346"/>
      <c r="Y97" s="346"/>
      <c r="Z97" s="348"/>
      <c r="AA97" s="349" t="s">
        <v>197</v>
      </c>
      <c r="AB97" s="346"/>
      <c r="AC97" s="346"/>
      <c r="AD97" s="346"/>
      <c r="AE97" s="346"/>
      <c r="AF97" s="346"/>
      <c r="AG97" s="346"/>
      <c r="AH97" s="346"/>
      <c r="AI97" s="346"/>
      <c r="AJ97" s="346"/>
      <c r="AK97" s="348"/>
    </row>
    <row r="98" spans="1:37" s="2" customFormat="1" ht="60" customHeight="1" thickBot="1" x14ac:dyDescent="0.3">
      <c r="A98" s="350" t="s">
        <v>198</v>
      </c>
      <c r="B98" s="351"/>
      <c r="C98" s="351"/>
      <c r="D98" s="351"/>
      <c r="E98" s="351"/>
      <c r="F98" s="351" t="s">
        <v>9</v>
      </c>
      <c r="G98" s="351"/>
      <c r="H98" s="352" t="s">
        <v>199</v>
      </c>
      <c r="I98" s="353"/>
      <c r="J98" s="353"/>
      <c r="K98" s="354"/>
      <c r="L98" s="352" t="s">
        <v>200</v>
      </c>
      <c r="M98" s="353"/>
      <c r="N98" s="350" t="s">
        <v>198</v>
      </c>
      <c r="O98" s="351"/>
      <c r="P98" s="351"/>
      <c r="Q98" s="351"/>
      <c r="R98" s="351"/>
      <c r="S98" s="351" t="s">
        <v>9</v>
      </c>
      <c r="T98" s="351"/>
      <c r="U98" s="352" t="s">
        <v>199</v>
      </c>
      <c r="V98" s="353"/>
      <c r="W98" s="353"/>
      <c r="X98" s="354"/>
      <c r="Y98" s="352" t="s">
        <v>200</v>
      </c>
      <c r="Z98" s="355"/>
      <c r="AA98" s="354" t="s">
        <v>198</v>
      </c>
      <c r="AB98" s="351"/>
      <c r="AC98" s="351"/>
      <c r="AD98" s="351"/>
      <c r="AE98" s="351" t="s">
        <v>9</v>
      </c>
      <c r="AF98" s="351"/>
      <c r="AG98" s="352" t="s">
        <v>199</v>
      </c>
      <c r="AH98" s="354"/>
      <c r="AI98" s="352" t="s">
        <v>200</v>
      </c>
      <c r="AJ98" s="353"/>
      <c r="AK98" s="355"/>
    </row>
    <row r="99" spans="1:37" s="2" customFormat="1" ht="60" customHeight="1" thickTop="1" x14ac:dyDescent="0.25">
      <c r="A99" s="356" t="s">
        <v>201</v>
      </c>
      <c r="B99" s="357"/>
      <c r="C99" s="357"/>
      <c r="D99" s="357"/>
      <c r="E99" s="358"/>
      <c r="F99" s="359">
        <v>43041</v>
      </c>
      <c r="G99" s="360"/>
      <c r="H99" s="361" t="s">
        <v>202</v>
      </c>
      <c r="I99" s="362"/>
      <c r="J99" s="362"/>
      <c r="K99" s="363"/>
      <c r="L99" s="359"/>
      <c r="M99" s="364"/>
      <c r="N99" s="365" t="s">
        <v>203</v>
      </c>
      <c r="O99" s="364"/>
      <c r="P99" s="364"/>
      <c r="Q99" s="364"/>
      <c r="R99" s="360"/>
      <c r="S99" s="361">
        <v>43130</v>
      </c>
      <c r="T99" s="363"/>
      <c r="U99" s="361" t="s">
        <v>204</v>
      </c>
      <c r="V99" s="362"/>
      <c r="W99" s="362"/>
      <c r="X99" s="363"/>
      <c r="Y99" s="366"/>
      <c r="Z99" s="367"/>
      <c r="AA99" s="364" t="s">
        <v>205</v>
      </c>
      <c r="AB99" s="364"/>
      <c r="AC99" s="364"/>
      <c r="AD99" s="360"/>
      <c r="AE99" s="359">
        <v>43131</v>
      </c>
      <c r="AF99" s="364"/>
      <c r="AG99" s="368" t="s">
        <v>206</v>
      </c>
      <c r="AH99" s="369"/>
      <c r="AI99" s="370"/>
      <c r="AJ99" s="371"/>
      <c r="AK99" s="372"/>
    </row>
    <row r="100" spans="1:37" s="2" customFormat="1" ht="60" customHeight="1" x14ac:dyDescent="0.25">
      <c r="A100" s="373" t="s">
        <v>65</v>
      </c>
      <c r="B100" s="374"/>
      <c r="C100" s="374"/>
      <c r="D100" s="374"/>
      <c r="E100" s="375"/>
      <c r="F100" s="376">
        <v>43041</v>
      </c>
      <c r="G100" s="377"/>
      <c r="H100" s="378" t="s">
        <v>66</v>
      </c>
      <c r="I100" s="379"/>
      <c r="J100" s="379"/>
      <c r="K100" s="377"/>
      <c r="L100" s="380"/>
      <c r="M100" s="381"/>
      <c r="N100" s="382" t="s">
        <v>207</v>
      </c>
      <c r="O100" s="379"/>
      <c r="P100" s="379"/>
      <c r="Q100" s="379"/>
      <c r="R100" s="377"/>
      <c r="S100" s="376">
        <v>43130</v>
      </c>
      <c r="T100" s="383"/>
      <c r="U100" s="376" t="s">
        <v>208</v>
      </c>
      <c r="V100" s="384"/>
      <c r="W100" s="384"/>
      <c r="X100" s="383"/>
      <c r="Y100" s="376"/>
      <c r="Z100" s="385"/>
      <c r="AA100" s="379" t="s">
        <v>209</v>
      </c>
      <c r="AB100" s="379"/>
      <c r="AC100" s="379"/>
      <c r="AD100" s="377"/>
      <c r="AE100" s="376">
        <v>43131</v>
      </c>
      <c r="AF100" s="379"/>
      <c r="AG100" s="386" t="s">
        <v>210</v>
      </c>
      <c r="AH100" s="387"/>
      <c r="AI100" s="388"/>
      <c r="AJ100" s="389"/>
      <c r="AK100" s="390"/>
    </row>
    <row r="101" spans="1:37" s="2" customFormat="1" ht="60" customHeight="1" x14ac:dyDescent="0.25">
      <c r="A101" s="373" t="s">
        <v>211</v>
      </c>
      <c r="B101" s="374"/>
      <c r="C101" s="374"/>
      <c r="D101" s="374"/>
      <c r="E101" s="375"/>
      <c r="F101" s="376">
        <v>43041</v>
      </c>
      <c r="G101" s="377"/>
      <c r="H101" s="378" t="s">
        <v>212</v>
      </c>
      <c r="I101" s="379"/>
      <c r="J101" s="379"/>
      <c r="K101" s="377"/>
      <c r="L101" s="380"/>
      <c r="M101" s="381"/>
      <c r="N101" s="382" t="s">
        <v>139</v>
      </c>
      <c r="O101" s="379"/>
      <c r="P101" s="379"/>
      <c r="Q101" s="379"/>
      <c r="R101" s="377"/>
      <c r="S101" s="376">
        <v>43130</v>
      </c>
      <c r="T101" s="383"/>
      <c r="U101" s="376" t="s">
        <v>213</v>
      </c>
      <c r="V101" s="384"/>
      <c r="W101" s="384"/>
      <c r="X101" s="383"/>
      <c r="Y101" s="376"/>
      <c r="Z101" s="385"/>
      <c r="AA101" s="379" t="s">
        <v>87</v>
      </c>
      <c r="AB101" s="379"/>
      <c r="AC101" s="379"/>
      <c r="AD101" s="377"/>
      <c r="AE101" s="376">
        <v>43131</v>
      </c>
      <c r="AF101" s="379"/>
      <c r="AG101" s="386" t="s">
        <v>88</v>
      </c>
      <c r="AH101" s="387"/>
      <c r="AI101" s="388"/>
      <c r="AJ101" s="389"/>
      <c r="AK101" s="390"/>
    </row>
    <row r="102" spans="1:37" s="2" customFormat="1" ht="60" customHeight="1" x14ac:dyDescent="0.25">
      <c r="A102" s="373" t="s">
        <v>214</v>
      </c>
      <c r="B102" s="374"/>
      <c r="C102" s="374"/>
      <c r="D102" s="374"/>
      <c r="E102" s="375"/>
      <c r="F102" s="376">
        <v>43041</v>
      </c>
      <c r="G102" s="377"/>
      <c r="H102" s="378" t="s">
        <v>215</v>
      </c>
      <c r="I102" s="379"/>
      <c r="J102" s="379"/>
      <c r="K102" s="377"/>
      <c r="L102" s="380"/>
      <c r="M102" s="381"/>
      <c r="N102" s="382" t="s">
        <v>65</v>
      </c>
      <c r="O102" s="379"/>
      <c r="P102" s="379"/>
      <c r="Q102" s="379"/>
      <c r="R102" s="377"/>
      <c r="S102" s="376">
        <v>43130</v>
      </c>
      <c r="T102" s="383"/>
      <c r="U102" s="376" t="s">
        <v>66</v>
      </c>
      <c r="V102" s="384"/>
      <c r="W102" s="384"/>
      <c r="X102" s="383"/>
      <c r="Y102" s="376"/>
      <c r="Z102" s="385"/>
      <c r="AA102" s="379" t="s">
        <v>216</v>
      </c>
      <c r="AB102" s="379"/>
      <c r="AC102" s="379"/>
      <c r="AD102" s="377"/>
      <c r="AE102" s="376">
        <v>43131</v>
      </c>
      <c r="AF102" s="379"/>
      <c r="AG102" s="386" t="s">
        <v>217</v>
      </c>
      <c r="AH102" s="387"/>
      <c r="AI102" s="391"/>
      <c r="AJ102" s="391"/>
      <c r="AK102" s="392"/>
    </row>
    <row r="103" spans="1:37" s="2" customFormat="1" ht="60" customHeight="1" x14ac:dyDescent="0.25">
      <c r="A103" s="373" t="s">
        <v>218</v>
      </c>
      <c r="B103" s="374"/>
      <c r="C103" s="374"/>
      <c r="D103" s="374"/>
      <c r="E103" s="375"/>
      <c r="F103" s="376">
        <v>43041</v>
      </c>
      <c r="G103" s="377"/>
      <c r="H103" s="378" t="s">
        <v>219</v>
      </c>
      <c r="I103" s="379"/>
      <c r="J103" s="379"/>
      <c r="K103" s="377"/>
      <c r="L103" s="380"/>
      <c r="M103" s="381"/>
      <c r="N103" s="382" t="s">
        <v>220</v>
      </c>
      <c r="O103" s="379"/>
      <c r="P103" s="379"/>
      <c r="Q103" s="379"/>
      <c r="R103" s="377"/>
      <c r="S103" s="376">
        <v>43130</v>
      </c>
      <c r="T103" s="383"/>
      <c r="U103" s="376" t="s">
        <v>221</v>
      </c>
      <c r="V103" s="384"/>
      <c r="W103" s="384"/>
      <c r="X103" s="383"/>
      <c r="Y103" s="376"/>
      <c r="Z103" s="385"/>
      <c r="AA103" s="379" t="s">
        <v>222</v>
      </c>
      <c r="AB103" s="379"/>
      <c r="AC103" s="379"/>
      <c r="AD103" s="377"/>
      <c r="AE103" s="376">
        <v>43131</v>
      </c>
      <c r="AF103" s="379"/>
      <c r="AG103" s="386" t="s">
        <v>223</v>
      </c>
      <c r="AH103" s="387"/>
      <c r="AI103" s="391"/>
      <c r="AJ103" s="391"/>
      <c r="AK103" s="392"/>
    </row>
    <row r="104" spans="1:37" s="2" customFormat="1" ht="60" customHeight="1" x14ac:dyDescent="0.25">
      <c r="A104" s="373" t="s">
        <v>224</v>
      </c>
      <c r="B104" s="374"/>
      <c r="C104" s="374"/>
      <c r="D104" s="374"/>
      <c r="E104" s="375"/>
      <c r="F104" s="376">
        <v>43041</v>
      </c>
      <c r="G104" s="377"/>
      <c r="H104" s="378" t="s">
        <v>225</v>
      </c>
      <c r="I104" s="379"/>
      <c r="J104" s="379"/>
      <c r="K104" s="377"/>
      <c r="L104" s="380"/>
      <c r="M104" s="381"/>
      <c r="N104" s="382" t="s">
        <v>226</v>
      </c>
      <c r="O104" s="379"/>
      <c r="P104" s="379"/>
      <c r="Q104" s="379"/>
      <c r="R104" s="377"/>
      <c r="S104" s="376">
        <v>43130</v>
      </c>
      <c r="T104" s="383"/>
      <c r="U104" s="376" t="s">
        <v>227</v>
      </c>
      <c r="V104" s="384"/>
      <c r="W104" s="384"/>
      <c r="X104" s="383"/>
      <c r="Y104" s="376"/>
      <c r="Z104" s="385"/>
      <c r="AA104" s="379"/>
      <c r="AB104" s="379"/>
      <c r="AC104" s="379"/>
      <c r="AD104" s="377"/>
      <c r="AE104" s="378"/>
      <c r="AF104" s="379"/>
      <c r="AG104" s="393"/>
      <c r="AH104" s="394"/>
      <c r="AI104" s="391"/>
      <c r="AJ104" s="391"/>
      <c r="AK104" s="392"/>
    </row>
    <row r="105" spans="1:37" s="2" customFormat="1" ht="60" customHeight="1" x14ac:dyDescent="0.25">
      <c r="A105" s="373" t="s">
        <v>228</v>
      </c>
      <c r="B105" s="374"/>
      <c r="C105" s="374"/>
      <c r="D105" s="374"/>
      <c r="E105" s="375"/>
      <c r="F105" s="376">
        <v>43041</v>
      </c>
      <c r="G105" s="377"/>
      <c r="H105" s="378" t="s">
        <v>229</v>
      </c>
      <c r="I105" s="379"/>
      <c r="J105" s="379"/>
      <c r="K105" s="377"/>
      <c r="L105" s="380"/>
      <c r="M105" s="381"/>
      <c r="N105" s="382" t="s">
        <v>230</v>
      </c>
      <c r="O105" s="379"/>
      <c r="P105" s="379"/>
      <c r="Q105" s="379"/>
      <c r="R105" s="377"/>
      <c r="S105" s="376">
        <v>43130</v>
      </c>
      <c r="T105" s="383"/>
      <c r="U105" s="376" t="s">
        <v>231</v>
      </c>
      <c r="V105" s="384"/>
      <c r="W105" s="384"/>
      <c r="X105" s="383"/>
      <c r="Y105" s="376"/>
      <c r="Z105" s="385"/>
      <c r="AA105" s="379"/>
      <c r="AB105" s="379"/>
      <c r="AC105" s="379"/>
      <c r="AD105" s="377"/>
      <c r="AE105" s="378"/>
      <c r="AF105" s="379"/>
      <c r="AG105" s="393"/>
      <c r="AH105" s="394"/>
      <c r="AI105" s="391"/>
      <c r="AJ105" s="391"/>
      <c r="AK105" s="392"/>
    </row>
    <row r="106" spans="1:37" s="2" customFormat="1" ht="60" customHeight="1" x14ac:dyDescent="0.25">
      <c r="A106" s="373" t="s">
        <v>232</v>
      </c>
      <c r="B106" s="374"/>
      <c r="C106" s="374"/>
      <c r="D106" s="374"/>
      <c r="E106" s="375"/>
      <c r="F106" s="376">
        <v>43041</v>
      </c>
      <c r="G106" s="377"/>
      <c r="H106" s="378" t="s">
        <v>233</v>
      </c>
      <c r="I106" s="379"/>
      <c r="J106" s="379"/>
      <c r="K106" s="377"/>
      <c r="L106" s="380"/>
      <c r="M106" s="381"/>
      <c r="N106" s="382" t="s">
        <v>234</v>
      </c>
      <c r="O106" s="379"/>
      <c r="P106" s="379"/>
      <c r="Q106" s="379"/>
      <c r="R106" s="377"/>
      <c r="S106" s="376">
        <v>43130</v>
      </c>
      <c r="T106" s="383"/>
      <c r="U106" s="376" t="s">
        <v>235</v>
      </c>
      <c r="V106" s="384"/>
      <c r="W106" s="384"/>
      <c r="X106" s="383"/>
      <c r="Y106" s="376"/>
      <c r="Z106" s="385"/>
      <c r="AA106" s="379"/>
      <c r="AB106" s="379"/>
      <c r="AC106" s="379"/>
      <c r="AD106" s="377"/>
      <c r="AE106" s="378"/>
      <c r="AF106" s="379"/>
      <c r="AG106" s="393"/>
      <c r="AH106" s="394"/>
      <c r="AI106" s="391"/>
      <c r="AJ106" s="391"/>
      <c r="AK106" s="392"/>
    </row>
    <row r="107" spans="1:37" s="2" customFormat="1" ht="60" customHeight="1" x14ac:dyDescent="0.25">
      <c r="A107" s="373" t="s">
        <v>236</v>
      </c>
      <c r="B107" s="374"/>
      <c r="C107" s="374"/>
      <c r="D107" s="374"/>
      <c r="E107" s="375"/>
      <c r="F107" s="376">
        <v>43041</v>
      </c>
      <c r="G107" s="377"/>
      <c r="H107" s="378" t="s">
        <v>237</v>
      </c>
      <c r="I107" s="379"/>
      <c r="J107" s="379"/>
      <c r="K107" s="377"/>
      <c r="L107" s="380"/>
      <c r="M107" s="381"/>
      <c r="N107" s="382" t="s">
        <v>238</v>
      </c>
      <c r="O107" s="379"/>
      <c r="P107" s="379"/>
      <c r="Q107" s="379"/>
      <c r="R107" s="377"/>
      <c r="S107" s="376">
        <v>43130</v>
      </c>
      <c r="T107" s="383"/>
      <c r="U107" s="376" t="s">
        <v>235</v>
      </c>
      <c r="V107" s="384"/>
      <c r="W107" s="384"/>
      <c r="X107" s="383"/>
      <c r="Y107" s="376"/>
      <c r="Z107" s="385"/>
      <c r="AA107" s="379"/>
      <c r="AB107" s="379"/>
      <c r="AC107" s="379"/>
      <c r="AD107" s="377"/>
      <c r="AE107" s="378"/>
      <c r="AF107" s="379"/>
      <c r="AG107" s="393"/>
      <c r="AH107" s="394"/>
      <c r="AI107" s="391"/>
      <c r="AJ107" s="391"/>
      <c r="AK107" s="392"/>
    </row>
    <row r="108" spans="1:37" s="2" customFormat="1" ht="60" customHeight="1" x14ac:dyDescent="0.25">
      <c r="A108" s="373" t="s">
        <v>239</v>
      </c>
      <c r="B108" s="374"/>
      <c r="C108" s="374"/>
      <c r="D108" s="374"/>
      <c r="E108" s="375"/>
      <c r="F108" s="376">
        <v>43041</v>
      </c>
      <c r="G108" s="377"/>
      <c r="H108" s="378" t="s">
        <v>240</v>
      </c>
      <c r="I108" s="379"/>
      <c r="J108" s="379"/>
      <c r="K108" s="377"/>
      <c r="L108" s="380"/>
      <c r="M108" s="381"/>
      <c r="N108" s="382" t="s">
        <v>167</v>
      </c>
      <c r="O108" s="379"/>
      <c r="P108" s="379"/>
      <c r="Q108" s="379"/>
      <c r="R108" s="377"/>
      <c r="S108" s="376">
        <v>43130</v>
      </c>
      <c r="T108" s="383"/>
      <c r="U108" s="376" t="s">
        <v>168</v>
      </c>
      <c r="V108" s="384"/>
      <c r="W108" s="384"/>
      <c r="X108" s="383"/>
      <c r="Y108" s="376"/>
      <c r="Z108" s="385"/>
      <c r="AA108" s="379"/>
      <c r="AB108" s="379"/>
      <c r="AC108" s="379"/>
      <c r="AD108" s="377"/>
      <c r="AE108" s="378"/>
      <c r="AF108" s="379"/>
      <c r="AG108" s="393"/>
      <c r="AH108" s="394"/>
      <c r="AI108" s="391"/>
      <c r="AJ108" s="391"/>
      <c r="AK108" s="392"/>
    </row>
    <row r="109" spans="1:37" s="2" customFormat="1" ht="60" customHeight="1" x14ac:dyDescent="0.25">
      <c r="A109" s="395" t="s">
        <v>241</v>
      </c>
      <c r="B109" s="396"/>
      <c r="C109" s="396"/>
      <c r="D109" s="396"/>
      <c r="E109" s="397"/>
      <c r="F109" s="376">
        <v>43041</v>
      </c>
      <c r="G109" s="377"/>
      <c r="H109" s="378" t="s">
        <v>240</v>
      </c>
      <c r="I109" s="379"/>
      <c r="J109" s="379"/>
      <c r="K109" s="377"/>
      <c r="L109" s="380"/>
      <c r="M109" s="381"/>
      <c r="N109" s="398"/>
      <c r="O109" s="399"/>
      <c r="P109" s="399"/>
      <c r="Q109" s="399"/>
      <c r="R109" s="400"/>
      <c r="S109" s="401"/>
      <c r="T109" s="400"/>
      <c r="U109" s="376"/>
      <c r="V109" s="384"/>
      <c r="W109" s="384"/>
      <c r="X109" s="383"/>
      <c r="Y109" s="376"/>
      <c r="Z109" s="385"/>
      <c r="AA109" s="399"/>
      <c r="AB109" s="399"/>
      <c r="AC109" s="399"/>
      <c r="AD109" s="400"/>
      <c r="AE109" s="401"/>
      <c r="AF109" s="399"/>
      <c r="AG109" s="393"/>
      <c r="AH109" s="394"/>
      <c r="AI109" s="399"/>
      <c r="AJ109" s="399"/>
      <c r="AK109" s="402"/>
    </row>
    <row r="110" spans="1:37" s="2" customFormat="1" ht="60" customHeight="1" thickBot="1" x14ac:dyDescent="0.3">
      <c r="A110" s="403" t="s">
        <v>242</v>
      </c>
      <c r="B110" s="404"/>
      <c r="C110" s="404"/>
      <c r="D110" s="404"/>
      <c r="E110" s="405"/>
      <c r="F110" s="406">
        <v>43041</v>
      </c>
      <c r="G110" s="407"/>
      <c r="H110" s="408" t="s">
        <v>243</v>
      </c>
      <c r="I110" s="409"/>
      <c r="J110" s="409"/>
      <c r="K110" s="407"/>
      <c r="L110" s="410"/>
      <c r="M110" s="411"/>
      <c r="N110" s="412"/>
      <c r="O110" s="409"/>
      <c r="P110" s="409"/>
      <c r="Q110" s="409"/>
      <c r="R110" s="407"/>
      <c r="S110" s="408"/>
      <c r="T110" s="407"/>
      <c r="U110" s="408"/>
      <c r="V110" s="409"/>
      <c r="W110" s="409"/>
      <c r="X110" s="409"/>
      <c r="Y110" s="409"/>
      <c r="Z110" s="413"/>
      <c r="AA110" s="409"/>
      <c r="AB110" s="409"/>
      <c r="AC110" s="409"/>
      <c r="AD110" s="407"/>
      <c r="AE110" s="408"/>
      <c r="AF110" s="409"/>
      <c r="AG110" s="414"/>
      <c r="AH110" s="415"/>
      <c r="AI110" s="416"/>
      <c r="AJ110" s="416"/>
      <c r="AK110" s="417"/>
    </row>
  </sheetData>
  <mergeCells count="454">
    <mergeCell ref="AA110:AD110"/>
    <mergeCell ref="AE110:AF110"/>
    <mergeCell ref="AG110:AH110"/>
    <mergeCell ref="A110:E110"/>
    <mergeCell ref="F110:G110"/>
    <mergeCell ref="H110:K110"/>
    <mergeCell ref="N110:R110"/>
    <mergeCell ref="S110:T110"/>
    <mergeCell ref="U110:Z110"/>
    <mergeCell ref="Y108:Z108"/>
    <mergeCell ref="AA108:AD108"/>
    <mergeCell ref="AE108:AF108"/>
    <mergeCell ref="AG108:AH108"/>
    <mergeCell ref="F109:G109"/>
    <mergeCell ref="H109:K109"/>
    <mergeCell ref="U109:X109"/>
    <mergeCell ref="Y109:Z109"/>
    <mergeCell ref="AG109:AH109"/>
    <mergeCell ref="Y107:Z107"/>
    <mergeCell ref="AA107:AD107"/>
    <mergeCell ref="AE107:AF107"/>
    <mergeCell ref="AG107:AH107"/>
    <mergeCell ref="A108:E108"/>
    <mergeCell ref="F108:G108"/>
    <mergeCell ref="H108:K108"/>
    <mergeCell ref="N108:R108"/>
    <mergeCell ref="S108:T108"/>
    <mergeCell ref="U108:X108"/>
    <mergeCell ref="Y106:Z106"/>
    <mergeCell ref="AA106:AD106"/>
    <mergeCell ref="AE106:AF106"/>
    <mergeCell ref="AG106:AH106"/>
    <mergeCell ref="A107:E107"/>
    <mergeCell ref="F107:G107"/>
    <mergeCell ref="H107:K107"/>
    <mergeCell ref="N107:R107"/>
    <mergeCell ref="S107:T107"/>
    <mergeCell ref="U107:X107"/>
    <mergeCell ref="Y105:Z105"/>
    <mergeCell ref="AA105:AD105"/>
    <mergeCell ref="AE105:AF105"/>
    <mergeCell ref="AG105:AH105"/>
    <mergeCell ref="A106:E106"/>
    <mergeCell ref="F106:G106"/>
    <mergeCell ref="H106:K106"/>
    <mergeCell ref="N106:R106"/>
    <mergeCell ref="S106:T106"/>
    <mergeCell ref="U106:X106"/>
    <mergeCell ref="Y104:Z104"/>
    <mergeCell ref="AA104:AD104"/>
    <mergeCell ref="AE104:AF104"/>
    <mergeCell ref="AG104:AH104"/>
    <mergeCell ref="A105:E105"/>
    <mergeCell ref="F105:G105"/>
    <mergeCell ref="H105:K105"/>
    <mergeCell ref="N105:R105"/>
    <mergeCell ref="S105:T105"/>
    <mergeCell ref="U105:X105"/>
    <mergeCell ref="Y103:Z103"/>
    <mergeCell ref="AA103:AD103"/>
    <mergeCell ref="AE103:AF103"/>
    <mergeCell ref="AG103:AH103"/>
    <mergeCell ref="A104:E104"/>
    <mergeCell ref="F104:G104"/>
    <mergeCell ref="H104:K104"/>
    <mergeCell ref="N104:R104"/>
    <mergeCell ref="S104:T104"/>
    <mergeCell ref="U104:X104"/>
    <mergeCell ref="Y102:Z102"/>
    <mergeCell ref="AA102:AD102"/>
    <mergeCell ref="AE102:AF102"/>
    <mergeCell ref="AG102:AH102"/>
    <mergeCell ref="A103:E103"/>
    <mergeCell ref="F103:G103"/>
    <mergeCell ref="H103:K103"/>
    <mergeCell ref="N103:R103"/>
    <mergeCell ref="S103:T103"/>
    <mergeCell ref="U103:X103"/>
    <mergeCell ref="A102:E102"/>
    <mergeCell ref="F102:G102"/>
    <mergeCell ref="H102:K102"/>
    <mergeCell ref="N102:R102"/>
    <mergeCell ref="S102:T102"/>
    <mergeCell ref="U102:X102"/>
    <mergeCell ref="U101:X101"/>
    <mergeCell ref="Y101:Z101"/>
    <mergeCell ref="AA101:AD101"/>
    <mergeCell ref="AE101:AF101"/>
    <mergeCell ref="AG101:AH101"/>
    <mergeCell ref="AI101:AK101"/>
    <mergeCell ref="Y100:Z100"/>
    <mergeCell ref="AA100:AD100"/>
    <mergeCell ref="AE100:AF100"/>
    <mergeCell ref="AG100:AH100"/>
    <mergeCell ref="AI100:AK100"/>
    <mergeCell ref="A101:E101"/>
    <mergeCell ref="F101:G101"/>
    <mergeCell ref="H101:K101"/>
    <mergeCell ref="N101:R101"/>
    <mergeCell ref="S101:T101"/>
    <mergeCell ref="A100:E100"/>
    <mergeCell ref="F100:G100"/>
    <mergeCell ref="H100:K100"/>
    <mergeCell ref="N100:R100"/>
    <mergeCell ref="S100:T100"/>
    <mergeCell ref="U100:X100"/>
    <mergeCell ref="S99:T99"/>
    <mergeCell ref="U99:X99"/>
    <mergeCell ref="AA99:AD99"/>
    <mergeCell ref="AE99:AF99"/>
    <mergeCell ref="AG99:AH99"/>
    <mergeCell ref="AI99:AK99"/>
    <mergeCell ref="Y98:Z98"/>
    <mergeCell ref="AA98:AD98"/>
    <mergeCell ref="AE98:AF98"/>
    <mergeCell ref="AG98:AH98"/>
    <mergeCell ref="AI98:AK98"/>
    <mergeCell ref="A99:E99"/>
    <mergeCell ref="F99:G99"/>
    <mergeCell ref="H99:K99"/>
    <mergeCell ref="L99:M99"/>
    <mergeCell ref="N99:R99"/>
    <mergeCell ref="A97:M97"/>
    <mergeCell ref="N97:Z97"/>
    <mergeCell ref="AA97:AK97"/>
    <mergeCell ref="A98:E98"/>
    <mergeCell ref="F98:G98"/>
    <mergeCell ref="H98:K98"/>
    <mergeCell ref="L98:M98"/>
    <mergeCell ref="N98:R98"/>
    <mergeCell ref="S98:T98"/>
    <mergeCell ref="U98:X98"/>
    <mergeCell ref="V91:V93"/>
    <mergeCell ref="W91:W93"/>
    <mergeCell ref="X91:X93"/>
    <mergeCell ref="C92:C93"/>
    <mergeCell ref="D92:D93"/>
    <mergeCell ref="E92:E93"/>
    <mergeCell ref="A91:A93"/>
    <mergeCell ref="B91:B93"/>
    <mergeCell ref="F91:F93"/>
    <mergeCell ref="R91:R93"/>
    <mergeCell ref="S91:S93"/>
    <mergeCell ref="U91:U93"/>
    <mergeCell ref="V88:V90"/>
    <mergeCell ref="W88:W90"/>
    <mergeCell ref="X88:X90"/>
    <mergeCell ref="C89:C90"/>
    <mergeCell ref="D89:D90"/>
    <mergeCell ref="E89:E90"/>
    <mergeCell ref="A88:A90"/>
    <mergeCell ref="B88:B90"/>
    <mergeCell ref="F88:F90"/>
    <mergeCell ref="R88:R90"/>
    <mergeCell ref="S88:S90"/>
    <mergeCell ref="U88:U90"/>
    <mergeCell ref="V85:V87"/>
    <mergeCell ref="W85:W87"/>
    <mergeCell ref="X85:X87"/>
    <mergeCell ref="C86:C87"/>
    <mergeCell ref="D86:D87"/>
    <mergeCell ref="E86:E87"/>
    <mergeCell ref="A85:A87"/>
    <mergeCell ref="B85:B87"/>
    <mergeCell ref="F85:F87"/>
    <mergeCell ref="R85:R87"/>
    <mergeCell ref="S85:S87"/>
    <mergeCell ref="U85:U87"/>
    <mergeCell ref="V82:V84"/>
    <mergeCell ref="W82:W84"/>
    <mergeCell ref="X82:X84"/>
    <mergeCell ref="C83:C84"/>
    <mergeCell ref="D83:D84"/>
    <mergeCell ref="E83:E84"/>
    <mergeCell ref="A82:A84"/>
    <mergeCell ref="B82:B84"/>
    <mergeCell ref="F82:F84"/>
    <mergeCell ref="R82:R84"/>
    <mergeCell ref="S82:S84"/>
    <mergeCell ref="U82:U84"/>
    <mergeCell ref="V79:V81"/>
    <mergeCell ref="W79:W81"/>
    <mergeCell ref="X79:X81"/>
    <mergeCell ref="C80:C81"/>
    <mergeCell ref="D80:D81"/>
    <mergeCell ref="E80:E81"/>
    <mergeCell ref="A79:A81"/>
    <mergeCell ref="B79:B81"/>
    <mergeCell ref="F79:F81"/>
    <mergeCell ref="R79:R81"/>
    <mergeCell ref="S79:S81"/>
    <mergeCell ref="U79:U81"/>
    <mergeCell ref="V76:V78"/>
    <mergeCell ref="W76:W78"/>
    <mergeCell ref="X76:X78"/>
    <mergeCell ref="C77:C78"/>
    <mergeCell ref="D77:D78"/>
    <mergeCell ref="E77:E78"/>
    <mergeCell ref="W73:W75"/>
    <mergeCell ref="X73:X75"/>
    <mergeCell ref="C74:C75"/>
    <mergeCell ref="D74:D75"/>
    <mergeCell ref="E74:E75"/>
    <mergeCell ref="A76:A78"/>
    <mergeCell ref="B76:B78"/>
    <mergeCell ref="R76:R78"/>
    <mergeCell ref="S76:S78"/>
    <mergeCell ref="U76:U78"/>
    <mergeCell ref="A73:A75"/>
    <mergeCell ref="B73:B75"/>
    <mergeCell ref="R73:R75"/>
    <mergeCell ref="S73:S75"/>
    <mergeCell ref="U73:U75"/>
    <mergeCell ref="V73:V75"/>
    <mergeCell ref="V70:V72"/>
    <mergeCell ref="W70:W72"/>
    <mergeCell ref="X70:X72"/>
    <mergeCell ref="C71:C72"/>
    <mergeCell ref="D71:D72"/>
    <mergeCell ref="E71:E72"/>
    <mergeCell ref="W67:W69"/>
    <mergeCell ref="X67:X69"/>
    <mergeCell ref="C68:C69"/>
    <mergeCell ref="D68:D69"/>
    <mergeCell ref="E68:E69"/>
    <mergeCell ref="A70:A72"/>
    <mergeCell ref="B70:B72"/>
    <mergeCell ref="R70:R72"/>
    <mergeCell ref="S70:S72"/>
    <mergeCell ref="U70:U72"/>
    <mergeCell ref="A67:A69"/>
    <mergeCell ref="B67:B69"/>
    <mergeCell ref="R67:R69"/>
    <mergeCell ref="S67:S69"/>
    <mergeCell ref="U67:U69"/>
    <mergeCell ref="V67:V69"/>
    <mergeCell ref="V64:V66"/>
    <mergeCell ref="W64:W66"/>
    <mergeCell ref="X64:X66"/>
    <mergeCell ref="C65:C66"/>
    <mergeCell ref="D65:D66"/>
    <mergeCell ref="E65:E66"/>
    <mergeCell ref="W61:W63"/>
    <mergeCell ref="X61:X63"/>
    <mergeCell ref="C62:C63"/>
    <mergeCell ref="D62:D63"/>
    <mergeCell ref="E62:E63"/>
    <mergeCell ref="A64:A66"/>
    <mergeCell ref="B64:B66"/>
    <mergeCell ref="R64:R66"/>
    <mergeCell ref="S64:S66"/>
    <mergeCell ref="U64:U66"/>
    <mergeCell ref="A61:A63"/>
    <mergeCell ref="B61:B63"/>
    <mergeCell ref="R61:R63"/>
    <mergeCell ref="S61:S63"/>
    <mergeCell ref="U61:U63"/>
    <mergeCell ref="V61:V63"/>
    <mergeCell ref="W59:W60"/>
    <mergeCell ref="X59:X60"/>
    <mergeCell ref="Y59:Y60"/>
    <mergeCell ref="AC59:AC60"/>
    <mergeCell ref="AH59:AI59"/>
    <mergeCell ref="AJ59:AK59"/>
    <mergeCell ref="AH60:AI60"/>
    <mergeCell ref="AJ60:AK60"/>
    <mergeCell ref="A59:A60"/>
    <mergeCell ref="B59:B60"/>
    <mergeCell ref="R59:R60"/>
    <mergeCell ref="S59:S60"/>
    <mergeCell ref="U59:U60"/>
    <mergeCell ref="V59:V60"/>
    <mergeCell ref="W57:W58"/>
    <mergeCell ref="X57:X58"/>
    <mergeCell ref="Y57:Y58"/>
    <mergeCell ref="AC57:AC58"/>
    <mergeCell ref="AH57:AI57"/>
    <mergeCell ref="AJ57:AK57"/>
    <mergeCell ref="AH58:AI58"/>
    <mergeCell ref="AJ58:AK58"/>
    <mergeCell ref="AJ53:AK56"/>
    <mergeCell ref="C54:C56"/>
    <mergeCell ref="D54:D56"/>
    <mergeCell ref="E54:E56"/>
    <mergeCell ref="A57:A58"/>
    <mergeCell ref="B57:B58"/>
    <mergeCell ref="R57:R58"/>
    <mergeCell ref="S57:S58"/>
    <mergeCell ref="U57:U58"/>
    <mergeCell ref="V57:V58"/>
    <mergeCell ref="W53:W56"/>
    <mergeCell ref="X53:X56"/>
    <mergeCell ref="Y53:Y56"/>
    <mergeCell ref="AC53:AC56"/>
    <mergeCell ref="AG53:AG56"/>
    <mergeCell ref="AH53:AI56"/>
    <mergeCell ref="AH51:AI51"/>
    <mergeCell ref="AJ51:AK51"/>
    <mergeCell ref="AH52:AI52"/>
    <mergeCell ref="AJ52:AK52"/>
    <mergeCell ref="A53:A56"/>
    <mergeCell ref="B53:B56"/>
    <mergeCell ref="R53:R56"/>
    <mergeCell ref="S53:S56"/>
    <mergeCell ref="U53:U56"/>
    <mergeCell ref="V53:V56"/>
    <mergeCell ref="W47:W52"/>
    <mergeCell ref="X47:X52"/>
    <mergeCell ref="Y47:Y52"/>
    <mergeCell ref="AG47:AG48"/>
    <mergeCell ref="AH47:AI48"/>
    <mergeCell ref="AJ47:AK48"/>
    <mergeCell ref="AH49:AI49"/>
    <mergeCell ref="AJ49:AK49"/>
    <mergeCell ref="AH50:AI50"/>
    <mergeCell ref="AJ50:AK50"/>
    <mergeCell ref="A47:A52"/>
    <mergeCell ref="B47:B52"/>
    <mergeCell ref="R47:R52"/>
    <mergeCell ref="S47:S52"/>
    <mergeCell ref="U47:U52"/>
    <mergeCell ref="V47:V52"/>
    <mergeCell ref="C48:C52"/>
    <mergeCell ref="D48:D52"/>
    <mergeCell ref="E48:E52"/>
    <mergeCell ref="W41:W46"/>
    <mergeCell ref="X41:X46"/>
    <mergeCell ref="Y41:Y46"/>
    <mergeCell ref="AG41:AG42"/>
    <mergeCell ref="AH41:AI42"/>
    <mergeCell ref="AJ41:AK42"/>
    <mergeCell ref="AG43:AG46"/>
    <mergeCell ref="AH43:AI46"/>
    <mergeCell ref="AJ43:AK46"/>
    <mergeCell ref="A41:A46"/>
    <mergeCell ref="B41:B46"/>
    <mergeCell ref="R41:R46"/>
    <mergeCell ref="S41:S46"/>
    <mergeCell ref="U41:U46"/>
    <mergeCell ref="V41:V46"/>
    <mergeCell ref="C42:C46"/>
    <mergeCell ref="D42:D46"/>
    <mergeCell ref="E42:E46"/>
    <mergeCell ref="AC38:AC39"/>
    <mergeCell ref="AH38:AI38"/>
    <mergeCell ref="AJ38:AK38"/>
    <mergeCell ref="C39:C40"/>
    <mergeCell ref="D39:D40"/>
    <mergeCell ref="E39:E40"/>
    <mergeCell ref="AG39:AG40"/>
    <mergeCell ref="AH39:AI40"/>
    <mergeCell ref="AJ39:AK40"/>
    <mergeCell ref="S38:S40"/>
    <mergeCell ref="U38:U40"/>
    <mergeCell ref="V38:V40"/>
    <mergeCell ref="W38:W40"/>
    <mergeCell ref="X38:X40"/>
    <mergeCell ref="Y38:Y40"/>
    <mergeCell ref="C35:C37"/>
    <mergeCell ref="D35:D37"/>
    <mergeCell ref="E35:E37"/>
    <mergeCell ref="A38:A40"/>
    <mergeCell ref="B38:B40"/>
    <mergeCell ref="R38:R40"/>
    <mergeCell ref="X34:X37"/>
    <mergeCell ref="Y34:Y37"/>
    <mergeCell ref="AC34:AC37"/>
    <mergeCell ref="AG34:AG37"/>
    <mergeCell ref="AH34:AI37"/>
    <mergeCell ref="AJ34:AK37"/>
    <mergeCell ref="AJ32:AK32"/>
    <mergeCell ref="AH33:AI33"/>
    <mergeCell ref="AJ33:AK33"/>
    <mergeCell ref="A34:A37"/>
    <mergeCell ref="B34:B37"/>
    <mergeCell ref="R34:R37"/>
    <mergeCell ref="S34:S37"/>
    <mergeCell ref="U34:U37"/>
    <mergeCell ref="V34:V37"/>
    <mergeCell ref="W34:W37"/>
    <mergeCell ref="AJ27:AK28"/>
    <mergeCell ref="C28:C33"/>
    <mergeCell ref="D28:D33"/>
    <mergeCell ref="E28:E33"/>
    <mergeCell ref="AG29:AG30"/>
    <mergeCell ref="AH29:AI30"/>
    <mergeCell ref="AJ29:AK30"/>
    <mergeCell ref="AH31:AI31"/>
    <mergeCell ref="AJ31:AK31"/>
    <mergeCell ref="AH32:AI32"/>
    <mergeCell ref="V27:V33"/>
    <mergeCell ref="W27:W33"/>
    <mergeCell ref="X27:X33"/>
    <mergeCell ref="Y27:Y33"/>
    <mergeCell ref="AG27:AG28"/>
    <mergeCell ref="AH27:AI28"/>
    <mergeCell ref="Y25:Y26"/>
    <mergeCell ref="AC25:AC26"/>
    <mergeCell ref="AG25:AG26"/>
    <mergeCell ref="AH25:AI26"/>
    <mergeCell ref="AJ25:AK26"/>
    <mergeCell ref="A27:A33"/>
    <mergeCell ref="B27:B33"/>
    <mergeCell ref="R27:R33"/>
    <mergeCell ref="S27:S33"/>
    <mergeCell ref="U27:U33"/>
    <mergeCell ref="AH23:AI24"/>
    <mergeCell ref="AJ23:AK24"/>
    <mergeCell ref="A25:A26"/>
    <mergeCell ref="B25:B26"/>
    <mergeCell ref="R25:R26"/>
    <mergeCell ref="S25:S26"/>
    <mergeCell ref="U25:U26"/>
    <mergeCell ref="V25:V26"/>
    <mergeCell ref="W25:W26"/>
    <mergeCell ref="X25:X26"/>
    <mergeCell ref="X23:X24"/>
    <mergeCell ref="Z23:Z24"/>
    <mergeCell ref="AA23:AC23"/>
    <mergeCell ref="AD23:AE23"/>
    <mergeCell ref="AF23:AF24"/>
    <mergeCell ref="AG23:AG24"/>
    <mergeCell ref="R23:R24"/>
    <mergeCell ref="S23:S24"/>
    <mergeCell ref="T23:T24"/>
    <mergeCell ref="U23:U24"/>
    <mergeCell ref="V23:V24"/>
    <mergeCell ref="W23:W24"/>
    <mergeCell ref="A17:AK17"/>
    <mergeCell ref="A18:K19"/>
    <mergeCell ref="N18:AK19"/>
    <mergeCell ref="A22:E23"/>
    <mergeCell ref="F22:M23"/>
    <mergeCell ref="N22:P23"/>
    <mergeCell ref="Q22:T22"/>
    <mergeCell ref="U22:X22"/>
    <mergeCell ref="Z22:AK22"/>
    <mergeCell ref="Q23:Q24"/>
    <mergeCell ref="AF12:AG12"/>
    <mergeCell ref="AH12:AK12"/>
    <mergeCell ref="B14:C14"/>
    <mergeCell ref="D14:AK14"/>
    <mergeCell ref="A15:C15"/>
    <mergeCell ref="D15:AK15"/>
    <mergeCell ref="A10:A12"/>
    <mergeCell ref="B10:AE10"/>
    <mergeCell ref="AF10:AG10"/>
    <mergeCell ref="AH10:AK10"/>
    <mergeCell ref="B11:D11"/>
    <mergeCell ref="E11:AE11"/>
    <mergeCell ref="AF11:AG11"/>
    <mergeCell ref="AH11:AK11"/>
    <mergeCell ref="B12:D12"/>
    <mergeCell ref="E12:AE12"/>
  </mergeCells>
  <conditionalFormatting sqref="E71 E28">
    <cfRule type="containsText" dxfId="154" priority="110" stopIfTrue="1" operator="containsText" text="Riesgo Alto">
      <formula>NOT(ISERROR(SEARCH("Riesgo Alto",E28)))</formula>
    </cfRule>
    <cfRule type="containsText" dxfId="153" priority="111" stopIfTrue="1" operator="containsText" text="Riesgo Moderado">
      <formula>NOT(ISERROR(SEARCH("Riesgo Moderado",E28)))</formula>
    </cfRule>
    <cfRule type="containsText" dxfId="152" priority="112" stopIfTrue="1" operator="containsText" text="Riesgo Bajo">
      <formula>NOT(ISERROR(SEARCH("Riesgo Bajo",E28)))</formula>
    </cfRule>
    <cfRule type="containsText" dxfId="151" priority="113" stopIfTrue="1" operator="containsText" text="Riesgo Alto">
      <formula>NOT(ISERROR(SEARCH("Riesgo Alto",E28)))</formula>
    </cfRule>
    <cfRule type="containsText" dxfId="150" priority="114" stopIfTrue="1" operator="containsText" text="Riesgo Extremo">
      <formula>NOT(ISERROR(SEARCH("Riesgo Extremo",E28)))</formula>
    </cfRule>
  </conditionalFormatting>
  <conditionalFormatting sqref="E71 E28">
    <cfRule type="containsText" dxfId="149" priority="109" stopIfTrue="1" operator="containsText" text="Riesgo Extremo">
      <formula>NOT(ISERROR(SEARCH("Riesgo Extremo",E28)))</formula>
    </cfRule>
  </conditionalFormatting>
  <conditionalFormatting sqref="X61 X64 X67 X70 X73 X76 X79 X82 X85 X88 X91">
    <cfRule type="containsText" dxfId="148" priority="146" stopIfTrue="1" operator="containsText" text="Riesgo Alto">
      <formula>NOT(ISERROR(SEARCH("Riesgo Alto",X61)))</formula>
    </cfRule>
    <cfRule type="containsText" dxfId="147" priority="147" stopIfTrue="1" operator="containsText" text="Riesgo Moderado">
      <formula>NOT(ISERROR(SEARCH("Riesgo Moderado",X61)))</formula>
    </cfRule>
    <cfRule type="containsText" dxfId="146" priority="148" stopIfTrue="1" operator="containsText" text="Riesgo Bajo">
      <formula>NOT(ISERROR(SEARCH("Riesgo Bajo",X61)))</formula>
    </cfRule>
    <cfRule type="containsText" dxfId="145" priority="149" stopIfTrue="1" operator="containsText" text="Riesgo Alto">
      <formula>NOT(ISERROR(SEARCH("Riesgo Alto",X61)))</formula>
    </cfRule>
    <cfRule type="containsText" dxfId="144" priority="150" stopIfTrue="1" operator="containsText" text="Riesgo Extremo">
      <formula>NOT(ISERROR(SEARCH("Riesgo Extremo",X61)))</formula>
    </cfRule>
  </conditionalFormatting>
  <conditionalFormatting sqref="X61 X64 X67 X70 X73 X76 X79 X82 X85 X88 X91">
    <cfRule type="containsText" dxfId="143" priority="145" stopIfTrue="1" operator="containsText" text="Riesgo Extremo">
      <formula>NOT(ISERROR(SEARCH("Riesgo Extremo",X61)))</formula>
    </cfRule>
  </conditionalFormatting>
  <conditionalFormatting sqref="E62">
    <cfRule type="containsText" dxfId="142" priority="140" stopIfTrue="1" operator="containsText" text="Riesgo Alto">
      <formula>NOT(ISERROR(SEARCH("Riesgo Alto",E62)))</formula>
    </cfRule>
    <cfRule type="containsText" dxfId="141" priority="141" stopIfTrue="1" operator="containsText" text="Riesgo Moderado">
      <formula>NOT(ISERROR(SEARCH("Riesgo Moderado",E62)))</formula>
    </cfRule>
    <cfRule type="containsText" dxfId="140" priority="142" stopIfTrue="1" operator="containsText" text="Riesgo Bajo">
      <formula>NOT(ISERROR(SEARCH("Riesgo Bajo",E62)))</formula>
    </cfRule>
    <cfRule type="containsText" dxfId="139" priority="143" stopIfTrue="1" operator="containsText" text="Riesgo Alto">
      <formula>NOT(ISERROR(SEARCH("Riesgo Alto",E62)))</formula>
    </cfRule>
    <cfRule type="containsText" dxfId="138" priority="144" stopIfTrue="1" operator="containsText" text="Riesgo Extremo">
      <formula>NOT(ISERROR(SEARCH("Riesgo Extremo",E62)))</formula>
    </cfRule>
  </conditionalFormatting>
  <conditionalFormatting sqref="E62">
    <cfRule type="containsText" dxfId="137" priority="139" stopIfTrue="1" operator="containsText" text="Riesgo Extremo">
      <formula>NOT(ISERROR(SEARCH("Riesgo Extremo",E62)))</formula>
    </cfRule>
  </conditionalFormatting>
  <conditionalFormatting sqref="E35">
    <cfRule type="containsText" dxfId="136" priority="134" stopIfTrue="1" operator="containsText" text="Riesgo Alto">
      <formula>NOT(ISERROR(SEARCH("Riesgo Alto",E35)))</formula>
    </cfRule>
    <cfRule type="containsText" dxfId="135" priority="135" stopIfTrue="1" operator="containsText" text="Riesgo Moderado">
      <formula>NOT(ISERROR(SEARCH("Riesgo Moderado",E35)))</formula>
    </cfRule>
    <cfRule type="containsText" dxfId="134" priority="136" stopIfTrue="1" operator="containsText" text="Riesgo Bajo">
      <formula>NOT(ISERROR(SEARCH("Riesgo Bajo",E35)))</formula>
    </cfRule>
    <cfRule type="containsText" dxfId="133" priority="137" stopIfTrue="1" operator="containsText" text="Riesgo Alto">
      <formula>NOT(ISERROR(SEARCH("Riesgo Alto",E35)))</formula>
    </cfRule>
    <cfRule type="containsText" dxfId="132" priority="138" stopIfTrue="1" operator="containsText" text="Riesgo Extremo">
      <formula>NOT(ISERROR(SEARCH("Riesgo Extremo",E35)))</formula>
    </cfRule>
  </conditionalFormatting>
  <conditionalFormatting sqref="E35">
    <cfRule type="containsText" dxfId="131" priority="133" stopIfTrue="1" operator="containsText" text="Riesgo Extremo">
      <formula>NOT(ISERROR(SEARCH("Riesgo Extremo",E35)))</formula>
    </cfRule>
  </conditionalFormatting>
  <conditionalFormatting sqref="E26">
    <cfRule type="containsText" dxfId="130" priority="128" stopIfTrue="1" operator="containsText" text="Riesgo Alto">
      <formula>NOT(ISERROR(SEARCH("Riesgo Alto",E26)))</formula>
    </cfRule>
    <cfRule type="containsText" dxfId="129" priority="129" stopIfTrue="1" operator="containsText" text="Riesgo Moderado">
      <formula>NOT(ISERROR(SEARCH("Riesgo Moderado",E26)))</formula>
    </cfRule>
    <cfRule type="containsText" dxfId="128" priority="130" stopIfTrue="1" operator="containsText" text="Riesgo Bajo">
      <formula>NOT(ISERROR(SEARCH("Riesgo Bajo",E26)))</formula>
    </cfRule>
    <cfRule type="containsText" dxfId="127" priority="131" stopIfTrue="1" operator="containsText" text="Riesgo Alto">
      <formula>NOT(ISERROR(SEARCH("Riesgo Alto",E26)))</formula>
    </cfRule>
    <cfRule type="containsText" dxfId="126" priority="132" stopIfTrue="1" operator="containsText" text="Riesgo Extremo">
      <formula>NOT(ISERROR(SEARCH("Riesgo Extremo",E26)))</formula>
    </cfRule>
  </conditionalFormatting>
  <conditionalFormatting sqref="E26">
    <cfRule type="containsText" dxfId="125" priority="127" stopIfTrue="1" operator="containsText" text="Riesgo Extremo">
      <formula>NOT(ISERROR(SEARCH("Riesgo Extremo",E26)))</formula>
    </cfRule>
  </conditionalFormatting>
  <conditionalFormatting sqref="E65">
    <cfRule type="containsText" dxfId="124" priority="122" stopIfTrue="1" operator="containsText" text="Riesgo Alto">
      <formula>NOT(ISERROR(SEARCH("Riesgo Alto",E65)))</formula>
    </cfRule>
    <cfRule type="containsText" dxfId="123" priority="123" stopIfTrue="1" operator="containsText" text="Riesgo Moderado">
      <formula>NOT(ISERROR(SEARCH("Riesgo Moderado",E65)))</formula>
    </cfRule>
    <cfRule type="containsText" dxfId="122" priority="124" stopIfTrue="1" operator="containsText" text="Riesgo Bajo">
      <formula>NOT(ISERROR(SEARCH("Riesgo Bajo",E65)))</formula>
    </cfRule>
    <cfRule type="containsText" dxfId="121" priority="125" stopIfTrue="1" operator="containsText" text="Riesgo Alto">
      <formula>NOT(ISERROR(SEARCH("Riesgo Alto",E65)))</formula>
    </cfRule>
    <cfRule type="containsText" dxfId="120" priority="126" stopIfTrue="1" operator="containsText" text="Riesgo Extremo">
      <formula>NOT(ISERROR(SEARCH("Riesgo Extremo",E65)))</formula>
    </cfRule>
  </conditionalFormatting>
  <conditionalFormatting sqref="E65">
    <cfRule type="containsText" dxfId="119" priority="121" stopIfTrue="1" operator="containsText" text="Riesgo Extremo">
      <formula>NOT(ISERROR(SEARCH("Riesgo Extremo",E65)))</formula>
    </cfRule>
  </conditionalFormatting>
  <conditionalFormatting sqref="E68">
    <cfRule type="containsText" dxfId="118" priority="116" stopIfTrue="1" operator="containsText" text="Riesgo Alto">
      <formula>NOT(ISERROR(SEARCH("Riesgo Alto",E68)))</formula>
    </cfRule>
    <cfRule type="containsText" dxfId="117" priority="117" stopIfTrue="1" operator="containsText" text="Riesgo Moderado">
      <formula>NOT(ISERROR(SEARCH("Riesgo Moderado",E68)))</formula>
    </cfRule>
    <cfRule type="containsText" dxfId="116" priority="118" stopIfTrue="1" operator="containsText" text="Riesgo Bajo">
      <formula>NOT(ISERROR(SEARCH("Riesgo Bajo",E68)))</formula>
    </cfRule>
    <cfRule type="containsText" dxfId="115" priority="119" stopIfTrue="1" operator="containsText" text="Riesgo Alto">
      <formula>NOT(ISERROR(SEARCH("Riesgo Alto",E68)))</formula>
    </cfRule>
    <cfRule type="containsText" dxfId="114" priority="120" stopIfTrue="1" operator="containsText" text="Riesgo Extremo">
      <formula>NOT(ISERROR(SEARCH("Riesgo Extremo",E68)))</formula>
    </cfRule>
  </conditionalFormatting>
  <conditionalFormatting sqref="E68">
    <cfRule type="containsText" dxfId="113" priority="115" stopIfTrue="1" operator="containsText" text="Riesgo Extremo">
      <formula>NOT(ISERROR(SEARCH("Riesgo Extremo",E68)))</formula>
    </cfRule>
  </conditionalFormatting>
  <conditionalFormatting sqref="E86">
    <cfRule type="containsText" dxfId="112" priority="80" stopIfTrue="1" operator="containsText" text="Riesgo Alto">
      <formula>NOT(ISERROR(SEARCH("Riesgo Alto",E86)))</formula>
    </cfRule>
    <cfRule type="containsText" dxfId="111" priority="81" stopIfTrue="1" operator="containsText" text="Riesgo Moderado">
      <formula>NOT(ISERROR(SEARCH("Riesgo Moderado",E86)))</formula>
    </cfRule>
    <cfRule type="containsText" dxfId="110" priority="82" stopIfTrue="1" operator="containsText" text="Riesgo Bajo">
      <formula>NOT(ISERROR(SEARCH("Riesgo Bajo",E86)))</formula>
    </cfRule>
    <cfRule type="containsText" dxfId="109" priority="83" stopIfTrue="1" operator="containsText" text="Riesgo Alto">
      <formula>NOT(ISERROR(SEARCH("Riesgo Alto",E86)))</formula>
    </cfRule>
    <cfRule type="containsText" dxfId="108" priority="84" stopIfTrue="1" operator="containsText" text="Riesgo Extremo">
      <formula>NOT(ISERROR(SEARCH("Riesgo Extremo",E86)))</formula>
    </cfRule>
  </conditionalFormatting>
  <conditionalFormatting sqref="E86">
    <cfRule type="containsText" dxfId="107" priority="79" stopIfTrue="1" operator="containsText" text="Riesgo Extremo">
      <formula>NOT(ISERROR(SEARCH("Riesgo Extremo",E86)))</formula>
    </cfRule>
  </conditionalFormatting>
  <conditionalFormatting sqref="E74">
    <cfRule type="containsText" dxfId="106" priority="104" stopIfTrue="1" operator="containsText" text="Riesgo Alto">
      <formula>NOT(ISERROR(SEARCH("Riesgo Alto",E74)))</formula>
    </cfRule>
    <cfRule type="containsText" dxfId="105" priority="105" stopIfTrue="1" operator="containsText" text="Riesgo Moderado">
      <formula>NOT(ISERROR(SEARCH("Riesgo Moderado",E74)))</formula>
    </cfRule>
    <cfRule type="containsText" dxfId="104" priority="106" stopIfTrue="1" operator="containsText" text="Riesgo Bajo">
      <formula>NOT(ISERROR(SEARCH("Riesgo Bajo",E74)))</formula>
    </cfRule>
    <cfRule type="containsText" dxfId="103" priority="107" stopIfTrue="1" operator="containsText" text="Riesgo Alto">
      <formula>NOT(ISERROR(SEARCH("Riesgo Alto",E74)))</formula>
    </cfRule>
    <cfRule type="containsText" dxfId="102" priority="108" stopIfTrue="1" operator="containsText" text="Riesgo Extremo">
      <formula>NOT(ISERROR(SEARCH("Riesgo Extremo",E74)))</formula>
    </cfRule>
  </conditionalFormatting>
  <conditionalFormatting sqref="E74">
    <cfRule type="containsText" dxfId="101" priority="103" stopIfTrue="1" operator="containsText" text="Riesgo Extremo">
      <formula>NOT(ISERROR(SEARCH("Riesgo Extremo",E74)))</formula>
    </cfRule>
  </conditionalFormatting>
  <conditionalFormatting sqref="E77">
    <cfRule type="containsText" dxfId="100" priority="98" stopIfTrue="1" operator="containsText" text="Riesgo Alto">
      <formula>NOT(ISERROR(SEARCH("Riesgo Alto",E77)))</formula>
    </cfRule>
    <cfRule type="containsText" dxfId="99" priority="99" stopIfTrue="1" operator="containsText" text="Riesgo Moderado">
      <formula>NOT(ISERROR(SEARCH("Riesgo Moderado",E77)))</formula>
    </cfRule>
    <cfRule type="containsText" dxfId="98" priority="100" stopIfTrue="1" operator="containsText" text="Riesgo Bajo">
      <formula>NOT(ISERROR(SEARCH("Riesgo Bajo",E77)))</formula>
    </cfRule>
    <cfRule type="containsText" dxfId="97" priority="101" stopIfTrue="1" operator="containsText" text="Riesgo Alto">
      <formula>NOT(ISERROR(SEARCH("Riesgo Alto",E77)))</formula>
    </cfRule>
    <cfRule type="containsText" dxfId="96" priority="102" stopIfTrue="1" operator="containsText" text="Riesgo Extremo">
      <formula>NOT(ISERROR(SEARCH("Riesgo Extremo",E77)))</formula>
    </cfRule>
  </conditionalFormatting>
  <conditionalFormatting sqref="E77">
    <cfRule type="containsText" dxfId="95" priority="97" stopIfTrue="1" operator="containsText" text="Riesgo Extremo">
      <formula>NOT(ISERROR(SEARCH("Riesgo Extremo",E77)))</formula>
    </cfRule>
  </conditionalFormatting>
  <conditionalFormatting sqref="E80">
    <cfRule type="containsText" dxfId="94" priority="92" stopIfTrue="1" operator="containsText" text="Riesgo Alto">
      <formula>NOT(ISERROR(SEARCH("Riesgo Alto",E80)))</formula>
    </cfRule>
    <cfRule type="containsText" dxfId="93" priority="93" stopIfTrue="1" operator="containsText" text="Riesgo Moderado">
      <formula>NOT(ISERROR(SEARCH("Riesgo Moderado",E80)))</formula>
    </cfRule>
    <cfRule type="containsText" dxfId="92" priority="94" stopIfTrue="1" operator="containsText" text="Riesgo Bajo">
      <formula>NOT(ISERROR(SEARCH("Riesgo Bajo",E80)))</formula>
    </cfRule>
    <cfRule type="containsText" dxfId="91" priority="95" stopIfTrue="1" operator="containsText" text="Riesgo Alto">
      <formula>NOT(ISERROR(SEARCH("Riesgo Alto",E80)))</formula>
    </cfRule>
    <cfRule type="containsText" dxfId="90" priority="96" stopIfTrue="1" operator="containsText" text="Riesgo Extremo">
      <formula>NOT(ISERROR(SEARCH("Riesgo Extremo",E80)))</formula>
    </cfRule>
  </conditionalFormatting>
  <conditionalFormatting sqref="E80">
    <cfRule type="containsText" dxfId="89" priority="91" stopIfTrue="1" operator="containsText" text="Riesgo Extremo">
      <formula>NOT(ISERROR(SEARCH("Riesgo Extremo",E80)))</formula>
    </cfRule>
  </conditionalFormatting>
  <conditionalFormatting sqref="E83">
    <cfRule type="containsText" dxfId="88" priority="86" stopIfTrue="1" operator="containsText" text="Riesgo Alto">
      <formula>NOT(ISERROR(SEARCH("Riesgo Alto",E83)))</formula>
    </cfRule>
    <cfRule type="containsText" dxfId="87" priority="87" stopIfTrue="1" operator="containsText" text="Riesgo Moderado">
      <formula>NOT(ISERROR(SEARCH("Riesgo Moderado",E83)))</formula>
    </cfRule>
    <cfRule type="containsText" dxfId="86" priority="88" stopIfTrue="1" operator="containsText" text="Riesgo Bajo">
      <formula>NOT(ISERROR(SEARCH("Riesgo Bajo",E83)))</formula>
    </cfRule>
    <cfRule type="containsText" dxfId="85" priority="89" stopIfTrue="1" operator="containsText" text="Riesgo Alto">
      <formula>NOT(ISERROR(SEARCH("Riesgo Alto",E83)))</formula>
    </cfRule>
    <cfRule type="containsText" dxfId="84" priority="90" stopIfTrue="1" operator="containsText" text="Riesgo Extremo">
      <formula>NOT(ISERROR(SEARCH("Riesgo Extremo",E83)))</formula>
    </cfRule>
  </conditionalFormatting>
  <conditionalFormatting sqref="E83">
    <cfRule type="containsText" dxfId="83" priority="85" stopIfTrue="1" operator="containsText" text="Riesgo Extremo">
      <formula>NOT(ISERROR(SEARCH("Riesgo Extremo",E83)))</formula>
    </cfRule>
  </conditionalFormatting>
  <conditionalFormatting sqref="X27 X34 X38 X47 X59">
    <cfRule type="containsText" dxfId="82" priority="32" stopIfTrue="1" operator="containsText" text="Riesgo Alto">
      <formula>NOT(ISERROR(SEARCH("Riesgo Alto",X27)))</formula>
    </cfRule>
    <cfRule type="containsText" dxfId="81" priority="33" stopIfTrue="1" operator="containsText" text="Riesgo Moderado">
      <formula>NOT(ISERROR(SEARCH("Riesgo Moderado",X27)))</formula>
    </cfRule>
    <cfRule type="containsText" dxfId="80" priority="34" stopIfTrue="1" operator="containsText" text="Riesgo Bajo">
      <formula>NOT(ISERROR(SEARCH("Riesgo Bajo",X27)))</formula>
    </cfRule>
    <cfRule type="containsText" dxfId="79" priority="35" stopIfTrue="1" operator="containsText" text="Riesgo Alto">
      <formula>NOT(ISERROR(SEARCH("Riesgo Alto",X27)))</formula>
    </cfRule>
    <cfRule type="containsText" dxfId="78" priority="36" stopIfTrue="1" operator="containsText" text="Riesgo Extremo">
      <formula>NOT(ISERROR(SEARCH("Riesgo Extremo",X27)))</formula>
    </cfRule>
  </conditionalFormatting>
  <conditionalFormatting sqref="X27 X34 X38 X47 X59">
    <cfRule type="containsText" dxfId="77" priority="31" stopIfTrue="1" operator="containsText" text="Riesgo Extremo">
      <formula>NOT(ISERROR(SEARCH("Riesgo Extremo",X27)))</formula>
    </cfRule>
  </conditionalFormatting>
  <conditionalFormatting sqref="E89">
    <cfRule type="containsText" dxfId="76" priority="74" stopIfTrue="1" operator="containsText" text="Riesgo Alto">
      <formula>NOT(ISERROR(SEARCH("Riesgo Alto",E89)))</formula>
    </cfRule>
    <cfRule type="containsText" dxfId="75" priority="75" stopIfTrue="1" operator="containsText" text="Riesgo Moderado">
      <formula>NOT(ISERROR(SEARCH("Riesgo Moderado",E89)))</formula>
    </cfRule>
    <cfRule type="containsText" dxfId="74" priority="76" stopIfTrue="1" operator="containsText" text="Riesgo Bajo">
      <formula>NOT(ISERROR(SEARCH("Riesgo Bajo",E89)))</formula>
    </cfRule>
    <cfRule type="containsText" dxfId="73" priority="77" stopIfTrue="1" operator="containsText" text="Riesgo Alto">
      <formula>NOT(ISERROR(SEARCH("Riesgo Alto",E89)))</formula>
    </cfRule>
    <cfRule type="containsText" dxfId="72" priority="78" stopIfTrue="1" operator="containsText" text="Riesgo Extremo">
      <formula>NOT(ISERROR(SEARCH("Riesgo Extremo",E89)))</formula>
    </cfRule>
  </conditionalFormatting>
  <conditionalFormatting sqref="E89">
    <cfRule type="containsText" dxfId="71" priority="73" stopIfTrue="1" operator="containsText" text="Riesgo Extremo">
      <formula>NOT(ISERROR(SEARCH("Riesgo Extremo",E89)))</formula>
    </cfRule>
  </conditionalFormatting>
  <conditionalFormatting sqref="E92">
    <cfRule type="containsText" dxfId="70" priority="68" stopIfTrue="1" operator="containsText" text="Riesgo Alto">
      <formula>NOT(ISERROR(SEARCH("Riesgo Alto",E92)))</formula>
    </cfRule>
    <cfRule type="containsText" dxfId="69" priority="69" stopIfTrue="1" operator="containsText" text="Riesgo Moderado">
      <formula>NOT(ISERROR(SEARCH("Riesgo Moderado",E92)))</formula>
    </cfRule>
    <cfRule type="containsText" dxfId="68" priority="70" stopIfTrue="1" operator="containsText" text="Riesgo Bajo">
      <formula>NOT(ISERROR(SEARCH("Riesgo Bajo",E92)))</formula>
    </cfRule>
    <cfRule type="containsText" dxfId="67" priority="71" stopIfTrue="1" operator="containsText" text="Riesgo Alto">
      <formula>NOT(ISERROR(SEARCH("Riesgo Alto",E92)))</formula>
    </cfRule>
    <cfRule type="containsText" dxfId="66" priority="72" stopIfTrue="1" operator="containsText" text="Riesgo Extremo">
      <formula>NOT(ISERROR(SEARCH("Riesgo Extremo",E92)))</formula>
    </cfRule>
  </conditionalFormatting>
  <conditionalFormatting sqref="E92">
    <cfRule type="containsText" dxfId="65" priority="67" stopIfTrue="1" operator="containsText" text="Riesgo Extremo">
      <formula>NOT(ISERROR(SEARCH("Riesgo Extremo",E92)))</formula>
    </cfRule>
  </conditionalFormatting>
  <conditionalFormatting sqref="E39">
    <cfRule type="containsText" dxfId="64" priority="62" stopIfTrue="1" operator="containsText" text="Riesgo Alto">
      <formula>NOT(ISERROR(SEARCH("Riesgo Alto",E39)))</formula>
    </cfRule>
    <cfRule type="containsText" dxfId="63" priority="63" stopIfTrue="1" operator="containsText" text="Riesgo Moderado">
      <formula>NOT(ISERROR(SEARCH("Riesgo Moderado",E39)))</formula>
    </cfRule>
    <cfRule type="containsText" dxfId="62" priority="64" stopIfTrue="1" operator="containsText" text="Riesgo Bajo">
      <formula>NOT(ISERROR(SEARCH("Riesgo Bajo",E39)))</formula>
    </cfRule>
    <cfRule type="containsText" dxfId="61" priority="65" stopIfTrue="1" operator="containsText" text="Riesgo Alto">
      <formula>NOT(ISERROR(SEARCH("Riesgo Alto",E39)))</formula>
    </cfRule>
    <cfRule type="containsText" dxfId="60" priority="66" stopIfTrue="1" operator="containsText" text="Riesgo Extremo">
      <formula>NOT(ISERROR(SEARCH("Riesgo Extremo",E39)))</formula>
    </cfRule>
  </conditionalFormatting>
  <conditionalFormatting sqref="E39">
    <cfRule type="containsText" dxfId="59" priority="61" stopIfTrue="1" operator="containsText" text="Riesgo Extremo">
      <formula>NOT(ISERROR(SEARCH("Riesgo Extremo",E39)))</formula>
    </cfRule>
  </conditionalFormatting>
  <conditionalFormatting sqref="E60">
    <cfRule type="containsText" dxfId="58" priority="56" stopIfTrue="1" operator="containsText" text="Riesgo Alto">
      <formula>NOT(ISERROR(SEARCH("Riesgo Alto",E60)))</formula>
    </cfRule>
    <cfRule type="containsText" dxfId="57" priority="57" stopIfTrue="1" operator="containsText" text="Riesgo Moderado">
      <formula>NOT(ISERROR(SEARCH("Riesgo Moderado",E60)))</formula>
    </cfRule>
    <cfRule type="containsText" dxfId="56" priority="58" stopIfTrue="1" operator="containsText" text="Riesgo Bajo">
      <formula>NOT(ISERROR(SEARCH("Riesgo Bajo",E60)))</formula>
    </cfRule>
    <cfRule type="containsText" dxfId="55" priority="59" stopIfTrue="1" operator="containsText" text="Riesgo Alto">
      <formula>NOT(ISERROR(SEARCH("Riesgo Alto",E60)))</formula>
    </cfRule>
    <cfRule type="containsText" dxfId="54" priority="60" stopIfTrue="1" operator="containsText" text="Riesgo Extremo">
      <formula>NOT(ISERROR(SEARCH("Riesgo Extremo",E60)))</formula>
    </cfRule>
  </conditionalFormatting>
  <conditionalFormatting sqref="E60">
    <cfRule type="containsText" dxfId="53" priority="55" stopIfTrue="1" operator="containsText" text="Riesgo Extremo">
      <formula>NOT(ISERROR(SEARCH("Riesgo Extremo",E60)))</formula>
    </cfRule>
  </conditionalFormatting>
  <conditionalFormatting sqref="E42:E46">
    <cfRule type="containsText" dxfId="52" priority="50" stopIfTrue="1" operator="containsText" text="Riesgo Alto">
      <formula>NOT(ISERROR(SEARCH("Riesgo Alto",E42)))</formula>
    </cfRule>
    <cfRule type="containsText" dxfId="51" priority="51" stopIfTrue="1" operator="containsText" text="Riesgo Moderado">
      <formula>NOT(ISERROR(SEARCH("Riesgo Moderado",E42)))</formula>
    </cfRule>
    <cfRule type="containsText" dxfId="50" priority="52" stopIfTrue="1" operator="containsText" text="Riesgo Bajo">
      <formula>NOT(ISERROR(SEARCH("Riesgo Bajo",E42)))</formula>
    </cfRule>
    <cfRule type="containsText" dxfId="49" priority="53" stopIfTrue="1" operator="containsText" text="Riesgo Alto">
      <formula>NOT(ISERROR(SEARCH("Riesgo Alto",E42)))</formula>
    </cfRule>
    <cfRule type="containsText" dxfId="48" priority="54" stopIfTrue="1" operator="containsText" text="Riesgo Extremo">
      <formula>NOT(ISERROR(SEARCH("Riesgo Extremo",E42)))</formula>
    </cfRule>
  </conditionalFormatting>
  <conditionalFormatting sqref="E42:E46">
    <cfRule type="containsText" dxfId="47" priority="49" stopIfTrue="1" operator="containsText" text="Riesgo Extremo">
      <formula>NOT(ISERROR(SEARCH("Riesgo Extremo",E42)))</formula>
    </cfRule>
  </conditionalFormatting>
  <conditionalFormatting sqref="E48">
    <cfRule type="containsText" dxfId="46" priority="44" stopIfTrue="1" operator="containsText" text="Riesgo Alto">
      <formula>NOT(ISERROR(SEARCH("Riesgo Alto",E48)))</formula>
    </cfRule>
    <cfRule type="containsText" dxfId="45" priority="45" stopIfTrue="1" operator="containsText" text="Riesgo Moderado">
      <formula>NOT(ISERROR(SEARCH("Riesgo Moderado",E48)))</formula>
    </cfRule>
    <cfRule type="containsText" dxfId="44" priority="46" stopIfTrue="1" operator="containsText" text="Riesgo Bajo">
      <formula>NOT(ISERROR(SEARCH("Riesgo Bajo",E48)))</formula>
    </cfRule>
    <cfRule type="containsText" dxfId="43" priority="47" stopIfTrue="1" operator="containsText" text="Riesgo Alto">
      <formula>NOT(ISERROR(SEARCH("Riesgo Alto",E48)))</formula>
    </cfRule>
    <cfRule type="containsText" dxfId="42" priority="48" stopIfTrue="1" operator="containsText" text="Riesgo Extremo">
      <formula>NOT(ISERROR(SEARCH("Riesgo Extremo",E48)))</formula>
    </cfRule>
  </conditionalFormatting>
  <conditionalFormatting sqref="E48">
    <cfRule type="containsText" dxfId="41" priority="43" stopIfTrue="1" operator="containsText" text="Riesgo Extremo">
      <formula>NOT(ISERROR(SEARCH("Riesgo Extremo",E48)))</formula>
    </cfRule>
  </conditionalFormatting>
  <conditionalFormatting sqref="X25">
    <cfRule type="containsText" dxfId="40" priority="38" stopIfTrue="1" operator="containsText" text="Riesgo Alto">
      <formula>NOT(ISERROR(SEARCH("Riesgo Alto",X25)))</formula>
    </cfRule>
    <cfRule type="containsText" dxfId="39" priority="39" stopIfTrue="1" operator="containsText" text="Riesgo Moderado">
      <formula>NOT(ISERROR(SEARCH("Riesgo Moderado",X25)))</formula>
    </cfRule>
    <cfRule type="containsText" dxfId="38" priority="40" stopIfTrue="1" operator="containsText" text="Riesgo Bajo">
      <formula>NOT(ISERROR(SEARCH("Riesgo Bajo",X25)))</formula>
    </cfRule>
    <cfRule type="containsText" dxfId="37" priority="41" stopIfTrue="1" operator="containsText" text="Riesgo Alto">
      <formula>NOT(ISERROR(SEARCH("Riesgo Alto",X25)))</formula>
    </cfRule>
    <cfRule type="containsText" dxfId="36" priority="42" stopIfTrue="1" operator="containsText" text="Riesgo Extremo">
      <formula>NOT(ISERROR(SEARCH("Riesgo Extremo",X25)))</formula>
    </cfRule>
  </conditionalFormatting>
  <conditionalFormatting sqref="X25">
    <cfRule type="containsText" dxfId="35" priority="37" stopIfTrue="1" operator="containsText" text="Riesgo Extremo">
      <formula>NOT(ISERROR(SEARCH("Riesgo Extremo",X25)))</formula>
    </cfRule>
  </conditionalFormatting>
  <conditionalFormatting sqref="E82 E85 E88 E91">
    <cfRule type="containsText" dxfId="34" priority="151" stopIfTrue="1" operator="containsText" text="Riesgo Baja">
      <formula>NOT(ISERROR(SEARCH("Riesgo Baja",E82)))</formula>
    </cfRule>
    <cfRule type="containsText" dxfId="33" priority="152" stopIfTrue="1" operator="containsText" text="riesgo Extrema">
      <formula>NOT(ISERROR(SEARCH("riesgo Extrema",E82)))</formula>
    </cfRule>
    <cfRule type="containsText" dxfId="32" priority="153" stopIfTrue="1" operator="containsText" text="riesgo Alta">
      <formula>NOT(ISERROR(SEARCH("riesgo Alta",E82)))</formula>
    </cfRule>
    <cfRule type="containsText" dxfId="31" priority="154" stopIfTrue="1" operator="containsText" text="riesgo Moderada">
      <formula>NOT(ISERROR(SEARCH("riesgo Moderada",E82)))</formula>
    </cfRule>
    <cfRule type="containsText" dxfId="30" priority="155" stopIfTrue="1" operator="containsText" text=" riesgo Baja">
      <formula>NOT(ISERROR(SEARCH(" riesgo Baja",E82)))</formula>
    </cfRule>
  </conditionalFormatting>
  <conditionalFormatting sqref="X41">
    <cfRule type="containsText" dxfId="29" priority="26" stopIfTrue="1" operator="containsText" text="Riesgo Alto">
      <formula>NOT(ISERROR(SEARCH("Riesgo Alto",X41)))</formula>
    </cfRule>
    <cfRule type="containsText" dxfId="28" priority="27" stopIfTrue="1" operator="containsText" text="Riesgo Moderado">
      <formula>NOT(ISERROR(SEARCH("Riesgo Moderado",X41)))</formula>
    </cfRule>
    <cfRule type="containsText" dxfId="27" priority="28" stopIfTrue="1" operator="containsText" text="Riesgo Bajo">
      <formula>NOT(ISERROR(SEARCH("Riesgo Bajo",X41)))</formula>
    </cfRule>
    <cfRule type="containsText" dxfId="26" priority="29" stopIfTrue="1" operator="containsText" text="Riesgo Alto">
      <formula>NOT(ISERROR(SEARCH("Riesgo Alto",X41)))</formula>
    </cfRule>
    <cfRule type="containsText" dxfId="25" priority="30" stopIfTrue="1" operator="containsText" text="Riesgo Extremo">
      <formula>NOT(ISERROR(SEARCH("Riesgo Extremo",X41)))</formula>
    </cfRule>
  </conditionalFormatting>
  <conditionalFormatting sqref="X41">
    <cfRule type="containsText" dxfId="24" priority="25" stopIfTrue="1" operator="containsText" text="Riesgo Extremo">
      <formula>NOT(ISERROR(SEARCH("Riesgo Extremo",X41)))</formula>
    </cfRule>
  </conditionalFormatting>
  <conditionalFormatting sqref="X53">
    <cfRule type="containsText" dxfId="23" priority="14" stopIfTrue="1" operator="containsText" text="Riesgo Alto">
      <formula>NOT(ISERROR(SEARCH("Riesgo Alto",X53)))</formula>
    </cfRule>
    <cfRule type="containsText" dxfId="22" priority="15" stopIfTrue="1" operator="containsText" text="Riesgo Moderado">
      <formula>NOT(ISERROR(SEARCH("Riesgo Moderado",X53)))</formula>
    </cfRule>
    <cfRule type="containsText" dxfId="21" priority="16" stopIfTrue="1" operator="containsText" text="Riesgo Bajo">
      <formula>NOT(ISERROR(SEARCH("Riesgo Bajo",X53)))</formula>
    </cfRule>
    <cfRule type="containsText" dxfId="20" priority="17" stopIfTrue="1" operator="containsText" text="Riesgo Alto">
      <formula>NOT(ISERROR(SEARCH("Riesgo Alto",X53)))</formula>
    </cfRule>
    <cfRule type="containsText" dxfId="19" priority="18" stopIfTrue="1" operator="containsText" text="Riesgo Extremo">
      <formula>NOT(ISERROR(SEARCH("Riesgo Extremo",X53)))</formula>
    </cfRule>
  </conditionalFormatting>
  <conditionalFormatting sqref="X53">
    <cfRule type="containsText" dxfId="18" priority="13" stopIfTrue="1" operator="containsText" text="Riesgo Extremo">
      <formula>NOT(ISERROR(SEARCH("Riesgo Extremo",X53)))</formula>
    </cfRule>
  </conditionalFormatting>
  <conditionalFormatting sqref="E54">
    <cfRule type="containsText" dxfId="17" priority="20" stopIfTrue="1" operator="containsText" text="Riesgo Alto">
      <formula>NOT(ISERROR(SEARCH("Riesgo Alto",E54)))</formula>
    </cfRule>
    <cfRule type="containsText" dxfId="16" priority="21" stopIfTrue="1" operator="containsText" text="Riesgo Moderado">
      <formula>NOT(ISERROR(SEARCH("Riesgo Moderado",E54)))</formula>
    </cfRule>
    <cfRule type="containsText" dxfId="15" priority="22" stopIfTrue="1" operator="containsText" text="Riesgo Bajo">
      <formula>NOT(ISERROR(SEARCH("Riesgo Bajo",E54)))</formula>
    </cfRule>
    <cfRule type="containsText" dxfId="14" priority="23" stopIfTrue="1" operator="containsText" text="Riesgo Alto">
      <formula>NOT(ISERROR(SEARCH("Riesgo Alto",E54)))</formula>
    </cfRule>
    <cfRule type="containsText" dxfId="13" priority="24" stopIfTrue="1" operator="containsText" text="Riesgo Extremo">
      <formula>NOT(ISERROR(SEARCH("Riesgo Extremo",E54)))</formula>
    </cfRule>
  </conditionalFormatting>
  <conditionalFormatting sqref="E54">
    <cfRule type="containsText" dxfId="12" priority="19" stopIfTrue="1" operator="containsText" text="Riesgo Extremo">
      <formula>NOT(ISERROR(SEARCH("Riesgo Extremo",E54)))</formula>
    </cfRule>
  </conditionalFormatting>
  <conditionalFormatting sqref="X57">
    <cfRule type="containsText" dxfId="11" priority="8" stopIfTrue="1" operator="containsText" text="Riesgo Alto">
      <formula>NOT(ISERROR(SEARCH("Riesgo Alto",X57)))</formula>
    </cfRule>
    <cfRule type="containsText" dxfId="10" priority="9" stopIfTrue="1" operator="containsText" text="Riesgo Moderado">
      <formula>NOT(ISERROR(SEARCH("Riesgo Moderado",X57)))</formula>
    </cfRule>
    <cfRule type="containsText" dxfId="9" priority="10" stopIfTrue="1" operator="containsText" text="Riesgo Bajo">
      <formula>NOT(ISERROR(SEARCH("Riesgo Bajo",X57)))</formula>
    </cfRule>
    <cfRule type="containsText" dxfId="8" priority="11" stopIfTrue="1" operator="containsText" text="Riesgo Alto">
      <formula>NOT(ISERROR(SEARCH("Riesgo Alto",X57)))</formula>
    </cfRule>
    <cfRule type="containsText" dxfId="7" priority="12" stopIfTrue="1" operator="containsText" text="Riesgo Extremo">
      <formula>NOT(ISERROR(SEARCH("Riesgo Extremo",X57)))</formula>
    </cfRule>
  </conditionalFormatting>
  <conditionalFormatting sqref="X57">
    <cfRule type="containsText" dxfId="6" priority="7" stopIfTrue="1" operator="containsText" text="Riesgo Extremo">
      <formula>NOT(ISERROR(SEARCH("Riesgo Extremo",X57)))</formula>
    </cfRule>
  </conditionalFormatting>
  <conditionalFormatting sqref="E58">
    <cfRule type="containsText" dxfId="5" priority="2" stopIfTrue="1" operator="containsText" text="Riesgo Alto">
      <formula>NOT(ISERROR(SEARCH("Riesgo Alto",E58)))</formula>
    </cfRule>
    <cfRule type="containsText" dxfId="4" priority="3" stopIfTrue="1" operator="containsText" text="Riesgo Moderado">
      <formula>NOT(ISERROR(SEARCH("Riesgo Moderado",E58)))</formula>
    </cfRule>
    <cfRule type="containsText" dxfId="3" priority="4" stopIfTrue="1" operator="containsText" text="Riesgo Bajo">
      <formula>NOT(ISERROR(SEARCH("Riesgo Bajo",E58)))</formula>
    </cfRule>
    <cfRule type="containsText" dxfId="2" priority="5" stopIfTrue="1" operator="containsText" text="Riesgo Alto">
      <formula>NOT(ISERROR(SEARCH("Riesgo Alto",E58)))</formula>
    </cfRule>
    <cfRule type="containsText" dxfId="1" priority="6" stopIfTrue="1" operator="containsText" text="Riesgo Extremo">
      <formula>NOT(ISERROR(SEARCH("Riesgo Extremo",E58)))</formula>
    </cfRule>
  </conditionalFormatting>
  <conditionalFormatting sqref="E58">
    <cfRule type="containsText" dxfId="0" priority="1" stopIfTrue="1" operator="containsText" text="Riesgo Extremo">
      <formula>NOT(ISERROR(SEARCH("Riesgo Extremo",E58)))</formula>
    </cfRule>
  </conditionalFormatting>
  <dataValidations count="30">
    <dataValidation type="list" allowBlank="1" showInputMessage="1" showErrorMessage="1" errorTitle="ERROR" error="Este valor no es permitido" sqref="N59">
      <formula1>DFSFSFW</formula1>
    </dataValidation>
    <dataValidation type="list" allowBlank="1" showInputMessage="1" showErrorMessage="1" errorTitle="ERROR" error="Este valor no es permitido" sqref="K59">
      <formula1>DSFSDFSDF</formula1>
    </dataValidation>
    <dataValidation type="list" allowBlank="1" showInputMessage="1" showErrorMessage="1" errorTitle="Dato erróneo" error="Solo elementos de la lista" sqref="J59">
      <formula1>SDEDE</formula1>
    </dataValidation>
    <dataValidation type="list" allowBlank="1" showInputMessage="1" showErrorMessage="1" errorTitle="ERROR" error="Este valor no es permitido" sqref="L27:L28">
      <formula1>qweqwerw</formula1>
    </dataValidation>
    <dataValidation type="list" allowBlank="1" showInputMessage="1" showErrorMessage="1" errorTitle="Dato erróneo" error="Solo elementos de la lista" sqref="J27:J28">
      <formula1>wqrewer</formula1>
    </dataValidation>
    <dataValidation type="list" allowBlank="1" showInputMessage="1" showErrorMessage="1" errorTitle="ERROR" error="Este valor no es permitido" sqref="K27:K28">
      <formula1>qwewere</formula1>
    </dataValidation>
    <dataValidation type="list" allowBlank="1" showInputMessage="1" showErrorMessage="1" errorTitle="ERROR" error="Este valor no es permitido" sqref="N29">
      <formula1>dasdrwe</formula1>
    </dataValidation>
    <dataValidation type="list" allowBlank="1" showInputMessage="1" showErrorMessage="1" errorTitle="Dato erróneo" error="Solo elementos de la lista" sqref="J29">
      <formula1>sdawdser</formula1>
    </dataValidation>
    <dataValidation type="list" allowBlank="1" showInputMessage="1" showErrorMessage="1" errorTitle="ERROR" error="Este valor no es permitido" sqref="L34:L37">
      <formula1>sdwsfert</formula1>
    </dataValidation>
    <dataValidation type="list" allowBlank="1" showInputMessage="1" showErrorMessage="1" errorTitle="ERROR" error="Este valor no es permitido" sqref="M34:M37">
      <formula1>sdfwefr</formula1>
    </dataValidation>
    <dataValidation type="list" allowBlank="1" showInputMessage="1" showErrorMessage="1" errorTitle="ERROR" error="Este valor no es permitido" sqref="L38:L40 L25:L26 L29:L33 L59">
      <formula1>ManualesInstructivos</formula1>
    </dataValidation>
    <dataValidation type="list" allowBlank="1" showInputMessage="1" showErrorMessage="1" errorTitle="ERROR" error="Este valor no es permitido" sqref="N38:N40 N30:N33 N25:N26">
      <formula1>feryrtutyju</formula1>
    </dataValidation>
    <dataValidation type="list" allowBlank="1" showInputMessage="1" showErrorMessage="1" errorTitle="ERROR" error="Este valor no es permitido" sqref="L41:L54 L57">
      <formula1>HFGHGJYU</formula1>
    </dataValidation>
    <dataValidation type="list" allowBlank="1" showInputMessage="1" showErrorMessage="1" errorTitle="Dato erróneo" error="Solo elementos de la lista" sqref="J41:J54 J57">
      <formula1>DFGFH</formula1>
    </dataValidation>
    <dataValidation type="list" allowBlank="1" showInputMessage="1" showErrorMessage="1" errorTitle="ERROR" error="Este valor no es permitido" sqref="K41:K54 K57">
      <formula1>HTYUY8YOI</formula1>
    </dataValidation>
    <dataValidation type="list" allowBlank="1" showInputMessage="1" showErrorMessage="1" errorTitle="Dato erróneo" error="Solo elementos de la lista" sqref="P41:P54 P57">
      <formula1>GHJGYIYUIULO</formula1>
    </dataValidation>
    <dataValidation type="list" allowBlank="1" showInputMessage="1" showErrorMessage="1" errorTitle="ERROR" error="Este valor no es permitido" sqref="O41:O54 O57">
      <formula1>uyuimyio</formula1>
    </dataValidation>
    <dataValidation type="list" allowBlank="1" showInputMessage="1" showErrorMessage="1" errorTitle="ERROR" error="Este valor no es permitido" sqref="N41:N54 N57">
      <formula1>gdtrytu</formula1>
    </dataValidation>
    <dataValidation type="list" allowBlank="1" showInputMessage="1" showErrorMessage="1" errorTitle="ERROR" error="Este valor no es permitido" sqref="F79:F93 JB79:JB93 SX79:SX93 ACT79:ACT93 AMP79:AMP93 AWL79:AWL93 BGH79:BGH93 BQD79:BQD93 BZZ79:BZZ93 CJV79:CJV93 CTR79:CTR93 DDN79:DDN93 DNJ79:DNJ93 DXF79:DXF93 EHB79:EHB93 EQX79:EQX93 FAT79:FAT93 FKP79:FKP93 FUL79:FUL93 GEH79:GEH93 GOD79:GOD93 GXZ79:GXZ93 HHV79:HHV93 HRR79:HRR93 IBN79:IBN93 ILJ79:ILJ93 IVF79:IVF93 JFB79:JFB93 JOX79:JOX93 JYT79:JYT93 KIP79:KIP93 KSL79:KSL93 LCH79:LCH93 LMD79:LMD93 LVZ79:LVZ93 MFV79:MFV93 MPR79:MPR93 MZN79:MZN93 NJJ79:NJJ93 NTF79:NTF93 ODB79:ODB93 OMX79:OMX93 OWT79:OWT93 PGP79:PGP93 PQL79:PQL93 QAH79:QAH93 QKD79:QKD93 QTZ79:QTZ93 RDV79:RDV93 RNR79:RNR93 RXN79:RXN93 SHJ79:SHJ93 SRF79:SRF93 TBB79:TBB93 TKX79:TKX93 TUT79:TUT93 UEP79:UEP93 UOL79:UOL93 UYH79:UYH93 VID79:VID93 VRZ79:VRZ93 WBV79:WBV93 WLR79:WLR93 WVN79:WVN93 F65612:F65626 JB65612:JB65626 SX65612:SX65626 ACT65612:ACT65626 AMP65612:AMP65626 AWL65612:AWL65626 BGH65612:BGH65626 BQD65612:BQD65626 BZZ65612:BZZ65626 CJV65612:CJV65626 CTR65612:CTR65626 DDN65612:DDN65626 DNJ65612:DNJ65626 DXF65612:DXF65626 EHB65612:EHB65626 EQX65612:EQX65626 FAT65612:FAT65626 FKP65612:FKP65626 FUL65612:FUL65626 GEH65612:GEH65626 GOD65612:GOD65626 GXZ65612:GXZ65626 HHV65612:HHV65626 HRR65612:HRR65626 IBN65612:IBN65626 ILJ65612:ILJ65626 IVF65612:IVF65626 JFB65612:JFB65626 JOX65612:JOX65626 JYT65612:JYT65626 KIP65612:KIP65626 KSL65612:KSL65626 LCH65612:LCH65626 LMD65612:LMD65626 LVZ65612:LVZ65626 MFV65612:MFV65626 MPR65612:MPR65626 MZN65612:MZN65626 NJJ65612:NJJ65626 NTF65612:NTF65626 ODB65612:ODB65626 OMX65612:OMX65626 OWT65612:OWT65626 PGP65612:PGP65626 PQL65612:PQL65626 QAH65612:QAH65626 QKD65612:QKD65626 QTZ65612:QTZ65626 RDV65612:RDV65626 RNR65612:RNR65626 RXN65612:RXN65626 SHJ65612:SHJ65626 SRF65612:SRF65626 TBB65612:TBB65626 TKX65612:TKX65626 TUT65612:TUT65626 UEP65612:UEP65626 UOL65612:UOL65626 UYH65612:UYH65626 VID65612:VID65626 VRZ65612:VRZ65626 WBV65612:WBV65626 WLR65612:WLR65626 WVN65612:WVN65626 F131148:F131162 JB131148:JB131162 SX131148:SX131162 ACT131148:ACT131162 AMP131148:AMP131162 AWL131148:AWL131162 BGH131148:BGH131162 BQD131148:BQD131162 BZZ131148:BZZ131162 CJV131148:CJV131162 CTR131148:CTR131162 DDN131148:DDN131162 DNJ131148:DNJ131162 DXF131148:DXF131162 EHB131148:EHB131162 EQX131148:EQX131162 FAT131148:FAT131162 FKP131148:FKP131162 FUL131148:FUL131162 GEH131148:GEH131162 GOD131148:GOD131162 GXZ131148:GXZ131162 HHV131148:HHV131162 HRR131148:HRR131162 IBN131148:IBN131162 ILJ131148:ILJ131162 IVF131148:IVF131162 JFB131148:JFB131162 JOX131148:JOX131162 JYT131148:JYT131162 KIP131148:KIP131162 KSL131148:KSL131162 LCH131148:LCH131162 LMD131148:LMD131162 LVZ131148:LVZ131162 MFV131148:MFV131162 MPR131148:MPR131162 MZN131148:MZN131162 NJJ131148:NJJ131162 NTF131148:NTF131162 ODB131148:ODB131162 OMX131148:OMX131162 OWT131148:OWT131162 PGP131148:PGP131162 PQL131148:PQL131162 QAH131148:QAH131162 QKD131148:QKD131162 QTZ131148:QTZ131162 RDV131148:RDV131162 RNR131148:RNR131162 RXN131148:RXN131162 SHJ131148:SHJ131162 SRF131148:SRF131162 TBB131148:TBB131162 TKX131148:TKX131162 TUT131148:TUT131162 UEP131148:UEP131162 UOL131148:UOL131162 UYH131148:UYH131162 VID131148:VID131162 VRZ131148:VRZ131162 WBV131148:WBV131162 WLR131148:WLR131162 WVN131148:WVN131162 F196684:F196698 JB196684:JB196698 SX196684:SX196698 ACT196684:ACT196698 AMP196684:AMP196698 AWL196684:AWL196698 BGH196684:BGH196698 BQD196684:BQD196698 BZZ196684:BZZ196698 CJV196684:CJV196698 CTR196684:CTR196698 DDN196684:DDN196698 DNJ196684:DNJ196698 DXF196684:DXF196698 EHB196684:EHB196698 EQX196684:EQX196698 FAT196684:FAT196698 FKP196684:FKP196698 FUL196684:FUL196698 GEH196684:GEH196698 GOD196684:GOD196698 GXZ196684:GXZ196698 HHV196684:HHV196698 HRR196684:HRR196698 IBN196684:IBN196698 ILJ196684:ILJ196698 IVF196684:IVF196698 JFB196684:JFB196698 JOX196684:JOX196698 JYT196684:JYT196698 KIP196684:KIP196698 KSL196684:KSL196698 LCH196684:LCH196698 LMD196684:LMD196698 LVZ196684:LVZ196698 MFV196684:MFV196698 MPR196684:MPR196698 MZN196684:MZN196698 NJJ196684:NJJ196698 NTF196684:NTF196698 ODB196684:ODB196698 OMX196684:OMX196698 OWT196684:OWT196698 PGP196684:PGP196698 PQL196684:PQL196698 QAH196684:QAH196698 QKD196684:QKD196698 QTZ196684:QTZ196698 RDV196684:RDV196698 RNR196684:RNR196698 RXN196684:RXN196698 SHJ196684:SHJ196698 SRF196684:SRF196698 TBB196684:TBB196698 TKX196684:TKX196698 TUT196684:TUT196698 UEP196684:UEP196698 UOL196684:UOL196698 UYH196684:UYH196698 VID196684:VID196698 VRZ196684:VRZ196698 WBV196684:WBV196698 WLR196684:WLR196698 WVN196684:WVN196698 F262220:F262234 JB262220:JB262234 SX262220:SX262234 ACT262220:ACT262234 AMP262220:AMP262234 AWL262220:AWL262234 BGH262220:BGH262234 BQD262220:BQD262234 BZZ262220:BZZ262234 CJV262220:CJV262234 CTR262220:CTR262234 DDN262220:DDN262234 DNJ262220:DNJ262234 DXF262220:DXF262234 EHB262220:EHB262234 EQX262220:EQX262234 FAT262220:FAT262234 FKP262220:FKP262234 FUL262220:FUL262234 GEH262220:GEH262234 GOD262220:GOD262234 GXZ262220:GXZ262234 HHV262220:HHV262234 HRR262220:HRR262234 IBN262220:IBN262234 ILJ262220:ILJ262234 IVF262220:IVF262234 JFB262220:JFB262234 JOX262220:JOX262234 JYT262220:JYT262234 KIP262220:KIP262234 KSL262220:KSL262234 LCH262220:LCH262234 LMD262220:LMD262234 LVZ262220:LVZ262234 MFV262220:MFV262234 MPR262220:MPR262234 MZN262220:MZN262234 NJJ262220:NJJ262234 NTF262220:NTF262234 ODB262220:ODB262234 OMX262220:OMX262234 OWT262220:OWT262234 PGP262220:PGP262234 PQL262220:PQL262234 QAH262220:QAH262234 QKD262220:QKD262234 QTZ262220:QTZ262234 RDV262220:RDV262234 RNR262220:RNR262234 RXN262220:RXN262234 SHJ262220:SHJ262234 SRF262220:SRF262234 TBB262220:TBB262234 TKX262220:TKX262234 TUT262220:TUT262234 UEP262220:UEP262234 UOL262220:UOL262234 UYH262220:UYH262234 VID262220:VID262234 VRZ262220:VRZ262234 WBV262220:WBV262234 WLR262220:WLR262234 WVN262220:WVN262234 F327756:F327770 JB327756:JB327770 SX327756:SX327770 ACT327756:ACT327770 AMP327756:AMP327770 AWL327756:AWL327770 BGH327756:BGH327770 BQD327756:BQD327770 BZZ327756:BZZ327770 CJV327756:CJV327770 CTR327756:CTR327770 DDN327756:DDN327770 DNJ327756:DNJ327770 DXF327756:DXF327770 EHB327756:EHB327770 EQX327756:EQX327770 FAT327756:FAT327770 FKP327756:FKP327770 FUL327756:FUL327770 GEH327756:GEH327770 GOD327756:GOD327770 GXZ327756:GXZ327770 HHV327756:HHV327770 HRR327756:HRR327770 IBN327756:IBN327770 ILJ327756:ILJ327770 IVF327756:IVF327770 JFB327756:JFB327770 JOX327756:JOX327770 JYT327756:JYT327770 KIP327756:KIP327770 KSL327756:KSL327770 LCH327756:LCH327770 LMD327756:LMD327770 LVZ327756:LVZ327770 MFV327756:MFV327770 MPR327756:MPR327770 MZN327756:MZN327770 NJJ327756:NJJ327770 NTF327756:NTF327770 ODB327756:ODB327770 OMX327756:OMX327770 OWT327756:OWT327770 PGP327756:PGP327770 PQL327756:PQL327770 QAH327756:QAH327770 QKD327756:QKD327770 QTZ327756:QTZ327770 RDV327756:RDV327770 RNR327756:RNR327770 RXN327756:RXN327770 SHJ327756:SHJ327770 SRF327756:SRF327770 TBB327756:TBB327770 TKX327756:TKX327770 TUT327756:TUT327770 UEP327756:UEP327770 UOL327756:UOL327770 UYH327756:UYH327770 VID327756:VID327770 VRZ327756:VRZ327770 WBV327756:WBV327770 WLR327756:WLR327770 WVN327756:WVN327770 F393292:F393306 JB393292:JB393306 SX393292:SX393306 ACT393292:ACT393306 AMP393292:AMP393306 AWL393292:AWL393306 BGH393292:BGH393306 BQD393292:BQD393306 BZZ393292:BZZ393306 CJV393292:CJV393306 CTR393292:CTR393306 DDN393292:DDN393306 DNJ393292:DNJ393306 DXF393292:DXF393306 EHB393292:EHB393306 EQX393292:EQX393306 FAT393292:FAT393306 FKP393292:FKP393306 FUL393292:FUL393306 GEH393292:GEH393306 GOD393292:GOD393306 GXZ393292:GXZ393306 HHV393292:HHV393306 HRR393292:HRR393306 IBN393292:IBN393306 ILJ393292:ILJ393306 IVF393292:IVF393306 JFB393292:JFB393306 JOX393292:JOX393306 JYT393292:JYT393306 KIP393292:KIP393306 KSL393292:KSL393306 LCH393292:LCH393306 LMD393292:LMD393306 LVZ393292:LVZ393306 MFV393292:MFV393306 MPR393292:MPR393306 MZN393292:MZN393306 NJJ393292:NJJ393306 NTF393292:NTF393306 ODB393292:ODB393306 OMX393292:OMX393306 OWT393292:OWT393306 PGP393292:PGP393306 PQL393292:PQL393306 QAH393292:QAH393306 QKD393292:QKD393306 QTZ393292:QTZ393306 RDV393292:RDV393306 RNR393292:RNR393306 RXN393292:RXN393306 SHJ393292:SHJ393306 SRF393292:SRF393306 TBB393292:TBB393306 TKX393292:TKX393306 TUT393292:TUT393306 UEP393292:UEP393306 UOL393292:UOL393306 UYH393292:UYH393306 VID393292:VID393306 VRZ393292:VRZ393306 WBV393292:WBV393306 WLR393292:WLR393306 WVN393292:WVN393306 F458828:F458842 JB458828:JB458842 SX458828:SX458842 ACT458828:ACT458842 AMP458828:AMP458842 AWL458828:AWL458842 BGH458828:BGH458842 BQD458828:BQD458842 BZZ458828:BZZ458842 CJV458828:CJV458842 CTR458828:CTR458842 DDN458828:DDN458842 DNJ458828:DNJ458842 DXF458828:DXF458842 EHB458828:EHB458842 EQX458828:EQX458842 FAT458828:FAT458842 FKP458828:FKP458842 FUL458828:FUL458842 GEH458828:GEH458842 GOD458828:GOD458842 GXZ458828:GXZ458842 HHV458828:HHV458842 HRR458828:HRR458842 IBN458828:IBN458842 ILJ458828:ILJ458842 IVF458828:IVF458842 JFB458828:JFB458842 JOX458828:JOX458842 JYT458828:JYT458842 KIP458828:KIP458842 KSL458828:KSL458842 LCH458828:LCH458842 LMD458828:LMD458842 LVZ458828:LVZ458842 MFV458828:MFV458842 MPR458828:MPR458842 MZN458828:MZN458842 NJJ458828:NJJ458842 NTF458828:NTF458842 ODB458828:ODB458842 OMX458828:OMX458842 OWT458828:OWT458842 PGP458828:PGP458842 PQL458828:PQL458842 QAH458828:QAH458842 QKD458828:QKD458842 QTZ458828:QTZ458842 RDV458828:RDV458842 RNR458828:RNR458842 RXN458828:RXN458842 SHJ458828:SHJ458842 SRF458828:SRF458842 TBB458828:TBB458842 TKX458828:TKX458842 TUT458828:TUT458842 UEP458828:UEP458842 UOL458828:UOL458842 UYH458828:UYH458842 VID458828:VID458842 VRZ458828:VRZ458842 WBV458828:WBV458842 WLR458828:WLR458842 WVN458828:WVN458842 F524364:F524378 JB524364:JB524378 SX524364:SX524378 ACT524364:ACT524378 AMP524364:AMP524378 AWL524364:AWL524378 BGH524364:BGH524378 BQD524364:BQD524378 BZZ524364:BZZ524378 CJV524364:CJV524378 CTR524364:CTR524378 DDN524364:DDN524378 DNJ524364:DNJ524378 DXF524364:DXF524378 EHB524364:EHB524378 EQX524364:EQX524378 FAT524364:FAT524378 FKP524364:FKP524378 FUL524364:FUL524378 GEH524364:GEH524378 GOD524364:GOD524378 GXZ524364:GXZ524378 HHV524364:HHV524378 HRR524364:HRR524378 IBN524364:IBN524378 ILJ524364:ILJ524378 IVF524364:IVF524378 JFB524364:JFB524378 JOX524364:JOX524378 JYT524364:JYT524378 KIP524364:KIP524378 KSL524364:KSL524378 LCH524364:LCH524378 LMD524364:LMD524378 LVZ524364:LVZ524378 MFV524364:MFV524378 MPR524364:MPR524378 MZN524364:MZN524378 NJJ524364:NJJ524378 NTF524364:NTF524378 ODB524364:ODB524378 OMX524364:OMX524378 OWT524364:OWT524378 PGP524364:PGP524378 PQL524364:PQL524378 QAH524364:QAH524378 QKD524364:QKD524378 QTZ524364:QTZ524378 RDV524364:RDV524378 RNR524364:RNR524378 RXN524364:RXN524378 SHJ524364:SHJ524378 SRF524364:SRF524378 TBB524364:TBB524378 TKX524364:TKX524378 TUT524364:TUT524378 UEP524364:UEP524378 UOL524364:UOL524378 UYH524364:UYH524378 VID524364:VID524378 VRZ524364:VRZ524378 WBV524364:WBV524378 WLR524364:WLR524378 WVN524364:WVN524378 F589900:F589914 JB589900:JB589914 SX589900:SX589914 ACT589900:ACT589914 AMP589900:AMP589914 AWL589900:AWL589914 BGH589900:BGH589914 BQD589900:BQD589914 BZZ589900:BZZ589914 CJV589900:CJV589914 CTR589900:CTR589914 DDN589900:DDN589914 DNJ589900:DNJ589914 DXF589900:DXF589914 EHB589900:EHB589914 EQX589900:EQX589914 FAT589900:FAT589914 FKP589900:FKP589914 FUL589900:FUL589914 GEH589900:GEH589914 GOD589900:GOD589914 GXZ589900:GXZ589914 HHV589900:HHV589914 HRR589900:HRR589914 IBN589900:IBN589914 ILJ589900:ILJ589914 IVF589900:IVF589914 JFB589900:JFB589914 JOX589900:JOX589914 JYT589900:JYT589914 KIP589900:KIP589914 KSL589900:KSL589914 LCH589900:LCH589914 LMD589900:LMD589914 LVZ589900:LVZ589914 MFV589900:MFV589914 MPR589900:MPR589914 MZN589900:MZN589914 NJJ589900:NJJ589914 NTF589900:NTF589914 ODB589900:ODB589914 OMX589900:OMX589914 OWT589900:OWT589914 PGP589900:PGP589914 PQL589900:PQL589914 QAH589900:QAH589914 QKD589900:QKD589914 QTZ589900:QTZ589914 RDV589900:RDV589914 RNR589900:RNR589914 RXN589900:RXN589914 SHJ589900:SHJ589914 SRF589900:SRF589914 TBB589900:TBB589914 TKX589900:TKX589914 TUT589900:TUT589914 UEP589900:UEP589914 UOL589900:UOL589914 UYH589900:UYH589914 VID589900:VID589914 VRZ589900:VRZ589914 WBV589900:WBV589914 WLR589900:WLR589914 WVN589900:WVN589914 F655436:F655450 JB655436:JB655450 SX655436:SX655450 ACT655436:ACT655450 AMP655436:AMP655450 AWL655436:AWL655450 BGH655436:BGH655450 BQD655436:BQD655450 BZZ655436:BZZ655450 CJV655436:CJV655450 CTR655436:CTR655450 DDN655436:DDN655450 DNJ655436:DNJ655450 DXF655436:DXF655450 EHB655436:EHB655450 EQX655436:EQX655450 FAT655436:FAT655450 FKP655436:FKP655450 FUL655436:FUL655450 GEH655436:GEH655450 GOD655436:GOD655450 GXZ655436:GXZ655450 HHV655436:HHV655450 HRR655436:HRR655450 IBN655436:IBN655450 ILJ655436:ILJ655450 IVF655436:IVF655450 JFB655436:JFB655450 JOX655436:JOX655450 JYT655436:JYT655450 KIP655436:KIP655450 KSL655436:KSL655450 LCH655436:LCH655450 LMD655436:LMD655450 LVZ655436:LVZ655450 MFV655436:MFV655450 MPR655436:MPR655450 MZN655436:MZN655450 NJJ655436:NJJ655450 NTF655436:NTF655450 ODB655436:ODB655450 OMX655436:OMX655450 OWT655436:OWT655450 PGP655436:PGP655450 PQL655436:PQL655450 QAH655436:QAH655450 QKD655436:QKD655450 QTZ655436:QTZ655450 RDV655436:RDV655450 RNR655436:RNR655450 RXN655436:RXN655450 SHJ655436:SHJ655450 SRF655436:SRF655450 TBB655436:TBB655450 TKX655436:TKX655450 TUT655436:TUT655450 UEP655436:UEP655450 UOL655436:UOL655450 UYH655436:UYH655450 VID655436:VID655450 VRZ655436:VRZ655450 WBV655436:WBV655450 WLR655436:WLR655450 WVN655436:WVN655450 F720972:F720986 JB720972:JB720986 SX720972:SX720986 ACT720972:ACT720986 AMP720972:AMP720986 AWL720972:AWL720986 BGH720972:BGH720986 BQD720972:BQD720986 BZZ720972:BZZ720986 CJV720972:CJV720986 CTR720972:CTR720986 DDN720972:DDN720986 DNJ720972:DNJ720986 DXF720972:DXF720986 EHB720972:EHB720986 EQX720972:EQX720986 FAT720972:FAT720986 FKP720972:FKP720986 FUL720972:FUL720986 GEH720972:GEH720986 GOD720972:GOD720986 GXZ720972:GXZ720986 HHV720972:HHV720986 HRR720972:HRR720986 IBN720972:IBN720986 ILJ720972:ILJ720986 IVF720972:IVF720986 JFB720972:JFB720986 JOX720972:JOX720986 JYT720972:JYT720986 KIP720972:KIP720986 KSL720972:KSL720986 LCH720972:LCH720986 LMD720972:LMD720986 LVZ720972:LVZ720986 MFV720972:MFV720986 MPR720972:MPR720986 MZN720972:MZN720986 NJJ720972:NJJ720986 NTF720972:NTF720986 ODB720972:ODB720986 OMX720972:OMX720986 OWT720972:OWT720986 PGP720972:PGP720986 PQL720972:PQL720986 QAH720972:QAH720986 QKD720972:QKD720986 QTZ720972:QTZ720986 RDV720972:RDV720986 RNR720972:RNR720986 RXN720972:RXN720986 SHJ720972:SHJ720986 SRF720972:SRF720986 TBB720972:TBB720986 TKX720972:TKX720986 TUT720972:TUT720986 UEP720972:UEP720986 UOL720972:UOL720986 UYH720972:UYH720986 VID720972:VID720986 VRZ720972:VRZ720986 WBV720972:WBV720986 WLR720972:WLR720986 WVN720972:WVN720986 F786508:F786522 JB786508:JB786522 SX786508:SX786522 ACT786508:ACT786522 AMP786508:AMP786522 AWL786508:AWL786522 BGH786508:BGH786522 BQD786508:BQD786522 BZZ786508:BZZ786522 CJV786508:CJV786522 CTR786508:CTR786522 DDN786508:DDN786522 DNJ786508:DNJ786522 DXF786508:DXF786522 EHB786508:EHB786522 EQX786508:EQX786522 FAT786508:FAT786522 FKP786508:FKP786522 FUL786508:FUL786522 GEH786508:GEH786522 GOD786508:GOD786522 GXZ786508:GXZ786522 HHV786508:HHV786522 HRR786508:HRR786522 IBN786508:IBN786522 ILJ786508:ILJ786522 IVF786508:IVF786522 JFB786508:JFB786522 JOX786508:JOX786522 JYT786508:JYT786522 KIP786508:KIP786522 KSL786508:KSL786522 LCH786508:LCH786522 LMD786508:LMD786522 LVZ786508:LVZ786522 MFV786508:MFV786522 MPR786508:MPR786522 MZN786508:MZN786522 NJJ786508:NJJ786522 NTF786508:NTF786522 ODB786508:ODB786522 OMX786508:OMX786522 OWT786508:OWT786522 PGP786508:PGP786522 PQL786508:PQL786522 QAH786508:QAH786522 QKD786508:QKD786522 QTZ786508:QTZ786522 RDV786508:RDV786522 RNR786508:RNR786522 RXN786508:RXN786522 SHJ786508:SHJ786522 SRF786508:SRF786522 TBB786508:TBB786522 TKX786508:TKX786522 TUT786508:TUT786522 UEP786508:UEP786522 UOL786508:UOL786522 UYH786508:UYH786522 VID786508:VID786522 VRZ786508:VRZ786522 WBV786508:WBV786522 WLR786508:WLR786522 WVN786508:WVN786522 F852044:F852058 JB852044:JB852058 SX852044:SX852058 ACT852044:ACT852058 AMP852044:AMP852058 AWL852044:AWL852058 BGH852044:BGH852058 BQD852044:BQD852058 BZZ852044:BZZ852058 CJV852044:CJV852058 CTR852044:CTR852058 DDN852044:DDN852058 DNJ852044:DNJ852058 DXF852044:DXF852058 EHB852044:EHB852058 EQX852044:EQX852058 FAT852044:FAT852058 FKP852044:FKP852058 FUL852044:FUL852058 GEH852044:GEH852058 GOD852044:GOD852058 GXZ852044:GXZ852058 HHV852044:HHV852058 HRR852044:HRR852058 IBN852044:IBN852058 ILJ852044:ILJ852058 IVF852044:IVF852058 JFB852044:JFB852058 JOX852044:JOX852058 JYT852044:JYT852058 KIP852044:KIP852058 KSL852044:KSL852058 LCH852044:LCH852058 LMD852044:LMD852058 LVZ852044:LVZ852058 MFV852044:MFV852058 MPR852044:MPR852058 MZN852044:MZN852058 NJJ852044:NJJ852058 NTF852044:NTF852058 ODB852044:ODB852058 OMX852044:OMX852058 OWT852044:OWT852058 PGP852044:PGP852058 PQL852044:PQL852058 QAH852044:QAH852058 QKD852044:QKD852058 QTZ852044:QTZ852058 RDV852044:RDV852058 RNR852044:RNR852058 RXN852044:RXN852058 SHJ852044:SHJ852058 SRF852044:SRF852058 TBB852044:TBB852058 TKX852044:TKX852058 TUT852044:TUT852058 UEP852044:UEP852058 UOL852044:UOL852058 UYH852044:UYH852058 VID852044:VID852058 VRZ852044:VRZ852058 WBV852044:WBV852058 WLR852044:WLR852058 WVN852044:WVN852058 F917580:F917594 JB917580:JB917594 SX917580:SX917594 ACT917580:ACT917594 AMP917580:AMP917594 AWL917580:AWL917594 BGH917580:BGH917594 BQD917580:BQD917594 BZZ917580:BZZ917594 CJV917580:CJV917594 CTR917580:CTR917594 DDN917580:DDN917594 DNJ917580:DNJ917594 DXF917580:DXF917594 EHB917580:EHB917594 EQX917580:EQX917594 FAT917580:FAT917594 FKP917580:FKP917594 FUL917580:FUL917594 GEH917580:GEH917594 GOD917580:GOD917594 GXZ917580:GXZ917594 HHV917580:HHV917594 HRR917580:HRR917594 IBN917580:IBN917594 ILJ917580:ILJ917594 IVF917580:IVF917594 JFB917580:JFB917594 JOX917580:JOX917594 JYT917580:JYT917594 KIP917580:KIP917594 KSL917580:KSL917594 LCH917580:LCH917594 LMD917580:LMD917594 LVZ917580:LVZ917594 MFV917580:MFV917594 MPR917580:MPR917594 MZN917580:MZN917594 NJJ917580:NJJ917594 NTF917580:NTF917594 ODB917580:ODB917594 OMX917580:OMX917594 OWT917580:OWT917594 PGP917580:PGP917594 PQL917580:PQL917594 QAH917580:QAH917594 QKD917580:QKD917594 QTZ917580:QTZ917594 RDV917580:RDV917594 RNR917580:RNR917594 RXN917580:RXN917594 SHJ917580:SHJ917594 SRF917580:SRF917594 TBB917580:TBB917594 TKX917580:TKX917594 TUT917580:TUT917594 UEP917580:UEP917594 UOL917580:UOL917594 UYH917580:UYH917594 VID917580:VID917594 VRZ917580:VRZ917594 WBV917580:WBV917594 WLR917580:WLR917594 WVN917580:WVN917594 F983116:F983130 JB983116:JB983130 SX983116:SX983130 ACT983116:ACT983130 AMP983116:AMP983130 AWL983116:AWL983130 BGH983116:BGH983130 BQD983116:BQD983130 BZZ983116:BZZ983130 CJV983116:CJV983130 CTR983116:CTR983130 DDN983116:DDN983130 DNJ983116:DNJ983130 DXF983116:DXF983130 EHB983116:EHB983130 EQX983116:EQX983130 FAT983116:FAT983130 FKP983116:FKP983130 FUL983116:FUL983130 GEH983116:GEH983130 GOD983116:GOD983130 GXZ983116:GXZ983130 HHV983116:HHV983130 HRR983116:HRR983130 IBN983116:IBN983130 ILJ983116:ILJ983130 IVF983116:IVF983130 JFB983116:JFB983130 JOX983116:JOX983130 JYT983116:JYT983130 KIP983116:KIP983130 KSL983116:KSL983130 LCH983116:LCH983130 LMD983116:LMD983130 LVZ983116:LVZ983130 MFV983116:MFV983130 MPR983116:MPR983130 MZN983116:MZN983130 NJJ983116:NJJ983130 NTF983116:NTF983130 ODB983116:ODB983130 OMX983116:OMX983130 OWT983116:OWT983130 PGP983116:PGP983130 PQL983116:PQL983130 QAH983116:QAH983130 QKD983116:QKD983130 QTZ983116:QTZ983130 RDV983116:RDV983130 RNR983116:RNR983130 RXN983116:RXN983130 SHJ983116:SHJ983130 SRF983116:SRF983130 TBB983116:TBB983130 TKX983116:TKX983130 TUT983116:TUT983130 UEP983116:UEP983130 UOL983116:UOL983130 UYH983116:UYH983130 VID983116:VID983130 VRZ983116:VRZ983130 WBV983116:WBV983130 WLR983116:WLR983130 WVN983116:WVN983130">
      <formula1>EXISTENCONTROLES</formula1>
    </dataValidation>
    <dataValidation type="list" allowBlank="1" showInputMessage="1" showErrorMessage="1" errorTitle="ERROR" error="Este valor no es permitido" sqref="K79:K93 JG79:JG93 TC79:TC93 ACY79:ACY93 AMU79:AMU93 AWQ79:AWQ93 BGM79:BGM93 BQI79:BQI93 CAE79:CAE93 CKA79:CKA93 CTW79:CTW93 DDS79:DDS93 DNO79:DNO93 DXK79:DXK93 EHG79:EHG93 ERC79:ERC93 FAY79:FAY93 FKU79:FKU93 FUQ79:FUQ93 GEM79:GEM93 GOI79:GOI93 GYE79:GYE93 HIA79:HIA93 HRW79:HRW93 IBS79:IBS93 ILO79:ILO93 IVK79:IVK93 JFG79:JFG93 JPC79:JPC93 JYY79:JYY93 KIU79:KIU93 KSQ79:KSQ93 LCM79:LCM93 LMI79:LMI93 LWE79:LWE93 MGA79:MGA93 MPW79:MPW93 MZS79:MZS93 NJO79:NJO93 NTK79:NTK93 ODG79:ODG93 ONC79:ONC93 OWY79:OWY93 PGU79:PGU93 PQQ79:PQQ93 QAM79:QAM93 QKI79:QKI93 QUE79:QUE93 REA79:REA93 RNW79:RNW93 RXS79:RXS93 SHO79:SHO93 SRK79:SRK93 TBG79:TBG93 TLC79:TLC93 TUY79:TUY93 UEU79:UEU93 UOQ79:UOQ93 UYM79:UYM93 VII79:VII93 VSE79:VSE93 WCA79:WCA93 WLW79:WLW93 WVS79:WVS93 K65612:K65626 JG65612:JG65626 TC65612:TC65626 ACY65612:ACY65626 AMU65612:AMU65626 AWQ65612:AWQ65626 BGM65612:BGM65626 BQI65612:BQI65626 CAE65612:CAE65626 CKA65612:CKA65626 CTW65612:CTW65626 DDS65612:DDS65626 DNO65612:DNO65626 DXK65612:DXK65626 EHG65612:EHG65626 ERC65612:ERC65626 FAY65612:FAY65626 FKU65612:FKU65626 FUQ65612:FUQ65626 GEM65612:GEM65626 GOI65612:GOI65626 GYE65612:GYE65626 HIA65612:HIA65626 HRW65612:HRW65626 IBS65612:IBS65626 ILO65612:ILO65626 IVK65612:IVK65626 JFG65612:JFG65626 JPC65612:JPC65626 JYY65612:JYY65626 KIU65612:KIU65626 KSQ65612:KSQ65626 LCM65612:LCM65626 LMI65612:LMI65626 LWE65612:LWE65626 MGA65612:MGA65626 MPW65612:MPW65626 MZS65612:MZS65626 NJO65612:NJO65626 NTK65612:NTK65626 ODG65612:ODG65626 ONC65612:ONC65626 OWY65612:OWY65626 PGU65612:PGU65626 PQQ65612:PQQ65626 QAM65612:QAM65626 QKI65612:QKI65626 QUE65612:QUE65626 REA65612:REA65626 RNW65612:RNW65626 RXS65612:RXS65626 SHO65612:SHO65626 SRK65612:SRK65626 TBG65612:TBG65626 TLC65612:TLC65626 TUY65612:TUY65626 UEU65612:UEU65626 UOQ65612:UOQ65626 UYM65612:UYM65626 VII65612:VII65626 VSE65612:VSE65626 WCA65612:WCA65626 WLW65612:WLW65626 WVS65612:WVS65626 K131148:K131162 JG131148:JG131162 TC131148:TC131162 ACY131148:ACY131162 AMU131148:AMU131162 AWQ131148:AWQ131162 BGM131148:BGM131162 BQI131148:BQI131162 CAE131148:CAE131162 CKA131148:CKA131162 CTW131148:CTW131162 DDS131148:DDS131162 DNO131148:DNO131162 DXK131148:DXK131162 EHG131148:EHG131162 ERC131148:ERC131162 FAY131148:FAY131162 FKU131148:FKU131162 FUQ131148:FUQ131162 GEM131148:GEM131162 GOI131148:GOI131162 GYE131148:GYE131162 HIA131148:HIA131162 HRW131148:HRW131162 IBS131148:IBS131162 ILO131148:ILO131162 IVK131148:IVK131162 JFG131148:JFG131162 JPC131148:JPC131162 JYY131148:JYY131162 KIU131148:KIU131162 KSQ131148:KSQ131162 LCM131148:LCM131162 LMI131148:LMI131162 LWE131148:LWE131162 MGA131148:MGA131162 MPW131148:MPW131162 MZS131148:MZS131162 NJO131148:NJO131162 NTK131148:NTK131162 ODG131148:ODG131162 ONC131148:ONC131162 OWY131148:OWY131162 PGU131148:PGU131162 PQQ131148:PQQ131162 QAM131148:QAM131162 QKI131148:QKI131162 QUE131148:QUE131162 REA131148:REA131162 RNW131148:RNW131162 RXS131148:RXS131162 SHO131148:SHO131162 SRK131148:SRK131162 TBG131148:TBG131162 TLC131148:TLC131162 TUY131148:TUY131162 UEU131148:UEU131162 UOQ131148:UOQ131162 UYM131148:UYM131162 VII131148:VII131162 VSE131148:VSE131162 WCA131148:WCA131162 WLW131148:WLW131162 WVS131148:WVS131162 K196684:K196698 JG196684:JG196698 TC196684:TC196698 ACY196684:ACY196698 AMU196684:AMU196698 AWQ196684:AWQ196698 BGM196684:BGM196698 BQI196684:BQI196698 CAE196684:CAE196698 CKA196684:CKA196698 CTW196684:CTW196698 DDS196684:DDS196698 DNO196684:DNO196698 DXK196684:DXK196698 EHG196684:EHG196698 ERC196684:ERC196698 FAY196684:FAY196698 FKU196684:FKU196698 FUQ196684:FUQ196698 GEM196684:GEM196698 GOI196684:GOI196698 GYE196684:GYE196698 HIA196684:HIA196698 HRW196684:HRW196698 IBS196684:IBS196698 ILO196684:ILO196698 IVK196684:IVK196698 JFG196684:JFG196698 JPC196684:JPC196698 JYY196684:JYY196698 KIU196684:KIU196698 KSQ196684:KSQ196698 LCM196684:LCM196698 LMI196684:LMI196698 LWE196684:LWE196698 MGA196684:MGA196698 MPW196684:MPW196698 MZS196684:MZS196698 NJO196684:NJO196698 NTK196684:NTK196698 ODG196684:ODG196698 ONC196684:ONC196698 OWY196684:OWY196698 PGU196684:PGU196698 PQQ196684:PQQ196698 QAM196684:QAM196698 QKI196684:QKI196698 QUE196684:QUE196698 REA196684:REA196698 RNW196684:RNW196698 RXS196684:RXS196698 SHO196684:SHO196698 SRK196684:SRK196698 TBG196684:TBG196698 TLC196684:TLC196698 TUY196684:TUY196698 UEU196684:UEU196698 UOQ196684:UOQ196698 UYM196684:UYM196698 VII196684:VII196698 VSE196684:VSE196698 WCA196684:WCA196698 WLW196684:WLW196698 WVS196684:WVS196698 K262220:K262234 JG262220:JG262234 TC262220:TC262234 ACY262220:ACY262234 AMU262220:AMU262234 AWQ262220:AWQ262234 BGM262220:BGM262234 BQI262220:BQI262234 CAE262220:CAE262234 CKA262220:CKA262234 CTW262220:CTW262234 DDS262220:DDS262234 DNO262220:DNO262234 DXK262220:DXK262234 EHG262220:EHG262234 ERC262220:ERC262234 FAY262220:FAY262234 FKU262220:FKU262234 FUQ262220:FUQ262234 GEM262220:GEM262234 GOI262220:GOI262234 GYE262220:GYE262234 HIA262220:HIA262234 HRW262220:HRW262234 IBS262220:IBS262234 ILO262220:ILO262234 IVK262220:IVK262234 JFG262220:JFG262234 JPC262220:JPC262234 JYY262220:JYY262234 KIU262220:KIU262234 KSQ262220:KSQ262234 LCM262220:LCM262234 LMI262220:LMI262234 LWE262220:LWE262234 MGA262220:MGA262234 MPW262220:MPW262234 MZS262220:MZS262234 NJO262220:NJO262234 NTK262220:NTK262234 ODG262220:ODG262234 ONC262220:ONC262234 OWY262220:OWY262234 PGU262220:PGU262234 PQQ262220:PQQ262234 QAM262220:QAM262234 QKI262220:QKI262234 QUE262220:QUE262234 REA262220:REA262234 RNW262220:RNW262234 RXS262220:RXS262234 SHO262220:SHO262234 SRK262220:SRK262234 TBG262220:TBG262234 TLC262220:TLC262234 TUY262220:TUY262234 UEU262220:UEU262234 UOQ262220:UOQ262234 UYM262220:UYM262234 VII262220:VII262234 VSE262220:VSE262234 WCA262220:WCA262234 WLW262220:WLW262234 WVS262220:WVS262234 K327756:K327770 JG327756:JG327770 TC327756:TC327770 ACY327756:ACY327770 AMU327756:AMU327770 AWQ327756:AWQ327770 BGM327756:BGM327770 BQI327756:BQI327770 CAE327756:CAE327770 CKA327756:CKA327770 CTW327756:CTW327770 DDS327756:DDS327770 DNO327756:DNO327770 DXK327756:DXK327770 EHG327756:EHG327770 ERC327756:ERC327770 FAY327756:FAY327770 FKU327756:FKU327770 FUQ327756:FUQ327770 GEM327756:GEM327770 GOI327756:GOI327770 GYE327756:GYE327770 HIA327756:HIA327770 HRW327756:HRW327770 IBS327756:IBS327770 ILO327756:ILO327770 IVK327756:IVK327770 JFG327756:JFG327770 JPC327756:JPC327770 JYY327756:JYY327770 KIU327756:KIU327770 KSQ327756:KSQ327770 LCM327756:LCM327770 LMI327756:LMI327770 LWE327756:LWE327770 MGA327756:MGA327770 MPW327756:MPW327770 MZS327756:MZS327770 NJO327756:NJO327770 NTK327756:NTK327770 ODG327756:ODG327770 ONC327756:ONC327770 OWY327756:OWY327770 PGU327756:PGU327770 PQQ327756:PQQ327770 QAM327756:QAM327770 QKI327756:QKI327770 QUE327756:QUE327770 REA327756:REA327770 RNW327756:RNW327770 RXS327756:RXS327770 SHO327756:SHO327770 SRK327756:SRK327770 TBG327756:TBG327770 TLC327756:TLC327770 TUY327756:TUY327770 UEU327756:UEU327770 UOQ327756:UOQ327770 UYM327756:UYM327770 VII327756:VII327770 VSE327756:VSE327770 WCA327756:WCA327770 WLW327756:WLW327770 WVS327756:WVS327770 K393292:K393306 JG393292:JG393306 TC393292:TC393306 ACY393292:ACY393306 AMU393292:AMU393306 AWQ393292:AWQ393306 BGM393292:BGM393306 BQI393292:BQI393306 CAE393292:CAE393306 CKA393292:CKA393306 CTW393292:CTW393306 DDS393292:DDS393306 DNO393292:DNO393306 DXK393292:DXK393306 EHG393292:EHG393306 ERC393292:ERC393306 FAY393292:FAY393306 FKU393292:FKU393306 FUQ393292:FUQ393306 GEM393292:GEM393306 GOI393292:GOI393306 GYE393292:GYE393306 HIA393292:HIA393306 HRW393292:HRW393306 IBS393292:IBS393306 ILO393292:ILO393306 IVK393292:IVK393306 JFG393292:JFG393306 JPC393292:JPC393306 JYY393292:JYY393306 KIU393292:KIU393306 KSQ393292:KSQ393306 LCM393292:LCM393306 LMI393292:LMI393306 LWE393292:LWE393306 MGA393292:MGA393306 MPW393292:MPW393306 MZS393292:MZS393306 NJO393292:NJO393306 NTK393292:NTK393306 ODG393292:ODG393306 ONC393292:ONC393306 OWY393292:OWY393306 PGU393292:PGU393306 PQQ393292:PQQ393306 QAM393292:QAM393306 QKI393292:QKI393306 QUE393292:QUE393306 REA393292:REA393306 RNW393292:RNW393306 RXS393292:RXS393306 SHO393292:SHO393306 SRK393292:SRK393306 TBG393292:TBG393306 TLC393292:TLC393306 TUY393292:TUY393306 UEU393292:UEU393306 UOQ393292:UOQ393306 UYM393292:UYM393306 VII393292:VII393306 VSE393292:VSE393306 WCA393292:WCA393306 WLW393292:WLW393306 WVS393292:WVS393306 K458828:K458842 JG458828:JG458842 TC458828:TC458842 ACY458828:ACY458842 AMU458828:AMU458842 AWQ458828:AWQ458842 BGM458828:BGM458842 BQI458828:BQI458842 CAE458828:CAE458842 CKA458828:CKA458842 CTW458828:CTW458842 DDS458828:DDS458842 DNO458828:DNO458842 DXK458828:DXK458842 EHG458828:EHG458842 ERC458828:ERC458842 FAY458828:FAY458842 FKU458828:FKU458842 FUQ458828:FUQ458842 GEM458828:GEM458842 GOI458828:GOI458842 GYE458828:GYE458842 HIA458828:HIA458842 HRW458828:HRW458842 IBS458828:IBS458842 ILO458828:ILO458842 IVK458828:IVK458842 JFG458828:JFG458842 JPC458828:JPC458842 JYY458828:JYY458842 KIU458828:KIU458842 KSQ458828:KSQ458842 LCM458828:LCM458842 LMI458828:LMI458842 LWE458828:LWE458842 MGA458828:MGA458842 MPW458828:MPW458842 MZS458828:MZS458842 NJO458828:NJO458842 NTK458828:NTK458842 ODG458828:ODG458842 ONC458828:ONC458842 OWY458828:OWY458842 PGU458828:PGU458842 PQQ458828:PQQ458842 QAM458828:QAM458842 QKI458828:QKI458842 QUE458828:QUE458842 REA458828:REA458842 RNW458828:RNW458842 RXS458828:RXS458842 SHO458828:SHO458842 SRK458828:SRK458842 TBG458828:TBG458842 TLC458828:TLC458842 TUY458828:TUY458842 UEU458828:UEU458842 UOQ458828:UOQ458842 UYM458828:UYM458842 VII458828:VII458842 VSE458828:VSE458842 WCA458828:WCA458842 WLW458828:WLW458842 WVS458828:WVS458842 K524364:K524378 JG524364:JG524378 TC524364:TC524378 ACY524364:ACY524378 AMU524364:AMU524378 AWQ524364:AWQ524378 BGM524364:BGM524378 BQI524364:BQI524378 CAE524364:CAE524378 CKA524364:CKA524378 CTW524364:CTW524378 DDS524364:DDS524378 DNO524364:DNO524378 DXK524364:DXK524378 EHG524364:EHG524378 ERC524364:ERC524378 FAY524364:FAY524378 FKU524364:FKU524378 FUQ524364:FUQ524378 GEM524364:GEM524378 GOI524364:GOI524378 GYE524364:GYE524378 HIA524364:HIA524378 HRW524364:HRW524378 IBS524364:IBS524378 ILO524364:ILO524378 IVK524364:IVK524378 JFG524364:JFG524378 JPC524364:JPC524378 JYY524364:JYY524378 KIU524364:KIU524378 KSQ524364:KSQ524378 LCM524364:LCM524378 LMI524364:LMI524378 LWE524364:LWE524378 MGA524364:MGA524378 MPW524364:MPW524378 MZS524364:MZS524378 NJO524364:NJO524378 NTK524364:NTK524378 ODG524364:ODG524378 ONC524364:ONC524378 OWY524364:OWY524378 PGU524364:PGU524378 PQQ524364:PQQ524378 QAM524364:QAM524378 QKI524364:QKI524378 QUE524364:QUE524378 REA524364:REA524378 RNW524364:RNW524378 RXS524364:RXS524378 SHO524364:SHO524378 SRK524364:SRK524378 TBG524364:TBG524378 TLC524364:TLC524378 TUY524364:TUY524378 UEU524364:UEU524378 UOQ524364:UOQ524378 UYM524364:UYM524378 VII524364:VII524378 VSE524364:VSE524378 WCA524364:WCA524378 WLW524364:WLW524378 WVS524364:WVS524378 K589900:K589914 JG589900:JG589914 TC589900:TC589914 ACY589900:ACY589914 AMU589900:AMU589914 AWQ589900:AWQ589914 BGM589900:BGM589914 BQI589900:BQI589914 CAE589900:CAE589914 CKA589900:CKA589914 CTW589900:CTW589914 DDS589900:DDS589914 DNO589900:DNO589914 DXK589900:DXK589914 EHG589900:EHG589914 ERC589900:ERC589914 FAY589900:FAY589914 FKU589900:FKU589914 FUQ589900:FUQ589914 GEM589900:GEM589914 GOI589900:GOI589914 GYE589900:GYE589914 HIA589900:HIA589914 HRW589900:HRW589914 IBS589900:IBS589914 ILO589900:ILO589914 IVK589900:IVK589914 JFG589900:JFG589914 JPC589900:JPC589914 JYY589900:JYY589914 KIU589900:KIU589914 KSQ589900:KSQ589914 LCM589900:LCM589914 LMI589900:LMI589914 LWE589900:LWE589914 MGA589900:MGA589914 MPW589900:MPW589914 MZS589900:MZS589914 NJO589900:NJO589914 NTK589900:NTK589914 ODG589900:ODG589914 ONC589900:ONC589914 OWY589900:OWY589914 PGU589900:PGU589914 PQQ589900:PQQ589914 QAM589900:QAM589914 QKI589900:QKI589914 QUE589900:QUE589914 REA589900:REA589914 RNW589900:RNW589914 RXS589900:RXS589914 SHO589900:SHO589914 SRK589900:SRK589914 TBG589900:TBG589914 TLC589900:TLC589914 TUY589900:TUY589914 UEU589900:UEU589914 UOQ589900:UOQ589914 UYM589900:UYM589914 VII589900:VII589914 VSE589900:VSE589914 WCA589900:WCA589914 WLW589900:WLW589914 WVS589900:WVS589914 K655436:K655450 JG655436:JG655450 TC655436:TC655450 ACY655436:ACY655450 AMU655436:AMU655450 AWQ655436:AWQ655450 BGM655436:BGM655450 BQI655436:BQI655450 CAE655436:CAE655450 CKA655436:CKA655450 CTW655436:CTW655450 DDS655436:DDS655450 DNO655436:DNO655450 DXK655436:DXK655450 EHG655436:EHG655450 ERC655436:ERC655450 FAY655436:FAY655450 FKU655436:FKU655450 FUQ655436:FUQ655450 GEM655436:GEM655450 GOI655436:GOI655450 GYE655436:GYE655450 HIA655436:HIA655450 HRW655436:HRW655450 IBS655436:IBS655450 ILO655436:ILO655450 IVK655436:IVK655450 JFG655436:JFG655450 JPC655436:JPC655450 JYY655436:JYY655450 KIU655436:KIU655450 KSQ655436:KSQ655450 LCM655436:LCM655450 LMI655436:LMI655450 LWE655436:LWE655450 MGA655436:MGA655450 MPW655436:MPW655450 MZS655436:MZS655450 NJO655436:NJO655450 NTK655436:NTK655450 ODG655436:ODG655450 ONC655436:ONC655450 OWY655436:OWY655450 PGU655436:PGU655450 PQQ655436:PQQ655450 QAM655436:QAM655450 QKI655436:QKI655450 QUE655436:QUE655450 REA655436:REA655450 RNW655436:RNW655450 RXS655436:RXS655450 SHO655436:SHO655450 SRK655436:SRK655450 TBG655436:TBG655450 TLC655436:TLC655450 TUY655436:TUY655450 UEU655436:UEU655450 UOQ655436:UOQ655450 UYM655436:UYM655450 VII655436:VII655450 VSE655436:VSE655450 WCA655436:WCA655450 WLW655436:WLW655450 WVS655436:WVS655450 K720972:K720986 JG720972:JG720986 TC720972:TC720986 ACY720972:ACY720986 AMU720972:AMU720986 AWQ720972:AWQ720986 BGM720972:BGM720986 BQI720972:BQI720986 CAE720972:CAE720986 CKA720972:CKA720986 CTW720972:CTW720986 DDS720972:DDS720986 DNO720972:DNO720986 DXK720972:DXK720986 EHG720972:EHG720986 ERC720972:ERC720986 FAY720972:FAY720986 FKU720972:FKU720986 FUQ720972:FUQ720986 GEM720972:GEM720986 GOI720972:GOI720986 GYE720972:GYE720986 HIA720972:HIA720986 HRW720972:HRW720986 IBS720972:IBS720986 ILO720972:ILO720986 IVK720972:IVK720986 JFG720972:JFG720986 JPC720972:JPC720986 JYY720972:JYY720986 KIU720972:KIU720986 KSQ720972:KSQ720986 LCM720972:LCM720986 LMI720972:LMI720986 LWE720972:LWE720986 MGA720972:MGA720986 MPW720972:MPW720986 MZS720972:MZS720986 NJO720972:NJO720986 NTK720972:NTK720986 ODG720972:ODG720986 ONC720972:ONC720986 OWY720972:OWY720986 PGU720972:PGU720986 PQQ720972:PQQ720986 QAM720972:QAM720986 QKI720972:QKI720986 QUE720972:QUE720986 REA720972:REA720986 RNW720972:RNW720986 RXS720972:RXS720986 SHO720972:SHO720986 SRK720972:SRK720986 TBG720972:TBG720986 TLC720972:TLC720986 TUY720972:TUY720986 UEU720972:UEU720986 UOQ720972:UOQ720986 UYM720972:UYM720986 VII720972:VII720986 VSE720972:VSE720986 WCA720972:WCA720986 WLW720972:WLW720986 WVS720972:WVS720986 K786508:K786522 JG786508:JG786522 TC786508:TC786522 ACY786508:ACY786522 AMU786508:AMU786522 AWQ786508:AWQ786522 BGM786508:BGM786522 BQI786508:BQI786522 CAE786508:CAE786522 CKA786508:CKA786522 CTW786508:CTW786522 DDS786508:DDS786522 DNO786508:DNO786522 DXK786508:DXK786522 EHG786508:EHG786522 ERC786508:ERC786522 FAY786508:FAY786522 FKU786508:FKU786522 FUQ786508:FUQ786522 GEM786508:GEM786522 GOI786508:GOI786522 GYE786508:GYE786522 HIA786508:HIA786522 HRW786508:HRW786522 IBS786508:IBS786522 ILO786508:ILO786522 IVK786508:IVK786522 JFG786508:JFG786522 JPC786508:JPC786522 JYY786508:JYY786522 KIU786508:KIU786522 KSQ786508:KSQ786522 LCM786508:LCM786522 LMI786508:LMI786522 LWE786508:LWE786522 MGA786508:MGA786522 MPW786508:MPW786522 MZS786508:MZS786522 NJO786508:NJO786522 NTK786508:NTK786522 ODG786508:ODG786522 ONC786508:ONC786522 OWY786508:OWY786522 PGU786508:PGU786522 PQQ786508:PQQ786522 QAM786508:QAM786522 QKI786508:QKI786522 QUE786508:QUE786522 REA786508:REA786522 RNW786508:RNW786522 RXS786508:RXS786522 SHO786508:SHO786522 SRK786508:SRK786522 TBG786508:TBG786522 TLC786508:TLC786522 TUY786508:TUY786522 UEU786508:UEU786522 UOQ786508:UOQ786522 UYM786508:UYM786522 VII786508:VII786522 VSE786508:VSE786522 WCA786508:WCA786522 WLW786508:WLW786522 WVS786508:WVS786522 K852044:K852058 JG852044:JG852058 TC852044:TC852058 ACY852044:ACY852058 AMU852044:AMU852058 AWQ852044:AWQ852058 BGM852044:BGM852058 BQI852044:BQI852058 CAE852044:CAE852058 CKA852044:CKA852058 CTW852044:CTW852058 DDS852044:DDS852058 DNO852044:DNO852058 DXK852044:DXK852058 EHG852044:EHG852058 ERC852044:ERC852058 FAY852044:FAY852058 FKU852044:FKU852058 FUQ852044:FUQ852058 GEM852044:GEM852058 GOI852044:GOI852058 GYE852044:GYE852058 HIA852044:HIA852058 HRW852044:HRW852058 IBS852044:IBS852058 ILO852044:ILO852058 IVK852044:IVK852058 JFG852044:JFG852058 JPC852044:JPC852058 JYY852044:JYY852058 KIU852044:KIU852058 KSQ852044:KSQ852058 LCM852044:LCM852058 LMI852044:LMI852058 LWE852044:LWE852058 MGA852044:MGA852058 MPW852044:MPW852058 MZS852044:MZS852058 NJO852044:NJO852058 NTK852044:NTK852058 ODG852044:ODG852058 ONC852044:ONC852058 OWY852044:OWY852058 PGU852044:PGU852058 PQQ852044:PQQ852058 QAM852044:QAM852058 QKI852044:QKI852058 QUE852044:QUE852058 REA852044:REA852058 RNW852044:RNW852058 RXS852044:RXS852058 SHO852044:SHO852058 SRK852044:SRK852058 TBG852044:TBG852058 TLC852044:TLC852058 TUY852044:TUY852058 UEU852044:UEU852058 UOQ852044:UOQ852058 UYM852044:UYM852058 VII852044:VII852058 VSE852044:VSE852058 WCA852044:WCA852058 WLW852044:WLW852058 WVS852044:WVS852058 K917580:K917594 JG917580:JG917594 TC917580:TC917594 ACY917580:ACY917594 AMU917580:AMU917594 AWQ917580:AWQ917594 BGM917580:BGM917594 BQI917580:BQI917594 CAE917580:CAE917594 CKA917580:CKA917594 CTW917580:CTW917594 DDS917580:DDS917594 DNO917580:DNO917594 DXK917580:DXK917594 EHG917580:EHG917594 ERC917580:ERC917594 FAY917580:FAY917594 FKU917580:FKU917594 FUQ917580:FUQ917594 GEM917580:GEM917594 GOI917580:GOI917594 GYE917580:GYE917594 HIA917580:HIA917594 HRW917580:HRW917594 IBS917580:IBS917594 ILO917580:ILO917594 IVK917580:IVK917594 JFG917580:JFG917594 JPC917580:JPC917594 JYY917580:JYY917594 KIU917580:KIU917594 KSQ917580:KSQ917594 LCM917580:LCM917594 LMI917580:LMI917594 LWE917580:LWE917594 MGA917580:MGA917594 MPW917580:MPW917594 MZS917580:MZS917594 NJO917580:NJO917594 NTK917580:NTK917594 ODG917580:ODG917594 ONC917580:ONC917594 OWY917580:OWY917594 PGU917580:PGU917594 PQQ917580:PQQ917594 QAM917580:QAM917594 QKI917580:QKI917594 QUE917580:QUE917594 REA917580:REA917594 RNW917580:RNW917594 RXS917580:RXS917594 SHO917580:SHO917594 SRK917580:SRK917594 TBG917580:TBG917594 TLC917580:TLC917594 TUY917580:TUY917594 UEU917580:UEU917594 UOQ917580:UOQ917594 UYM917580:UYM917594 VII917580:VII917594 VSE917580:VSE917594 WCA917580:WCA917594 WLW917580:WLW917594 WVS917580:WVS917594 K983116:K983130 JG983116:JG983130 TC983116:TC983130 ACY983116:ACY983130 AMU983116:AMU983130 AWQ983116:AWQ983130 BGM983116:BGM983130 BQI983116:BQI983130 CAE983116:CAE983130 CKA983116:CKA983130 CTW983116:CTW983130 DDS983116:DDS983130 DNO983116:DNO983130 DXK983116:DXK983130 EHG983116:EHG983130 ERC983116:ERC983130 FAY983116:FAY983130 FKU983116:FKU983130 FUQ983116:FUQ983130 GEM983116:GEM983130 GOI983116:GOI983130 GYE983116:GYE983130 HIA983116:HIA983130 HRW983116:HRW983130 IBS983116:IBS983130 ILO983116:ILO983130 IVK983116:IVK983130 JFG983116:JFG983130 JPC983116:JPC983130 JYY983116:JYY983130 KIU983116:KIU983130 KSQ983116:KSQ983130 LCM983116:LCM983130 LMI983116:LMI983130 LWE983116:LWE983130 MGA983116:MGA983130 MPW983116:MPW983130 MZS983116:MZS983130 NJO983116:NJO983130 NTK983116:NTK983130 ODG983116:ODG983130 ONC983116:ONC983130 OWY983116:OWY983130 PGU983116:PGU983130 PQQ983116:PQQ983130 QAM983116:QAM983130 QKI983116:QKI983130 QUE983116:QUE983130 REA983116:REA983130 RNW983116:RNW983130 RXS983116:RXS983130 SHO983116:SHO983130 SRK983116:SRK983130 TBG983116:TBG983130 TLC983116:TLC983130 TUY983116:TUY983130 UEU983116:UEU983130 UOQ983116:UOQ983130 UYM983116:UYM983130 VII983116:VII983130 VSE983116:VSE983130 WCA983116:WCA983130 WLW983116:WLW983130 WVS983116:WVS983130 L65577:L65626 JH65577:JH65626 TD65577:TD65626 ACZ65577:ACZ65626 AMV65577:AMV65626 AWR65577:AWR65626 BGN65577:BGN65626 BQJ65577:BQJ65626 CAF65577:CAF65626 CKB65577:CKB65626 CTX65577:CTX65626 DDT65577:DDT65626 DNP65577:DNP65626 DXL65577:DXL65626 EHH65577:EHH65626 ERD65577:ERD65626 FAZ65577:FAZ65626 FKV65577:FKV65626 FUR65577:FUR65626 GEN65577:GEN65626 GOJ65577:GOJ65626 GYF65577:GYF65626 HIB65577:HIB65626 HRX65577:HRX65626 IBT65577:IBT65626 ILP65577:ILP65626 IVL65577:IVL65626 JFH65577:JFH65626 JPD65577:JPD65626 JYZ65577:JYZ65626 KIV65577:KIV65626 KSR65577:KSR65626 LCN65577:LCN65626 LMJ65577:LMJ65626 LWF65577:LWF65626 MGB65577:MGB65626 MPX65577:MPX65626 MZT65577:MZT65626 NJP65577:NJP65626 NTL65577:NTL65626 ODH65577:ODH65626 OND65577:OND65626 OWZ65577:OWZ65626 PGV65577:PGV65626 PQR65577:PQR65626 QAN65577:QAN65626 QKJ65577:QKJ65626 QUF65577:QUF65626 REB65577:REB65626 RNX65577:RNX65626 RXT65577:RXT65626 SHP65577:SHP65626 SRL65577:SRL65626 TBH65577:TBH65626 TLD65577:TLD65626 TUZ65577:TUZ65626 UEV65577:UEV65626 UOR65577:UOR65626 UYN65577:UYN65626 VIJ65577:VIJ65626 VSF65577:VSF65626 WCB65577:WCB65626 WLX65577:WLX65626 WVT65577:WVT65626 L131113:L131162 JH131113:JH131162 TD131113:TD131162 ACZ131113:ACZ131162 AMV131113:AMV131162 AWR131113:AWR131162 BGN131113:BGN131162 BQJ131113:BQJ131162 CAF131113:CAF131162 CKB131113:CKB131162 CTX131113:CTX131162 DDT131113:DDT131162 DNP131113:DNP131162 DXL131113:DXL131162 EHH131113:EHH131162 ERD131113:ERD131162 FAZ131113:FAZ131162 FKV131113:FKV131162 FUR131113:FUR131162 GEN131113:GEN131162 GOJ131113:GOJ131162 GYF131113:GYF131162 HIB131113:HIB131162 HRX131113:HRX131162 IBT131113:IBT131162 ILP131113:ILP131162 IVL131113:IVL131162 JFH131113:JFH131162 JPD131113:JPD131162 JYZ131113:JYZ131162 KIV131113:KIV131162 KSR131113:KSR131162 LCN131113:LCN131162 LMJ131113:LMJ131162 LWF131113:LWF131162 MGB131113:MGB131162 MPX131113:MPX131162 MZT131113:MZT131162 NJP131113:NJP131162 NTL131113:NTL131162 ODH131113:ODH131162 OND131113:OND131162 OWZ131113:OWZ131162 PGV131113:PGV131162 PQR131113:PQR131162 QAN131113:QAN131162 QKJ131113:QKJ131162 QUF131113:QUF131162 REB131113:REB131162 RNX131113:RNX131162 RXT131113:RXT131162 SHP131113:SHP131162 SRL131113:SRL131162 TBH131113:TBH131162 TLD131113:TLD131162 TUZ131113:TUZ131162 UEV131113:UEV131162 UOR131113:UOR131162 UYN131113:UYN131162 VIJ131113:VIJ131162 VSF131113:VSF131162 WCB131113:WCB131162 WLX131113:WLX131162 WVT131113:WVT131162 L196649:L196698 JH196649:JH196698 TD196649:TD196698 ACZ196649:ACZ196698 AMV196649:AMV196698 AWR196649:AWR196698 BGN196649:BGN196698 BQJ196649:BQJ196698 CAF196649:CAF196698 CKB196649:CKB196698 CTX196649:CTX196698 DDT196649:DDT196698 DNP196649:DNP196698 DXL196649:DXL196698 EHH196649:EHH196698 ERD196649:ERD196698 FAZ196649:FAZ196698 FKV196649:FKV196698 FUR196649:FUR196698 GEN196649:GEN196698 GOJ196649:GOJ196698 GYF196649:GYF196698 HIB196649:HIB196698 HRX196649:HRX196698 IBT196649:IBT196698 ILP196649:ILP196698 IVL196649:IVL196698 JFH196649:JFH196698 JPD196649:JPD196698 JYZ196649:JYZ196698 KIV196649:KIV196698 KSR196649:KSR196698 LCN196649:LCN196698 LMJ196649:LMJ196698 LWF196649:LWF196698 MGB196649:MGB196698 MPX196649:MPX196698 MZT196649:MZT196698 NJP196649:NJP196698 NTL196649:NTL196698 ODH196649:ODH196698 OND196649:OND196698 OWZ196649:OWZ196698 PGV196649:PGV196698 PQR196649:PQR196698 QAN196649:QAN196698 QKJ196649:QKJ196698 QUF196649:QUF196698 REB196649:REB196698 RNX196649:RNX196698 RXT196649:RXT196698 SHP196649:SHP196698 SRL196649:SRL196698 TBH196649:TBH196698 TLD196649:TLD196698 TUZ196649:TUZ196698 UEV196649:UEV196698 UOR196649:UOR196698 UYN196649:UYN196698 VIJ196649:VIJ196698 VSF196649:VSF196698 WCB196649:WCB196698 WLX196649:WLX196698 WVT196649:WVT196698 L262185:L262234 JH262185:JH262234 TD262185:TD262234 ACZ262185:ACZ262234 AMV262185:AMV262234 AWR262185:AWR262234 BGN262185:BGN262234 BQJ262185:BQJ262234 CAF262185:CAF262234 CKB262185:CKB262234 CTX262185:CTX262234 DDT262185:DDT262234 DNP262185:DNP262234 DXL262185:DXL262234 EHH262185:EHH262234 ERD262185:ERD262234 FAZ262185:FAZ262234 FKV262185:FKV262234 FUR262185:FUR262234 GEN262185:GEN262234 GOJ262185:GOJ262234 GYF262185:GYF262234 HIB262185:HIB262234 HRX262185:HRX262234 IBT262185:IBT262234 ILP262185:ILP262234 IVL262185:IVL262234 JFH262185:JFH262234 JPD262185:JPD262234 JYZ262185:JYZ262234 KIV262185:KIV262234 KSR262185:KSR262234 LCN262185:LCN262234 LMJ262185:LMJ262234 LWF262185:LWF262234 MGB262185:MGB262234 MPX262185:MPX262234 MZT262185:MZT262234 NJP262185:NJP262234 NTL262185:NTL262234 ODH262185:ODH262234 OND262185:OND262234 OWZ262185:OWZ262234 PGV262185:PGV262234 PQR262185:PQR262234 QAN262185:QAN262234 QKJ262185:QKJ262234 QUF262185:QUF262234 REB262185:REB262234 RNX262185:RNX262234 RXT262185:RXT262234 SHP262185:SHP262234 SRL262185:SRL262234 TBH262185:TBH262234 TLD262185:TLD262234 TUZ262185:TUZ262234 UEV262185:UEV262234 UOR262185:UOR262234 UYN262185:UYN262234 VIJ262185:VIJ262234 VSF262185:VSF262234 WCB262185:WCB262234 WLX262185:WLX262234 WVT262185:WVT262234 L327721:L327770 JH327721:JH327770 TD327721:TD327770 ACZ327721:ACZ327770 AMV327721:AMV327770 AWR327721:AWR327770 BGN327721:BGN327770 BQJ327721:BQJ327770 CAF327721:CAF327770 CKB327721:CKB327770 CTX327721:CTX327770 DDT327721:DDT327770 DNP327721:DNP327770 DXL327721:DXL327770 EHH327721:EHH327770 ERD327721:ERD327770 FAZ327721:FAZ327770 FKV327721:FKV327770 FUR327721:FUR327770 GEN327721:GEN327770 GOJ327721:GOJ327770 GYF327721:GYF327770 HIB327721:HIB327770 HRX327721:HRX327770 IBT327721:IBT327770 ILP327721:ILP327770 IVL327721:IVL327770 JFH327721:JFH327770 JPD327721:JPD327770 JYZ327721:JYZ327770 KIV327721:KIV327770 KSR327721:KSR327770 LCN327721:LCN327770 LMJ327721:LMJ327770 LWF327721:LWF327770 MGB327721:MGB327770 MPX327721:MPX327770 MZT327721:MZT327770 NJP327721:NJP327770 NTL327721:NTL327770 ODH327721:ODH327770 OND327721:OND327770 OWZ327721:OWZ327770 PGV327721:PGV327770 PQR327721:PQR327770 QAN327721:QAN327770 QKJ327721:QKJ327770 QUF327721:QUF327770 REB327721:REB327770 RNX327721:RNX327770 RXT327721:RXT327770 SHP327721:SHP327770 SRL327721:SRL327770 TBH327721:TBH327770 TLD327721:TLD327770 TUZ327721:TUZ327770 UEV327721:UEV327770 UOR327721:UOR327770 UYN327721:UYN327770 VIJ327721:VIJ327770 VSF327721:VSF327770 WCB327721:WCB327770 WLX327721:WLX327770 WVT327721:WVT327770 L393257:L393306 JH393257:JH393306 TD393257:TD393306 ACZ393257:ACZ393306 AMV393257:AMV393306 AWR393257:AWR393306 BGN393257:BGN393306 BQJ393257:BQJ393306 CAF393257:CAF393306 CKB393257:CKB393306 CTX393257:CTX393306 DDT393257:DDT393306 DNP393257:DNP393306 DXL393257:DXL393306 EHH393257:EHH393306 ERD393257:ERD393306 FAZ393257:FAZ393306 FKV393257:FKV393306 FUR393257:FUR393306 GEN393257:GEN393306 GOJ393257:GOJ393306 GYF393257:GYF393306 HIB393257:HIB393306 HRX393257:HRX393306 IBT393257:IBT393306 ILP393257:ILP393306 IVL393257:IVL393306 JFH393257:JFH393306 JPD393257:JPD393306 JYZ393257:JYZ393306 KIV393257:KIV393306 KSR393257:KSR393306 LCN393257:LCN393306 LMJ393257:LMJ393306 LWF393257:LWF393306 MGB393257:MGB393306 MPX393257:MPX393306 MZT393257:MZT393306 NJP393257:NJP393306 NTL393257:NTL393306 ODH393257:ODH393306 OND393257:OND393306 OWZ393257:OWZ393306 PGV393257:PGV393306 PQR393257:PQR393306 QAN393257:QAN393306 QKJ393257:QKJ393306 QUF393257:QUF393306 REB393257:REB393306 RNX393257:RNX393306 RXT393257:RXT393306 SHP393257:SHP393306 SRL393257:SRL393306 TBH393257:TBH393306 TLD393257:TLD393306 TUZ393257:TUZ393306 UEV393257:UEV393306 UOR393257:UOR393306 UYN393257:UYN393306 VIJ393257:VIJ393306 VSF393257:VSF393306 WCB393257:WCB393306 WLX393257:WLX393306 WVT393257:WVT393306 L458793:L458842 JH458793:JH458842 TD458793:TD458842 ACZ458793:ACZ458842 AMV458793:AMV458842 AWR458793:AWR458842 BGN458793:BGN458842 BQJ458793:BQJ458842 CAF458793:CAF458842 CKB458793:CKB458842 CTX458793:CTX458842 DDT458793:DDT458842 DNP458793:DNP458842 DXL458793:DXL458842 EHH458793:EHH458842 ERD458793:ERD458842 FAZ458793:FAZ458842 FKV458793:FKV458842 FUR458793:FUR458842 GEN458793:GEN458842 GOJ458793:GOJ458842 GYF458793:GYF458842 HIB458793:HIB458842 HRX458793:HRX458842 IBT458793:IBT458842 ILP458793:ILP458842 IVL458793:IVL458842 JFH458793:JFH458842 JPD458793:JPD458842 JYZ458793:JYZ458842 KIV458793:KIV458842 KSR458793:KSR458842 LCN458793:LCN458842 LMJ458793:LMJ458842 LWF458793:LWF458842 MGB458793:MGB458842 MPX458793:MPX458842 MZT458793:MZT458842 NJP458793:NJP458842 NTL458793:NTL458842 ODH458793:ODH458842 OND458793:OND458842 OWZ458793:OWZ458842 PGV458793:PGV458842 PQR458793:PQR458842 QAN458793:QAN458842 QKJ458793:QKJ458842 QUF458793:QUF458842 REB458793:REB458842 RNX458793:RNX458842 RXT458793:RXT458842 SHP458793:SHP458842 SRL458793:SRL458842 TBH458793:TBH458842 TLD458793:TLD458842 TUZ458793:TUZ458842 UEV458793:UEV458842 UOR458793:UOR458842 UYN458793:UYN458842 VIJ458793:VIJ458842 VSF458793:VSF458842 WCB458793:WCB458842 WLX458793:WLX458842 WVT458793:WVT458842 L524329:L524378 JH524329:JH524378 TD524329:TD524378 ACZ524329:ACZ524378 AMV524329:AMV524378 AWR524329:AWR524378 BGN524329:BGN524378 BQJ524329:BQJ524378 CAF524329:CAF524378 CKB524329:CKB524378 CTX524329:CTX524378 DDT524329:DDT524378 DNP524329:DNP524378 DXL524329:DXL524378 EHH524329:EHH524378 ERD524329:ERD524378 FAZ524329:FAZ524378 FKV524329:FKV524378 FUR524329:FUR524378 GEN524329:GEN524378 GOJ524329:GOJ524378 GYF524329:GYF524378 HIB524329:HIB524378 HRX524329:HRX524378 IBT524329:IBT524378 ILP524329:ILP524378 IVL524329:IVL524378 JFH524329:JFH524378 JPD524329:JPD524378 JYZ524329:JYZ524378 KIV524329:KIV524378 KSR524329:KSR524378 LCN524329:LCN524378 LMJ524329:LMJ524378 LWF524329:LWF524378 MGB524329:MGB524378 MPX524329:MPX524378 MZT524329:MZT524378 NJP524329:NJP524378 NTL524329:NTL524378 ODH524329:ODH524378 OND524329:OND524378 OWZ524329:OWZ524378 PGV524329:PGV524378 PQR524329:PQR524378 QAN524329:QAN524378 QKJ524329:QKJ524378 QUF524329:QUF524378 REB524329:REB524378 RNX524329:RNX524378 RXT524329:RXT524378 SHP524329:SHP524378 SRL524329:SRL524378 TBH524329:TBH524378 TLD524329:TLD524378 TUZ524329:TUZ524378 UEV524329:UEV524378 UOR524329:UOR524378 UYN524329:UYN524378 VIJ524329:VIJ524378 VSF524329:VSF524378 WCB524329:WCB524378 WLX524329:WLX524378 WVT524329:WVT524378 L589865:L589914 JH589865:JH589914 TD589865:TD589914 ACZ589865:ACZ589914 AMV589865:AMV589914 AWR589865:AWR589914 BGN589865:BGN589914 BQJ589865:BQJ589914 CAF589865:CAF589914 CKB589865:CKB589914 CTX589865:CTX589914 DDT589865:DDT589914 DNP589865:DNP589914 DXL589865:DXL589914 EHH589865:EHH589914 ERD589865:ERD589914 FAZ589865:FAZ589914 FKV589865:FKV589914 FUR589865:FUR589914 GEN589865:GEN589914 GOJ589865:GOJ589914 GYF589865:GYF589914 HIB589865:HIB589914 HRX589865:HRX589914 IBT589865:IBT589914 ILP589865:ILP589914 IVL589865:IVL589914 JFH589865:JFH589914 JPD589865:JPD589914 JYZ589865:JYZ589914 KIV589865:KIV589914 KSR589865:KSR589914 LCN589865:LCN589914 LMJ589865:LMJ589914 LWF589865:LWF589914 MGB589865:MGB589914 MPX589865:MPX589914 MZT589865:MZT589914 NJP589865:NJP589914 NTL589865:NTL589914 ODH589865:ODH589914 OND589865:OND589914 OWZ589865:OWZ589914 PGV589865:PGV589914 PQR589865:PQR589914 QAN589865:QAN589914 QKJ589865:QKJ589914 QUF589865:QUF589914 REB589865:REB589914 RNX589865:RNX589914 RXT589865:RXT589914 SHP589865:SHP589914 SRL589865:SRL589914 TBH589865:TBH589914 TLD589865:TLD589914 TUZ589865:TUZ589914 UEV589865:UEV589914 UOR589865:UOR589914 UYN589865:UYN589914 VIJ589865:VIJ589914 VSF589865:VSF589914 WCB589865:WCB589914 WLX589865:WLX589914 WVT589865:WVT589914 L655401:L655450 JH655401:JH655450 TD655401:TD655450 ACZ655401:ACZ655450 AMV655401:AMV655450 AWR655401:AWR655450 BGN655401:BGN655450 BQJ655401:BQJ655450 CAF655401:CAF655450 CKB655401:CKB655450 CTX655401:CTX655450 DDT655401:DDT655450 DNP655401:DNP655450 DXL655401:DXL655450 EHH655401:EHH655450 ERD655401:ERD655450 FAZ655401:FAZ655450 FKV655401:FKV655450 FUR655401:FUR655450 GEN655401:GEN655450 GOJ655401:GOJ655450 GYF655401:GYF655450 HIB655401:HIB655450 HRX655401:HRX655450 IBT655401:IBT655450 ILP655401:ILP655450 IVL655401:IVL655450 JFH655401:JFH655450 JPD655401:JPD655450 JYZ655401:JYZ655450 KIV655401:KIV655450 KSR655401:KSR655450 LCN655401:LCN655450 LMJ655401:LMJ655450 LWF655401:LWF655450 MGB655401:MGB655450 MPX655401:MPX655450 MZT655401:MZT655450 NJP655401:NJP655450 NTL655401:NTL655450 ODH655401:ODH655450 OND655401:OND655450 OWZ655401:OWZ655450 PGV655401:PGV655450 PQR655401:PQR655450 QAN655401:QAN655450 QKJ655401:QKJ655450 QUF655401:QUF655450 REB655401:REB655450 RNX655401:RNX655450 RXT655401:RXT655450 SHP655401:SHP655450 SRL655401:SRL655450 TBH655401:TBH655450 TLD655401:TLD655450 TUZ655401:TUZ655450 UEV655401:UEV655450 UOR655401:UOR655450 UYN655401:UYN655450 VIJ655401:VIJ655450 VSF655401:VSF655450 WCB655401:WCB655450 WLX655401:WLX655450 WVT655401:WVT655450 L720937:L720986 JH720937:JH720986 TD720937:TD720986 ACZ720937:ACZ720986 AMV720937:AMV720986 AWR720937:AWR720986 BGN720937:BGN720986 BQJ720937:BQJ720986 CAF720937:CAF720986 CKB720937:CKB720986 CTX720937:CTX720986 DDT720937:DDT720986 DNP720937:DNP720986 DXL720937:DXL720986 EHH720937:EHH720986 ERD720937:ERD720986 FAZ720937:FAZ720986 FKV720937:FKV720986 FUR720937:FUR720986 GEN720937:GEN720986 GOJ720937:GOJ720986 GYF720937:GYF720986 HIB720937:HIB720986 HRX720937:HRX720986 IBT720937:IBT720986 ILP720937:ILP720986 IVL720937:IVL720986 JFH720937:JFH720986 JPD720937:JPD720986 JYZ720937:JYZ720986 KIV720937:KIV720986 KSR720937:KSR720986 LCN720937:LCN720986 LMJ720937:LMJ720986 LWF720937:LWF720986 MGB720937:MGB720986 MPX720937:MPX720986 MZT720937:MZT720986 NJP720937:NJP720986 NTL720937:NTL720986 ODH720937:ODH720986 OND720937:OND720986 OWZ720937:OWZ720986 PGV720937:PGV720986 PQR720937:PQR720986 QAN720937:QAN720986 QKJ720937:QKJ720986 QUF720937:QUF720986 REB720937:REB720986 RNX720937:RNX720986 RXT720937:RXT720986 SHP720937:SHP720986 SRL720937:SRL720986 TBH720937:TBH720986 TLD720937:TLD720986 TUZ720937:TUZ720986 UEV720937:UEV720986 UOR720937:UOR720986 UYN720937:UYN720986 VIJ720937:VIJ720986 VSF720937:VSF720986 WCB720937:WCB720986 WLX720937:WLX720986 WVT720937:WVT720986 L786473:L786522 JH786473:JH786522 TD786473:TD786522 ACZ786473:ACZ786522 AMV786473:AMV786522 AWR786473:AWR786522 BGN786473:BGN786522 BQJ786473:BQJ786522 CAF786473:CAF786522 CKB786473:CKB786522 CTX786473:CTX786522 DDT786473:DDT786522 DNP786473:DNP786522 DXL786473:DXL786522 EHH786473:EHH786522 ERD786473:ERD786522 FAZ786473:FAZ786522 FKV786473:FKV786522 FUR786473:FUR786522 GEN786473:GEN786522 GOJ786473:GOJ786522 GYF786473:GYF786522 HIB786473:HIB786522 HRX786473:HRX786522 IBT786473:IBT786522 ILP786473:ILP786522 IVL786473:IVL786522 JFH786473:JFH786522 JPD786473:JPD786522 JYZ786473:JYZ786522 KIV786473:KIV786522 KSR786473:KSR786522 LCN786473:LCN786522 LMJ786473:LMJ786522 LWF786473:LWF786522 MGB786473:MGB786522 MPX786473:MPX786522 MZT786473:MZT786522 NJP786473:NJP786522 NTL786473:NTL786522 ODH786473:ODH786522 OND786473:OND786522 OWZ786473:OWZ786522 PGV786473:PGV786522 PQR786473:PQR786522 QAN786473:QAN786522 QKJ786473:QKJ786522 QUF786473:QUF786522 REB786473:REB786522 RNX786473:RNX786522 RXT786473:RXT786522 SHP786473:SHP786522 SRL786473:SRL786522 TBH786473:TBH786522 TLD786473:TLD786522 TUZ786473:TUZ786522 UEV786473:UEV786522 UOR786473:UOR786522 UYN786473:UYN786522 VIJ786473:VIJ786522 VSF786473:VSF786522 WCB786473:WCB786522 WLX786473:WLX786522 WVT786473:WVT786522 L852009:L852058 JH852009:JH852058 TD852009:TD852058 ACZ852009:ACZ852058 AMV852009:AMV852058 AWR852009:AWR852058 BGN852009:BGN852058 BQJ852009:BQJ852058 CAF852009:CAF852058 CKB852009:CKB852058 CTX852009:CTX852058 DDT852009:DDT852058 DNP852009:DNP852058 DXL852009:DXL852058 EHH852009:EHH852058 ERD852009:ERD852058 FAZ852009:FAZ852058 FKV852009:FKV852058 FUR852009:FUR852058 GEN852009:GEN852058 GOJ852009:GOJ852058 GYF852009:GYF852058 HIB852009:HIB852058 HRX852009:HRX852058 IBT852009:IBT852058 ILP852009:ILP852058 IVL852009:IVL852058 JFH852009:JFH852058 JPD852009:JPD852058 JYZ852009:JYZ852058 KIV852009:KIV852058 KSR852009:KSR852058 LCN852009:LCN852058 LMJ852009:LMJ852058 LWF852009:LWF852058 MGB852009:MGB852058 MPX852009:MPX852058 MZT852009:MZT852058 NJP852009:NJP852058 NTL852009:NTL852058 ODH852009:ODH852058 OND852009:OND852058 OWZ852009:OWZ852058 PGV852009:PGV852058 PQR852009:PQR852058 QAN852009:QAN852058 QKJ852009:QKJ852058 QUF852009:QUF852058 REB852009:REB852058 RNX852009:RNX852058 RXT852009:RXT852058 SHP852009:SHP852058 SRL852009:SRL852058 TBH852009:TBH852058 TLD852009:TLD852058 TUZ852009:TUZ852058 UEV852009:UEV852058 UOR852009:UOR852058 UYN852009:UYN852058 VIJ852009:VIJ852058 VSF852009:VSF852058 WCB852009:WCB852058 WLX852009:WLX852058 WVT852009:WVT852058 L917545:L917594 JH917545:JH917594 TD917545:TD917594 ACZ917545:ACZ917594 AMV917545:AMV917594 AWR917545:AWR917594 BGN917545:BGN917594 BQJ917545:BQJ917594 CAF917545:CAF917594 CKB917545:CKB917594 CTX917545:CTX917594 DDT917545:DDT917594 DNP917545:DNP917594 DXL917545:DXL917594 EHH917545:EHH917594 ERD917545:ERD917594 FAZ917545:FAZ917594 FKV917545:FKV917594 FUR917545:FUR917594 GEN917545:GEN917594 GOJ917545:GOJ917594 GYF917545:GYF917594 HIB917545:HIB917594 HRX917545:HRX917594 IBT917545:IBT917594 ILP917545:ILP917594 IVL917545:IVL917594 JFH917545:JFH917594 JPD917545:JPD917594 JYZ917545:JYZ917594 KIV917545:KIV917594 KSR917545:KSR917594 LCN917545:LCN917594 LMJ917545:LMJ917594 LWF917545:LWF917594 MGB917545:MGB917594 MPX917545:MPX917594 MZT917545:MZT917594 NJP917545:NJP917594 NTL917545:NTL917594 ODH917545:ODH917594 OND917545:OND917594 OWZ917545:OWZ917594 PGV917545:PGV917594 PQR917545:PQR917594 QAN917545:QAN917594 QKJ917545:QKJ917594 QUF917545:QUF917594 REB917545:REB917594 RNX917545:RNX917594 RXT917545:RXT917594 SHP917545:SHP917594 SRL917545:SRL917594 TBH917545:TBH917594 TLD917545:TLD917594 TUZ917545:TUZ917594 UEV917545:UEV917594 UOR917545:UOR917594 UYN917545:UYN917594 VIJ917545:VIJ917594 VSF917545:VSF917594 WCB917545:WCB917594 WLX917545:WLX917594 WVT917545:WVT917594 L983081:L983130 JH983081:JH983130 TD983081:TD983130 ACZ983081:ACZ983130 AMV983081:AMV983130 AWR983081:AWR983130 BGN983081:BGN983130 BQJ983081:BQJ983130 CAF983081:CAF983130 CKB983081:CKB983130 CTX983081:CTX983130 DDT983081:DDT983130 DNP983081:DNP983130 DXL983081:DXL983130 EHH983081:EHH983130 ERD983081:ERD983130 FAZ983081:FAZ983130 FKV983081:FKV983130 FUR983081:FUR983130 GEN983081:GEN983130 GOJ983081:GOJ983130 GYF983081:GYF983130 HIB983081:HIB983130 HRX983081:HRX983130 IBT983081:IBT983130 ILP983081:ILP983130 IVL983081:IVL983130 JFH983081:JFH983130 JPD983081:JPD983130 JYZ983081:JYZ983130 KIV983081:KIV983130 KSR983081:KSR983130 LCN983081:LCN983130 LMJ983081:LMJ983130 LWF983081:LWF983130 MGB983081:MGB983130 MPX983081:MPX983130 MZT983081:MZT983130 NJP983081:NJP983130 NTL983081:NTL983130 ODH983081:ODH983130 OND983081:OND983130 OWZ983081:OWZ983130 PGV983081:PGV983130 PQR983081:PQR983130 QAN983081:QAN983130 QKJ983081:QKJ983130 QUF983081:QUF983130 REB983081:REB983130 RNX983081:RNX983130 RXT983081:RXT983130 SHP983081:SHP983130 SRL983081:SRL983130 TBH983081:TBH983130 TLD983081:TLD983130 TUZ983081:TUZ983130 UEV983081:UEV983130 UOR983081:UOR983130 UYN983081:UYN983130 VIJ983081:VIJ983130 VSF983081:VSF983130 WCB983081:WCB983130 WLX983081:WLX983130 WVT983081:WVT983130 WVT25 WVT61:WVT93 WLX25 WLX61:WLX93 WCB25 WCB61:WCB93 VSF25 VSF61:VSF93 VIJ25 VIJ61:VIJ93 UYN25 UYN61:UYN93 UOR25 UOR61:UOR93 UEV25 UEV61:UEV93 TUZ25 TUZ61:TUZ93 TLD25 TLD61:TLD93 TBH25 TBH61:TBH93 SRL25 SRL61:SRL93 SHP25 SHP61:SHP93 RXT25 RXT61:RXT93 RNX25 RNX61:RNX93 REB25 REB61:REB93 QUF25 QUF61:QUF93 QKJ25 QKJ61:QKJ93 QAN25 QAN61:QAN93 PQR25 PQR61:PQR93 PGV25 PGV61:PGV93 OWZ25 OWZ61:OWZ93 OND25 OND61:OND93 ODH25 ODH61:ODH93 NTL25 NTL61:NTL93 NJP25 NJP61:NJP93 MZT25 MZT61:MZT93 MPX25 MPX61:MPX93 MGB25 MGB61:MGB93 LWF25 LWF61:LWF93 LMJ25 LMJ61:LMJ93 LCN25 LCN61:LCN93 KSR25 KSR61:KSR93 KIV25 KIV61:KIV93 JYZ25 JYZ61:JYZ93 JPD25 JPD61:JPD93 JFH25 JFH61:JFH93 IVL25 IVL61:IVL93 ILP25 ILP61:ILP93 IBT25 IBT61:IBT93 HRX25 HRX61:HRX93 HIB25 HIB61:HIB93 GYF25 GYF61:GYF93 GOJ25 GOJ61:GOJ93 GEN25 GEN61:GEN93 FUR25 FUR61:FUR93 FKV25 FKV61:FKV93 FAZ25 FAZ61:FAZ93 ERD25 ERD61:ERD93 EHH25 EHH61:EHH93 DXL25 DXL61:DXL93 DNP25 DNP61:DNP93 DDT25 DDT61:DDT93 CTX25 CTX61:CTX93 CKB25 CKB61:CKB93 CAF25 CAF61:CAF93 BQJ25 BQJ61:BQJ93 BGN25 BGN61:BGN93 AWR25 AWR61:AWR93 AMV25 AMV61:AMV93 ACZ25 ACZ61:ACZ93 TD25 TD61:TD93 JH25 JH61:JH93 L58 L55:L56 IU26:IU60 WVG26:WVG60 WLK26:WLK60 WBO26:WBO60 VRS26:VRS60 VHW26:VHW60 UYA26:UYA60 UOE26:UOE60 UEI26:UEI60 TUM26:TUM60 TKQ26:TKQ60 TAU26:TAU60 SQY26:SQY60 SHC26:SHC60 RXG26:RXG60 RNK26:RNK60 RDO26:RDO60 QTS26:QTS60 QJW26:QJW60 QAA26:QAA60 PQE26:PQE60 PGI26:PGI60 OWM26:OWM60 OMQ26:OMQ60 OCU26:OCU60 NSY26:NSY60 NJC26:NJC60 MZG26:MZG60 MPK26:MPK60 MFO26:MFO60 LVS26:LVS60 LLW26:LLW60 LCA26:LCA60 KSE26:KSE60 KII26:KII60 JYM26:JYM60 JOQ26:JOQ60 JEU26:JEU60 IUY26:IUY60 ILC26:ILC60 IBG26:IBG60 HRK26:HRK60 HHO26:HHO60 GXS26:GXS60 GNW26:GNW60 GEA26:GEA60 FUE26:FUE60 FKI26:FKI60 FAM26:FAM60 EQQ26:EQQ60 EGU26:EGU60 DWY26:DWY60 DNC26:DNC60 DDG26:DDG60 CTK26:CTK60 CJO26:CJO60 BZS26:BZS60 BPW26:BPW60 BGA26:BGA60 AWE26:AWE60 AMI26:AMI60 ACM26:ACM60 SQ26:SQ60 L60:L93">
      <formula1>FP</formula1>
    </dataValidation>
    <dataValidation type="list" allowBlank="1" showInputMessage="1" showErrorMessage="1" errorTitle="ERROR" error="Este valor no es permitido" sqref="O79:O93 JK79:JK93 TG79:TG93 ADC79:ADC93 AMY79:AMY93 AWU79:AWU93 BGQ79:BGQ93 BQM79:BQM93 CAI79:CAI93 CKE79:CKE93 CUA79:CUA93 DDW79:DDW93 DNS79:DNS93 DXO79:DXO93 EHK79:EHK93 ERG79:ERG93 FBC79:FBC93 FKY79:FKY93 FUU79:FUU93 GEQ79:GEQ93 GOM79:GOM93 GYI79:GYI93 HIE79:HIE93 HSA79:HSA93 IBW79:IBW93 ILS79:ILS93 IVO79:IVO93 JFK79:JFK93 JPG79:JPG93 JZC79:JZC93 KIY79:KIY93 KSU79:KSU93 LCQ79:LCQ93 LMM79:LMM93 LWI79:LWI93 MGE79:MGE93 MQA79:MQA93 MZW79:MZW93 NJS79:NJS93 NTO79:NTO93 ODK79:ODK93 ONG79:ONG93 OXC79:OXC93 PGY79:PGY93 PQU79:PQU93 QAQ79:QAQ93 QKM79:QKM93 QUI79:QUI93 REE79:REE93 ROA79:ROA93 RXW79:RXW93 SHS79:SHS93 SRO79:SRO93 TBK79:TBK93 TLG79:TLG93 TVC79:TVC93 UEY79:UEY93 UOU79:UOU93 UYQ79:UYQ93 VIM79:VIM93 VSI79:VSI93 WCE79:WCE93 WMA79:WMA93 WVW79:WVW93 O65612:O65626 JK65612:JK65626 TG65612:TG65626 ADC65612:ADC65626 AMY65612:AMY65626 AWU65612:AWU65626 BGQ65612:BGQ65626 BQM65612:BQM65626 CAI65612:CAI65626 CKE65612:CKE65626 CUA65612:CUA65626 DDW65612:DDW65626 DNS65612:DNS65626 DXO65612:DXO65626 EHK65612:EHK65626 ERG65612:ERG65626 FBC65612:FBC65626 FKY65612:FKY65626 FUU65612:FUU65626 GEQ65612:GEQ65626 GOM65612:GOM65626 GYI65612:GYI65626 HIE65612:HIE65626 HSA65612:HSA65626 IBW65612:IBW65626 ILS65612:ILS65626 IVO65612:IVO65626 JFK65612:JFK65626 JPG65612:JPG65626 JZC65612:JZC65626 KIY65612:KIY65626 KSU65612:KSU65626 LCQ65612:LCQ65626 LMM65612:LMM65626 LWI65612:LWI65626 MGE65612:MGE65626 MQA65612:MQA65626 MZW65612:MZW65626 NJS65612:NJS65626 NTO65612:NTO65626 ODK65612:ODK65626 ONG65612:ONG65626 OXC65612:OXC65626 PGY65612:PGY65626 PQU65612:PQU65626 QAQ65612:QAQ65626 QKM65612:QKM65626 QUI65612:QUI65626 REE65612:REE65626 ROA65612:ROA65626 RXW65612:RXW65626 SHS65612:SHS65626 SRO65612:SRO65626 TBK65612:TBK65626 TLG65612:TLG65626 TVC65612:TVC65626 UEY65612:UEY65626 UOU65612:UOU65626 UYQ65612:UYQ65626 VIM65612:VIM65626 VSI65612:VSI65626 WCE65612:WCE65626 WMA65612:WMA65626 WVW65612:WVW65626 O131148:O131162 JK131148:JK131162 TG131148:TG131162 ADC131148:ADC131162 AMY131148:AMY131162 AWU131148:AWU131162 BGQ131148:BGQ131162 BQM131148:BQM131162 CAI131148:CAI131162 CKE131148:CKE131162 CUA131148:CUA131162 DDW131148:DDW131162 DNS131148:DNS131162 DXO131148:DXO131162 EHK131148:EHK131162 ERG131148:ERG131162 FBC131148:FBC131162 FKY131148:FKY131162 FUU131148:FUU131162 GEQ131148:GEQ131162 GOM131148:GOM131162 GYI131148:GYI131162 HIE131148:HIE131162 HSA131148:HSA131162 IBW131148:IBW131162 ILS131148:ILS131162 IVO131148:IVO131162 JFK131148:JFK131162 JPG131148:JPG131162 JZC131148:JZC131162 KIY131148:KIY131162 KSU131148:KSU131162 LCQ131148:LCQ131162 LMM131148:LMM131162 LWI131148:LWI131162 MGE131148:MGE131162 MQA131148:MQA131162 MZW131148:MZW131162 NJS131148:NJS131162 NTO131148:NTO131162 ODK131148:ODK131162 ONG131148:ONG131162 OXC131148:OXC131162 PGY131148:PGY131162 PQU131148:PQU131162 QAQ131148:QAQ131162 QKM131148:QKM131162 QUI131148:QUI131162 REE131148:REE131162 ROA131148:ROA131162 RXW131148:RXW131162 SHS131148:SHS131162 SRO131148:SRO131162 TBK131148:TBK131162 TLG131148:TLG131162 TVC131148:TVC131162 UEY131148:UEY131162 UOU131148:UOU131162 UYQ131148:UYQ131162 VIM131148:VIM131162 VSI131148:VSI131162 WCE131148:WCE131162 WMA131148:WMA131162 WVW131148:WVW131162 O196684:O196698 JK196684:JK196698 TG196684:TG196698 ADC196684:ADC196698 AMY196684:AMY196698 AWU196684:AWU196698 BGQ196684:BGQ196698 BQM196684:BQM196698 CAI196684:CAI196698 CKE196684:CKE196698 CUA196684:CUA196698 DDW196684:DDW196698 DNS196684:DNS196698 DXO196684:DXO196698 EHK196684:EHK196698 ERG196684:ERG196698 FBC196684:FBC196698 FKY196684:FKY196698 FUU196684:FUU196698 GEQ196684:GEQ196698 GOM196684:GOM196698 GYI196684:GYI196698 HIE196684:HIE196698 HSA196684:HSA196698 IBW196684:IBW196698 ILS196684:ILS196698 IVO196684:IVO196698 JFK196684:JFK196698 JPG196684:JPG196698 JZC196684:JZC196698 KIY196684:KIY196698 KSU196684:KSU196698 LCQ196684:LCQ196698 LMM196684:LMM196698 LWI196684:LWI196698 MGE196684:MGE196698 MQA196684:MQA196698 MZW196684:MZW196698 NJS196684:NJS196698 NTO196684:NTO196698 ODK196684:ODK196698 ONG196684:ONG196698 OXC196684:OXC196698 PGY196684:PGY196698 PQU196684:PQU196698 QAQ196684:QAQ196698 QKM196684:QKM196698 QUI196684:QUI196698 REE196684:REE196698 ROA196684:ROA196698 RXW196684:RXW196698 SHS196684:SHS196698 SRO196684:SRO196698 TBK196684:TBK196698 TLG196684:TLG196698 TVC196684:TVC196698 UEY196684:UEY196698 UOU196684:UOU196698 UYQ196684:UYQ196698 VIM196684:VIM196698 VSI196684:VSI196698 WCE196684:WCE196698 WMA196684:WMA196698 WVW196684:WVW196698 O262220:O262234 JK262220:JK262234 TG262220:TG262234 ADC262220:ADC262234 AMY262220:AMY262234 AWU262220:AWU262234 BGQ262220:BGQ262234 BQM262220:BQM262234 CAI262220:CAI262234 CKE262220:CKE262234 CUA262220:CUA262234 DDW262220:DDW262234 DNS262220:DNS262234 DXO262220:DXO262234 EHK262220:EHK262234 ERG262220:ERG262234 FBC262220:FBC262234 FKY262220:FKY262234 FUU262220:FUU262234 GEQ262220:GEQ262234 GOM262220:GOM262234 GYI262220:GYI262234 HIE262220:HIE262234 HSA262220:HSA262234 IBW262220:IBW262234 ILS262220:ILS262234 IVO262220:IVO262234 JFK262220:JFK262234 JPG262220:JPG262234 JZC262220:JZC262234 KIY262220:KIY262234 KSU262220:KSU262234 LCQ262220:LCQ262234 LMM262220:LMM262234 LWI262220:LWI262234 MGE262220:MGE262234 MQA262220:MQA262234 MZW262220:MZW262234 NJS262220:NJS262234 NTO262220:NTO262234 ODK262220:ODK262234 ONG262220:ONG262234 OXC262220:OXC262234 PGY262220:PGY262234 PQU262220:PQU262234 QAQ262220:QAQ262234 QKM262220:QKM262234 QUI262220:QUI262234 REE262220:REE262234 ROA262220:ROA262234 RXW262220:RXW262234 SHS262220:SHS262234 SRO262220:SRO262234 TBK262220:TBK262234 TLG262220:TLG262234 TVC262220:TVC262234 UEY262220:UEY262234 UOU262220:UOU262234 UYQ262220:UYQ262234 VIM262220:VIM262234 VSI262220:VSI262234 WCE262220:WCE262234 WMA262220:WMA262234 WVW262220:WVW262234 O327756:O327770 JK327756:JK327770 TG327756:TG327770 ADC327756:ADC327770 AMY327756:AMY327770 AWU327756:AWU327770 BGQ327756:BGQ327770 BQM327756:BQM327770 CAI327756:CAI327770 CKE327756:CKE327770 CUA327756:CUA327770 DDW327756:DDW327770 DNS327756:DNS327770 DXO327756:DXO327770 EHK327756:EHK327770 ERG327756:ERG327770 FBC327756:FBC327770 FKY327756:FKY327770 FUU327756:FUU327770 GEQ327756:GEQ327770 GOM327756:GOM327770 GYI327756:GYI327770 HIE327756:HIE327770 HSA327756:HSA327770 IBW327756:IBW327770 ILS327756:ILS327770 IVO327756:IVO327770 JFK327756:JFK327770 JPG327756:JPG327770 JZC327756:JZC327770 KIY327756:KIY327770 KSU327756:KSU327770 LCQ327756:LCQ327770 LMM327756:LMM327770 LWI327756:LWI327770 MGE327756:MGE327770 MQA327756:MQA327770 MZW327756:MZW327770 NJS327756:NJS327770 NTO327756:NTO327770 ODK327756:ODK327770 ONG327756:ONG327770 OXC327756:OXC327770 PGY327756:PGY327770 PQU327756:PQU327770 QAQ327756:QAQ327770 QKM327756:QKM327770 QUI327756:QUI327770 REE327756:REE327770 ROA327756:ROA327770 RXW327756:RXW327770 SHS327756:SHS327770 SRO327756:SRO327770 TBK327756:TBK327770 TLG327756:TLG327770 TVC327756:TVC327770 UEY327756:UEY327770 UOU327756:UOU327770 UYQ327756:UYQ327770 VIM327756:VIM327770 VSI327756:VSI327770 WCE327756:WCE327770 WMA327756:WMA327770 WVW327756:WVW327770 O393292:O393306 JK393292:JK393306 TG393292:TG393306 ADC393292:ADC393306 AMY393292:AMY393306 AWU393292:AWU393306 BGQ393292:BGQ393306 BQM393292:BQM393306 CAI393292:CAI393306 CKE393292:CKE393306 CUA393292:CUA393306 DDW393292:DDW393306 DNS393292:DNS393306 DXO393292:DXO393306 EHK393292:EHK393306 ERG393292:ERG393306 FBC393292:FBC393306 FKY393292:FKY393306 FUU393292:FUU393306 GEQ393292:GEQ393306 GOM393292:GOM393306 GYI393292:GYI393306 HIE393292:HIE393306 HSA393292:HSA393306 IBW393292:IBW393306 ILS393292:ILS393306 IVO393292:IVO393306 JFK393292:JFK393306 JPG393292:JPG393306 JZC393292:JZC393306 KIY393292:KIY393306 KSU393292:KSU393306 LCQ393292:LCQ393306 LMM393292:LMM393306 LWI393292:LWI393306 MGE393292:MGE393306 MQA393292:MQA393306 MZW393292:MZW393306 NJS393292:NJS393306 NTO393292:NTO393306 ODK393292:ODK393306 ONG393292:ONG393306 OXC393292:OXC393306 PGY393292:PGY393306 PQU393292:PQU393306 QAQ393292:QAQ393306 QKM393292:QKM393306 QUI393292:QUI393306 REE393292:REE393306 ROA393292:ROA393306 RXW393292:RXW393306 SHS393292:SHS393306 SRO393292:SRO393306 TBK393292:TBK393306 TLG393292:TLG393306 TVC393292:TVC393306 UEY393292:UEY393306 UOU393292:UOU393306 UYQ393292:UYQ393306 VIM393292:VIM393306 VSI393292:VSI393306 WCE393292:WCE393306 WMA393292:WMA393306 WVW393292:WVW393306 O458828:O458842 JK458828:JK458842 TG458828:TG458842 ADC458828:ADC458842 AMY458828:AMY458842 AWU458828:AWU458842 BGQ458828:BGQ458842 BQM458828:BQM458842 CAI458828:CAI458842 CKE458828:CKE458842 CUA458828:CUA458842 DDW458828:DDW458842 DNS458828:DNS458842 DXO458828:DXO458842 EHK458828:EHK458842 ERG458828:ERG458842 FBC458828:FBC458842 FKY458828:FKY458842 FUU458828:FUU458842 GEQ458828:GEQ458842 GOM458828:GOM458842 GYI458828:GYI458842 HIE458828:HIE458842 HSA458828:HSA458842 IBW458828:IBW458842 ILS458828:ILS458842 IVO458828:IVO458842 JFK458828:JFK458842 JPG458828:JPG458842 JZC458828:JZC458842 KIY458828:KIY458842 KSU458828:KSU458842 LCQ458828:LCQ458842 LMM458828:LMM458842 LWI458828:LWI458842 MGE458828:MGE458842 MQA458828:MQA458842 MZW458828:MZW458842 NJS458828:NJS458842 NTO458828:NTO458842 ODK458828:ODK458842 ONG458828:ONG458842 OXC458828:OXC458842 PGY458828:PGY458842 PQU458828:PQU458842 QAQ458828:QAQ458842 QKM458828:QKM458842 QUI458828:QUI458842 REE458828:REE458842 ROA458828:ROA458842 RXW458828:RXW458842 SHS458828:SHS458842 SRO458828:SRO458842 TBK458828:TBK458842 TLG458828:TLG458842 TVC458828:TVC458842 UEY458828:UEY458842 UOU458828:UOU458842 UYQ458828:UYQ458842 VIM458828:VIM458842 VSI458828:VSI458842 WCE458828:WCE458842 WMA458828:WMA458842 WVW458828:WVW458842 O524364:O524378 JK524364:JK524378 TG524364:TG524378 ADC524364:ADC524378 AMY524364:AMY524378 AWU524364:AWU524378 BGQ524364:BGQ524378 BQM524364:BQM524378 CAI524364:CAI524378 CKE524364:CKE524378 CUA524364:CUA524378 DDW524364:DDW524378 DNS524364:DNS524378 DXO524364:DXO524378 EHK524364:EHK524378 ERG524364:ERG524378 FBC524364:FBC524378 FKY524364:FKY524378 FUU524364:FUU524378 GEQ524364:GEQ524378 GOM524364:GOM524378 GYI524364:GYI524378 HIE524364:HIE524378 HSA524364:HSA524378 IBW524364:IBW524378 ILS524364:ILS524378 IVO524364:IVO524378 JFK524364:JFK524378 JPG524364:JPG524378 JZC524364:JZC524378 KIY524364:KIY524378 KSU524364:KSU524378 LCQ524364:LCQ524378 LMM524364:LMM524378 LWI524364:LWI524378 MGE524364:MGE524378 MQA524364:MQA524378 MZW524364:MZW524378 NJS524364:NJS524378 NTO524364:NTO524378 ODK524364:ODK524378 ONG524364:ONG524378 OXC524364:OXC524378 PGY524364:PGY524378 PQU524364:PQU524378 QAQ524364:QAQ524378 QKM524364:QKM524378 QUI524364:QUI524378 REE524364:REE524378 ROA524364:ROA524378 RXW524364:RXW524378 SHS524364:SHS524378 SRO524364:SRO524378 TBK524364:TBK524378 TLG524364:TLG524378 TVC524364:TVC524378 UEY524364:UEY524378 UOU524364:UOU524378 UYQ524364:UYQ524378 VIM524364:VIM524378 VSI524364:VSI524378 WCE524364:WCE524378 WMA524364:WMA524378 WVW524364:WVW524378 O589900:O589914 JK589900:JK589914 TG589900:TG589914 ADC589900:ADC589914 AMY589900:AMY589914 AWU589900:AWU589914 BGQ589900:BGQ589914 BQM589900:BQM589914 CAI589900:CAI589914 CKE589900:CKE589914 CUA589900:CUA589914 DDW589900:DDW589914 DNS589900:DNS589914 DXO589900:DXO589914 EHK589900:EHK589914 ERG589900:ERG589914 FBC589900:FBC589914 FKY589900:FKY589914 FUU589900:FUU589914 GEQ589900:GEQ589914 GOM589900:GOM589914 GYI589900:GYI589914 HIE589900:HIE589914 HSA589900:HSA589914 IBW589900:IBW589914 ILS589900:ILS589914 IVO589900:IVO589914 JFK589900:JFK589914 JPG589900:JPG589914 JZC589900:JZC589914 KIY589900:KIY589914 KSU589900:KSU589914 LCQ589900:LCQ589914 LMM589900:LMM589914 LWI589900:LWI589914 MGE589900:MGE589914 MQA589900:MQA589914 MZW589900:MZW589914 NJS589900:NJS589914 NTO589900:NTO589914 ODK589900:ODK589914 ONG589900:ONG589914 OXC589900:OXC589914 PGY589900:PGY589914 PQU589900:PQU589914 QAQ589900:QAQ589914 QKM589900:QKM589914 QUI589900:QUI589914 REE589900:REE589914 ROA589900:ROA589914 RXW589900:RXW589914 SHS589900:SHS589914 SRO589900:SRO589914 TBK589900:TBK589914 TLG589900:TLG589914 TVC589900:TVC589914 UEY589900:UEY589914 UOU589900:UOU589914 UYQ589900:UYQ589914 VIM589900:VIM589914 VSI589900:VSI589914 WCE589900:WCE589914 WMA589900:WMA589914 WVW589900:WVW589914 O655436:O655450 JK655436:JK655450 TG655436:TG655450 ADC655436:ADC655450 AMY655436:AMY655450 AWU655436:AWU655450 BGQ655436:BGQ655450 BQM655436:BQM655450 CAI655436:CAI655450 CKE655436:CKE655450 CUA655436:CUA655450 DDW655436:DDW655450 DNS655436:DNS655450 DXO655436:DXO655450 EHK655436:EHK655450 ERG655436:ERG655450 FBC655436:FBC655450 FKY655436:FKY655450 FUU655436:FUU655450 GEQ655436:GEQ655450 GOM655436:GOM655450 GYI655436:GYI655450 HIE655436:HIE655450 HSA655436:HSA655450 IBW655436:IBW655450 ILS655436:ILS655450 IVO655436:IVO655450 JFK655436:JFK655450 JPG655436:JPG655450 JZC655436:JZC655450 KIY655436:KIY655450 KSU655436:KSU655450 LCQ655436:LCQ655450 LMM655436:LMM655450 LWI655436:LWI655450 MGE655436:MGE655450 MQA655436:MQA655450 MZW655436:MZW655450 NJS655436:NJS655450 NTO655436:NTO655450 ODK655436:ODK655450 ONG655436:ONG655450 OXC655436:OXC655450 PGY655436:PGY655450 PQU655436:PQU655450 QAQ655436:QAQ655450 QKM655436:QKM655450 QUI655436:QUI655450 REE655436:REE655450 ROA655436:ROA655450 RXW655436:RXW655450 SHS655436:SHS655450 SRO655436:SRO655450 TBK655436:TBK655450 TLG655436:TLG655450 TVC655436:TVC655450 UEY655436:UEY655450 UOU655436:UOU655450 UYQ655436:UYQ655450 VIM655436:VIM655450 VSI655436:VSI655450 WCE655436:WCE655450 WMA655436:WMA655450 WVW655436:WVW655450 O720972:O720986 JK720972:JK720986 TG720972:TG720986 ADC720972:ADC720986 AMY720972:AMY720986 AWU720972:AWU720986 BGQ720972:BGQ720986 BQM720972:BQM720986 CAI720972:CAI720986 CKE720972:CKE720986 CUA720972:CUA720986 DDW720972:DDW720986 DNS720972:DNS720986 DXO720972:DXO720986 EHK720972:EHK720986 ERG720972:ERG720986 FBC720972:FBC720986 FKY720972:FKY720986 FUU720972:FUU720986 GEQ720972:GEQ720986 GOM720972:GOM720986 GYI720972:GYI720986 HIE720972:HIE720986 HSA720972:HSA720986 IBW720972:IBW720986 ILS720972:ILS720986 IVO720972:IVO720986 JFK720972:JFK720986 JPG720972:JPG720986 JZC720972:JZC720986 KIY720972:KIY720986 KSU720972:KSU720986 LCQ720972:LCQ720986 LMM720972:LMM720986 LWI720972:LWI720986 MGE720972:MGE720986 MQA720972:MQA720986 MZW720972:MZW720986 NJS720972:NJS720986 NTO720972:NTO720986 ODK720972:ODK720986 ONG720972:ONG720986 OXC720972:OXC720986 PGY720972:PGY720986 PQU720972:PQU720986 QAQ720972:QAQ720986 QKM720972:QKM720986 QUI720972:QUI720986 REE720972:REE720986 ROA720972:ROA720986 RXW720972:RXW720986 SHS720972:SHS720986 SRO720972:SRO720986 TBK720972:TBK720986 TLG720972:TLG720986 TVC720972:TVC720986 UEY720972:UEY720986 UOU720972:UOU720986 UYQ720972:UYQ720986 VIM720972:VIM720986 VSI720972:VSI720986 WCE720972:WCE720986 WMA720972:WMA720986 WVW720972:WVW720986 O786508:O786522 JK786508:JK786522 TG786508:TG786522 ADC786508:ADC786522 AMY786508:AMY786522 AWU786508:AWU786522 BGQ786508:BGQ786522 BQM786508:BQM786522 CAI786508:CAI786522 CKE786508:CKE786522 CUA786508:CUA786522 DDW786508:DDW786522 DNS786508:DNS786522 DXO786508:DXO786522 EHK786508:EHK786522 ERG786508:ERG786522 FBC786508:FBC786522 FKY786508:FKY786522 FUU786508:FUU786522 GEQ786508:GEQ786522 GOM786508:GOM786522 GYI786508:GYI786522 HIE786508:HIE786522 HSA786508:HSA786522 IBW786508:IBW786522 ILS786508:ILS786522 IVO786508:IVO786522 JFK786508:JFK786522 JPG786508:JPG786522 JZC786508:JZC786522 KIY786508:KIY786522 KSU786508:KSU786522 LCQ786508:LCQ786522 LMM786508:LMM786522 LWI786508:LWI786522 MGE786508:MGE786522 MQA786508:MQA786522 MZW786508:MZW786522 NJS786508:NJS786522 NTO786508:NTO786522 ODK786508:ODK786522 ONG786508:ONG786522 OXC786508:OXC786522 PGY786508:PGY786522 PQU786508:PQU786522 QAQ786508:QAQ786522 QKM786508:QKM786522 QUI786508:QUI786522 REE786508:REE786522 ROA786508:ROA786522 RXW786508:RXW786522 SHS786508:SHS786522 SRO786508:SRO786522 TBK786508:TBK786522 TLG786508:TLG786522 TVC786508:TVC786522 UEY786508:UEY786522 UOU786508:UOU786522 UYQ786508:UYQ786522 VIM786508:VIM786522 VSI786508:VSI786522 WCE786508:WCE786522 WMA786508:WMA786522 WVW786508:WVW786522 O852044:O852058 JK852044:JK852058 TG852044:TG852058 ADC852044:ADC852058 AMY852044:AMY852058 AWU852044:AWU852058 BGQ852044:BGQ852058 BQM852044:BQM852058 CAI852044:CAI852058 CKE852044:CKE852058 CUA852044:CUA852058 DDW852044:DDW852058 DNS852044:DNS852058 DXO852044:DXO852058 EHK852044:EHK852058 ERG852044:ERG852058 FBC852044:FBC852058 FKY852044:FKY852058 FUU852044:FUU852058 GEQ852044:GEQ852058 GOM852044:GOM852058 GYI852044:GYI852058 HIE852044:HIE852058 HSA852044:HSA852058 IBW852044:IBW852058 ILS852044:ILS852058 IVO852044:IVO852058 JFK852044:JFK852058 JPG852044:JPG852058 JZC852044:JZC852058 KIY852044:KIY852058 KSU852044:KSU852058 LCQ852044:LCQ852058 LMM852044:LMM852058 LWI852044:LWI852058 MGE852044:MGE852058 MQA852044:MQA852058 MZW852044:MZW852058 NJS852044:NJS852058 NTO852044:NTO852058 ODK852044:ODK852058 ONG852044:ONG852058 OXC852044:OXC852058 PGY852044:PGY852058 PQU852044:PQU852058 QAQ852044:QAQ852058 QKM852044:QKM852058 QUI852044:QUI852058 REE852044:REE852058 ROA852044:ROA852058 RXW852044:RXW852058 SHS852044:SHS852058 SRO852044:SRO852058 TBK852044:TBK852058 TLG852044:TLG852058 TVC852044:TVC852058 UEY852044:UEY852058 UOU852044:UOU852058 UYQ852044:UYQ852058 VIM852044:VIM852058 VSI852044:VSI852058 WCE852044:WCE852058 WMA852044:WMA852058 WVW852044:WVW852058 O917580:O917594 JK917580:JK917594 TG917580:TG917594 ADC917580:ADC917594 AMY917580:AMY917594 AWU917580:AWU917594 BGQ917580:BGQ917594 BQM917580:BQM917594 CAI917580:CAI917594 CKE917580:CKE917594 CUA917580:CUA917594 DDW917580:DDW917594 DNS917580:DNS917594 DXO917580:DXO917594 EHK917580:EHK917594 ERG917580:ERG917594 FBC917580:FBC917594 FKY917580:FKY917594 FUU917580:FUU917594 GEQ917580:GEQ917594 GOM917580:GOM917594 GYI917580:GYI917594 HIE917580:HIE917594 HSA917580:HSA917594 IBW917580:IBW917594 ILS917580:ILS917594 IVO917580:IVO917594 JFK917580:JFK917594 JPG917580:JPG917594 JZC917580:JZC917594 KIY917580:KIY917594 KSU917580:KSU917594 LCQ917580:LCQ917594 LMM917580:LMM917594 LWI917580:LWI917594 MGE917580:MGE917594 MQA917580:MQA917594 MZW917580:MZW917594 NJS917580:NJS917594 NTO917580:NTO917594 ODK917580:ODK917594 ONG917580:ONG917594 OXC917580:OXC917594 PGY917580:PGY917594 PQU917580:PQU917594 QAQ917580:QAQ917594 QKM917580:QKM917594 QUI917580:QUI917594 REE917580:REE917594 ROA917580:ROA917594 RXW917580:RXW917594 SHS917580:SHS917594 SRO917580:SRO917594 TBK917580:TBK917594 TLG917580:TLG917594 TVC917580:TVC917594 UEY917580:UEY917594 UOU917580:UOU917594 UYQ917580:UYQ917594 VIM917580:VIM917594 VSI917580:VSI917594 WCE917580:WCE917594 WMA917580:WMA917594 WVW917580:WVW917594 O983116:O983130 JK983116:JK983130 TG983116:TG983130 ADC983116:ADC983130 AMY983116:AMY983130 AWU983116:AWU983130 BGQ983116:BGQ983130 BQM983116:BQM983130 CAI983116:CAI983130 CKE983116:CKE983130 CUA983116:CUA983130 DDW983116:DDW983130 DNS983116:DNS983130 DXO983116:DXO983130 EHK983116:EHK983130 ERG983116:ERG983130 FBC983116:FBC983130 FKY983116:FKY983130 FUU983116:FUU983130 GEQ983116:GEQ983130 GOM983116:GOM983130 GYI983116:GYI983130 HIE983116:HIE983130 HSA983116:HSA983130 IBW983116:IBW983130 ILS983116:ILS983130 IVO983116:IVO983130 JFK983116:JFK983130 JPG983116:JPG983130 JZC983116:JZC983130 KIY983116:KIY983130 KSU983116:KSU983130 LCQ983116:LCQ983130 LMM983116:LMM983130 LWI983116:LWI983130 MGE983116:MGE983130 MQA983116:MQA983130 MZW983116:MZW983130 NJS983116:NJS983130 NTO983116:NTO983130 ODK983116:ODK983130 ONG983116:ONG983130 OXC983116:OXC983130 PGY983116:PGY983130 PQU983116:PQU983130 QAQ983116:QAQ983130 QKM983116:QKM983130 QUI983116:QUI983130 REE983116:REE983130 ROA983116:ROA983130 RXW983116:RXW983130 SHS983116:SHS983130 SRO983116:SRO983130 TBK983116:TBK983130 TLG983116:TLG983130 TVC983116:TVC983130 UEY983116:UEY983130 UOU983116:UOU983130 UYQ983116:UYQ983130 VIM983116:VIM983130 VSI983116:VSI983130 WCE983116:WCE983130 WMA983116:WMA983130 WVW983116:WVW983130 N65577:N65626 JJ65577:JJ65626 TF65577:TF65626 ADB65577:ADB65626 AMX65577:AMX65626 AWT65577:AWT65626 BGP65577:BGP65626 BQL65577:BQL65626 CAH65577:CAH65626 CKD65577:CKD65626 CTZ65577:CTZ65626 DDV65577:DDV65626 DNR65577:DNR65626 DXN65577:DXN65626 EHJ65577:EHJ65626 ERF65577:ERF65626 FBB65577:FBB65626 FKX65577:FKX65626 FUT65577:FUT65626 GEP65577:GEP65626 GOL65577:GOL65626 GYH65577:GYH65626 HID65577:HID65626 HRZ65577:HRZ65626 IBV65577:IBV65626 ILR65577:ILR65626 IVN65577:IVN65626 JFJ65577:JFJ65626 JPF65577:JPF65626 JZB65577:JZB65626 KIX65577:KIX65626 KST65577:KST65626 LCP65577:LCP65626 LML65577:LML65626 LWH65577:LWH65626 MGD65577:MGD65626 MPZ65577:MPZ65626 MZV65577:MZV65626 NJR65577:NJR65626 NTN65577:NTN65626 ODJ65577:ODJ65626 ONF65577:ONF65626 OXB65577:OXB65626 PGX65577:PGX65626 PQT65577:PQT65626 QAP65577:QAP65626 QKL65577:QKL65626 QUH65577:QUH65626 RED65577:RED65626 RNZ65577:RNZ65626 RXV65577:RXV65626 SHR65577:SHR65626 SRN65577:SRN65626 TBJ65577:TBJ65626 TLF65577:TLF65626 TVB65577:TVB65626 UEX65577:UEX65626 UOT65577:UOT65626 UYP65577:UYP65626 VIL65577:VIL65626 VSH65577:VSH65626 WCD65577:WCD65626 WLZ65577:WLZ65626 WVV65577:WVV65626 N131113:N131162 JJ131113:JJ131162 TF131113:TF131162 ADB131113:ADB131162 AMX131113:AMX131162 AWT131113:AWT131162 BGP131113:BGP131162 BQL131113:BQL131162 CAH131113:CAH131162 CKD131113:CKD131162 CTZ131113:CTZ131162 DDV131113:DDV131162 DNR131113:DNR131162 DXN131113:DXN131162 EHJ131113:EHJ131162 ERF131113:ERF131162 FBB131113:FBB131162 FKX131113:FKX131162 FUT131113:FUT131162 GEP131113:GEP131162 GOL131113:GOL131162 GYH131113:GYH131162 HID131113:HID131162 HRZ131113:HRZ131162 IBV131113:IBV131162 ILR131113:ILR131162 IVN131113:IVN131162 JFJ131113:JFJ131162 JPF131113:JPF131162 JZB131113:JZB131162 KIX131113:KIX131162 KST131113:KST131162 LCP131113:LCP131162 LML131113:LML131162 LWH131113:LWH131162 MGD131113:MGD131162 MPZ131113:MPZ131162 MZV131113:MZV131162 NJR131113:NJR131162 NTN131113:NTN131162 ODJ131113:ODJ131162 ONF131113:ONF131162 OXB131113:OXB131162 PGX131113:PGX131162 PQT131113:PQT131162 QAP131113:QAP131162 QKL131113:QKL131162 QUH131113:QUH131162 RED131113:RED131162 RNZ131113:RNZ131162 RXV131113:RXV131162 SHR131113:SHR131162 SRN131113:SRN131162 TBJ131113:TBJ131162 TLF131113:TLF131162 TVB131113:TVB131162 UEX131113:UEX131162 UOT131113:UOT131162 UYP131113:UYP131162 VIL131113:VIL131162 VSH131113:VSH131162 WCD131113:WCD131162 WLZ131113:WLZ131162 WVV131113:WVV131162 N196649:N196698 JJ196649:JJ196698 TF196649:TF196698 ADB196649:ADB196698 AMX196649:AMX196698 AWT196649:AWT196698 BGP196649:BGP196698 BQL196649:BQL196698 CAH196649:CAH196698 CKD196649:CKD196698 CTZ196649:CTZ196698 DDV196649:DDV196698 DNR196649:DNR196698 DXN196649:DXN196698 EHJ196649:EHJ196698 ERF196649:ERF196698 FBB196649:FBB196698 FKX196649:FKX196698 FUT196649:FUT196698 GEP196649:GEP196698 GOL196649:GOL196698 GYH196649:GYH196698 HID196649:HID196698 HRZ196649:HRZ196698 IBV196649:IBV196698 ILR196649:ILR196698 IVN196649:IVN196698 JFJ196649:JFJ196698 JPF196649:JPF196698 JZB196649:JZB196698 KIX196649:KIX196698 KST196649:KST196698 LCP196649:LCP196698 LML196649:LML196698 LWH196649:LWH196698 MGD196649:MGD196698 MPZ196649:MPZ196698 MZV196649:MZV196698 NJR196649:NJR196698 NTN196649:NTN196698 ODJ196649:ODJ196698 ONF196649:ONF196698 OXB196649:OXB196698 PGX196649:PGX196698 PQT196649:PQT196698 QAP196649:QAP196698 QKL196649:QKL196698 QUH196649:QUH196698 RED196649:RED196698 RNZ196649:RNZ196698 RXV196649:RXV196698 SHR196649:SHR196698 SRN196649:SRN196698 TBJ196649:TBJ196698 TLF196649:TLF196698 TVB196649:TVB196698 UEX196649:UEX196698 UOT196649:UOT196698 UYP196649:UYP196698 VIL196649:VIL196698 VSH196649:VSH196698 WCD196649:WCD196698 WLZ196649:WLZ196698 WVV196649:WVV196698 N262185:N262234 JJ262185:JJ262234 TF262185:TF262234 ADB262185:ADB262234 AMX262185:AMX262234 AWT262185:AWT262234 BGP262185:BGP262234 BQL262185:BQL262234 CAH262185:CAH262234 CKD262185:CKD262234 CTZ262185:CTZ262234 DDV262185:DDV262234 DNR262185:DNR262234 DXN262185:DXN262234 EHJ262185:EHJ262234 ERF262185:ERF262234 FBB262185:FBB262234 FKX262185:FKX262234 FUT262185:FUT262234 GEP262185:GEP262234 GOL262185:GOL262234 GYH262185:GYH262234 HID262185:HID262234 HRZ262185:HRZ262234 IBV262185:IBV262234 ILR262185:ILR262234 IVN262185:IVN262234 JFJ262185:JFJ262234 JPF262185:JPF262234 JZB262185:JZB262234 KIX262185:KIX262234 KST262185:KST262234 LCP262185:LCP262234 LML262185:LML262234 LWH262185:LWH262234 MGD262185:MGD262234 MPZ262185:MPZ262234 MZV262185:MZV262234 NJR262185:NJR262234 NTN262185:NTN262234 ODJ262185:ODJ262234 ONF262185:ONF262234 OXB262185:OXB262234 PGX262185:PGX262234 PQT262185:PQT262234 QAP262185:QAP262234 QKL262185:QKL262234 QUH262185:QUH262234 RED262185:RED262234 RNZ262185:RNZ262234 RXV262185:RXV262234 SHR262185:SHR262234 SRN262185:SRN262234 TBJ262185:TBJ262234 TLF262185:TLF262234 TVB262185:TVB262234 UEX262185:UEX262234 UOT262185:UOT262234 UYP262185:UYP262234 VIL262185:VIL262234 VSH262185:VSH262234 WCD262185:WCD262234 WLZ262185:WLZ262234 WVV262185:WVV262234 N327721:N327770 JJ327721:JJ327770 TF327721:TF327770 ADB327721:ADB327770 AMX327721:AMX327770 AWT327721:AWT327770 BGP327721:BGP327770 BQL327721:BQL327770 CAH327721:CAH327770 CKD327721:CKD327770 CTZ327721:CTZ327770 DDV327721:DDV327770 DNR327721:DNR327770 DXN327721:DXN327770 EHJ327721:EHJ327770 ERF327721:ERF327770 FBB327721:FBB327770 FKX327721:FKX327770 FUT327721:FUT327770 GEP327721:GEP327770 GOL327721:GOL327770 GYH327721:GYH327770 HID327721:HID327770 HRZ327721:HRZ327770 IBV327721:IBV327770 ILR327721:ILR327770 IVN327721:IVN327770 JFJ327721:JFJ327770 JPF327721:JPF327770 JZB327721:JZB327770 KIX327721:KIX327770 KST327721:KST327770 LCP327721:LCP327770 LML327721:LML327770 LWH327721:LWH327770 MGD327721:MGD327770 MPZ327721:MPZ327770 MZV327721:MZV327770 NJR327721:NJR327770 NTN327721:NTN327770 ODJ327721:ODJ327770 ONF327721:ONF327770 OXB327721:OXB327770 PGX327721:PGX327770 PQT327721:PQT327770 QAP327721:QAP327770 QKL327721:QKL327770 QUH327721:QUH327770 RED327721:RED327770 RNZ327721:RNZ327770 RXV327721:RXV327770 SHR327721:SHR327770 SRN327721:SRN327770 TBJ327721:TBJ327770 TLF327721:TLF327770 TVB327721:TVB327770 UEX327721:UEX327770 UOT327721:UOT327770 UYP327721:UYP327770 VIL327721:VIL327770 VSH327721:VSH327770 WCD327721:WCD327770 WLZ327721:WLZ327770 WVV327721:WVV327770 N393257:N393306 JJ393257:JJ393306 TF393257:TF393306 ADB393257:ADB393306 AMX393257:AMX393306 AWT393257:AWT393306 BGP393257:BGP393306 BQL393257:BQL393306 CAH393257:CAH393306 CKD393257:CKD393306 CTZ393257:CTZ393306 DDV393257:DDV393306 DNR393257:DNR393306 DXN393257:DXN393306 EHJ393257:EHJ393306 ERF393257:ERF393306 FBB393257:FBB393306 FKX393257:FKX393306 FUT393257:FUT393306 GEP393257:GEP393306 GOL393257:GOL393306 GYH393257:GYH393306 HID393257:HID393306 HRZ393257:HRZ393306 IBV393257:IBV393306 ILR393257:ILR393306 IVN393257:IVN393306 JFJ393257:JFJ393306 JPF393257:JPF393306 JZB393257:JZB393306 KIX393257:KIX393306 KST393257:KST393306 LCP393257:LCP393306 LML393257:LML393306 LWH393257:LWH393306 MGD393257:MGD393306 MPZ393257:MPZ393306 MZV393257:MZV393306 NJR393257:NJR393306 NTN393257:NTN393306 ODJ393257:ODJ393306 ONF393257:ONF393306 OXB393257:OXB393306 PGX393257:PGX393306 PQT393257:PQT393306 QAP393257:QAP393306 QKL393257:QKL393306 QUH393257:QUH393306 RED393257:RED393306 RNZ393257:RNZ393306 RXV393257:RXV393306 SHR393257:SHR393306 SRN393257:SRN393306 TBJ393257:TBJ393306 TLF393257:TLF393306 TVB393257:TVB393306 UEX393257:UEX393306 UOT393257:UOT393306 UYP393257:UYP393306 VIL393257:VIL393306 VSH393257:VSH393306 WCD393257:WCD393306 WLZ393257:WLZ393306 WVV393257:WVV393306 N458793:N458842 JJ458793:JJ458842 TF458793:TF458842 ADB458793:ADB458842 AMX458793:AMX458842 AWT458793:AWT458842 BGP458793:BGP458842 BQL458793:BQL458842 CAH458793:CAH458842 CKD458793:CKD458842 CTZ458793:CTZ458842 DDV458793:DDV458842 DNR458793:DNR458842 DXN458793:DXN458842 EHJ458793:EHJ458842 ERF458793:ERF458842 FBB458793:FBB458842 FKX458793:FKX458842 FUT458793:FUT458842 GEP458793:GEP458842 GOL458793:GOL458842 GYH458793:GYH458842 HID458793:HID458842 HRZ458793:HRZ458842 IBV458793:IBV458842 ILR458793:ILR458842 IVN458793:IVN458842 JFJ458793:JFJ458842 JPF458793:JPF458842 JZB458793:JZB458842 KIX458793:KIX458842 KST458793:KST458842 LCP458793:LCP458842 LML458793:LML458842 LWH458793:LWH458842 MGD458793:MGD458842 MPZ458793:MPZ458842 MZV458793:MZV458842 NJR458793:NJR458842 NTN458793:NTN458842 ODJ458793:ODJ458842 ONF458793:ONF458842 OXB458793:OXB458842 PGX458793:PGX458842 PQT458793:PQT458842 QAP458793:QAP458842 QKL458793:QKL458842 QUH458793:QUH458842 RED458793:RED458842 RNZ458793:RNZ458842 RXV458793:RXV458842 SHR458793:SHR458842 SRN458793:SRN458842 TBJ458793:TBJ458842 TLF458793:TLF458842 TVB458793:TVB458842 UEX458793:UEX458842 UOT458793:UOT458842 UYP458793:UYP458842 VIL458793:VIL458842 VSH458793:VSH458842 WCD458793:WCD458842 WLZ458793:WLZ458842 WVV458793:WVV458842 N524329:N524378 JJ524329:JJ524378 TF524329:TF524378 ADB524329:ADB524378 AMX524329:AMX524378 AWT524329:AWT524378 BGP524329:BGP524378 BQL524329:BQL524378 CAH524329:CAH524378 CKD524329:CKD524378 CTZ524329:CTZ524378 DDV524329:DDV524378 DNR524329:DNR524378 DXN524329:DXN524378 EHJ524329:EHJ524378 ERF524329:ERF524378 FBB524329:FBB524378 FKX524329:FKX524378 FUT524329:FUT524378 GEP524329:GEP524378 GOL524329:GOL524378 GYH524329:GYH524378 HID524329:HID524378 HRZ524329:HRZ524378 IBV524329:IBV524378 ILR524329:ILR524378 IVN524329:IVN524378 JFJ524329:JFJ524378 JPF524329:JPF524378 JZB524329:JZB524378 KIX524329:KIX524378 KST524329:KST524378 LCP524329:LCP524378 LML524329:LML524378 LWH524329:LWH524378 MGD524329:MGD524378 MPZ524329:MPZ524378 MZV524329:MZV524378 NJR524329:NJR524378 NTN524329:NTN524378 ODJ524329:ODJ524378 ONF524329:ONF524378 OXB524329:OXB524378 PGX524329:PGX524378 PQT524329:PQT524378 QAP524329:QAP524378 QKL524329:QKL524378 QUH524329:QUH524378 RED524329:RED524378 RNZ524329:RNZ524378 RXV524329:RXV524378 SHR524329:SHR524378 SRN524329:SRN524378 TBJ524329:TBJ524378 TLF524329:TLF524378 TVB524329:TVB524378 UEX524329:UEX524378 UOT524329:UOT524378 UYP524329:UYP524378 VIL524329:VIL524378 VSH524329:VSH524378 WCD524329:WCD524378 WLZ524329:WLZ524378 WVV524329:WVV524378 N589865:N589914 JJ589865:JJ589914 TF589865:TF589914 ADB589865:ADB589914 AMX589865:AMX589914 AWT589865:AWT589914 BGP589865:BGP589914 BQL589865:BQL589914 CAH589865:CAH589914 CKD589865:CKD589914 CTZ589865:CTZ589914 DDV589865:DDV589914 DNR589865:DNR589914 DXN589865:DXN589914 EHJ589865:EHJ589914 ERF589865:ERF589914 FBB589865:FBB589914 FKX589865:FKX589914 FUT589865:FUT589914 GEP589865:GEP589914 GOL589865:GOL589914 GYH589865:GYH589914 HID589865:HID589914 HRZ589865:HRZ589914 IBV589865:IBV589914 ILR589865:ILR589914 IVN589865:IVN589914 JFJ589865:JFJ589914 JPF589865:JPF589914 JZB589865:JZB589914 KIX589865:KIX589914 KST589865:KST589914 LCP589865:LCP589914 LML589865:LML589914 LWH589865:LWH589914 MGD589865:MGD589914 MPZ589865:MPZ589914 MZV589865:MZV589914 NJR589865:NJR589914 NTN589865:NTN589914 ODJ589865:ODJ589914 ONF589865:ONF589914 OXB589865:OXB589914 PGX589865:PGX589914 PQT589865:PQT589914 QAP589865:QAP589914 QKL589865:QKL589914 QUH589865:QUH589914 RED589865:RED589914 RNZ589865:RNZ589914 RXV589865:RXV589914 SHR589865:SHR589914 SRN589865:SRN589914 TBJ589865:TBJ589914 TLF589865:TLF589914 TVB589865:TVB589914 UEX589865:UEX589914 UOT589865:UOT589914 UYP589865:UYP589914 VIL589865:VIL589914 VSH589865:VSH589914 WCD589865:WCD589914 WLZ589865:WLZ589914 WVV589865:WVV589914 N655401:N655450 JJ655401:JJ655450 TF655401:TF655450 ADB655401:ADB655450 AMX655401:AMX655450 AWT655401:AWT655450 BGP655401:BGP655450 BQL655401:BQL655450 CAH655401:CAH655450 CKD655401:CKD655450 CTZ655401:CTZ655450 DDV655401:DDV655450 DNR655401:DNR655450 DXN655401:DXN655450 EHJ655401:EHJ655450 ERF655401:ERF655450 FBB655401:FBB655450 FKX655401:FKX655450 FUT655401:FUT655450 GEP655401:GEP655450 GOL655401:GOL655450 GYH655401:GYH655450 HID655401:HID655450 HRZ655401:HRZ655450 IBV655401:IBV655450 ILR655401:ILR655450 IVN655401:IVN655450 JFJ655401:JFJ655450 JPF655401:JPF655450 JZB655401:JZB655450 KIX655401:KIX655450 KST655401:KST655450 LCP655401:LCP655450 LML655401:LML655450 LWH655401:LWH655450 MGD655401:MGD655450 MPZ655401:MPZ655450 MZV655401:MZV655450 NJR655401:NJR655450 NTN655401:NTN655450 ODJ655401:ODJ655450 ONF655401:ONF655450 OXB655401:OXB655450 PGX655401:PGX655450 PQT655401:PQT655450 QAP655401:QAP655450 QKL655401:QKL655450 QUH655401:QUH655450 RED655401:RED655450 RNZ655401:RNZ655450 RXV655401:RXV655450 SHR655401:SHR655450 SRN655401:SRN655450 TBJ655401:TBJ655450 TLF655401:TLF655450 TVB655401:TVB655450 UEX655401:UEX655450 UOT655401:UOT655450 UYP655401:UYP655450 VIL655401:VIL655450 VSH655401:VSH655450 WCD655401:WCD655450 WLZ655401:WLZ655450 WVV655401:WVV655450 N720937:N720986 JJ720937:JJ720986 TF720937:TF720986 ADB720937:ADB720986 AMX720937:AMX720986 AWT720937:AWT720986 BGP720937:BGP720986 BQL720937:BQL720986 CAH720937:CAH720986 CKD720937:CKD720986 CTZ720937:CTZ720986 DDV720937:DDV720986 DNR720937:DNR720986 DXN720937:DXN720986 EHJ720937:EHJ720986 ERF720937:ERF720986 FBB720937:FBB720986 FKX720937:FKX720986 FUT720937:FUT720986 GEP720937:GEP720986 GOL720937:GOL720986 GYH720937:GYH720986 HID720937:HID720986 HRZ720937:HRZ720986 IBV720937:IBV720986 ILR720937:ILR720986 IVN720937:IVN720986 JFJ720937:JFJ720986 JPF720937:JPF720986 JZB720937:JZB720986 KIX720937:KIX720986 KST720937:KST720986 LCP720937:LCP720986 LML720937:LML720986 LWH720937:LWH720986 MGD720937:MGD720986 MPZ720937:MPZ720986 MZV720937:MZV720986 NJR720937:NJR720986 NTN720937:NTN720986 ODJ720937:ODJ720986 ONF720937:ONF720986 OXB720937:OXB720986 PGX720937:PGX720986 PQT720937:PQT720986 QAP720937:QAP720986 QKL720937:QKL720986 QUH720937:QUH720986 RED720937:RED720986 RNZ720937:RNZ720986 RXV720937:RXV720986 SHR720937:SHR720986 SRN720937:SRN720986 TBJ720937:TBJ720986 TLF720937:TLF720986 TVB720937:TVB720986 UEX720937:UEX720986 UOT720937:UOT720986 UYP720937:UYP720986 VIL720937:VIL720986 VSH720937:VSH720986 WCD720937:WCD720986 WLZ720937:WLZ720986 WVV720937:WVV720986 N786473:N786522 JJ786473:JJ786522 TF786473:TF786522 ADB786473:ADB786522 AMX786473:AMX786522 AWT786473:AWT786522 BGP786473:BGP786522 BQL786473:BQL786522 CAH786473:CAH786522 CKD786473:CKD786522 CTZ786473:CTZ786522 DDV786473:DDV786522 DNR786473:DNR786522 DXN786473:DXN786522 EHJ786473:EHJ786522 ERF786473:ERF786522 FBB786473:FBB786522 FKX786473:FKX786522 FUT786473:FUT786522 GEP786473:GEP786522 GOL786473:GOL786522 GYH786473:GYH786522 HID786473:HID786522 HRZ786473:HRZ786522 IBV786473:IBV786522 ILR786473:ILR786522 IVN786473:IVN786522 JFJ786473:JFJ786522 JPF786473:JPF786522 JZB786473:JZB786522 KIX786473:KIX786522 KST786473:KST786522 LCP786473:LCP786522 LML786473:LML786522 LWH786473:LWH786522 MGD786473:MGD786522 MPZ786473:MPZ786522 MZV786473:MZV786522 NJR786473:NJR786522 NTN786473:NTN786522 ODJ786473:ODJ786522 ONF786473:ONF786522 OXB786473:OXB786522 PGX786473:PGX786522 PQT786473:PQT786522 QAP786473:QAP786522 QKL786473:QKL786522 QUH786473:QUH786522 RED786473:RED786522 RNZ786473:RNZ786522 RXV786473:RXV786522 SHR786473:SHR786522 SRN786473:SRN786522 TBJ786473:TBJ786522 TLF786473:TLF786522 TVB786473:TVB786522 UEX786473:UEX786522 UOT786473:UOT786522 UYP786473:UYP786522 VIL786473:VIL786522 VSH786473:VSH786522 WCD786473:WCD786522 WLZ786473:WLZ786522 WVV786473:WVV786522 N852009:N852058 JJ852009:JJ852058 TF852009:TF852058 ADB852009:ADB852058 AMX852009:AMX852058 AWT852009:AWT852058 BGP852009:BGP852058 BQL852009:BQL852058 CAH852009:CAH852058 CKD852009:CKD852058 CTZ852009:CTZ852058 DDV852009:DDV852058 DNR852009:DNR852058 DXN852009:DXN852058 EHJ852009:EHJ852058 ERF852009:ERF852058 FBB852009:FBB852058 FKX852009:FKX852058 FUT852009:FUT852058 GEP852009:GEP852058 GOL852009:GOL852058 GYH852009:GYH852058 HID852009:HID852058 HRZ852009:HRZ852058 IBV852009:IBV852058 ILR852009:ILR852058 IVN852009:IVN852058 JFJ852009:JFJ852058 JPF852009:JPF852058 JZB852009:JZB852058 KIX852009:KIX852058 KST852009:KST852058 LCP852009:LCP852058 LML852009:LML852058 LWH852009:LWH852058 MGD852009:MGD852058 MPZ852009:MPZ852058 MZV852009:MZV852058 NJR852009:NJR852058 NTN852009:NTN852058 ODJ852009:ODJ852058 ONF852009:ONF852058 OXB852009:OXB852058 PGX852009:PGX852058 PQT852009:PQT852058 QAP852009:QAP852058 QKL852009:QKL852058 QUH852009:QUH852058 RED852009:RED852058 RNZ852009:RNZ852058 RXV852009:RXV852058 SHR852009:SHR852058 SRN852009:SRN852058 TBJ852009:TBJ852058 TLF852009:TLF852058 TVB852009:TVB852058 UEX852009:UEX852058 UOT852009:UOT852058 UYP852009:UYP852058 VIL852009:VIL852058 VSH852009:VSH852058 WCD852009:WCD852058 WLZ852009:WLZ852058 WVV852009:WVV852058 N917545:N917594 JJ917545:JJ917594 TF917545:TF917594 ADB917545:ADB917594 AMX917545:AMX917594 AWT917545:AWT917594 BGP917545:BGP917594 BQL917545:BQL917594 CAH917545:CAH917594 CKD917545:CKD917594 CTZ917545:CTZ917594 DDV917545:DDV917594 DNR917545:DNR917594 DXN917545:DXN917594 EHJ917545:EHJ917594 ERF917545:ERF917594 FBB917545:FBB917594 FKX917545:FKX917594 FUT917545:FUT917594 GEP917545:GEP917594 GOL917545:GOL917594 GYH917545:GYH917594 HID917545:HID917594 HRZ917545:HRZ917594 IBV917545:IBV917594 ILR917545:ILR917594 IVN917545:IVN917594 JFJ917545:JFJ917594 JPF917545:JPF917594 JZB917545:JZB917594 KIX917545:KIX917594 KST917545:KST917594 LCP917545:LCP917594 LML917545:LML917594 LWH917545:LWH917594 MGD917545:MGD917594 MPZ917545:MPZ917594 MZV917545:MZV917594 NJR917545:NJR917594 NTN917545:NTN917594 ODJ917545:ODJ917594 ONF917545:ONF917594 OXB917545:OXB917594 PGX917545:PGX917594 PQT917545:PQT917594 QAP917545:QAP917594 QKL917545:QKL917594 QUH917545:QUH917594 RED917545:RED917594 RNZ917545:RNZ917594 RXV917545:RXV917594 SHR917545:SHR917594 SRN917545:SRN917594 TBJ917545:TBJ917594 TLF917545:TLF917594 TVB917545:TVB917594 UEX917545:UEX917594 UOT917545:UOT917594 UYP917545:UYP917594 VIL917545:VIL917594 VSH917545:VSH917594 WCD917545:WCD917594 WLZ917545:WLZ917594 WVV917545:WVV917594 N983081:N983130 JJ983081:JJ983130 TF983081:TF983130 ADB983081:ADB983130 AMX983081:AMX983130 AWT983081:AWT983130 BGP983081:BGP983130 BQL983081:BQL983130 CAH983081:CAH983130 CKD983081:CKD983130 CTZ983081:CTZ983130 DDV983081:DDV983130 DNR983081:DNR983130 DXN983081:DXN983130 EHJ983081:EHJ983130 ERF983081:ERF983130 FBB983081:FBB983130 FKX983081:FKX983130 FUT983081:FUT983130 GEP983081:GEP983130 GOL983081:GOL983130 GYH983081:GYH983130 HID983081:HID983130 HRZ983081:HRZ983130 IBV983081:IBV983130 ILR983081:ILR983130 IVN983081:IVN983130 JFJ983081:JFJ983130 JPF983081:JPF983130 JZB983081:JZB983130 KIX983081:KIX983130 KST983081:KST983130 LCP983081:LCP983130 LML983081:LML983130 LWH983081:LWH983130 MGD983081:MGD983130 MPZ983081:MPZ983130 MZV983081:MZV983130 NJR983081:NJR983130 NTN983081:NTN983130 ODJ983081:ODJ983130 ONF983081:ONF983130 OXB983081:OXB983130 PGX983081:PGX983130 PQT983081:PQT983130 QAP983081:QAP983130 QKL983081:QKL983130 QUH983081:QUH983130 RED983081:RED983130 RNZ983081:RNZ983130 RXV983081:RXV983130 SHR983081:SHR983130 SRN983081:SRN983130 TBJ983081:TBJ983130 TLF983081:TLF983130 TVB983081:TVB983130 UEX983081:UEX983130 UOT983081:UOT983130 UYP983081:UYP983130 VIL983081:VIL983130 VSH983081:VSH983130 WCD983081:WCD983130 WLZ983081:WLZ983130 WVV983081:WVV983130 WVV25 WVV61:WVV93 WLZ25 WLZ61:WLZ93 WCD25 WCD61:WCD93 VSH25 VSH61:VSH93 VIL25 VIL61:VIL93 UYP25 UYP61:UYP93 UOT25 UOT61:UOT93 UEX25 UEX61:UEX93 TVB25 TVB61:TVB93 TLF25 TLF61:TLF93 TBJ25 TBJ61:TBJ93 SRN25 SRN61:SRN93 SHR25 SHR61:SHR93 RXV25 RXV61:RXV93 RNZ25 RNZ61:RNZ93 RED25 RED61:RED93 QUH25 QUH61:QUH93 QKL25 QKL61:QKL93 QAP25 QAP61:QAP93 PQT25 PQT61:PQT93 PGX25 PGX61:PGX93 OXB25 OXB61:OXB93 ONF25 ONF61:ONF93 ODJ25 ODJ61:ODJ93 NTN25 NTN61:NTN93 NJR25 NJR61:NJR93 MZV25 MZV61:MZV93 MPZ25 MPZ61:MPZ93 MGD25 MGD61:MGD93 LWH25 LWH61:LWH93 LML25 LML61:LML93 LCP25 LCP61:LCP93 KST25 KST61:KST93 KIX25 KIX61:KIX93 JZB25 JZB61:JZB93 JPF25 JPF61:JPF93 JFJ25 JFJ61:JFJ93 IVN25 IVN61:IVN93 ILR25 ILR61:ILR93 IBV25 IBV61:IBV93 HRZ25 HRZ61:HRZ93 HID25 HID61:HID93 GYH25 GYH61:GYH93 GOL25 GOL61:GOL93 GEP25 GEP61:GEP93 FUT25 FUT61:FUT93 FKX25 FKX61:FKX93 FBB25 FBB61:FBB93 ERF25 ERF61:ERF93 EHJ25 EHJ61:EHJ93 DXN25 DXN61:DXN93 DNR25 DNR61:DNR93 DDV25 DDV61:DDV93 CTZ25 CTZ61:CTZ93 CKD25 CKD61:CKD93 CAH25 CAH61:CAH93 BQL25 BQL61:BQL93 BGP25 BGP61:BGP93 AWT25 AWT61:AWT93 AMX25 AMX61:AMX93 ADB25 ADB61:ADB93 TF25 TF61:TF93 JJ25 JJ61:JJ93 N27:N28 N34:N37 N58 N55:N56 WVI26:WVI60 WLM26:WLM60 WBQ26:WBQ60 VRU26:VRU60 VHY26:VHY60 UYC26:UYC60 UOG26:UOG60 UEK26:UEK60 TUO26:TUO60 TKS26:TKS60 TAW26:TAW60 SRA26:SRA60 SHE26:SHE60 RXI26:RXI60 RNM26:RNM60 RDQ26:RDQ60 QTU26:QTU60 QJY26:QJY60 QAC26:QAC60 PQG26:PQG60 PGK26:PGK60 OWO26:OWO60 OMS26:OMS60 OCW26:OCW60 NTA26:NTA60 NJE26:NJE60 MZI26:MZI60 MPM26:MPM60 MFQ26:MFQ60 LVU26:LVU60 LLY26:LLY60 LCC26:LCC60 KSG26:KSG60 KIK26:KIK60 JYO26:JYO60 JOS26:JOS60 JEW26:JEW60 IVA26:IVA60 ILE26:ILE60 IBI26:IBI60 HRM26:HRM60 HHQ26:HHQ60 GXU26:GXU60 GNY26:GNY60 GEC26:GEC60 FUG26:FUG60 FKK26:FKK60 FAO26:FAO60 EQS26:EQS60 EGW26:EGW60 DXA26:DXA60 DNE26:DNE60 DDI26:DDI60 CTM26:CTM60 CJQ26:CJQ60 BZU26:BZU60 BPY26:BPY60 BGC26:BGC60 AWG26:AWG60 AMK26:AMK60 ACO26:ACO60 SS26:SS60 IW26:IW60 N60:N93">
      <formula1>ResponDefinidos</formula1>
    </dataValidation>
    <dataValidation type="list" allowBlank="1" showInputMessage="1" showErrorMessage="1" errorTitle="ERROR" error="Este valor no es permitido" sqref="P79:P93 JL79:JL93 TH79:TH93 ADD79:ADD93 AMZ79:AMZ93 AWV79:AWV93 BGR79:BGR93 BQN79:BQN93 CAJ79:CAJ93 CKF79:CKF93 CUB79:CUB93 DDX79:DDX93 DNT79:DNT93 DXP79:DXP93 EHL79:EHL93 ERH79:ERH93 FBD79:FBD93 FKZ79:FKZ93 FUV79:FUV93 GER79:GER93 GON79:GON93 GYJ79:GYJ93 HIF79:HIF93 HSB79:HSB93 IBX79:IBX93 ILT79:ILT93 IVP79:IVP93 JFL79:JFL93 JPH79:JPH93 JZD79:JZD93 KIZ79:KIZ93 KSV79:KSV93 LCR79:LCR93 LMN79:LMN93 LWJ79:LWJ93 MGF79:MGF93 MQB79:MQB93 MZX79:MZX93 NJT79:NJT93 NTP79:NTP93 ODL79:ODL93 ONH79:ONH93 OXD79:OXD93 PGZ79:PGZ93 PQV79:PQV93 QAR79:QAR93 QKN79:QKN93 QUJ79:QUJ93 REF79:REF93 ROB79:ROB93 RXX79:RXX93 SHT79:SHT93 SRP79:SRP93 TBL79:TBL93 TLH79:TLH93 TVD79:TVD93 UEZ79:UEZ93 UOV79:UOV93 UYR79:UYR93 VIN79:VIN93 VSJ79:VSJ93 WCF79:WCF93 WMB79:WMB93 WVX79:WVX93 P65612:P65626 JL65612:JL65626 TH65612:TH65626 ADD65612:ADD65626 AMZ65612:AMZ65626 AWV65612:AWV65626 BGR65612:BGR65626 BQN65612:BQN65626 CAJ65612:CAJ65626 CKF65612:CKF65626 CUB65612:CUB65626 DDX65612:DDX65626 DNT65612:DNT65626 DXP65612:DXP65626 EHL65612:EHL65626 ERH65612:ERH65626 FBD65612:FBD65626 FKZ65612:FKZ65626 FUV65612:FUV65626 GER65612:GER65626 GON65612:GON65626 GYJ65612:GYJ65626 HIF65612:HIF65626 HSB65612:HSB65626 IBX65612:IBX65626 ILT65612:ILT65626 IVP65612:IVP65626 JFL65612:JFL65626 JPH65612:JPH65626 JZD65612:JZD65626 KIZ65612:KIZ65626 KSV65612:KSV65626 LCR65612:LCR65626 LMN65612:LMN65626 LWJ65612:LWJ65626 MGF65612:MGF65626 MQB65612:MQB65626 MZX65612:MZX65626 NJT65612:NJT65626 NTP65612:NTP65626 ODL65612:ODL65626 ONH65612:ONH65626 OXD65612:OXD65626 PGZ65612:PGZ65626 PQV65612:PQV65626 QAR65612:QAR65626 QKN65612:QKN65626 QUJ65612:QUJ65626 REF65612:REF65626 ROB65612:ROB65626 RXX65612:RXX65626 SHT65612:SHT65626 SRP65612:SRP65626 TBL65612:TBL65626 TLH65612:TLH65626 TVD65612:TVD65626 UEZ65612:UEZ65626 UOV65612:UOV65626 UYR65612:UYR65626 VIN65612:VIN65626 VSJ65612:VSJ65626 WCF65612:WCF65626 WMB65612:WMB65626 WVX65612:WVX65626 P131148:P131162 JL131148:JL131162 TH131148:TH131162 ADD131148:ADD131162 AMZ131148:AMZ131162 AWV131148:AWV131162 BGR131148:BGR131162 BQN131148:BQN131162 CAJ131148:CAJ131162 CKF131148:CKF131162 CUB131148:CUB131162 DDX131148:DDX131162 DNT131148:DNT131162 DXP131148:DXP131162 EHL131148:EHL131162 ERH131148:ERH131162 FBD131148:FBD131162 FKZ131148:FKZ131162 FUV131148:FUV131162 GER131148:GER131162 GON131148:GON131162 GYJ131148:GYJ131162 HIF131148:HIF131162 HSB131148:HSB131162 IBX131148:IBX131162 ILT131148:ILT131162 IVP131148:IVP131162 JFL131148:JFL131162 JPH131148:JPH131162 JZD131148:JZD131162 KIZ131148:KIZ131162 KSV131148:KSV131162 LCR131148:LCR131162 LMN131148:LMN131162 LWJ131148:LWJ131162 MGF131148:MGF131162 MQB131148:MQB131162 MZX131148:MZX131162 NJT131148:NJT131162 NTP131148:NTP131162 ODL131148:ODL131162 ONH131148:ONH131162 OXD131148:OXD131162 PGZ131148:PGZ131162 PQV131148:PQV131162 QAR131148:QAR131162 QKN131148:QKN131162 QUJ131148:QUJ131162 REF131148:REF131162 ROB131148:ROB131162 RXX131148:RXX131162 SHT131148:SHT131162 SRP131148:SRP131162 TBL131148:TBL131162 TLH131148:TLH131162 TVD131148:TVD131162 UEZ131148:UEZ131162 UOV131148:UOV131162 UYR131148:UYR131162 VIN131148:VIN131162 VSJ131148:VSJ131162 WCF131148:WCF131162 WMB131148:WMB131162 WVX131148:WVX131162 P196684:P196698 JL196684:JL196698 TH196684:TH196698 ADD196684:ADD196698 AMZ196684:AMZ196698 AWV196684:AWV196698 BGR196684:BGR196698 BQN196684:BQN196698 CAJ196684:CAJ196698 CKF196684:CKF196698 CUB196684:CUB196698 DDX196684:DDX196698 DNT196684:DNT196698 DXP196684:DXP196698 EHL196684:EHL196698 ERH196684:ERH196698 FBD196684:FBD196698 FKZ196684:FKZ196698 FUV196684:FUV196698 GER196684:GER196698 GON196684:GON196698 GYJ196684:GYJ196698 HIF196684:HIF196698 HSB196684:HSB196698 IBX196684:IBX196698 ILT196684:ILT196698 IVP196684:IVP196698 JFL196684:JFL196698 JPH196684:JPH196698 JZD196684:JZD196698 KIZ196684:KIZ196698 KSV196684:KSV196698 LCR196684:LCR196698 LMN196684:LMN196698 LWJ196684:LWJ196698 MGF196684:MGF196698 MQB196684:MQB196698 MZX196684:MZX196698 NJT196684:NJT196698 NTP196684:NTP196698 ODL196684:ODL196698 ONH196684:ONH196698 OXD196684:OXD196698 PGZ196684:PGZ196698 PQV196684:PQV196698 QAR196684:QAR196698 QKN196684:QKN196698 QUJ196684:QUJ196698 REF196684:REF196698 ROB196684:ROB196698 RXX196684:RXX196698 SHT196684:SHT196698 SRP196684:SRP196698 TBL196684:TBL196698 TLH196684:TLH196698 TVD196684:TVD196698 UEZ196684:UEZ196698 UOV196684:UOV196698 UYR196684:UYR196698 VIN196684:VIN196698 VSJ196684:VSJ196698 WCF196684:WCF196698 WMB196684:WMB196698 WVX196684:WVX196698 P262220:P262234 JL262220:JL262234 TH262220:TH262234 ADD262220:ADD262234 AMZ262220:AMZ262234 AWV262220:AWV262234 BGR262220:BGR262234 BQN262220:BQN262234 CAJ262220:CAJ262234 CKF262220:CKF262234 CUB262220:CUB262234 DDX262220:DDX262234 DNT262220:DNT262234 DXP262220:DXP262234 EHL262220:EHL262234 ERH262220:ERH262234 FBD262220:FBD262234 FKZ262220:FKZ262234 FUV262220:FUV262234 GER262220:GER262234 GON262220:GON262234 GYJ262220:GYJ262234 HIF262220:HIF262234 HSB262220:HSB262234 IBX262220:IBX262234 ILT262220:ILT262234 IVP262220:IVP262234 JFL262220:JFL262234 JPH262220:JPH262234 JZD262220:JZD262234 KIZ262220:KIZ262234 KSV262220:KSV262234 LCR262220:LCR262234 LMN262220:LMN262234 LWJ262220:LWJ262234 MGF262220:MGF262234 MQB262220:MQB262234 MZX262220:MZX262234 NJT262220:NJT262234 NTP262220:NTP262234 ODL262220:ODL262234 ONH262220:ONH262234 OXD262220:OXD262234 PGZ262220:PGZ262234 PQV262220:PQV262234 QAR262220:QAR262234 QKN262220:QKN262234 QUJ262220:QUJ262234 REF262220:REF262234 ROB262220:ROB262234 RXX262220:RXX262234 SHT262220:SHT262234 SRP262220:SRP262234 TBL262220:TBL262234 TLH262220:TLH262234 TVD262220:TVD262234 UEZ262220:UEZ262234 UOV262220:UOV262234 UYR262220:UYR262234 VIN262220:VIN262234 VSJ262220:VSJ262234 WCF262220:WCF262234 WMB262220:WMB262234 WVX262220:WVX262234 P327756:P327770 JL327756:JL327770 TH327756:TH327770 ADD327756:ADD327770 AMZ327756:AMZ327770 AWV327756:AWV327770 BGR327756:BGR327770 BQN327756:BQN327770 CAJ327756:CAJ327770 CKF327756:CKF327770 CUB327756:CUB327770 DDX327756:DDX327770 DNT327756:DNT327770 DXP327756:DXP327770 EHL327756:EHL327770 ERH327756:ERH327770 FBD327756:FBD327770 FKZ327756:FKZ327770 FUV327756:FUV327770 GER327756:GER327770 GON327756:GON327770 GYJ327756:GYJ327770 HIF327756:HIF327770 HSB327756:HSB327770 IBX327756:IBX327770 ILT327756:ILT327770 IVP327756:IVP327770 JFL327756:JFL327770 JPH327756:JPH327770 JZD327756:JZD327770 KIZ327756:KIZ327770 KSV327756:KSV327770 LCR327756:LCR327770 LMN327756:LMN327770 LWJ327756:LWJ327770 MGF327756:MGF327770 MQB327756:MQB327770 MZX327756:MZX327770 NJT327756:NJT327770 NTP327756:NTP327770 ODL327756:ODL327770 ONH327756:ONH327770 OXD327756:OXD327770 PGZ327756:PGZ327770 PQV327756:PQV327770 QAR327756:QAR327770 QKN327756:QKN327770 QUJ327756:QUJ327770 REF327756:REF327770 ROB327756:ROB327770 RXX327756:RXX327770 SHT327756:SHT327770 SRP327756:SRP327770 TBL327756:TBL327770 TLH327756:TLH327770 TVD327756:TVD327770 UEZ327756:UEZ327770 UOV327756:UOV327770 UYR327756:UYR327770 VIN327756:VIN327770 VSJ327756:VSJ327770 WCF327756:WCF327770 WMB327756:WMB327770 WVX327756:WVX327770 P393292:P393306 JL393292:JL393306 TH393292:TH393306 ADD393292:ADD393306 AMZ393292:AMZ393306 AWV393292:AWV393306 BGR393292:BGR393306 BQN393292:BQN393306 CAJ393292:CAJ393306 CKF393292:CKF393306 CUB393292:CUB393306 DDX393292:DDX393306 DNT393292:DNT393306 DXP393292:DXP393306 EHL393292:EHL393306 ERH393292:ERH393306 FBD393292:FBD393306 FKZ393292:FKZ393306 FUV393292:FUV393306 GER393292:GER393306 GON393292:GON393306 GYJ393292:GYJ393306 HIF393292:HIF393306 HSB393292:HSB393306 IBX393292:IBX393306 ILT393292:ILT393306 IVP393292:IVP393306 JFL393292:JFL393306 JPH393292:JPH393306 JZD393292:JZD393306 KIZ393292:KIZ393306 KSV393292:KSV393306 LCR393292:LCR393306 LMN393292:LMN393306 LWJ393292:LWJ393306 MGF393292:MGF393306 MQB393292:MQB393306 MZX393292:MZX393306 NJT393292:NJT393306 NTP393292:NTP393306 ODL393292:ODL393306 ONH393292:ONH393306 OXD393292:OXD393306 PGZ393292:PGZ393306 PQV393292:PQV393306 QAR393292:QAR393306 QKN393292:QKN393306 QUJ393292:QUJ393306 REF393292:REF393306 ROB393292:ROB393306 RXX393292:RXX393306 SHT393292:SHT393306 SRP393292:SRP393306 TBL393292:TBL393306 TLH393292:TLH393306 TVD393292:TVD393306 UEZ393292:UEZ393306 UOV393292:UOV393306 UYR393292:UYR393306 VIN393292:VIN393306 VSJ393292:VSJ393306 WCF393292:WCF393306 WMB393292:WMB393306 WVX393292:WVX393306 P458828:P458842 JL458828:JL458842 TH458828:TH458842 ADD458828:ADD458842 AMZ458828:AMZ458842 AWV458828:AWV458842 BGR458828:BGR458842 BQN458828:BQN458842 CAJ458828:CAJ458842 CKF458828:CKF458842 CUB458828:CUB458842 DDX458828:DDX458842 DNT458828:DNT458842 DXP458828:DXP458842 EHL458828:EHL458842 ERH458828:ERH458842 FBD458828:FBD458842 FKZ458828:FKZ458842 FUV458828:FUV458842 GER458828:GER458842 GON458828:GON458842 GYJ458828:GYJ458842 HIF458828:HIF458842 HSB458828:HSB458842 IBX458828:IBX458842 ILT458828:ILT458842 IVP458828:IVP458842 JFL458828:JFL458842 JPH458828:JPH458842 JZD458828:JZD458842 KIZ458828:KIZ458842 KSV458828:KSV458842 LCR458828:LCR458842 LMN458828:LMN458842 LWJ458828:LWJ458842 MGF458828:MGF458842 MQB458828:MQB458842 MZX458828:MZX458842 NJT458828:NJT458842 NTP458828:NTP458842 ODL458828:ODL458842 ONH458828:ONH458842 OXD458828:OXD458842 PGZ458828:PGZ458842 PQV458828:PQV458842 QAR458828:QAR458842 QKN458828:QKN458842 QUJ458828:QUJ458842 REF458828:REF458842 ROB458828:ROB458842 RXX458828:RXX458842 SHT458828:SHT458842 SRP458828:SRP458842 TBL458828:TBL458842 TLH458828:TLH458842 TVD458828:TVD458842 UEZ458828:UEZ458842 UOV458828:UOV458842 UYR458828:UYR458842 VIN458828:VIN458842 VSJ458828:VSJ458842 WCF458828:WCF458842 WMB458828:WMB458842 WVX458828:WVX458842 P524364:P524378 JL524364:JL524378 TH524364:TH524378 ADD524364:ADD524378 AMZ524364:AMZ524378 AWV524364:AWV524378 BGR524364:BGR524378 BQN524364:BQN524378 CAJ524364:CAJ524378 CKF524364:CKF524378 CUB524364:CUB524378 DDX524364:DDX524378 DNT524364:DNT524378 DXP524364:DXP524378 EHL524364:EHL524378 ERH524364:ERH524378 FBD524364:FBD524378 FKZ524364:FKZ524378 FUV524364:FUV524378 GER524364:GER524378 GON524364:GON524378 GYJ524364:GYJ524378 HIF524364:HIF524378 HSB524364:HSB524378 IBX524364:IBX524378 ILT524364:ILT524378 IVP524364:IVP524378 JFL524364:JFL524378 JPH524364:JPH524378 JZD524364:JZD524378 KIZ524364:KIZ524378 KSV524364:KSV524378 LCR524364:LCR524378 LMN524364:LMN524378 LWJ524364:LWJ524378 MGF524364:MGF524378 MQB524364:MQB524378 MZX524364:MZX524378 NJT524364:NJT524378 NTP524364:NTP524378 ODL524364:ODL524378 ONH524364:ONH524378 OXD524364:OXD524378 PGZ524364:PGZ524378 PQV524364:PQV524378 QAR524364:QAR524378 QKN524364:QKN524378 QUJ524364:QUJ524378 REF524364:REF524378 ROB524364:ROB524378 RXX524364:RXX524378 SHT524364:SHT524378 SRP524364:SRP524378 TBL524364:TBL524378 TLH524364:TLH524378 TVD524364:TVD524378 UEZ524364:UEZ524378 UOV524364:UOV524378 UYR524364:UYR524378 VIN524364:VIN524378 VSJ524364:VSJ524378 WCF524364:WCF524378 WMB524364:WMB524378 WVX524364:WVX524378 P589900:P589914 JL589900:JL589914 TH589900:TH589914 ADD589900:ADD589914 AMZ589900:AMZ589914 AWV589900:AWV589914 BGR589900:BGR589914 BQN589900:BQN589914 CAJ589900:CAJ589914 CKF589900:CKF589914 CUB589900:CUB589914 DDX589900:DDX589914 DNT589900:DNT589914 DXP589900:DXP589914 EHL589900:EHL589914 ERH589900:ERH589914 FBD589900:FBD589914 FKZ589900:FKZ589914 FUV589900:FUV589914 GER589900:GER589914 GON589900:GON589914 GYJ589900:GYJ589914 HIF589900:HIF589914 HSB589900:HSB589914 IBX589900:IBX589914 ILT589900:ILT589914 IVP589900:IVP589914 JFL589900:JFL589914 JPH589900:JPH589914 JZD589900:JZD589914 KIZ589900:KIZ589914 KSV589900:KSV589914 LCR589900:LCR589914 LMN589900:LMN589914 LWJ589900:LWJ589914 MGF589900:MGF589914 MQB589900:MQB589914 MZX589900:MZX589914 NJT589900:NJT589914 NTP589900:NTP589914 ODL589900:ODL589914 ONH589900:ONH589914 OXD589900:OXD589914 PGZ589900:PGZ589914 PQV589900:PQV589914 QAR589900:QAR589914 QKN589900:QKN589914 QUJ589900:QUJ589914 REF589900:REF589914 ROB589900:ROB589914 RXX589900:RXX589914 SHT589900:SHT589914 SRP589900:SRP589914 TBL589900:TBL589914 TLH589900:TLH589914 TVD589900:TVD589914 UEZ589900:UEZ589914 UOV589900:UOV589914 UYR589900:UYR589914 VIN589900:VIN589914 VSJ589900:VSJ589914 WCF589900:WCF589914 WMB589900:WMB589914 WVX589900:WVX589914 P655436:P655450 JL655436:JL655450 TH655436:TH655450 ADD655436:ADD655450 AMZ655436:AMZ655450 AWV655436:AWV655450 BGR655436:BGR655450 BQN655436:BQN655450 CAJ655436:CAJ655450 CKF655436:CKF655450 CUB655436:CUB655450 DDX655436:DDX655450 DNT655436:DNT655450 DXP655436:DXP655450 EHL655436:EHL655450 ERH655436:ERH655450 FBD655436:FBD655450 FKZ655436:FKZ655450 FUV655436:FUV655450 GER655436:GER655450 GON655436:GON655450 GYJ655436:GYJ655450 HIF655436:HIF655450 HSB655436:HSB655450 IBX655436:IBX655450 ILT655436:ILT655450 IVP655436:IVP655450 JFL655436:JFL655450 JPH655436:JPH655450 JZD655436:JZD655450 KIZ655436:KIZ655450 KSV655436:KSV655450 LCR655436:LCR655450 LMN655436:LMN655450 LWJ655436:LWJ655450 MGF655436:MGF655450 MQB655436:MQB655450 MZX655436:MZX655450 NJT655436:NJT655450 NTP655436:NTP655450 ODL655436:ODL655450 ONH655436:ONH655450 OXD655436:OXD655450 PGZ655436:PGZ655450 PQV655436:PQV655450 QAR655436:QAR655450 QKN655436:QKN655450 QUJ655436:QUJ655450 REF655436:REF655450 ROB655436:ROB655450 RXX655436:RXX655450 SHT655436:SHT655450 SRP655436:SRP655450 TBL655436:TBL655450 TLH655436:TLH655450 TVD655436:TVD655450 UEZ655436:UEZ655450 UOV655436:UOV655450 UYR655436:UYR655450 VIN655436:VIN655450 VSJ655436:VSJ655450 WCF655436:WCF655450 WMB655436:WMB655450 WVX655436:WVX655450 P720972:P720986 JL720972:JL720986 TH720972:TH720986 ADD720972:ADD720986 AMZ720972:AMZ720986 AWV720972:AWV720986 BGR720972:BGR720986 BQN720972:BQN720986 CAJ720972:CAJ720986 CKF720972:CKF720986 CUB720972:CUB720986 DDX720972:DDX720986 DNT720972:DNT720986 DXP720972:DXP720986 EHL720972:EHL720986 ERH720972:ERH720986 FBD720972:FBD720986 FKZ720972:FKZ720986 FUV720972:FUV720986 GER720972:GER720986 GON720972:GON720986 GYJ720972:GYJ720986 HIF720972:HIF720986 HSB720972:HSB720986 IBX720972:IBX720986 ILT720972:ILT720986 IVP720972:IVP720986 JFL720972:JFL720986 JPH720972:JPH720986 JZD720972:JZD720986 KIZ720972:KIZ720986 KSV720972:KSV720986 LCR720972:LCR720986 LMN720972:LMN720986 LWJ720972:LWJ720986 MGF720972:MGF720986 MQB720972:MQB720986 MZX720972:MZX720986 NJT720972:NJT720986 NTP720972:NTP720986 ODL720972:ODL720986 ONH720972:ONH720986 OXD720972:OXD720986 PGZ720972:PGZ720986 PQV720972:PQV720986 QAR720972:QAR720986 QKN720972:QKN720986 QUJ720972:QUJ720986 REF720972:REF720986 ROB720972:ROB720986 RXX720972:RXX720986 SHT720972:SHT720986 SRP720972:SRP720986 TBL720972:TBL720986 TLH720972:TLH720986 TVD720972:TVD720986 UEZ720972:UEZ720986 UOV720972:UOV720986 UYR720972:UYR720986 VIN720972:VIN720986 VSJ720972:VSJ720986 WCF720972:WCF720986 WMB720972:WMB720986 WVX720972:WVX720986 P786508:P786522 JL786508:JL786522 TH786508:TH786522 ADD786508:ADD786522 AMZ786508:AMZ786522 AWV786508:AWV786522 BGR786508:BGR786522 BQN786508:BQN786522 CAJ786508:CAJ786522 CKF786508:CKF786522 CUB786508:CUB786522 DDX786508:DDX786522 DNT786508:DNT786522 DXP786508:DXP786522 EHL786508:EHL786522 ERH786508:ERH786522 FBD786508:FBD786522 FKZ786508:FKZ786522 FUV786508:FUV786522 GER786508:GER786522 GON786508:GON786522 GYJ786508:GYJ786522 HIF786508:HIF786522 HSB786508:HSB786522 IBX786508:IBX786522 ILT786508:ILT786522 IVP786508:IVP786522 JFL786508:JFL786522 JPH786508:JPH786522 JZD786508:JZD786522 KIZ786508:KIZ786522 KSV786508:KSV786522 LCR786508:LCR786522 LMN786508:LMN786522 LWJ786508:LWJ786522 MGF786508:MGF786522 MQB786508:MQB786522 MZX786508:MZX786522 NJT786508:NJT786522 NTP786508:NTP786522 ODL786508:ODL786522 ONH786508:ONH786522 OXD786508:OXD786522 PGZ786508:PGZ786522 PQV786508:PQV786522 QAR786508:QAR786522 QKN786508:QKN786522 QUJ786508:QUJ786522 REF786508:REF786522 ROB786508:ROB786522 RXX786508:RXX786522 SHT786508:SHT786522 SRP786508:SRP786522 TBL786508:TBL786522 TLH786508:TLH786522 TVD786508:TVD786522 UEZ786508:UEZ786522 UOV786508:UOV786522 UYR786508:UYR786522 VIN786508:VIN786522 VSJ786508:VSJ786522 WCF786508:WCF786522 WMB786508:WMB786522 WVX786508:WVX786522 P852044:P852058 JL852044:JL852058 TH852044:TH852058 ADD852044:ADD852058 AMZ852044:AMZ852058 AWV852044:AWV852058 BGR852044:BGR852058 BQN852044:BQN852058 CAJ852044:CAJ852058 CKF852044:CKF852058 CUB852044:CUB852058 DDX852044:DDX852058 DNT852044:DNT852058 DXP852044:DXP852058 EHL852044:EHL852058 ERH852044:ERH852058 FBD852044:FBD852058 FKZ852044:FKZ852058 FUV852044:FUV852058 GER852044:GER852058 GON852044:GON852058 GYJ852044:GYJ852058 HIF852044:HIF852058 HSB852044:HSB852058 IBX852044:IBX852058 ILT852044:ILT852058 IVP852044:IVP852058 JFL852044:JFL852058 JPH852044:JPH852058 JZD852044:JZD852058 KIZ852044:KIZ852058 KSV852044:KSV852058 LCR852044:LCR852058 LMN852044:LMN852058 LWJ852044:LWJ852058 MGF852044:MGF852058 MQB852044:MQB852058 MZX852044:MZX852058 NJT852044:NJT852058 NTP852044:NTP852058 ODL852044:ODL852058 ONH852044:ONH852058 OXD852044:OXD852058 PGZ852044:PGZ852058 PQV852044:PQV852058 QAR852044:QAR852058 QKN852044:QKN852058 QUJ852044:QUJ852058 REF852044:REF852058 ROB852044:ROB852058 RXX852044:RXX852058 SHT852044:SHT852058 SRP852044:SRP852058 TBL852044:TBL852058 TLH852044:TLH852058 TVD852044:TVD852058 UEZ852044:UEZ852058 UOV852044:UOV852058 UYR852044:UYR852058 VIN852044:VIN852058 VSJ852044:VSJ852058 WCF852044:WCF852058 WMB852044:WMB852058 WVX852044:WVX852058 P917580:P917594 JL917580:JL917594 TH917580:TH917594 ADD917580:ADD917594 AMZ917580:AMZ917594 AWV917580:AWV917594 BGR917580:BGR917594 BQN917580:BQN917594 CAJ917580:CAJ917594 CKF917580:CKF917594 CUB917580:CUB917594 DDX917580:DDX917594 DNT917580:DNT917594 DXP917580:DXP917594 EHL917580:EHL917594 ERH917580:ERH917594 FBD917580:FBD917594 FKZ917580:FKZ917594 FUV917580:FUV917594 GER917580:GER917594 GON917580:GON917594 GYJ917580:GYJ917594 HIF917580:HIF917594 HSB917580:HSB917594 IBX917580:IBX917594 ILT917580:ILT917594 IVP917580:IVP917594 JFL917580:JFL917594 JPH917580:JPH917594 JZD917580:JZD917594 KIZ917580:KIZ917594 KSV917580:KSV917594 LCR917580:LCR917594 LMN917580:LMN917594 LWJ917580:LWJ917594 MGF917580:MGF917594 MQB917580:MQB917594 MZX917580:MZX917594 NJT917580:NJT917594 NTP917580:NTP917594 ODL917580:ODL917594 ONH917580:ONH917594 OXD917580:OXD917594 PGZ917580:PGZ917594 PQV917580:PQV917594 QAR917580:QAR917594 QKN917580:QKN917594 QUJ917580:QUJ917594 REF917580:REF917594 ROB917580:ROB917594 RXX917580:RXX917594 SHT917580:SHT917594 SRP917580:SRP917594 TBL917580:TBL917594 TLH917580:TLH917594 TVD917580:TVD917594 UEZ917580:UEZ917594 UOV917580:UOV917594 UYR917580:UYR917594 VIN917580:VIN917594 VSJ917580:VSJ917594 WCF917580:WCF917594 WMB917580:WMB917594 WVX917580:WVX917594 P983116:P983130 JL983116:JL983130 TH983116:TH983130 ADD983116:ADD983130 AMZ983116:AMZ983130 AWV983116:AWV983130 BGR983116:BGR983130 BQN983116:BQN983130 CAJ983116:CAJ983130 CKF983116:CKF983130 CUB983116:CUB983130 DDX983116:DDX983130 DNT983116:DNT983130 DXP983116:DXP983130 EHL983116:EHL983130 ERH983116:ERH983130 FBD983116:FBD983130 FKZ983116:FKZ983130 FUV983116:FUV983130 GER983116:GER983130 GON983116:GON983130 GYJ983116:GYJ983130 HIF983116:HIF983130 HSB983116:HSB983130 IBX983116:IBX983130 ILT983116:ILT983130 IVP983116:IVP983130 JFL983116:JFL983130 JPH983116:JPH983130 JZD983116:JZD983130 KIZ983116:KIZ983130 KSV983116:KSV983130 LCR983116:LCR983130 LMN983116:LMN983130 LWJ983116:LWJ983130 MGF983116:MGF983130 MQB983116:MQB983130 MZX983116:MZX983130 NJT983116:NJT983130 NTP983116:NTP983130 ODL983116:ODL983130 ONH983116:ONH983130 OXD983116:OXD983130 PGZ983116:PGZ983130 PQV983116:PQV983130 QAR983116:QAR983130 QKN983116:QKN983130 QUJ983116:QUJ983130 REF983116:REF983130 ROB983116:ROB983130 RXX983116:RXX983130 SHT983116:SHT983130 SRP983116:SRP983130 TBL983116:TBL983130 TLH983116:TLH983130 TVD983116:TVD983130 UEZ983116:UEZ983130 UOV983116:UOV983130 UYR983116:UYR983130 VIN983116:VIN983130 VSJ983116:VSJ983130 WCF983116:WCF983130 WMB983116:WMB983130 WVX983116:WVX983130 O65577:O65611 JK65577:JK65611 TG65577:TG65611 ADC65577:ADC65611 AMY65577:AMY65611 AWU65577:AWU65611 BGQ65577:BGQ65611 BQM65577:BQM65611 CAI65577:CAI65611 CKE65577:CKE65611 CUA65577:CUA65611 DDW65577:DDW65611 DNS65577:DNS65611 DXO65577:DXO65611 EHK65577:EHK65611 ERG65577:ERG65611 FBC65577:FBC65611 FKY65577:FKY65611 FUU65577:FUU65611 GEQ65577:GEQ65611 GOM65577:GOM65611 GYI65577:GYI65611 HIE65577:HIE65611 HSA65577:HSA65611 IBW65577:IBW65611 ILS65577:ILS65611 IVO65577:IVO65611 JFK65577:JFK65611 JPG65577:JPG65611 JZC65577:JZC65611 KIY65577:KIY65611 KSU65577:KSU65611 LCQ65577:LCQ65611 LMM65577:LMM65611 LWI65577:LWI65611 MGE65577:MGE65611 MQA65577:MQA65611 MZW65577:MZW65611 NJS65577:NJS65611 NTO65577:NTO65611 ODK65577:ODK65611 ONG65577:ONG65611 OXC65577:OXC65611 PGY65577:PGY65611 PQU65577:PQU65611 QAQ65577:QAQ65611 QKM65577:QKM65611 QUI65577:QUI65611 REE65577:REE65611 ROA65577:ROA65611 RXW65577:RXW65611 SHS65577:SHS65611 SRO65577:SRO65611 TBK65577:TBK65611 TLG65577:TLG65611 TVC65577:TVC65611 UEY65577:UEY65611 UOU65577:UOU65611 UYQ65577:UYQ65611 VIM65577:VIM65611 VSI65577:VSI65611 WCE65577:WCE65611 WMA65577:WMA65611 WVW65577:WVW65611 O131113:O131147 JK131113:JK131147 TG131113:TG131147 ADC131113:ADC131147 AMY131113:AMY131147 AWU131113:AWU131147 BGQ131113:BGQ131147 BQM131113:BQM131147 CAI131113:CAI131147 CKE131113:CKE131147 CUA131113:CUA131147 DDW131113:DDW131147 DNS131113:DNS131147 DXO131113:DXO131147 EHK131113:EHK131147 ERG131113:ERG131147 FBC131113:FBC131147 FKY131113:FKY131147 FUU131113:FUU131147 GEQ131113:GEQ131147 GOM131113:GOM131147 GYI131113:GYI131147 HIE131113:HIE131147 HSA131113:HSA131147 IBW131113:IBW131147 ILS131113:ILS131147 IVO131113:IVO131147 JFK131113:JFK131147 JPG131113:JPG131147 JZC131113:JZC131147 KIY131113:KIY131147 KSU131113:KSU131147 LCQ131113:LCQ131147 LMM131113:LMM131147 LWI131113:LWI131147 MGE131113:MGE131147 MQA131113:MQA131147 MZW131113:MZW131147 NJS131113:NJS131147 NTO131113:NTO131147 ODK131113:ODK131147 ONG131113:ONG131147 OXC131113:OXC131147 PGY131113:PGY131147 PQU131113:PQU131147 QAQ131113:QAQ131147 QKM131113:QKM131147 QUI131113:QUI131147 REE131113:REE131147 ROA131113:ROA131147 RXW131113:RXW131147 SHS131113:SHS131147 SRO131113:SRO131147 TBK131113:TBK131147 TLG131113:TLG131147 TVC131113:TVC131147 UEY131113:UEY131147 UOU131113:UOU131147 UYQ131113:UYQ131147 VIM131113:VIM131147 VSI131113:VSI131147 WCE131113:WCE131147 WMA131113:WMA131147 WVW131113:WVW131147 O196649:O196683 JK196649:JK196683 TG196649:TG196683 ADC196649:ADC196683 AMY196649:AMY196683 AWU196649:AWU196683 BGQ196649:BGQ196683 BQM196649:BQM196683 CAI196649:CAI196683 CKE196649:CKE196683 CUA196649:CUA196683 DDW196649:DDW196683 DNS196649:DNS196683 DXO196649:DXO196683 EHK196649:EHK196683 ERG196649:ERG196683 FBC196649:FBC196683 FKY196649:FKY196683 FUU196649:FUU196683 GEQ196649:GEQ196683 GOM196649:GOM196683 GYI196649:GYI196683 HIE196649:HIE196683 HSA196649:HSA196683 IBW196649:IBW196683 ILS196649:ILS196683 IVO196649:IVO196683 JFK196649:JFK196683 JPG196649:JPG196683 JZC196649:JZC196683 KIY196649:KIY196683 KSU196649:KSU196683 LCQ196649:LCQ196683 LMM196649:LMM196683 LWI196649:LWI196683 MGE196649:MGE196683 MQA196649:MQA196683 MZW196649:MZW196683 NJS196649:NJS196683 NTO196649:NTO196683 ODK196649:ODK196683 ONG196649:ONG196683 OXC196649:OXC196683 PGY196649:PGY196683 PQU196649:PQU196683 QAQ196649:QAQ196683 QKM196649:QKM196683 QUI196649:QUI196683 REE196649:REE196683 ROA196649:ROA196683 RXW196649:RXW196683 SHS196649:SHS196683 SRO196649:SRO196683 TBK196649:TBK196683 TLG196649:TLG196683 TVC196649:TVC196683 UEY196649:UEY196683 UOU196649:UOU196683 UYQ196649:UYQ196683 VIM196649:VIM196683 VSI196649:VSI196683 WCE196649:WCE196683 WMA196649:WMA196683 WVW196649:WVW196683 O262185:O262219 JK262185:JK262219 TG262185:TG262219 ADC262185:ADC262219 AMY262185:AMY262219 AWU262185:AWU262219 BGQ262185:BGQ262219 BQM262185:BQM262219 CAI262185:CAI262219 CKE262185:CKE262219 CUA262185:CUA262219 DDW262185:DDW262219 DNS262185:DNS262219 DXO262185:DXO262219 EHK262185:EHK262219 ERG262185:ERG262219 FBC262185:FBC262219 FKY262185:FKY262219 FUU262185:FUU262219 GEQ262185:GEQ262219 GOM262185:GOM262219 GYI262185:GYI262219 HIE262185:HIE262219 HSA262185:HSA262219 IBW262185:IBW262219 ILS262185:ILS262219 IVO262185:IVO262219 JFK262185:JFK262219 JPG262185:JPG262219 JZC262185:JZC262219 KIY262185:KIY262219 KSU262185:KSU262219 LCQ262185:LCQ262219 LMM262185:LMM262219 LWI262185:LWI262219 MGE262185:MGE262219 MQA262185:MQA262219 MZW262185:MZW262219 NJS262185:NJS262219 NTO262185:NTO262219 ODK262185:ODK262219 ONG262185:ONG262219 OXC262185:OXC262219 PGY262185:PGY262219 PQU262185:PQU262219 QAQ262185:QAQ262219 QKM262185:QKM262219 QUI262185:QUI262219 REE262185:REE262219 ROA262185:ROA262219 RXW262185:RXW262219 SHS262185:SHS262219 SRO262185:SRO262219 TBK262185:TBK262219 TLG262185:TLG262219 TVC262185:TVC262219 UEY262185:UEY262219 UOU262185:UOU262219 UYQ262185:UYQ262219 VIM262185:VIM262219 VSI262185:VSI262219 WCE262185:WCE262219 WMA262185:WMA262219 WVW262185:WVW262219 O327721:O327755 JK327721:JK327755 TG327721:TG327755 ADC327721:ADC327755 AMY327721:AMY327755 AWU327721:AWU327755 BGQ327721:BGQ327755 BQM327721:BQM327755 CAI327721:CAI327755 CKE327721:CKE327755 CUA327721:CUA327755 DDW327721:DDW327755 DNS327721:DNS327755 DXO327721:DXO327755 EHK327721:EHK327755 ERG327721:ERG327755 FBC327721:FBC327755 FKY327721:FKY327755 FUU327721:FUU327755 GEQ327721:GEQ327755 GOM327721:GOM327755 GYI327721:GYI327755 HIE327721:HIE327755 HSA327721:HSA327755 IBW327721:IBW327755 ILS327721:ILS327755 IVO327721:IVO327755 JFK327721:JFK327755 JPG327721:JPG327755 JZC327721:JZC327755 KIY327721:KIY327755 KSU327721:KSU327755 LCQ327721:LCQ327755 LMM327721:LMM327755 LWI327721:LWI327755 MGE327721:MGE327755 MQA327721:MQA327755 MZW327721:MZW327755 NJS327721:NJS327755 NTO327721:NTO327755 ODK327721:ODK327755 ONG327721:ONG327755 OXC327721:OXC327755 PGY327721:PGY327755 PQU327721:PQU327755 QAQ327721:QAQ327755 QKM327721:QKM327755 QUI327721:QUI327755 REE327721:REE327755 ROA327721:ROA327755 RXW327721:RXW327755 SHS327721:SHS327755 SRO327721:SRO327755 TBK327721:TBK327755 TLG327721:TLG327755 TVC327721:TVC327755 UEY327721:UEY327755 UOU327721:UOU327755 UYQ327721:UYQ327755 VIM327721:VIM327755 VSI327721:VSI327755 WCE327721:WCE327755 WMA327721:WMA327755 WVW327721:WVW327755 O393257:O393291 JK393257:JK393291 TG393257:TG393291 ADC393257:ADC393291 AMY393257:AMY393291 AWU393257:AWU393291 BGQ393257:BGQ393291 BQM393257:BQM393291 CAI393257:CAI393291 CKE393257:CKE393291 CUA393257:CUA393291 DDW393257:DDW393291 DNS393257:DNS393291 DXO393257:DXO393291 EHK393257:EHK393291 ERG393257:ERG393291 FBC393257:FBC393291 FKY393257:FKY393291 FUU393257:FUU393291 GEQ393257:GEQ393291 GOM393257:GOM393291 GYI393257:GYI393291 HIE393257:HIE393291 HSA393257:HSA393291 IBW393257:IBW393291 ILS393257:ILS393291 IVO393257:IVO393291 JFK393257:JFK393291 JPG393257:JPG393291 JZC393257:JZC393291 KIY393257:KIY393291 KSU393257:KSU393291 LCQ393257:LCQ393291 LMM393257:LMM393291 LWI393257:LWI393291 MGE393257:MGE393291 MQA393257:MQA393291 MZW393257:MZW393291 NJS393257:NJS393291 NTO393257:NTO393291 ODK393257:ODK393291 ONG393257:ONG393291 OXC393257:OXC393291 PGY393257:PGY393291 PQU393257:PQU393291 QAQ393257:QAQ393291 QKM393257:QKM393291 QUI393257:QUI393291 REE393257:REE393291 ROA393257:ROA393291 RXW393257:RXW393291 SHS393257:SHS393291 SRO393257:SRO393291 TBK393257:TBK393291 TLG393257:TLG393291 TVC393257:TVC393291 UEY393257:UEY393291 UOU393257:UOU393291 UYQ393257:UYQ393291 VIM393257:VIM393291 VSI393257:VSI393291 WCE393257:WCE393291 WMA393257:WMA393291 WVW393257:WVW393291 O458793:O458827 JK458793:JK458827 TG458793:TG458827 ADC458793:ADC458827 AMY458793:AMY458827 AWU458793:AWU458827 BGQ458793:BGQ458827 BQM458793:BQM458827 CAI458793:CAI458827 CKE458793:CKE458827 CUA458793:CUA458827 DDW458793:DDW458827 DNS458793:DNS458827 DXO458793:DXO458827 EHK458793:EHK458827 ERG458793:ERG458827 FBC458793:FBC458827 FKY458793:FKY458827 FUU458793:FUU458827 GEQ458793:GEQ458827 GOM458793:GOM458827 GYI458793:GYI458827 HIE458793:HIE458827 HSA458793:HSA458827 IBW458793:IBW458827 ILS458793:ILS458827 IVO458793:IVO458827 JFK458793:JFK458827 JPG458793:JPG458827 JZC458793:JZC458827 KIY458793:KIY458827 KSU458793:KSU458827 LCQ458793:LCQ458827 LMM458793:LMM458827 LWI458793:LWI458827 MGE458793:MGE458827 MQA458793:MQA458827 MZW458793:MZW458827 NJS458793:NJS458827 NTO458793:NTO458827 ODK458793:ODK458827 ONG458793:ONG458827 OXC458793:OXC458827 PGY458793:PGY458827 PQU458793:PQU458827 QAQ458793:QAQ458827 QKM458793:QKM458827 QUI458793:QUI458827 REE458793:REE458827 ROA458793:ROA458827 RXW458793:RXW458827 SHS458793:SHS458827 SRO458793:SRO458827 TBK458793:TBK458827 TLG458793:TLG458827 TVC458793:TVC458827 UEY458793:UEY458827 UOU458793:UOU458827 UYQ458793:UYQ458827 VIM458793:VIM458827 VSI458793:VSI458827 WCE458793:WCE458827 WMA458793:WMA458827 WVW458793:WVW458827 O524329:O524363 JK524329:JK524363 TG524329:TG524363 ADC524329:ADC524363 AMY524329:AMY524363 AWU524329:AWU524363 BGQ524329:BGQ524363 BQM524329:BQM524363 CAI524329:CAI524363 CKE524329:CKE524363 CUA524329:CUA524363 DDW524329:DDW524363 DNS524329:DNS524363 DXO524329:DXO524363 EHK524329:EHK524363 ERG524329:ERG524363 FBC524329:FBC524363 FKY524329:FKY524363 FUU524329:FUU524363 GEQ524329:GEQ524363 GOM524329:GOM524363 GYI524329:GYI524363 HIE524329:HIE524363 HSA524329:HSA524363 IBW524329:IBW524363 ILS524329:ILS524363 IVO524329:IVO524363 JFK524329:JFK524363 JPG524329:JPG524363 JZC524329:JZC524363 KIY524329:KIY524363 KSU524329:KSU524363 LCQ524329:LCQ524363 LMM524329:LMM524363 LWI524329:LWI524363 MGE524329:MGE524363 MQA524329:MQA524363 MZW524329:MZW524363 NJS524329:NJS524363 NTO524329:NTO524363 ODK524329:ODK524363 ONG524329:ONG524363 OXC524329:OXC524363 PGY524329:PGY524363 PQU524329:PQU524363 QAQ524329:QAQ524363 QKM524329:QKM524363 QUI524329:QUI524363 REE524329:REE524363 ROA524329:ROA524363 RXW524329:RXW524363 SHS524329:SHS524363 SRO524329:SRO524363 TBK524329:TBK524363 TLG524329:TLG524363 TVC524329:TVC524363 UEY524329:UEY524363 UOU524329:UOU524363 UYQ524329:UYQ524363 VIM524329:VIM524363 VSI524329:VSI524363 WCE524329:WCE524363 WMA524329:WMA524363 WVW524329:WVW524363 O589865:O589899 JK589865:JK589899 TG589865:TG589899 ADC589865:ADC589899 AMY589865:AMY589899 AWU589865:AWU589899 BGQ589865:BGQ589899 BQM589865:BQM589899 CAI589865:CAI589899 CKE589865:CKE589899 CUA589865:CUA589899 DDW589865:DDW589899 DNS589865:DNS589899 DXO589865:DXO589899 EHK589865:EHK589899 ERG589865:ERG589899 FBC589865:FBC589899 FKY589865:FKY589899 FUU589865:FUU589899 GEQ589865:GEQ589899 GOM589865:GOM589899 GYI589865:GYI589899 HIE589865:HIE589899 HSA589865:HSA589899 IBW589865:IBW589899 ILS589865:ILS589899 IVO589865:IVO589899 JFK589865:JFK589899 JPG589865:JPG589899 JZC589865:JZC589899 KIY589865:KIY589899 KSU589865:KSU589899 LCQ589865:LCQ589899 LMM589865:LMM589899 LWI589865:LWI589899 MGE589865:MGE589899 MQA589865:MQA589899 MZW589865:MZW589899 NJS589865:NJS589899 NTO589865:NTO589899 ODK589865:ODK589899 ONG589865:ONG589899 OXC589865:OXC589899 PGY589865:PGY589899 PQU589865:PQU589899 QAQ589865:QAQ589899 QKM589865:QKM589899 QUI589865:QUI589899 REE589865:REE589899 ROA589865:ROA589899 RXW589865:RXW589899 SHS589865:SHS589899 SRO589865:SRO589899 TBK589865:TBK589899 TLG589865:TLG589899 TVC589865:TVC589899 UEY589865:UEY589899 UOU589865:UOU589899 UYQ589865:UYQ589899 VIM589865:VIM589899 VSI589865:VSI589899 WCE589865:WCE589899 WMA589865:WMA589899 WVW589865:WVW589899 O655401:O655435 JK655401:JK655435 TG655401:TG655435 ADC655401:ADC655435 AMY655401:AMY655435 AWU655401:AWU655435 BGQ655401:BGQ655435 BQM655401:BQM655435 CAI655401:CAI655435 CKE655401:CKE655435 CUA655401:CUA655435 DDW655401:DDW655435 DNS655401:DNS655435 DXO655401:DXO655435 EHK655401:EHK655435 ERG655401:ERG655435 FBC655401:FBC655435 FKY655401:FKY655435 FUU655401:FUU655435 GEQ655401:GEQ655435 GOM655401:GOM655435 GYI655401:GYI655435 HIE655401:HIE655435 HSA655401:HSA655435 IBW655401:IBW655435 ILS655401:ILS655435 IVO655401:IVO655435 JFK655401:JFK655435 JPG655401:JPG655435 JZC655401:JZC655435 KIY655401:KIY655435 KSU655401:KSU655435 LCQ655401:LCQ655435 LMM655401:LMM655435 LWI655401:LWI655435 MGE655401:MGE655435 MQA655401:MQA655435 MZW655401:MZW655435 NJS655401:NJS655435 NTO655401:NTO655435 ODK655401:ODK655435 ONG655401:ONG655435 OXC655401:OXC655435 PGY655401:PGY655435 PQU655401:PQU655435 QAQ655401:QAQ655435 QKM655401:QKM655435 QUI655401:QUI655435 REE655401:REE655435 ROA655401:ROA655435 RXW655401:RXW655435 SHS655401:SHS655435 SRO655401:SRO655435 TBK655401:TBK655435 TLG655401:TLG655435 TVC655401:TVC655435 UEY655401:UEY655435 UOU655401:UOU655435 UYQ655401:UYQ655435 VIM655401:VIM655435 VSI655401:VSI655435 WCE655401:WCE655435 WMA655401:WMA655435 WVW655401:WVW655435 O720937:O720971 JK720937:JK720971 TG720937:TG720971 ADC720937:ADC720971 AMY720937:AMY720971 AWU720937:AWU720971 BGQ720937:BGQ720971 BQM720937:BQM720971 CAI720937:CAI720971 CKE720937:CKE720971 CUA720937:CUA720971 DDW720937:DDW720971 DNS720937:DNS720971 DXO720937:DXO720971 EHK720937:EHK720971 ERG720937:ERG720971 FBC720937:FBC720971 FKY720937:FKY720971 FUU720937:FUU720971 GEQ720937:GEQ720971 GOM720937:GOM720971 GYI720937:GYI720971 HIE720937:HIE720971 HSA720937:HSA720971 IBW720937:IBW720971 ILS720937:ILS720971 IVO720937:IVO720971 JFK720937:JFK720971 JPG720937:JPG720971 JZC720937:JZC720971 KIY720937:KIY720971 KSU720937:KSU720971 LCQ720937:LCQ720971 LMM720937:LMM720971 LWI720937:LWI720971 MGE720937:MGE720971 MQA720937:MQA720971 MZW720937:MZW720971 NJS720937:NJS720971 NTO720937:NTO720971 ODK720937:ODK720971 ONG720937:ONG720971 OXC720937:OXC720971 PGY720937:PGY720971 PQU720937:PQU720971 QAQ720937:QAQ720971 QKM720937:QKM720971 QUI720937:QUI720971 REE720937:REE720971 ROA720937:ROA720971 RXW720937:RXW720971 SHS720937:SHS720971 SRO720937:SRO720971 TBK720937:TBK720971 TLG720937:TLG720971 TVC720937:TVC720971 UEY720937:UEY720971 UOU720937:UOU720971 UYQ720937:UYQ720971 VIM720937:VIM720971 VSI720937:VSI720971 WCE720937:WCE720971 WMA720937:WMA720971 WVW720937:WVW720971 O786473:O786507 JK786473:JK786507 TG786473:TG786507 ADC786473:ADC786507 AMY786473:AMY786507 AWU786473:AWU786507 BGQ786473:BGQ786507 BQM786473:BQM786507 CAI786473:CAI786507 CKE786473:CKE786507 CUA786473:CUA786507 DDW786473:DDW786507 DNS786473:DNS786507 DXO786473:DXO786507 EHK786473:EHK786507 ERG786473:ERG786507 FBC786473:FBC786507 FKY786473:FKY786507 FUU786473:FUU786507 GEQ786473:GEQ786507 GOM786473:GOM786507 GYI786473:GYI786507 HIE786473:HIE786507 HSA786473:HSA786507 IBW786473:IBW786507 ILS786473:ILS786507 IVO786473:IVO786507 JFK786473:JFK786507 JPG786473:JPG786507 JZC786473:JZC786507 KIY786473:KIY786507 KSU786473:KSU786507 LCQ786473:LCQ786507 LMM786473:LMM786507 LWI786473:LWI786507 MGE786473:MGE786507 MQA786473:MQA786507 MZW786473:MZW786507 NJS786473:NJS786507 NTO786473:NTO786507 ODK786473:ODK786507 ONG786473:ONG786507 OXC786473:OXC786507 PGY786473:PGY786507 PQU786473:PQU786507 QAQ786473:QAQ786507 QKM786473:QKM786507 QUI786473:QUI786507 REE786473:REE786507 ROA786473:ROA786507 RXW786473:RXW786507 SHS786473:SHS786507 SRO786473:SRO786507 TBK786473:TBK786507 TLG786473:TLG786507 TVC786473:TVC786507 UEY786473:UEY786507 UOU786473:UOU786507 UYQ786473:UYQ786507 VIM786473:VIM786507 VSI786473:VSI786507 WCE786473:WCE786507 WMA786473:WMA786507 WVW786473:WVW786507 O852009:O852043 JK852009:JK852043 TG852009:TG852043 ADC852009:ADC852043 AMY852009:AMY852043 AWU852009:AWU852043 BGQ852009:BGQ852043 BQM852009:BQM852043 CAI852009:CAI852043 CKE852009:CKE852043 CUA852009:CUA852043 DDW852009:DDW852043 DNS852009:DNS852043 DXO852009:DXO852043 EHK852009:EHK852043 ERG852009:ERG852043 FBC852009:FBC852043 FKY852009:FKY852043 FUU852009:FUU852043 GEQ852009:GEQ852043 GOM852009:GOM852043 GYI852009:GYI852043 HIE852009:HIE852043 HSA852009:HSA852043 IBW852009:IBW852043 ILS852009:ILS852043 IVO852009:IVO852043 JFK852009:JFK852043 JPG852009:JPG852043 JZC852009:JZC852043 KIY852009:KIY852043 KSU852009:KSU852043 LCQ852009:LCQ852043 LMM852009:LMM852043 LWI852009:LWI852043 MGE852009:MGE852043 MQA852009:MQA852043 MZW852009:MZW852043 NJS852009:NJS852043 NTO852009:NTO852043 ODK852009:ODK852043 ONG852009:ONG852043 OXC852009:OXC852043 PGY852009:PGY852043 PQU852009:PQU852043 QAQ852009:QAQ852043 QKM852009:QKM852043 QUI852009:QUI852043 REE852009:REE852043 ROA852009:ROA852043 RXW852009:RXW852043 SHS852009:SHS852043 SRO852009:SRO852043 TBK852009:TBK852043 TLG852009:TLG852043 TVC852009:TVC852043 UEY852009:UEY852043 UOU852009:UOU852043 UYQ852009:UYQ852043 VIM852009:VIM852043 VSI852009:VSI852043 WCE852009:WCE852043 WMA852009:WMA852043 WVW852009:WVW852043 O917545:O917579 JK917545:JK917579 TG917545:TG917579 ADC917545:ADC917579 AMY917545:AMY917579 AWU917545:AWU917579 BGQ917545:BGQ917579 BQM917545:BQM917579 CAI917545:CAI917579 CKE917545:CKE917579 CUA917545:CUA917579 DDW917545:DDW917579 DNS917545:DNS917579 DXO917545:DXO917579 EHK917545:EHK917579 ERG917545:ERG917579 FBC917545:FBC917579 FKY917545:FKY917579 FUU917545:FUU917579 GEQ917545:GEQ917579 GOM917545:GOM917579 GYI917545:GYI917579 HIE917545:HIE917579 HSA917545:HSA917579 IBW917545:IBW917579 ILS917545:ILS917579 IVO917545:IVO917579 JFK917545:JFK917579 JPG917545:JPG917579 JZC917545:JZC917579 KIY917545:KIY917579 KSU917545:KSU917579 LCQ917545:LCQ917579 LMM917545:LMM917579 LWI917545:LWI917579 MGE917545:MGE917579 MQA917545:MQA917579 MZW917545:MZW917579 NJS917545:NJS917579 NTO917545:NTO917579 ODK917545:ODK917579 ONG917545:ONG917579 OXC917545:OXC917579 PGY917545:PGY917579 PQU917545:PQU917579 QAQ917545:QAQ917579 QKM917545:QKM917579 QUI917545:QUI917579 REE917545:REE917579 ROA917545:ROA917579 RXW917545:RXW917579 SHS917545:SHS917579 SRO917545:SRO917579 TBK917545:TBK917579 TLG917545:TLG917579 TVC917545:TVC917579 UEY917545:UEY917579 UOU917545:UOU917579 UYQ917545:UYQ917579 VIM917545:VIM917579 VSI917545:VSI917579 WCE917545:WCE917579 WMA917545:WMA917579 WVW917545:WVW917579 O983081:O983115 JK983081:JK983115 TG983081:TG983115 ADC983081:ADC983115 AMY983081:AMY983115 AWU983081:AWU983115 BGQ983081:BGQ983115 BQM983081:BQM983115 CAI983081:CAI983115 CKE983081:CKE983115 CUA983081:CUA983115 DDW983081:DDW983115 DNS983081:DNS983115 DXO983081:DXO983115 EHK983081:EHK983115 ERG983081:ERG983115 FBC983081:FBC983115 FKY983081:FKY983115 FUU983081:FUU983115 GEQ983081:GEQ983115 GOM983081:GOM983115 GYI983081:GYI983115 HIE983081:HIE983115 HSA983081:HSA983115 IBW983081:IBW983115 ILS983081:ILS983115 IVO983081:IVO983115 JFK983081:JFK983115 JPG983081:JPG983115 JZC983081:JZC983115 KIY983081:KIY983115 KSU983081:KSU983115 LCQ983081:LCQ983115 LMM983081:LMM983115 LWI983081:LWI983115 MGE983081:MGE983115 MQA983081:MQA983115 MZW983081:MZW983115 NJS983081:NJS983115 NTO983081:NTO983115 ODK983081:ODK983115 ONG983081:ONG983115 OXC983081:OXC983115 PGY983081:PGY983115 PQU983081:PQU983115 QAQ983081:QAQ983115 QKM983081:QKM983115 QUI983081:QUI983115 REE983081:REE983115 ROA983081:ROA983115 RXW983081:RXW983115 SHS983081:SHS983115 SRO983081:SRO983115 TBK983081:TBK983115 TLG983081:TLG983115 TVC983081:TVC983115 UEY983081:UEY983115 UOU983081:UOU983115 UYQ983081:UYQ983115 VIM983081:VIM983115 VSI983081:VSI983115 WCE983081:WCE983115 WMA983081:WMA983115 WVW983081:WVW983115 WVW25 WVW61:WVW78 WMA25 WMA61:WMA78 WCE25 WCE61:WCE78 VSI25 VSI61:VSI78 VIM25 VIM61:VIM78 UYQ25 UYQ61:UYQ78 UOU25 UOU61:UOU78 UEY25 UEY61:UEY78 TVC25 TVC61:TVC78 TLG25 TLG61:TLG78 TBK25 TBK61:TBK78 SRO25 SRO61:SRO78 SHS25 SHS61:SHS78 RXW25 RXW61:RXW78 ROA25 ROA61:ROA78 REE25 REE61:REE78 QUI25 QUI61:QUI78 QKM25 QKM61:QKM78 QAQ25 QAQ61:QAQ78 PQU25 PQU61:PQU78 PGY25 PGY61:PGY78 OXC25 OXC61:OXC78 ONG25 ONG61:ONG78 ODK25 ODK61:ODK78 NTO25 NTO61:NTO78 NJS25 NJS61:NJS78 MZW25 MZW61:MZW78 MQA25 MQA61:MQA78 MGE25 MGE61:MGE78 LWI25 LWI61:LWI78 LMM25 LMM61:LMM78 LCQ25 LCQ61:LCQ78 KSU25 KSU61:KSU78 KIY25 KIY61:KIY78 JZC25 JZC61:JZC78 JPG25 JPG61:JPG78 JFK25 JFK61:JFK78 IVO25 IVO61:IVO78 ILS25 ILS61:ILS78 IBW25 IBW61:IBW78 HSA25 HSA61:HSA78 HIE25 HIE61:HIE78 GYI25 GYI61:GYI78 GOM25 GOM61:GOM78 GEQ25 GEQ61:GEQ78 FUU25 FUU61:FUU78 FKY25 FKY61:FKY78 FBC25 FBC61:FBC78 ERG25 ERG61:ERG78 EHK25 EHK61:EHK78 DXO25 DXO61:DXO78 DNS25 DNS61:DNS78 DDW25 DDW61:DDW78 CUA25 CUA61:CUA78 CKE25 CKE61:CKE78 CAI25 CAI61:CAI78 BQM25 BQM61:BQM78 BGQ25 BGQ61:BGQ78 AWU25 AWU61:AWU78 AMY25 AMY61:AMY78 ADC25 ADC61:ADC78 TG25 TG61:TG78 JK25 JK61:JK78 O25:O40 O55:O56 IX26:IX60 WVJ26:WVJ60 WLN26:WLN60 WBR26:WBR60 VRV26:VRV60 VHZ26:VHZ60 UYD26:UYD60 UOH26:UOH60 UEL26:UEL60 TUP26:TUP60 TKT26:TKT60 TAX26:TAX60 SRB26:SRB60 SHF26:SHF60 RXJ26:RXJ60 RNN26:RNN60 RDR26:RDR60 QTV26:QTV60 QJZ26:QJZ60 QAD26:QAD60 PQH26:PQH60 PGL26:PGL60 OWP26:OWP60 OMT26:OMT60 OCX26:OCX60 NTB26:NTB60 NJF26:NJF60 MZJ26:MZJ60 MPN26:MPN60 MFR26:MFR60 LVV26:LVV60 LLZ26:LLZ60 LCD26:LCD60 KSH26:KSH60 KIL26:KIL60 JYP26:JYP60 JOT26:JOT60 JEX26:JEX60 IVB26:IVB60 ILF26:ILF60 IBJ26:IBJ60 HRN26:HRN60 HHR26:HHR60 GXV26:GXV60 GNZ26:GNZ60 GED26:GED60 FUH26:FUH60 FKL26:FKL60 FAP26:FAP60 EQT26:EQT60 EGX26:EGX60 DXB26:DXB60 DNF26:DNF60 DDJ26:DDJ60 CTN26:CTN60 CJR26:CJR60 BZV26:BZV60 BPZ26:BPZ60 BGD26:BGD60 AWH26:AWH60 AML26:AML60 ACP26:ACP60 ST26:ST60 O58:O78">
      <formula1>FrecuenciaSeguim</formula1>
    </dataValidation>
    <dataValidation type="list" allowBlank="1" showInputMessage="1" showErrorMessage="1" errorTitle="ERROR" error="Este valor no es permitido" sqref="M65577:M65626 JI65577:JI65626 TE65577:TE65626 ADA65577:ADA65626 AMW65577:AMW65626 AWS65577:AWS65626 BGO65577:BGO65626 BQK65577:BQK65626 CAG65577:CAG65626 CKC65577:CKC65626 CTY65577:CTY65626 DDU65577:DDU65626 DNQ65577:DNQ65626 DXM65577:DXM65626 EHI65577:EHI65626 ERE65577:ERE65626 FBA65577:FBA65626 FKW65577:FKW65626 FUS65577:FUS65626 GEO65577:GEO65626 GOK65577:GOK65626 GYG65577:GYG65626 HIC65577:HIC65626 HRY65577:HRY65626 IBU65577:IBU65626 ILQ65577:ILQ65626 IVM65577:IVM65626 JFI65577:JFI65626 JPE65577:JPE65626 JZA65577:JZA65626 KIW65577:KIW65626 KSS65577:KSS65626 LCO65577:LCO65626 LMK65577:LMK65626 LWG65577:LWG65626 MGC65577:MGC65626 MPY65577:MPY65626 MZU65577:MZU65626 NJQ65577:NJQ65626 NTM65577:NTM65626 ODI65577:ODI65626 ONE65577:ONE65626 OXA65577:OXA65626 PGW65577:PGW65626 PQS65577:PQS65626 QAO65577:QAO65626 QKK65577:QKK65626 QUG65577:QUG65626 REC65577:REC65626 RNY65577:RNY65626 RXU65577:RXU65626 SHQ65577:SHQ65626 SRM65577:SRM65626 TBI65577:TBI65626 TLE65577:TLE65626 TVA65577:TVA65626 UEW65577:UEW65626 UOS65577:UOS65626 UYO65577:UYO65626 VIK65577:VIK65626 VSG65577:VSG65626 WCC65577:WCC65626 WLY65577:WLY65626 WVU65577:WVU65626 M131113:M131162 JI131113:JI131162 TE131113:TE131162 ADA131113:ADA131162 AMW131113:AMW131162 AWS131113:AWS131162 BGO131113:BGO131162 BQK131113:BQK131162 CAG131113:CAG131162 CKC131113:CKC131162 CTY131113:CTY131162 DDU131113:DDU131162 DNQ131113:DNQ131162 DXM131113:DXM131162 EHI131113:EHI131162 ERE131113:ERE131162 FBA131113:FBA131162 FKW131113:FKW131162 FUS131113:FUS131162 GEO131113:GEO131162 GOK131113:GOK131162 GYG131113:GYG131162 HIC131113:HIC131162 HRY131113:HRY131162 IBU131113:IBU131162 ILQ131113:ILQ131162 IVM131113:IVM131162 JFI131113:JFI131162 JPE131113:JPE131162 JZA131113:JZA131162 KIW131113:KIW131162 KSS131113:KSS131162 LCO131113:LCO131162 LMK131113:LMK131162 LWG131113:LWG131162 MGC131113:MGC131162 MPY131113:MPY131162 MZU131113:MZU131162 NJQ131113:NJQ131162 NTM131113:NTM131162 ODI131113:ODI131162 ONE131113:ONE131162 OXA131113:OXA131162 PGW131113:PGW131162 PQS131113:PQS131162 QAO131113:QAO131162 QKK131113:QKK131162 QUG131113:QUG131162 REC131113:REC131162 RNY131113:RNY131162 RXU131113:RXU131162 SHQ131113:SHQ131162 SRM131113:SRM131162 TBI131113:TBI131162 TLE131113:TLE131162 TVA131113:TVA131162 UEW131113:UEW131162 UOS131113:UOS131162 UYO131113:UYO131162 VIK131113:VIK131162 VSG131113:VSG131162 WCC131113:WCC131162 WLY131113:WLY131162 WVU131113:WVU131162 M196649:M196698 JI196649:JI196698 TE196649:TE196698 ADA196649:ADA196698 AMW196649:AMW196698 AWS196649:AWS196698 BGO196649:BGO196698 BQK196649:BQK196698 CAG196649:CAG196698 CKC196649:CKC196698 CTY196649:CTY196698 DDU196649:DDU196698 DNQ196649:DNQ196698 DXM196649:DXM196698 EHI196649:EHI196698 ERE196649:ERE196698 FBA196649:FBA196698 FKW196649:FKW196698 FUS196649:FUS196698 GEO196649:GEO196698 GOK196649:GOK196698 GYG196649:GYG196698 HIC196649:HIC196698 HRY196649:HRY196698 IBU196649:IBU196698 ILQ196649:ILQ196698 IVM196649:IVM196698 JFI196649:JFI196698 JPE196649:JPE196698 JZA196649:JZA196698 KIW196649:KIW196698 KSS196649:KSS196698 LCO196649:LCO196698 LMK196649:LMK196698 LWG196649:LWG196698 MGC196649:MGC196698 MPY196649:MPY196698 MZU196649:MZU196698 NJQ196649:NJQ196698 NTM196649:NTM196698 ODI196649:ODI196698 ONE196649:ONE196698 OXA196649:OXA196698 PGW196649:PGW196698 PQS196649:PQS196698 QAO196649:QAO196698 QKK196649:QKK196698 QUG196649:QUG196698 REC196649:REC196698 RNY196649:RNY196698 RXU196649:RXU196698 SHQ196649:SHQ196698 SRM196649:SRM196698 TBI196649:TBI196698 TLE196649:TLE196698 TVA196649:TVA196698 UEW196649:UEW196698 UOS196649:UOS196698 UYO196649:UYO196698 VIK196649:VIK196698 VSG196649:VSG196698 WCC196649:WCC196698 WLY196649:WLY196698 WVU196649:WVU196698 M262185:M262234 JI262185:JI262234 TE262185:TE262234 ADA262185:ADA262234 AMW262185:AMW262234 AWS262185:AWS262234 BGO262185:BGO262234 BQK262185:BQK262234 CAG262185:CAG262234 CKC262185:CKC262234 CTY262185:CTY262234 DDU262185:DDU262234 DNQ262185:DNQ262234 DXM262185:DXM262234 EHI262185:EHI262234 ERE262185:ERE262234 FBA262185:FBA262234 FKW262185:FKW262234 FUS262185:FUS262234 GEO262185:GEO262234 GOK262185:GOK262234 GYG262185:GYG262234 HIC262185:HIC262234 HRY262185:HRY262234 IBU262185:IBU262234 ILQ262185:ILQ262234 IVM262185:IVM262234 JFI262185:JFI262234 JPE262185:JPE262234 JZA262185:JZA262234 KIW262185:KIW262234 KSS262185:KSS262234 LCO262185:LCO262234 LMK262185:LMK262234 LWG262185:LWG262234 MGC262185:MGC262234 MPY262185:MPY262234 MZU262185:MZU262234 NJQ262185:NJQ262234 NTM262185:NTM262234 ODI262185:ODI262234 ONE262185:ONE262234 OXA262185:OXA262234 PGW262185:PGW262234 PQS262185:PQS262234 QAO262185:QAO262234 QKK262185:QKK262234 QUG262185:QUG262234 REC262185:REC262234 RNY262185:RNY262234 RXU262185:RXU262234 SHQ262185:SHQ262234 SRM262185:SRM262234 TBI262185:TBI262234 TLE262185:TLE262234 TVA262185:TVA262234 UEW262185:UEW262234 UOS262185:UOS262234 UYO262185:UYO262234 VIK262185:VIK262234 VSG262185:VSG262234 WCC262185:WCC262234 WLY262185:WLY262234 WVU262185:WVU262234 M327721:M327770 JI327721:JI327770 TE327721:TE327770 ADA327721:ADA327770 AMW327721:AMW327770 AWS327721:AWS327770 BGO327721:BGO327770 BQK327721:BQK327770 CAG327721:CAG327770 CKC327721:CKC327770 CTY327721:CTY327770 DDU327721:DDU327770 DNQ327721:DNQ327770 DXM327721:DXM327770 EHI327721:EHI327770 ERE327721:ERE327770 FBA327721:FBA327770 FKW327721:FKW327770 FUS327721:FUS327770 GEO327721:GEO327770 GOK327721:GOK327770 GYG327721:GYG327770 HIC327721:HIC327770 HRY327721:HRY327770 IBU327721:IBU327770 ILQ327721:ILQ327770 IVM327721:IVM327770 JFI327721:JFI327770 JPE327721:JPE327770 JZA327721:JZA327770 KIW327721:KIW327770 KSS327721:KSS327770 LCO327721:LCO327770 LMK327721:LMK327770 LWG327721:LWG327770 MGC327721:MGC327770 MPY327721:MPY327770 MZU327721:MZU327770 NJQ327721:NJQ327770 NTM327721:NTM327770 ODI327721:ODI327770 ONE327721:ONE327770 OXA327721:OXA327770 PGW327721:PGW327770 PQS327721:PQS327770 QAO327721:QAO327770 QKK327721:QKK327770 QUG327721:QUG327770 REC327721:REC327770 RNY327721:RNY327770 RXU327721:RXU327770 SHQ327721:SHQ327770 SRM327721:SRM327770 TBI327721:TBI327770 TLE327721:TLE327770 TVA327721:TVA327770 UEW327721:UEW327770 UOS327721:UOS327770 UYO327721:UYO327770 VIK327721:VIK327770 VSG327721:VSG327770 WCC327721:WCC327770 WLY327721:WLY327770 WVU327721:WVU327770 M393257:M393306 JI393257:JI393306 TE393257:TE393306 ADA393257:ADA393306 AMW393257:AMW393306 AWS393257:AWS393306 BGO393257:BGO393306 BQK393257:BQK393306 CAG393257:CAG393306 CKC393257:CKC393306 CTY393257:CTY393306 DDU393257:DDU393306 DNQ393257:DNQ393306 DXM393257:DXM393306 EHI393257:EHI393306 ERE393257:ERE393306 FBA393257:FBA393306 FKW393257:FKW393306 FUS393257:FUS393306 GEO393257:GEO393306 GOK393257:GOK393306 GYG393257:GYG393306 HIC393257:HIC393306 HRY393257:HRY393306 IBU393257:IBU393306 ILQ393257:ILQ393306 IVM393257:IVM393306 JFI393257:JFI393306 JPE393257:JPE393306 JZA393257:JZA393306 KIW393257:KIW393306 KSS393257:KSS393306 LCO393257:LCO393306 LMK393257:LMK393306 LWG393257:LWG393306 MGC393257:MGC393306 MPY393257:MPY393306 MZU393257:MZU393306 NJQ393257:NJQ393306 NTM393257:NTM393306 ODI393257:ODI393306 ONE393257:ONE393306 OXA393257:OXA393306 PGW393257:PGW393306 PQS393257:PQS393306 QAO393257:QAO393306 QKK393257:QKK393306 QUG393257:QUG393306 REC393257:REC393306 RNY393257:RNY393306 RXU393257:RXU393306 SHQ393257:SHQ393306 SRM393257:SRM393306 TBI393257:TBI393306 TLE393257:TLE393306 TVA393257:TVA393306 UEW393257:UEW393306 UOS393257:UOS393306 UYO393257:UYO393306 VIK393257:VIK393306 VSG393257:VSG393306 WCC393257:WCC393306 WLY393257:WLY393306 WVU393257:WVU393306 M458793:M458842 JI458793:JI458842 TE458793:TE458842 ADA458793:ADA458842 AMW458793:AMW458842 AWS458793:AWS458842 BGO458793:BGO458842 BQK458793:BQK458842 CAG458793:CAG458842 CKC458793:CKC458842 CTY458793:CTY458842 DDU458793:DDU458842 DNQ458793:DNQ458842 DXM458793:DXM458842 EHI458793:EHI458842 ERE458793:ERE458842 FBA458793:FBA458842 FKW458793:FKW458842 FUS458793:FUS458842 GEO458793:GEO458842 GOK458793:GOK458842 GYG458793:GYG458842 HIC458793:HIC458842 HRY458793:HRY458842 IBU458793:IBU458842 ILQ458793:ILQ458842 IVM458793:IVM458842 JFI458793:JFI458842 JPE458793:JPE458842 JZA458793:JZA458842 KIW458793:KIW458842 KSS458793:KSS458842 LCO458793:LCO458842 LMK458793:LMK458842 LWG458793:LWG458842 MGC458793:MGC458842 MPY458793:MPY458842 MZU458793:MZU458842 NJQ458793:NJQ458842 NTM458793:NTM458842 ODI458793:ODI458842 ONE458793:ONE458842 OXA458793:OXA458842 PGW458793:PGW458842 PQS458793:PQS458842 QAO458793:QAO458842 QKK458793:QKK458842 QUG458793:QUG458842 REC458793:REC458842 RNY458793:RNY458842 RXU458793:RXU458842 SHQ458793:SHQ458842 SRM458793:SRM458842 TBI458793:TBI458842 TLE458793:TLE458842 TVA458793:TVA458842 UEW458793:UEW458842 UOS458793:UOS458842 UYO458793:UYO458842 VIK458793:VIK458842 VSG458793:VSG458842 WCC458793:WCC458842 WLY458793:WLY458842 WVU458793:WVU458842 M524329:M524378 JI524329:JI524378 TE524329:TE524378 ADA524329:ADA524378 AMW524329:AMW524378 AWS524329:AWS524378 BGO524329:BGO524378 BQK524329:BQK524378 CAG524329:CAG524378 CKC524329:CKC524378 CTY524329:CTY524378 DDU524329:DDU524378 DNQ524329:DNQ524378 DXM524329:DXM524378 EHI524329:EHI524378 ERE524329:ERE524378 FBA524329:FBA524378 FKW524329:FKW524378 FUS524329:FUS524378 GEO524329:GEO524378 GOK524329:GOK524378 GYG524329:GYG524378 HIC524329:HIC524378 HRY524329:HRY524378 IBU524329:IBU524378 ILQ524329:ILQ524378 IVM524329:IVM524378 JFI524329:JFI524378 JPE524329:JPE524378 JZA524329:JZA524378 KIW524329:KIW524378 KSS524329:KSS524378 LCO524329:LCO524378 LMK524329:LMK524378 LWG524329:LWG524378 MGC524329:MGC524378 MPY524329:MPY524378 MZU524329:MZU524378 NJQ524329:NJQ524378 NTM524329:NTM524378 ODI524329:ODI524378 ONE524329:ONE524378 OXA524329:OXA524378 PGW524329:PGW524378 PQS524329:PQS524378 QAO524329:QAO524378 QKK524329:QKK524378 QUG524329:QUG524378 REC524329:REC524378 RNY524329:RNY524378 RXU524329:RXU524378 SHQ524329:SHQ524378 SRM524329:SRM524378 TBI524329:TBI524378 TLE524329:TLE524378 TVA524329:TVA524378 UEW524329:UEW524378 UOS524329:UOS524378 UYO524329:UYO524378 VIK524329:VIK524378 VSG524329:VSG524378 WCC524329:WCC524378 WLY524329:WLY524378 WVU524329:WVU524378 M589865:M589914 JI589865:JI589914 TE589865:TE589914 ADA589865:ADA589914 AMW589865:AMW589914 AWS589865:AWS589914 BGO589865:BGO589914 BQK589865:BQK589914 CAG589865:CAG589914 CKC589865:CKC589914 CTY589865:CTY589914 DDU589865:DDU589914 DNQ589865:DNQ589914 DXM589865:DXM589914 EHI589865:EHI589914 ERE589865:ERE589914 FBA589865:FBA589914 FKW589865:FKW589914 FUS589865:FUS589914 GEO589865:GEO589914 GOK589865:GOK589914 GYG589865:GYG589914 HIC589865:HIC589914 HRY589865:HRY589914 IBU589865:IBU589914 ILQ589865:ILQ589914 IVM589865:IVM589914 JFI589865:JFI589914 JPE589865:JPE589914 JZA589865:JZA589914 KIW589865:KIW589914 KSS589865:KSS589914 LCO589865:LCO589914 LMK589865:LMK589914 LWG589865:LWG589914 MGC589865:MGC589914 MPY589865:MPY589914 MZU589865:MZU589914 NJQ589865:NJQ589914 NTM589865:NTM589914 ODI589865:ODI589914 ONE589865:ONE589914 OXA589865:OXA589914 PGW589865:PGW589914 PQS589865:PQS589914 QAO589865:QAO589914 QKK589865:QKK589914 QUG589865:QUG589914 REC589865:REC589914 RNY589865:RNY589914 RXU589865:RXU589914 SHQ589865:SHQ589914 SRM589865:SRM589914 TBI589865:TBI589914 TLE589865:TLE589914 TVA589865:TVA589914 UEW589865:UEW589914 UOS589865:UOS589914 UYO589865:UYO589914 VIK589865:VIK589914 VSG589865:VSG589914 WCC589865:WCC589914 WLY589865:WLY589914 WVU589865:WVU589914 M655401:M655450 JI655401:JI655450 TE655401:TE655450 ADA655401:ADA655450 AMW655401:AMW655450 AWS655401:AWS655450 BGO655401:BGO655450 BQK655401:BQK655450 CAG655401:CAG655450 CKC655401:CKC655450 CTY655401:CTY655450 DDU655401:DDU655450 DNQ655401:DNQ655450 DXM655401:DXM655450 EHI655401:EHI655450 ERE655401:ERE655450 FBA655401:FBA655450 FKW655401:FKW655450 FUS655401:FUS655450 GEO655401:GEO655450 GOK655401:GOK655450 GYG655401:GYG655450 HIC655401:HIC655450 HRY655401:HRY655450 IBU655401:IBU655450 ILQ655401:ILQ655450 IVM655401:IVM655450 JFI655401:JFI655450 JPE655401:JPE655450 JZA655401:JZA655450 KIW655401:KIW655450 KSS655401:KSS655450 LCO655401:LCO655450 LMK655401:LMK655450 LWG655401:LWG655450 MGC655401:MGC655450 MPY655401:MPY655450 MZU655401:MZU655450 NJQ655401:NJQ655450 NTM655401:NTM655450 ODI655401:ODI655450 ONE655401:ONE655450 OXA655401:OXA655450 PGW655401:PGW655450 PQS655401:PQS655450 QAO655401:QAO655450 QKK655401:QKK655450 QUG655401:QUG655450 REC655401:REC655450 RNY655401:RNY655450 RXU655401:RXU655450 SHQ655401:SHQ655450 SRM655401:SRM655450 TBI655401:TBI655450 TLE655401:TLE655450 TVA655401:TVA655450 UEW655401:UEW655450 UOS655401:UOS655450 UYO655401:UYO655450 VIK655401:VIK655450 VSG655401:VSG655450 WCC655401:WCC655450 WLY655401:WLY655450 WVU655401:WVU655450 M720937:M720986 JI720937:JI720986 TE720937:TE720986 ADA720937:ADA720986 AMW720937:AMW720986 AWS720937:AWS720986 BGO720937:BGO720986 BQK720937:BQK720986 CAG720937:CAG720986 CKC720937:CKC720986 CTY720937:CTY720986 DDU720937:DDU720986 DNQ720937:DNQ720986 DXM720937:DXM720986 EHI720937:EHI720986 ERE720937:ERE720986 FBA720937:FBA720986 FKW720937:FKW720986 FUS720937:FUS720986 GEO720937:GEO720986 GOK720937:GOK720986 GYG720937:GYG720986 HIC720937:HIC720986 HRY720937:HRY720986 IBU720937:IBU720986 ILQ720937:ILQ720986 IVM720937:IVM720986 JFI720937:JFI720986 JPE720937:JPE720986 JZA720937:JZA720986 KIW720937:KIW720986 KSS720937:KSS720986 LCO720937:LCO720986 LMK720937:LMK720986 LWG720937:LWG720986 MGC720937:MGC720986 MPY720937:MPY720986 MZU720937:MZU720986 NJQ720937:NJQ720986 NTM720937:NTM720986 ODI720937:ODI720986 ONE720937:ONE720986 OXA720937:OXA720986 PGW720937:PGW720986 PQS720937:PQS720986 QAO720937:QAO720986 QKK720937:QKK720986 QUG720937:QUG720986 REC720937:REC720986 RNY720937:RNY720986 RXU720937:RXU720986 SHQ720937:SHQ720986 SRM720937:SRM720986 TBI720937:TBI720986 TLE720937:TLE720986 TVA720937:TVA720986 UEW720937:UEW720986 UOS720937:UOS720986 UYO720937:UYO720986 VIK720937:VIK720986 VSG720937:VSG720986 WCC720937:WCC720986 WLY720937:WLY720986 WVU720937:WVU720986 M786473:M786522 JI786473:JI786522 TE786473:TE786522 ADA786473:ADA786522 AMW786473:AMW786522 AWS786473:AWS786522 BGO786473:BGO786522 BQK786473:BQK786522 CAG786473:CAG786522 CKC786473:CKC786522 CTY786473:CTY786522 DDU786473:DDU786522 DNQ786473:DNQ786522 DXM786473:DXM786522 EHI786473:EHI786522 ERE786473:ERE786522 FBA786473:FBA786522 FKW786473:FKW786522 FUS786473:FUS786522 GEO786473:GEO786522 GOK786473:GOK786522 GYG786473:GYG786522 HIC786473:HIC786522 HRY786473:HRY786522 IBU786473:IBU786522 ILQ786473:ILQ786522 IVM786473:IVM786522 JFI786473:JFI786522 JPE786473:JPE786522 JZA786473:JZA786522 KIW786473:KIW786522 KSS786473:KSS786522 LCO786473:LCO786522 LMK786473:LMK786522 LWG786473:LWG786522 MGC786473:MGC786522 MPY786473:MPY786522 MZU786473:MZU786522 NJQ786473:NJQ786522 NTM786473:NTM786522 ODI786473:ODI786522 ONE786473:ONE786522 OXA786473:OXA786522 PGW786473:PGW786522 PQS786473:PQS786522 QAO786473:QAO786522 QKK786473:QKK786522 QUG786473:QUG786522 REC786473:REC786522 RNY786473:RNY786522 RXU786473:RXU786522 SHQ786473:SHQ786522 SRM786473:SRM786522 TBI786473:TBI786522 TLE786473:TLE786522 TVA786473:TVA786522 UEW786473:UEW786522 UOS786473:UOS786522 UYO786473:UYO786522 VIK786473:VIK786522 VSG786473:VSG786522 WCC786473:WCC786522 WLY786473:WLY786522 WVU786473:WVU786522 M852009:M852058 JI852009:JI852058 TE852009:TE852058 ADA852009:ADA852058 AMW852009:AMW852058 AWS852009:AWS852058 BGO852009:BGO852058 BQK852009:BQK852058 CAG852009:CAG852058 CKC852009:CKC852058 CTY852009:CTY852058 DDU852009:DDU852058 DNQ852009:DNQ852058 DXM852009:DXM852058 EHI852009:EHI852058 ERE852009:ERE852058 FBA852009:FBA852058 FKW852009:FKW852058 FUS852009:FUS852058 GEO852009:GEO852058 GOK852009:GOK852058 GYG852009:GYG852058 HIC852009:HIC852058 HRY852009:HRY852058 IBU852009:IBU852058 ILQ852009:ILQ852058 IVM852009:IVM852058 JFI852009:JFI852058 JPE852009:JPE852058 JZA852009:JZA852058 KIW852009:KIW852058 KSS852009:KSS852058 LCO852009:LCO852058 LMK852009:LMK852058 LWG852009:LWG852058 MGC852009:MGC852058 MPY852009:MPY852058 MZU852009:MZU852058 NJQ852009:NJQ852058 NTM852009:NTM852058 ODI852009:ODI852058 ONE852009:ONE852058 OXA852009:OXA852058 PGW852009:PGW852058 PQS852009:PQS852058 QAO852009:QAO852058 QKK852009:QKK852058 QUG852009:QUG852058 REC852009:REC852058 RNY852009:RNY852058 RXU852009:RXU852058 SHQ852009:SHQ852058 SRM852009:SRM852058 TBI852009:TBI852058 TLE852009:TLE852058 TVA852009:TVA852058 UEW852009:UEW852058 UOS852009:UOS852058 UYO852009:UYO852058 VIK852009:VIK852058 VSG852009:VSG852058 WCC852009:WCC852058 WLY852009:WLY852058 WVU852009:WVU852058 M917545:M917594 JI917545:JI917594 TE917545:TE917594 ADA917545:ADA917594 AMW917545:AMW917594 AWS917545:AWS917594 BGO917545:BGO917594 BQK917545:BQK917594 CAG917545:CAG917594 CKC917545:CKC917594 CTY917545:CTY917594 DDU917545:DDU917594 DNQ917545:DNQ917594 DXM917545:DXM917594 EHI917545:EHI917594 ERE917545:ERE917594 FBA917545:FBA917594 FKW917545:FKW917594 FUS917545:FUS917594 GEO917545:GEO917594 GOK917545:GOK917594 GYG917545:GYG917594 HIC917545:HIC917594 HRY917545:HRY917594 IBU917545:IBU917594 ILQ917545:ILQ917594 IVM917545:IVM917594 JFI917545:JFI917594 JPE917545:JPE917594 JZA917545:JZA917594 KIW917545:KIW917594 KSS917545:KSS917594 LCO917545:LCO917594 LMK917545:LMK917594 LWG917545:LWG917594 MGC917545:MGC917594 MPY917545:MPY917594 MZU917545:MZU917594 NJQ917545:NJQ917594 NTM917545:NTM917594 ODI917545:ODI917594 ONE917545:ONE917594 OXA917545:OXA917594 PGW917545:PGW917594 PQS917545:PQS917594 QAO917545:QAO917594 QKK917545:QKK917594 QUG917545:QUG917594 REC917545:REC917594 RNY917545:RNY917594 RXU917545:RXU917594 SHQ917545:SHQ917594 SRM917545:SRM917594 TBI917545:TBI917594 TLE917545:TLE917594 TVA917545:TVA917594 UEW917545:UEW917594 UOS917545:UOS917594 UYO917545:UYO917594 VIK917545:VIK917594 VSG917545:VSG917594 WCC917545:WCC917594 WLY917545:WLY917594 WVU917545:WVU917594 M983081:M983130 JI983081:JI983130 TE983081:TE983130 ADA983081:ADA983130 AMW983081:AMW983130 AWS983081:AWS983130 BGO983081:BGO983130 BQK983081:BQK983130 CAG983081:CAG983130 CKC983081:CKC983130 CTY983081:CTY983130 DDU983081:DDU983130 DNQ983081:DNQ983130 DXM983081:DXM983130 EHI983081:EHI983130 ERE983081:ERE983130 FBA983081:FBA983130 FKW983081:FKW983130 FUS983081:FUS983130 GEO983081:GEO983130 GOK983081:GOK983130 GYG983081:GYG983130 HIC983081:HIC983130 HRY983081:HRY983130 IBU983081:IBU983130 ILQ983081:ILQ983130 IVM983081:IVM983130 JFI983081:JFI983130 JPE983081:JPE983130 JZA983081:JZA983130 KIW983081:KIW983130 KSS983081:KSS983130 LCO983081:LCO983130 LMK983081:LMK983130 LWG983081:LWG983130 MGC983081:MGC983130 MPY983081:MPY983130 MZU983081:MZU983130 NJQ983081:NJQ983130 NTM983081:NTM983130 ODI983081:ODI983130 ONE983081:ONE983130 OXA983081:OXA983130 PGW983081:PGW983130 PQS983081:PQS983130 QAO983081:QAO983130 QKK983081:QKK983130 QUG983081:QUG983130 REC983081:REC983130 RNY983081:RNY983130 RXU983081:RXU983130 SHQ983081:SHQ983130 SRM983081:SRM983130 TBI983081:TBI983130 TLE983081:TLE983130 TVA983081:TVA983130 UEW983081:UEW983130 UOS983081:UOS983130 UYO983081:UYO983130 VIK983081:VIK983130 VSG983081:VSG983130 WCC983081:WCC983130 WLY983081:WLY983130 WVU983081:WVU983130 WVU25 WVU61:WVU93 WLY25 WLY61:WLY93 WCC25 WCC61:WCC93 VSG25 VSG61:VSG93 VIK25 VIK61:VIK93 UYO25 UYO61:UYO93 UOS25 UOS61:UOS93 UEW25 UEW61:UEW93 TVA25 TVA61:TVA93 TLE25 TLE61:TLE93 TBI25 TBI61:TBI93 SRM25 SRM61:SRM93 SHQ25 SHQ61:SHQ93 RXU25 RXU61:RXU93 RNY25 RNY61:RNY93 REC25 REC61:REC93 QUG25 QUG61:QUG93 QKK25 QKK61:QKK93 QAO25 QAO61:QAO93 PQS25 PQS61:PQS93 PGW25 PGW61:PGW93 OXA25 OXA61:OXA93 ONE25 ONE61:ONE93 ODI25 ODI61:ODI93 NTM25 NTM61:NTM93 NJQ25 NJQ61:NJQ93 MZU25 MZU61:MZU93 MPY25 MPY61:MPY93 MGC25 MGC61:MGC93 LWG25 LWG61:LWG93 LMK25 LMK61:LMK93 LCO25 LCO61:LCO93 KSS25 KSS61:KSS93 KIW25 KIW61:KIW93 JZA25 JZA61:JZA93 JPE25 JPE61:JPE93 JFI25 JFI61:JFI93 IVM25 IVM61:IVM93 ILQ25 ILQ61:ILQ93 IBU25 IBU61:IBU93 HRY25 HRY61:HRY93 HIC25 HIC61:HIC93 GYG25 GYG61:GYG93 GOK25 GOK61:GOK93 GEO25 GEO61:GEO93 FUS25 FUS61:FUS93 FKW25 FKW61:FKW93 FBA25 FBA61:FBA93 ERE25 ERE61:ERE93 EHI25 EHI61:EHI93 DXM25 DXM61:DXM93 DNQ25 DNQ61:DNQ93 DDU25 DDU61:DDU93 CTY25 CTY61:CTY93 CKC25 CKC61:CKC93 CAG25 CAG61:CAG93 BQK25 BQK61:BQK93 BGO25 BGO61:BGO93 AWS25 AWS61:AWS93 AMW25 AMW61:AMW93 ADA25 ADA61:ADA93 TE25 TE61:TE93 JI25 JI61:JI93 M25:M33 IV26:IV60 WVH26:WVH60 WLL26:WLL60 WBP26:WBP60 VRT26:VRT60 VHX26:VHX60 UYB26:UYB60 UOF26:UOF60 UEJ26:UEJ60 TUN26:TUN60 TKR26:TKR60 TAV26:TAV60 SQZ26:SQZ60 SHD26:SHD60 RXH26:RXH60 RNL26:RNL60 RDP26:RDP60 QTT26:QTT60 QJX26:QJX60 QAB26:QAB60 PQF26:PQF60 PGJ26:PGJ60 OWN26:OWN60 OMR26:OMR60 OCV26:OCV60 NSZ26:NSZ60 NJD26:NJD60 MZH26:MZH60 MPL26:MPL60 MFP26:MFP60 LVT26:LVT60 LLX26:LLX60 LCB26:LCB60 KSF26:KSF60 KIJ26:KIJ60 JYN26:JYN60 JOR26:JOR60 JEV26:JEV60 IUZ26:IUZ60 ILD26:ILD60 IBH26:IBH60 HRL26:HRL60 HHP26:HHP60 GXT26:GXT60 GNX26:GNX60 GEB26:GEB60 FUF26:FUF60 FKJ26:FKJ60 FAN26:FAN60 EQR26:EQR60 EGV26:EGV60 DWZ26:DWZ60 DND26:DND60 DDH26:DDH60 CTL26:CTL60 CJP26:CJP60 BZT26:BZT60 BPX26:BPX60 BGB26:BGB60 AWF26:AWF60 AMJ26:AMJ60 ACN26:ACN60 SR26:SR60 M38:M93">
      <formula1>HerramientaEfectiva</formula1>
    </dataValidation>
    <dataValidation type="list" allowBlank="1" showInputMessage="1" showErrorMessage="1" errorTitle="ERROR" error="Este valor no es permitido" sqref="K65577:K65611 JG65577:JG65611 TC65577:TC65611 ACY65577:ACY65611 AMU65577:AMU65611 AWQ65577:AWQ65611 BGM65577:BGM65611 BQI65577:BQI65611 CAE65577:CAE65611 CKA65577:CKA65611 CTW65577:CTW65611 DDS65577:DDS65611 DNO65577:DNO65611 DXK65577:DXK65611 EHG65577:EHG65611 ERC65577:ERC65611 FAY65577:FAY65611 FKU65577:FKU65611 FUQ65577:FUQ65611 GEM65577:GEM65611 GOI65577:GOI65611 GYE65577:GYE65611 HIA65577:HIA65611 HRW65577:HRW65611 IBS65577:IBS65611 ILO65577:ILO65611 IVK65577:IVK65611 JFG65577:JFG65611 JPC65577:JPC65611 JYY65577:JYY65611 KIU65577:KIU65611 KSQ65577:KSQ65611 LCM65577:LCM65611 LMI65577:LMI65611 LWE65577:LWE65611 MGA65577:MGA65611 MPW65577:MPW65611 MZS65577:MZS65611 NJO65577:NJO65611 NTK65577:NTK65611 ODG65577:ODG65611 ONC65577:ONC65611 OWY65577:OWY65611 PGU65577:PGU65611 PQQ65577:PQQ65611 QAM65577:QAM65611 QKI65577:QKI65611 QUE65577:QUE65611 REA65577:REA65611 RNW65577:RNW65611 RXS65577:RXS65611 SHO65577:SHO65611 SRK65577:SRK65611 TBG65577:TBG65611 TLC65577:TLC65611 TUY65577:TUY65611 UEU65577:UEU65611 UOQ65577:UOQ65611 UYM65577:UYM65611 VII65577:VII65611 VSE65577:VSE65611 WCA65577:WCA65611 WLW65577:WLW65611 WVS65577:WVS65611 K131113:K131147 JG131113:JG131147 TC131113:TC131147 ACY131113:ACY131147 AMU131113:AMU131147 AWQ131113:AWQ131147 BGM131113:BGM131147 BQI131113:BQI131147 CAE131113:CAE131147 CKA131113:CKA131147 CTW131113:CTW131147 DDS131113:DDS131147 DNO131113:DNO131147 DXK131113:DXK131147 EHG131113:EHG131147 ERC131113:ERC131147 FAY131113:FAY131147 FKU131113:FKU131147 FUQ131113:FUQ131147 GEM131113:GEM131147 GOI131113:GOI131147 GYE131113:GYE131147 HIA131113:HIA131147 HRW131113:HRW131147 IBS131113:IBS131147 ILO131113:ILO131147 IVK131113:IVK131147 JFG131113:JFG131147 JPC131113:JPC131147 JYY131113:JYY131147 KIU131113:KIU131147 KSQ131113:KSQ131147 LCM131113:LCM131147 LMI131113:LMI131147 LWE131113:LWE131147 MGA131113:MGA131147 MPW131113:MPW131147 MZS131113:MZS131147 NJO131113:NJO131147 NTK131113:NTK131147 ODG131113:ODG131147 ONC131113:ONC131147 OWY131113:OWY131147 PGU131113:PGU131147 PQQ131113:PQQ131147 QAM131113:QAM131147 QKI131113:QKI131147 QUE131113:QUE131147 REA131113:REA131147 RNW131113:RNW131147 RXS131113:RXS131147 SHO131113:SHO131147 SRK131113:SRK131147 TBG131113:TBG131147 TLC131113:TLC131147 TUY131113:TUY131147 UEU131113:UEU131147 UOQ131113:UOQ131147 UYM131113:UYM131147 VII131113:VII131147 VSE131113:VSE131147 WCA131113:WCA131147 WLW131113:WLW131147 WVS131113:WVS131147 K196649:K196683 JG196649:JG196683 TC196649:TC196683 ACY196649:ACY196683 AMU196649:AMU196683 AWQ196649:AWQ196683 BGM196649:BGM196683 BQI196649:BQI196683 CAE196649:CAE196683 CKA196649:CKA196683 CTW196649:CTW196683 DDS196649:DDS196683 DNO196649:DNO196683 DXK196649:DXK196683 EHG196649:EHG196683 ERC196649:ERC196683 FAY196649:FAY196683 FKU196649:FKU196683 FUQ196649:FUQ196683 GEM196649:GEM196683 GOI196649:GOI196683 GYE196649:GYE196683 HIA196649:HIA196683 HRW196649:HRW196683 IBS196649:IBS196683 ILO196649:ILO196683 IVK196649:IVK196683 JFG196649:JFG196683 JPC196649:JPC196683 JYY196649:JYY196683 KIU196649:KIU196683 KSQ196649:KSQ196683 LCM196649:LCM196683 LMI196649:LMI196683 LWE196649:LWE196683 MGA196649:MGA196683 MPW196649:MPW196683 MZS196649:MZS196683 NJO196649:NJO196683 NTK196649:NTK196683 ODG196649:ODG196683 ONC196649:ONC196683 OWY196649:OWY196683 PGU196649:PGU196683 PQQ196649:PQQ196683 QAM196649:QAM196683 QKI196649:QKI196683 QUE196649:QUE196683 REA196649:REA196683 RNW196649:RNW196683 RXS196649:RXS196683 SHO196649:SHO196683 SRK196649:SRK196683 TBG196649:TBG196683 TLC196649:TLC196683 TUY196649:TUY196683 UEU196649:UEU196683 UOQ196649:UOQ196683 UYM196649:UYM196683 VII196649:VII196683 VSE196649:VSE196683 WCA196649:WCA196683 WLW196649:WLW196683 WVS196649:WVS196683 K262185:K262219 JG262185:JG262219 TC262185:TC262219 ACY262185:ACY262219 AMU262185:AMU262219 AWQ262185:AWQ262219 BGM262185:BGM262219 BQI262185:BQI262219 CAE262185:CAE262219 CKA262185:CKA262219 CTW262185:CTW262219 DDS262185:DDS262219 DNO262185:DNO262219 DXK262185:DXK262219 EHG262185:EHG262219 ERC262185:ERC262219 FAY262185:FAY262219 FKU262185:FKU262219 FUQ262185:FUQ262219 GEM262185:GEM262219 GOI262185:GOI262219 GYE262185:GYE262219 HIA262185:HIA262219 HRW262185:HRW262219 IBS262185:IBS262219 ILO262185:ILO262219 IVK262185:IVK262219 JFG262185:JFG262219 JPC262185:JPC262219 JYY262185:JYY262219 KIU262185:KIU262219 KSQ262185:KSQ262219 LCM262185:LCM262219 LMI262185:LMI262219 LWE262185:LWE262219 MGA262185:MGA262219 MPW262185:MPW262219 MZS262185:MZS262219 NJO262185:NJO262219 NTK262185:NTK262219 ODG262185:ODG262219 ONC262185:ONC262219 OWY262185:OWY262219 PGU262185:PGU262219 PQQ262185:PQQ262219 QAM262185:QAM262219 QKI262185:QKI262219 QUE262185:QUE262219 REA262185:REA262219 RNW262185:RNW262219 RXS262185:RXS262219 SHO262185:SHO262219 SRK262185:SRK262219 TBG262185:TBG262219 TLC262185:TLC262219 TUY262185:TUY262219 UEU262185:UEU262219 UOQ262185:UOQ262219 UYM262185:UYM262219 VII262185:VII262219 VSE262185:VSE262219 WCA262185:WCA262219 WLW262185:WLW262219 WVS262185:WVS262219 K327721:K327755 JG327721:JG327755 TC327721:TC327755 ACY327721:ACY327755 AMU327721:AMU327755 AWQ327721:AWQ327755 BGM327721:BGM327755 BQI327721:BQI327755 CAE327721:CAE327755 CKA327721:CKA327755 CTW327721:CTW327755 DDS327721:DDS327755 DNO327721:DNO327755 DXK327721:DXK327755 EHG327721:EHG327755 ERC327721:ERC327755 FAY327721:FAY327755 FKU327721:FKU327755 FUQ327721:FUQ327755 GEM327721:GEM327755 GOI327721:GOI327755 GYE327721:GYE327755 HIA327721:HIA327755 HRW327721:HRW327755 IBS327721:IBS327755 ILO327721:ILO327755 IVK327721:IVK327755 JFG327721:JFG327755 JPC327721:JPC327755 JYY327721:JYY327755 KIU327721:KIU327755 KSQ327721:KSQ327755 LCM327721:LCM327755 LMI327721:LMI327755 LWE327721:LWE327755 MGA327721:MGA327755 MPW327721:MPW327755 MZS327721:MZS327755 NJO327721:NJO327755 NTK327721:NTK327755 ODG327721:ODG327755 ONC327721:ONC327755 OWY327721:OWY327755 PGU327721:PGU327755 PQQ327721:PQQ327755 QAM327721:QAM327755 QKI327721:QKI327755 QUE327721:QUE327755 REA327721:REA327755 RNW327721:RNW327755 RXS327721:RXS327755 SHO327721:SHO327755 SRK327721:SRK327755 TBG327721:TBG327755 TLC327721:TLC327755 TUY327721:TUY327755 UEU327721:UEU327755 UOQ327721:UOQ327755 UYM327721:UYM327755 VII327721:VII327755 VSE327721:VSE327755 WCA327721:WCA327755 WLW327721:WLW327755 WVS327721:WVS327755 K393257:K393291 JG393257:JG393291 TC393257:TC393291 ACY393257:ACY393291 AMU393257:AMU393291 AWQ393257:AWQ393291 BGM393257:BGM393291 BQI393257:BQI393291 CAE393257:CAE393291 CKA393257:CKA393291 CTW393257:CTW393291 DDS393257:DDS393291 DNO393257:DNO393291 DXK393257:DXK393291 EHG393257:EHG393291 ERC393257:ERC393291 FAY393257:FAY393291 FKU393257:FKU393291 FUQ393257:FUQ393291 GEM393257:GEM393291 GOI393257:GOI393291 GYE393257:GYE393291 HIA393257:HIA393291 HRW393257:HRW393291 IBS393257:IBS393291 ILO393257:ILO393291 IVK393257:IVK393291 JFG393257:JFG393291 JPC393257:JPC393291 JYY393257:JYY393291 KIU393257:KIU393291 KSQ393257:KSQ393291 LCM393257:LCM393291 LMI393257:LMI393291 LWE393257:LWE393291 MGA393257:MGA393291 MPW393257:MPW393291 MZS393257:MZS393291 NJO393257:NJO393291 NTK393257:NTK393291 ODG393257:ODG393291 ONC393257:ONC393291 OWY393257:OWY393291 PGU393257:PGU393291 PQQ393257:PQQ393291 QAM393257:QAM393291 QKI393257:QKI393291 QUE393257:QUE393291 REA393257:REA393291 RNW393257:RNW393291 RXS393257:RXS393291 SHO393257:SHO393291 SRK393257:SRK393291 TBG393257:TBG393291 TLC393257:TLC393291 TUY393257:TUY393291 UEU393257:UEU393291 UOQ393257:UOQ393291 UYM393257:UYM393291 VII393257:VII393291 VSE393257:VSE393291 WCA393257:WCA393291 WLW393257:WLW393291 WVS393257:WVS393291 K458793:K458827 JG458793:JG458827 TC458793:TC458827 ACY458793:ACY458827 AMU458793:AMU458827 AWQ458793:AWQ458827 BGM458793:BGM458827 BQI458793:BQI458827 CAE458793:CAE458827 CKA458793:CKA458827 CTW458793:CTW458827 DDS458793:DDS458827 DNO458793:DNO458827 DXK458793:DXK458827 EHG458793:EHG458827 ERC458793:ERC458827 FAY458793:FAY458827 FKU458793:FKU458827 FUQ458793:FUQ458827 GEM458793:GEM458827 GOI458793:GOI458827 GYE458793:GYE458827 HIA458793:HIA458827 HRW458793:HRW458827 IBS458793:IBS458827 ILO458793:ILO458827 IVK458793:IVK458827 JFG458793:JFG458827 JPC458793:JPC458827 JYY458793:JYY458827 KIU458793:KIU458827 KSQ458793:KSQ458827 LCM458793:LCM458827 LMI458793:LMI458827 LWE458793:LWE458827 MGA458793:MGA458827 MPW458793:MPW458827 MZS458793:MZS458827 NJO458793:NJO458827 NTK458793:NTK458827 ODG458793:ODG458827 ONC458793:ONC458827 OWY458793:OWY458827 PGU458793:PGU458827 PQQ458793:PQQ458827 QAM458793:QAM458827 QKI458793:QKI458827 QUE458793:QUE458827 REA458793:REA458827 RNW458793:RNW458827 RXS458793:RXS458827 SHO458793:SHO458827 SRK458793:SRK458827 TBG458793:TBG458827 TLC458793:TLC458827 TUY458793:TUY458827 UEU458793:UEU458827 UOQ458793:UOQ458827 UYM458793:UYM458827 VII458793:VII458827 VSE458793:VSE458827 WCA458793:WCA458827 WLW458793:WLW458827 WVS458793:WVS458827 K524329:K524363 JG524329:JG524363 TC524329:TC524363 ACY524329:ACY524363 AMU524329:AMU524363 AWQ524329:AWQ524363 BGM524329:BGM524363 BQI524329:BQI524363 CAE524329:CAE524363 CKA524329:CKA524363 CTW524329:CTW524363 DDS524329:DDS524363 DNO524329:DNO524363 DXK524329:DXK524363 EHG524329:EHG524363 ERC524329:ERC524363 FAY524329:FAY524363 FKU524329:FKU524363 FUQ524329:FUQ524363 GEM524329:GEM524363 GOI524329:GOI524363 GYE524329:GYE524363 HIA524329:HIA524363 HRW524329:HRW524363 IBS524329:IBS524363 ILO524329:ILO524363 IVK524329:IVK524363 JFG524329:JFG524363 JPC524329:JPC524363 JYY524329:JYY524363 KIU524329:KIU524363 KSQ524329:KSQ524363 LCM524329:LCM524363 LMI524329:LMI524363 LWE524329:LWE524363 MGA524329:MGA524363 MPW524329:MPW524363 MZS524329:MZS524363 NJO524329:NJO524363 NTK524329:NTK524363 ODG524329:ODG524363 ONC524329:ONC524363 OWY524329:OWY524363 PGU524329:PGU524363 PQQ524329:PQQ524363 QAM524329:QAM524363 QKI524329:QKI524363 QUE524329:QUE524363 REA524329:REA524363 RNW524329:RNW524363 RXS524329:RXS524363 SHO524329:SHO524363 SRK524329:SRK524363 TBG524329:TBG524363 TLC524329:TLC524363 TUY524329:TUY524363 UEU524329:UEU524363 UOQ524329:UOQ524363 UYM524329:UYM524363 VII524329:VII524363 VSE524329:VSE524363 WCA524329:WCA524363 WLW524329:WLW524363 WVS524329:WVS524363 K589865:K589899 JG589865:JG589899 TC589865:TC589899 ACY589865:ACY589899 AMU589865:AMU589899 AWQ589865:AWQ589899 BGM589865:BGM589899 BQI589865:BQI589899 CAE589865:CAE589899 CKA589865:CKA589899 CTW589865:CTW589899 DDS589865:DDS589899 DNO589865:DNO589899 DXK589865:DXK589899 EHG589865:EHG589899 ERC589865:ERC589899 FAY589865:FAY589899 FKU589865:FKU589899 FUQ589865:FUQ589899 GEM589865:GEM589899 GOI589865:GOI589899 GYE589865:GYE589899 HIA589865:HIA589899 HRW589865:HRW589899 IBS589865:IBS589899 ILO589865:ILO589899 IVK589865:IVK589899 JFG589865:JFG589899 JPC589865:JPC589899 JYY589865:JYY589899 KIU589865:KIU589899 KSQ589865:KSQ589899 LCM589865:LCM589899 LMI589865:LMI589899 LWE589865:LWE589899 MGA589865:MGA589899 MPW589865:MPW589899 MZS589865:MZS589899 NJO589865:NJO589899 NTK589865:NTK589899 ODG589865:ODG589899 ONC589865:ONC589899 OWY589865:OWY589899 PGU589865:PGU589899 PQQ589865:PQQ589899 QAM589865:QAM589899 QKI589865:QKI589899 QUE589865:QUE589899 REA589865:REA589899 RNW589865:RNW589899 RXS589865:RXS589899 SHO589865:SHO589899 SRK589865:SRK589899 TBG589865:TBG589899 TLC589865:TLC589899 TUY589865:TUY589899 UEU589865:UEU589899 UOQ589865:UOQ589899 UYM589865:UYM589899 VII589865:VII589899 VSE589865:VSE589899 WCA589865:WCA589899 WLW589865:WLW589899 WVS589865:WVS589899 K655401:K655435 JG655401:JG655435 TC655401:TC655435 ACY655401:ACY655435 AMU655401:AMU655435 AWQ655401:AWQ655435 BGM655401:BGM655435 BQI655401:BQI655435 CAE655401:CAE655435 CKA655401:CKA655435 CTW655401:CTW655435 DDS655401:DDS655435 DNO655401:DNO655435 DXK655401:DXK655435 EHG655401:EHG655435 ERC655401:ERC655435 FAY655401:FAY655435 FKU655401:FKU655435 FUQ655401:FUQ655435 GEM655401:GEM655435 GOI655401:GOI655435 GYE655401:GYE655435 HIA655401:HIA655435 HRW655401:HRW655435 IBS655401:IBS655435 ILO655401:ILO655435 IVK655401:IVK655435 JFG655401:JFG655435 JPC655401:JPC655435 JYY655401:JYY655435 KIU655401:KIU655435 KSQ655401:KSQ655435 LCM655401:LCM655435 LMI655401:LMI655435 LWE655401:LWE655435 MGA655401:MGA655435 MPW655401:MPW655435 MZS655401:MZS655435 NJO655401:NJO655435 NTK655401:NTK655435 ODG655401:ODG655435 ONC655401:ONC655435 OWY655401:OWY655435 PGU655401:PGU655435 PQQ655401:PQQ655435 QAM655401:QAM655435 QKI655401:QKI655435 QUE655401:QUE655435 REA655401:REA655435 RNW655401:RNW655435 RXS655401:RXS655435 SHO655401:SHO655435 SRK655401:SRK655435 TBG655401:TBG655435 TLC655401:TLC655435 TUY655401:TUY655435 UEU655401:UEU655435 UOQ655401:UOQ655435 UYM655401:UYM655435 VII655401:VII655435 VSE655401:VSE655435 WCA655401:WCA655435 WLW655401:WLW655435 WVS655401:WVS655435 K720937:K720971 JG720937:JG720971 TC720937:TC720971 ACY720937:ACY720971 AMU720937:AMU720971 AWQ720937:AWQ720971 BGM720937:BGM720971 BQI720937:BQI720971 CAE720937:CAE720971 CKA720937:CKA720971 CTW720937:CTW720971 DDS720937:DDS720971 DNO720937:DNO720971 DXK720937:DXK720971 EHG720937:EHG720971 ERC720937:ERC720971 FAY720937:FAY720971 FKU720937:FKU720971 FUQ720937:FUQ720971 GEM720937:GEM720971 GOI720937:GOI720971 GYE720937:GYE720971 HIA720937:HIA720971 HRW720937:HRW720971 IBS720937:IBS720971 ILO720937:ILO720971 IVK720937:IVK720971 JFG720937:JFG720971 JPC720937:JPC720971 JYY720937:JYY720971 KIU720937:KIU720971 KSQ720937:KSQ720971 LCM720937:LCM720971 LMI720937:LMI720971 LWE720937:LWE720971 MGA720937:MGA720971 MPW720937:MPW720971 MZS720937:MZS720971 NJO720937:NJO720971 NTK720937:NTK720971 ODG720937:ODG720971 ONC720937:ONC720971 OWY720937:OWY720971 PGU720937:PGU720971 PQQ720937:PQQ720971 QAM720937:QAM720971 QKI720937:QKI720971 QUE720937:QUE720971 REA720937:REA720971 RNW720937:RNW720971 RXS720937:RXS720971 SHO720937:SHO720971 SRK720937:SRK720971 TBG720937:TBG720971 TLC720937:TLC720971 TUY720937:TUY720971 UEU720937:UEU720971 UOQ720937:UOQ720971 UYM720937:UYM720971 VII720937:VII720971 VSE720937:VSE720971 WCA720937:WCA720971 WLW720937:WLW720971 WVS720937:WVS720971 K786473:K786507 JG786473:JG786507 TC786473:TC786507 ACY786473:ACY786507 AMU786473:AMU786507 AWQ786473:AWQ786507 BGM786473:BGM786507 BQI786473:BQI786507 CAE786473:CAE786507 CKA786473:CKA786507 CTW786473:CTW786507 DDS786473:DDS786507 DNO786473:DNO786507 DXK786473:DXK786507 EHG786473:EHG786507 ERC786473:ERC786507 FAY786473:FAY786507 FKU786473:FKU786507 FUQ786473:FUQ786507 GEM786473:GEM786507 GOI786473:GOI786507 GYE786473:GYE786507 HIA786473:HIA786507 HRW786473:HRW786507 IBS786473:IBS786507 ILO786473:ILO786507 IVK786473:IVK786507 JFG786473:JFG786507 JPC786473:JPC786507 JYY786473:JYY786507 KIU786473:KIU786507 KSQ786473:KSQ786507 LCM786473:LCM786507 LMI786473:LMI786507 LWE786473:LWE786507 MGA786473:MGA786507 MPW786473:MPW786507 MZS786473:MZS786507 NJO786473:NJO786507 NTK786473:NTK786507 ODG786473:ODG786507 ONC786473:ONC786507 OWY786473:OWY786507 PGU786473:PGU786507 PQQ786473:PQQ786507 QAM786473:QAM786507 QKI786473:QKI786507 QUE786473:QUE786507 REA786473:REA786507 RNW786473:RNW786507 RXS786473:RXS786507 SHO786473:SHO786507 SRK786473:SRK786507 TBG786473:TBG786507 TLC786473:TLC786507 TUY786473:TUY786507 UEU786473:UEU786507 UOQ786473:UOQ786507 UYM786473:UYM786507 VII786473:VII786507 VSE786473:VSE786507 WCA786473:WCA786507 WLW786473:WLW786507 WVS786473:WVS786507 K852009:K852043 JG852009:JG852043 TC852009:TC852043 ACY852009:ACY852043 AMU852009:AMU852043 AWQ852009:AWQ852043 BGM852009:BGM852043 BQI852009:BQI852043 CAE852009:CAE852043 CKA852009:CKA852043 CTW852009:CTW852043 DDS852009:DDS852043 DNO852009:DNO852043 DXK852009:DXK852043 EHG852009:EHG852043 ERC852009:ERC852043 FAY852009:FAY852043 FKU852009:FKU852043 FUQ852009:FUQ852043 GEM852009:GEM852043 GOI852009:GOI852043 GYE852009:GYE852043 HIA852009:HIA852043 HRW852009:HRW852043 IBS852009:IBS852043 ILO852009:ILO852043 IVK852009:IVK852043 JFG852009:JFG852043 JPC852009:JPC852043 JYY852009:JYY852043 KIU852009:KIU852043 KSQ852009:KSQ852043 LCM852009:LCM852043 LMI852009:LMI852043 LWE852009:LWE852043 MGA852009:MGA852043 MPW852009:MPW852043 MZS852009:MZS852043 NJO852009:NJO852043 NTK852009:NTK852043 ODG852009:ODG852043 ONC852009:ONC852043 OWY852009:OWY852043 PGU852009:PGU852043 PQQ852009:PQQ852043 QAM852009:QAM852043 QKI852009:QKI852043 QUE852009:QUE852043 REA852009:REA852043 RNW852009:RNW852043 RXS852009:RXS852043 SHO852009:SHO852043 SRK852009:SRK852043 TBG852009:TBG852043 TLC852009:TLC852043 TUY852009:TUY852043 UEU852009:UEU852043 UOQ852009:UOQ852043 UYM852009:UYM852043 VII852009:VII852043 VSE852009:VSE852043 WCA852009:WCA852043 WLW852009:WLW852043 WVS852009:WVS852043 K917545:K917579 JG917545:JG917579 TC917545:TC917579 ACY917545:ACY917579 AMU917545:AMU917579 AWQ917545:AWQ917579 BGM917545:BGM917579 BQI917545:BQI917579 CAE917545:CAE917579 CKA917545:CKA917579 CTW917545:CTW917579 DDS917545:DDS917579 DNO917545:DNO917579 DXK917545:DXK917579 EHG917545:EHG917579 ERC917545:ERC917579 FAY917545:FAY917579 FKU917545:FKU917579 FUQ917545:FUQ917579 GEM917545:GEM917579 GOI917545:GOI917579 GYE917545:GYE917579 HIA917545:HIA917579 HRW917545:HRW917579 IBS917545:IBS917579 ILO917545:ILO917579 IVK917545:IVK917579 JFG917545:JFG917579 JPC917545:JPC917579 JYY917545:JYY917579 KIU917545:KIU917579 KSQ917545:KSQ917579 LCM917545:LCM917579 LMI917545:LMI917579 LWE917545:LWE917579 MGA917545:MGA917579 MPW917545:MPW917579 MZS917545:MZS917579 NJO917545:NJO917579 NTK917545:NTK917579 ODG917545:ODG917579 ONC917545:ONC917579 OWY917545:OWY917579 PGU917545:PGU917579 PQQ917545:PQQ917579 QAM917545:QAM917579 QKI917545:QKI917579 QUE917545:QUE917579 REA917545:REA917579 RNW917545:RNW917579 RXS917545:RXS917579 SHO917545:SHO917579 SRK917545:SRK917579 TBG917545:TBG917579 TLC917545:TLC917579 TUY917545:TUY917579 UEU917545:UEU917579 UOQ917545:UOQ917579 UYM917545:UYM917579 VII917545:VII917579 VSE917545:VSE917579 WCA917545:WCA917579 WLW917545:WLW917579 WVS917545:WVS917579 K983081:K983115 JG983081:JG983115 TC983081:TC983115 ACY983081:ACY983115 AMU983081:AMU983115 AWQ983081:AWQ983115 BGM983081:BGM983115 BQI983081:BQI983115 CAE983081:CAE983115 CKA983081:CKA983115 CTW983081:CTW983115 DDS983081:DDS983115 DNO983081:DNO983115 DXK983081:DXK983115 EHG983081:EHG983115 ERC983081:ERC983115 FAY983081:FAY983115 FKU983081:FKU983115 FUQ983081:FUQ983115 GEM983081:GEM983115 GOI983081:GOI983115 GYE983081:GYE983115 HIA983081:HIA983115 HRW983081:HRW983115 IBS983081:IBS983115 ILO983081:ILO983115 IVK983081:IVK983115 JFG983081:JFG983115 JPC983081:JPC983115 JYY983081:JYY983115 KIU983081:KIU983115 KSQ983081:KSQ983115 LCM983081:LCM983115 LMI983081:LMI983115 LWE983081:LWE983115 MGA983081:MGA983115 MPW983081:MPW983115 MZS983081:MZS983115 NJO983081:NJO983115 NTK983081:NTK983115 ODG983081:ODG983115 ONC983081:ONC983115 OWY983081:OWY983115 PGU983081:PGU983115 PQQ983081:PQQ983115 QAM983081:QAM983115 QKI983081:QKI983115 QUE983081:QUE983115 REA983081:REA983115 RNW983081:RNW983115 RXS983081:RXS983115 SHO983081:SHO983115 SRK983081:SRK983115 TBG983081:TBG983115 TLC983081:TLC983115 TUY983081:TUY983115 UEU983081:UEU983115 UOQ983081:UOQ983115 UYM983081:UYM983115 VII983081:VII983115 VSE983081:VSE983115 WCA983081:WCA983115 WLW983081:WLW983115 WVS983081:WVS983115 WVS25 WVS61:WVS78 WLW25 WLW61:WLW78 WCA25 WCA61:WCA78 VSE25 VSE61:VSE78 VII25 VII61:VII78 UYM25 UYM61:UYM78 UOQ25 UOQ61:UOQ78 UEU25 UEU61:UEU78 TUY25 TUY61:TUY78 TLC25 TLC61:TLC78 TBG25 TBG61:TBG78 SRK25 SRK61:SRK78 SHO25 SHO61:SHO78 RXS25 RXS61:RXS78 RNW25 RNW61:RNW78 REA25 REA61:REA78 QUE25 QUE61:QUE78 QKI25 QKI61:QKI78 QAM25 QAM61:QAM78 PQQ25 PQQ61:PQQ78 PGU25 PGU61:PGU78 OWY25 OWY61:OWY78 ONC25 ONC61:ONC78 ODG25 ODG61:ODG78 NTK25 NTK61:NTK78 NJO25 NJO61:NJO78 MZS25 MZS61:MZS78 MPW25 MPW61:MPW78 MGA25 MGA61:MGA78 LWE25 LWE61:LWE78 LMI25 LMI61:LMI78 LCM25 LCM61:LCM78 KSQ25 KSQ61:KSQ78 KIU25 KIU61:KIU78 JYY25 JYY61:JYY78 JPC25 JPC61:JPC78 JFG25 JFG61:JFG78 IVK25 IVK61:IVK78 ILO25 ILO61:ILO78 IBS25 IBS61:IBS78 HRW25 HRW61:HRW78 HIA25 HIA61:HIA78 GYE25 GYE61:GYE78 GOI25 GOI61:GOI78 GEM25 GEM61:GEM78 FUQ25 FUQ61:FUQ78 FKU25 FKU61:FKU78 FAY25 FAY61:FAY78 ERC25 ERC61:ERC78 EHG25 EHG61:EHG78 DXK25 DXK61:DXK78 DNO25 DNO61:DNO78 DDS25 DDS61:DDS78 CTW25 CTW61:CTW78 CKA25 CKA61:CKA78 CAE25 CAE61:CAE78 BQI25 BQI61:BQI78 BGM25 BGM61:BGM78 AWQ25 AWQ61:AWQ78 AMU25 AMU61:AMU78 ACY25 ACY61:ACY78 TC25 TC61:TC78 JG25 JG61:JG78 K29:K40 K25:K26 K58 K55:K56 IT26:IT60 WVF26:WVF60 WLJ26:WLJ60 WBN26:WBN60 VRR26:VRR60 VHV26:VHV60 UXZ26:UXZ60 UOD26:UOD60 UEH26:UEH60 TUL26:TUL60 TKP26:TKP60 TAT26:TAT60 SQX26:SQX60 SHB26:SHB60 RXF26:RXF60 RNJ26:RNJ60 RDN26:RDN60 QTR26:QTR60 QJV26:QJV60 PZZ26:PZZ60 PQD26:PQD60 PGH26:PGH60 OWL26:OWL60 OMP26:OMP60 OCT26:OCT60 NSX26:NSX60 NJB26:NJB60 MZF26:MZF60 MPJ26:MPJ60 MFN26:MFN60 LVR26:LVR60 LLV26:LLV60 LBZ26:LBZ60 KSD26:KSD60 KIH26:KIH60 JYL26:JYL60 JOP26:JOP60 JET26:JET60 IUX26:IUX60 ILB26:ILB60 IBF26:IBF60 HRJ26:HRJ60 HHN26:HHN60 GXR26:GXR60 GNV26:GNV60 GDZ26:GDZ60 FUD26:FUD60 FKH26:FKH60 FAL26:FAL60 EQP26:EQP60 EGT26:EGT60 DWX26:DWX60 DNB26:DNB60 DDF26:DDF60 CTJ26:CTJ60 CJN26:CJN60 BZR26:BZR60 BPV26:BPV60 BFZ26:BFZ60 AWD26:AWD60 AMH26:AMH60 ACL26:ACL60 SP26:SP60 K60:K78">
      <formula1>HerramientaControl</formula1>
    </dataValidation>
    <dataValidation type="list" allowBlank="1" showInputMessage="1" showErrorMessage="1" errorTitle="Dato erróneo" error="Solo elementos de la lista" sqref="J65577:J65611 JF65577:JF65611 TB65577:TB65611 ACX65577:ACX65611 AMT65577:AMT65611 AWP65577:AWP65611 BGL65577:BGL65611 BQH65577:BQH65611 CAD65577:CAD65611 CJZ65577:CJZ65611 CTV65577:CTV65611 DDR65577:DDR65611 DNN65577:DNN65611 DXJ65577:DXJ65611 EHF65577:EHF65611 ERB65577:ERB65611 FAX65577:FAX65611 FKT65577:FKT65611 FUP65577:FUP65611 GEL65577:GEL65611 GOH65577:GOH65611 GYD65577:GYD65611 HHZ65577:HHZ65611 HRV65577:HRV65611 IBR65577:IBR65611 ILN65577:ILN65611 IVJ65577:IVJ65611 JFF65577:JFF65611 JPB65577:JPB65611 JYX65577:JYX65611 KIT65577:KIT65611 KSP65577:KSP65611 LCL65577:LCL65611 LMH65577:LMH65611 LWD65577:LWD65611 MFZ65577:MFZ65611 MPV65577:MPV65611 MZR65577:MZR65611 NJN65577:NJN65611 NTJ65577:NTJ65611 ODF65577:ODF65611 ONB65577:ONB65611 OWX65577:OWX65611 PGT65577:PGT65611 PQP65577:PQP65611 QAL65577:QAL65611 QKH65577:QKH65611 QUD65577:QUD65611 RDZ65577:RDZ65611 RNV65577:RNV65611 RXR65577:RXR65611 SHN65577:SHN65611 SRJ65577:SRJ65611 TBF65577:TBF65611 TLB65577:TLB65611 TUX65577:TUX65611 UET65577:UET65611 UOP65577:UOP65611 UYL65577:UYL65611 VIH65577:VIH65611 VSD65577:VSD65611 WBZ65577:WBZ65611 WLV65577:WLV65611 WVR65577:WVR65611 J131113:J131147 JF131113:JF131147 TB131113:TB131147 ACX131113:ACX131147 AMT131113:AMT131147 AWP131113:AWP131147 BGL131113:BGL131147 BQH131113:BQH131147 CAD131113:CAD131147 CJZ131113:CJZ131147 CTV131113:CTV131147 DDR131113:DDR131147 DNN131113:DNN131147 DXJ131113:DXJ131147 EHF131113:EHF131147 ERB131113:ERB131147 FAX131113:FAX131147 FKT131113:FKT131147 FUP131113:FUP131147 GEL131113:GEL131147 GOH131113:GOH131147 GYD131113:GYD131147 HHZ131113:HHZ131147 HRV131113:HRV131147 IBR131113:IBR131147 ILN131113:ILN131147 IVJ131113:IVJ131147 JFF131113:JFF131147 JPB131113:JPB131147 JYX131113:JYX131147 KIT131113:KIT131147 KSP131113:KSP131147 LCL131113:LCL131147 LMH131113:LMH131147 LWD131113:LWD131147 MFZ131113:MFZ131147 MPV131113:MPV131147 MZR131113:MZR131147 NJN131113:NJN131147 NTJ131113:NTJ131147 ODF131113:ODF131147 ONB131113:ONB131147 OWX131113:OWX131147 PGT131113:PGT131147 PQP131113:PQP131147 QAL131113:QAL131147 QKH131113:QKH131147 QUD131113:QUD131147 RDZ131113:RDZ131147 RNV131113:RNV131147 RXR131113:RXR131147 SHN131113:SHN131147 SRJ131113:SRJ131147 TBF131113:TBF131147 TLB131113:TLB131147 TUX131113:TUX131147 UET131113:UET131147 UOP131113:UOP131147 UYL131113:UYL131147 VIH131113:VIH131147 VSD131113:VSD131147 WBZ131113:WBZ131147 WLV131113:WLV131147 WVR131113:WVR131147 J196649:J196683 JF196649:JF196683 TB196649:TB196683 ACX196649:ACX196683 AMT196649:AMT196683 AWP196649:AWP196683 BGL196649:BGL196683 BQH196649:BQH196683 CAD196649:CAD196683 CJZ196649:CJZ196683 CTV196649:CTV196683 DDR196649:DDR196683 DNN196649:DNN196683 DXJ196649:DXJ196683 EHF196649:EHF196683 ERB196649:ERB196683 FAX196649:FAX196683 FKT196649:FKT196683 FUP196649:FUP196683 GEL196649:GEL196683 GOH196649:GOH196683 GYD196649:GYD196683 HHZ196649:HHZ196683 HRV196649:HRV196683 IBR196649:IBR196683 ILN196649:ILN196683 IVJ196649:IVJ196683 JFF196649:JFF196683 JPB196649:JPB196683 JYX196649:JYX196683 KIT196649:KIT196683 KSP196649:KSP196683 LCL196649:LCL196683 LMH196649:LMH196683 LWD196649:LWD196683 MFZ196649:MFZ196683 MPV196649:MPV196683 MZR196649:MZR196683 NJN196649:NJN196683 NTJ196649:NTJ196683 ODF196649:ODF196683 ONB196649:ONB196683 OWX196649:OWX196683 PGT196649:PGT196683 PQP196649:PQP196683 QAL196649:QAL196683 QKH196649:QKH196683 QUD196649:QUD196683 RDZ196649:RDZ196683 RNV196649:RNV196683 RXR196649:RXR196683 SHN196649:SHN196683 SRJ196649:SRJ196683 TBF196649:TBF196683 TLB196649:TLB196683 TUX196649:TUX196683 UET196649:UET196683 UOP196649:UOP196683 UYL196649:UYL196683 VIH196649:VIH196683 VSD196649:VSD196683 WBZ196649:WBZ196683 WLV196649:WLV196683 WVR196649:WVR196683 J262185:J262219 JF262185:JF262219 TB262185:TB262219 ACX262185:ACX262219 AMT262185:AMT262219 AWP262185:AWP262219 BGL262185:BGL262219 BQH262185:BQH262219 CAD262185:CAD262219 CJZ262185:CJZ262219 CTV262185:CTV262219 DDR262185:DDR262219 DNN262185:DNN262219 DXJ262185:DXJ262219 EHF262185:EHF262219 ERB262185:ERB262219 FAX262185:FAX262219 FKT262185:FKT262219 FUP262185:FUP262219 GEL262185:GEL262219 GOH262185:GOH262219 GYD262185:GYD262219 HHZ262185:HHZ262219 HRV262185:HRV262219 IBR262185:IBR262219 ILN262185:ILN262219 IVJ262185:IVJ262219 JFF262185:JFF262219 JPB262185:JPB262219 JYX262185:JYX262219 KIT262185:KIT262219 KSP262185:KSP262219 LCL262185:LCL262219 LMH262185:LMH262219 LWD262185:LWD262219 MFZ262185:MFZ262219 MPV262185:MPV262219 MZR262185:MZR262219 NJN262185:NJN262219 NTJ262185:NTJ262219 ODF262185:ODF262219 ONB262185:ONB262219 OWX262185:OWX262219 PGT262185:PGT262219 PQP262185:PQP262219 QAL262185:QAL262219 QKH262185:QKH262219 QUD262185:QUD262219 RDZ262185:RDZ262219 RNV262185:RNV262219 RXR262185:RXR262219 SHN262185:SHN262219 SRJ262185:SRJ262219 TBF262185:TBF262219 TLB262185:TLB262219 TUX262185:TUX262219 UET262185:UET262219 UOP262185:UOP262219 UYL262185:UYL262219 VIH262185:VIH262219 VSD262185:VSD262219 WBZ262185:WBZ262219 WLV262185:WLV262219 WVR262185:WVR262219 J327721:J327755 JF327721:JF327755 TB327721:TB327755 ACX327721:ACX327755 AMT327721:AMT327755 AWP327721:AWP327755 BGL327721:BGL327755 BQH327721:BQH327755 CAD327721:CAD327755 CJZ327721:CJZ327755 CTV327721:CTV327755 DDR327721:DDR327755 DNN327721:DNN327755 DXJ327721:DXJ327755 EHF327721:EHF327755 ERB327721:ERB327755 FAX327721:FAX327755 FKT327721:FKT327755 FUP327721:FUP327755 GEL327721:GEL327755 GOH327721:GOH327755 GYD327721:GYD327755 HHZ327721:HHZ327755 HRV327721:HRV327755 IBR327721:IBR327755 ILN327721:ILN327755 IVJ327721:IVJ327755 JFF327721:JFF327755 JPB327721:JPB327755 JYX327721:JYX327755 KIT327721:KIT327755 KSP327721:KSP327755 LCL327721:LCL327755 LMH327721:LMH327755 LWD327721:LWD327755 MFZ327721:MFZ327755 MPV327721:MPV327755 MZR327721:MZR327755 NJN327721:NJN327755 NTJ327721:NTJ327755 ODF327721:ODF327755 ONB327721:ONB327755 OWX327721:OWX327755 PGT327721:PGT327755 PQP327721:PQP327755 QAL327721:QAL327755 QKH327721:QKH327755 QUD327721:QUD327755 RDZ327721:RDZ327755 RNV327721:RNV327755 RXR327721:RXR327755 SHN327721:SHN327755 SRJ327721:SRJ327755 TBF327721:TBF327755 TLB327721:TLB327755 TUX327721:TUX327755 UET327721:UET327755 UOP327721:UOP327755 UYL327721:UYL327755 VIH327721:VIH327755 VSD327721:VSD327755 WBZ327721:WBZ327755 WLV327721:WLV327755 WVR327721:WVR327755 J393257:J393291 JF393257:JF393291 TB393257:TB393291 ACX393257:ACX393291 AMT393257:AMT393291 AWP393257:AWP393291 BGL393257:BGL393291 BQH393257:BQH393291 CAD393257:CAD393291 CJZ393257:CJZ393291 CTV393257:CTV393291 DDR393257:DDR393291 DNN393257:DNN393291 DXJ393257:DXJ393291 EHF393257:EHF393291 ERB393257:ERB393291 FAX393257:FAX393291 FKT393257:FKT393291 FUP393257:FUP393291 GEL393257:GEL393291 GOH393257:GOH393291 GYD393257:GYD393291 HHZ393257:HHZ393291 HRV393257:HRV393291 IBR393257:IBR393291 ILN393257:ILN393291 IVJ393257:IVJ393291 JFF393257:JFF393291 JPB393257:JPB393291 JYX393257:JYX393291 KIT393257:KIT393291 KSP393257:KSP393291 LCL393257:LCL393291 LMH393257:LMH393291 LWD393257:LWD393291 MFZ393257:MFZ393291 MPV393257:MPV393291 MZR393257:MZR393291 NJN393257:NJN393291 NTJ393257:NTJ393291 ODF393257:ODF393291 ONB393257:ONB393291 OWX393257:OWX393291 PGT393257:PGT393291 PQP393257:PQP393291 QAL393257:QAL393291 QKH393257:QKH393291 QUD393257:QUD393291 RDZ393257:RDZ393291 RNV393257:RNV393291 RXR393257:RXR393291 SHN393257:SHN393291 SRJ393257:SRJ393291 TBF393257:TBF393291 TLB393257:TLB393291 TUX393257:TUX393291 UET393257:UET393291 UOP393257:UOP393291 UYL393257:UYL393291 VIH393257:VIH393291 VSD393257:VSD393291 WBZ393257:WBZ393291 WLV393257:WLV393291 WVR393257:WVR393291 J458793:J458827 JF458793:JF458827 TB458793:TB458827 ACX458793:ACX458827 AMT458793:AMT458827 AWP458793:AWP458827 BGL458793:BGL458827 BQH458793:BQH458827 CAD458793:CAD458827 CJZ458793:CJZ458827 CTV458793:CTV458827 DDR458793:DDR458827 DNN458793:DNN458827 DXJ458793:DXJ458827 EHF458793:EHF458827 ERB458793:ERB458827 FAX458793:FAX458827 FKT458793:FKT458827 FUP458793:FUP458827 GEL458793:GEL458827 GOH458793:GOH458827 GYD458793:GYD458827 HHZ458793:HHZ458827 HRV458793:HRV458827 IBR458793:IBR458827 ILN458793:ILN458827 IVJ458793:IVJ458827 JFF458793:JFF458827 JPB458793:JPB458827 JYX458793:JYX458827 KIT458793:KIT458827 KSP458793:KSP458827 LCL458793:LCL458827 LMH458793:LMH458827 LWD458793:LWD458827 MFZ458793:MFZ458827 MPV458793:MPV458827 MZR458793:MZR458827 NJN458793:NJN458827 NTJ458793:NTJ458827 ODF458793:ODF458827 ONB458793:ONB458827 OWX458793:OWX458827 PGT458793:PGT458827 PQP458793:PQP458827 QAL458793:QAL458827 QKH458793:QKH458827 QUD458793:QUD458827 RDZ458793:RDZ458827 RNV458793:RNV458827 RXR458793:RXR458827 SHN458793:SHN458827 SRJ458793:SRJ458827 TBF458793:TBF458827 TLB458793:TLB458827 TUX458793:TUX458827 UET458793:UET458827 UOP458793:UOP458827 UYL458793:UYL458827 VIH458793:VIH458827 VSD458793:VSD458827 WBZ458793:WBZ458827 WLV458793:WLV458827 WVR458793:WVR458827 J524329:J524363 JF524329:JF524363 TB524329:TB524363 ACX524329:ACX524363 AMT524329:AMT524363 AWP524329:AWP524363 BGL524329:BGL524363 BQH524329:BQH524363 CAD524329:CAD524363 CJZ524329:CJZ524363 CTV524329:CTV524363 DDR524329:DDR524363 DNN524329:DNN524363 DXJ524329:DXJ524363 EHF524329:EHF524363 ERB524329:ERB524363 FAX524329:FAX524363 FKT524329:FKT524363 FUP524329:FUP524363 GEL524329:GEL524363 GOH524329:GOH524363 GYD524329:GYD524363 HHZ524329:HHZ524363 HRV524329:HRV524363 IBR524329:IBR524363 ILN524329:ILN524363 IVJ524329:IVJ524363 JFF524329:JFF524363 JPB524329:JPB524363 JYX524329:JYX524363 KIT524329:KIT524363 KSP524329:KSP524363 LCL524329:LCL524363 LMH524329:LMH524363 LWD524329:LWD524363 MFZ524329:MFZ524363 MPV524329:MPV524363 MZR524329:MZR524363 NJN524329:NJN524363 NTJ524329:NTJ524363 ODF524329:ODF524363 ONB524329:ONB524363 OWX524329:OWX524363 PGT524329:PGT524363 PQP524329:PQP524363 QAL524329:QAL524363 QKH524329:QKH524363 QUD524329:QUD524363 RDZ524329:RDZ524363 RNV524329:RNV524363 RXR524329:RXR524363 SHN524329:SHN524363 SRJ524329:SRJ524363 TBF524329:TBF524363 TLB524329:TLB524363 TUX524329:TUX524363 UET524329:UET524363 UOP524329:UOP524363 UYL524329:UYL524363 VIH524329:VIH524363 VSD524329:VSD524363 WBZ524329:WBZ524363 WLV524329:WLV524363 WVR524329:WVR524363 J589865:J589899 JF589865:JF589899 TB589865:TB589899 ACX589865:ACX589899 AMT589865:AMT589899 AWP589865:AWP589899 BGL589865:BGL589899 BQH589865:BQH589899 CAD589865:CAD589899 CJZ589865:CJZ589899 CTV589865:CTV589899 DDR589865:DDR589899 DNN589865:DNN589899 DXJ589865:DXJ589899 EHF589865:EHF589899 ERB589865:ERB589899 FAX589865:FAX589899 FKT589865:FKT589899 FUP589865:FUP589899 GEL589865:GEL589899 GOH589865:GOH589899 GYD589865:GYD589899 HHZ589865:HHZ589899 HRV589865:HRV589899 IBR589865:IBR589899 ILN589865:ILN589899 IVJ589865:IVJ589899 JFF589865:JFF589899 JPB589865:JPB589899 JYX589865:JYX589899 KIT589865:KIT589899 KSP589865:KSP589899 LCL589865:LCL589899 LMH589865:LMH589899 LWD589865:LWD589899 MFZ589865:MFZ589899 MPV589865:MPV589899 MZR589865:MZR589899 NJN589865:NJN589899 NTJ589865:NTJ589899 ODF589865:ODF589899 ONB589865:ONB589899 OWX589865:OWX589899 PGT589865:PGT589899 PQP589865:PQP589899 QAL589865:QAL589899 QKH589865:QKH589899 QUD589865:QUD589899 RDZ589865:RDZ589899 RNV589865:RNV589899 RXR589865:RXR589899 SHN589865:SHN589899 SRJ589865:SRJ589899 TBF589865:TBF589899 TLB589865:TLB589899 TUX589865:TUX589899 UET589865:UET589899 UOP589865:UOP589899 UYL589865:UYL589899 VIH589865:VIH589899 VSD589865:VSD589899 WBZ589865:WBZ589899 WLV589865:WLV589899 WVR589865:WVR589899 J655401:J655435 JF655401:JF655435 TB655401:TB655435 ACX655401:ACX655435 AMT655401:AMT655435 AWP655401:AWP655435 BGL655401:BGL655435 BQH655401:BQH655435 CAD655401:CAD655435 CJZ655401:CJZ655435 CTV655401:CTV655435 DDR655401:DDR655435 DNN655401:DNN655435 DXJ655401:DXJ655435 EHF655401:EHF655435 ERB655401:ERB655435 FAX655401:FAX655435 FKT655401:FKT655435 FUP655401:FUP655435 GEL655401:GEL655435 GOH655401:GOH655435 GYD655401:GYD655435 HHZ655401:HHZ655435 HRV655401:HRV655435 IBR655401:IBR655435 ILN655401:ILN655435 IVJ655401:IVJ655435 JFF655401:JFF655435 JPB655401:JPB655435 JYX655401:JYX655435 KIT655401:KIT655435 KSP655401:KSP655435 LCL655401:LCL655435 LMH655401:LMH655435 LWD655401:LWD655435 MFZ655401:MFZ655435 MPV655401:MPV655435 MZR655401:MZR655435 NJN655401:NJN655435 NTJ655401:NTJ655435 ODF655401:ODF655435 ONB655401:ONB655435 OWX655401:OWX655435 PGT655401:PGT655435 PQP655401:PQP655435 QAL655401:QAL655435 QKH655401:QKH655435 QUD655401:QUD655435 RDZ655401:RDZ655435 RNV655401:RNV655435 RXR655401:RXR655435 SHN655401:SHN655435 SRJ655401:SRJ655435 TBF655401:TBF655435 TLB655401:TLB655435 TUX655401:TUX655435 UET655401:UET655435 UOP655401:UOP655435 UYL655401:UYL655435 VIH655401:VIH655435 VSD655401:VSD655435 WBZ655401:WBZ655435 WLV655401:WLV655435 WVR655401:WVR655435 J720937:J720971 JF720937:JF720971 TB720937:TB720971 ACX720937:ACX720971 AMT720937:AMT720971 AWP720937:AWP720971 BGL720937:BGL720971 BQH720937:BQH720971 CAD720937:CAD720971 CJZ720937:CJZ720971 CTV720937:CTV720971 DDR720937:DDR720971 DNN720937:DNN720971 DXJ720937:DXJ720971 EHF720937:EHF720971 ERB720937:ERB720971 FAX720937:FAX720971 FKT720937:FKT720971 FUP720937:FUP720971 GEL720937:GEL720971 GOH720937:GOH720971 GYD720937:GYD720971 HHZ720937:HHZ720971 HRV720937:HRV720971 IBR720937:IBR720971 ILN720937:ILN720971 IVJ720937:IVJ720971 JFF720937:JFF720971 JPB720937:JPB720971 JYX720937:JYX720971 KIT720937:KIT720971 KSP720937:KSP720971 LCL720937:LCL720971 LMH720937:LMH720971 LWD720937:LWD720971 MFZ720937:MFZ720971 MPV720937:MPV720971 MZR720937:MZR720971 NJN720937:NJN720971 NTJ720937:NTJ720971 ODF720937:ODF720971 ONB720937:ONB720971 OWX720937:OWX720971 PGT720937:PGT720971 PQP720937:PQP720971 QAL720937:QAL720971 QKH720937:QKH720971 QUD720937:QUD720971 RDZ720937:RDZ720971 RNV720937:RNV720971 RXR720937:RXR720971 SHN720937:SHN720971 SRJ720937:SRJ720971 TBF720937:TBF720971 TLB720937:TLB720971 TUX720937:TUX720971 UET720937:UET720971 UOP720937:UOP720971 UYL720937:UYL720971 VIH720937:VIH720971 VSD720937:VSD720971 WBZ720937:WBZ720971 WLV720937:WLV720971 WVR720937:WVR720971 J786473:J786507 JF786473:JF786507 TB786473:TB786507 ACX786473:ACX786507 AMT786473:AMT786507 AWP786473:AWP786507 BGL786473:BGL786507 BQH786473:BQH786507 CAD786473:CAD786507 CJZ786473:CJZ786507 CTV786473:CTV786507 DDR786473:DDR786507 DNN786473:DNN786507 DXJ786473:DXJ786507 EHF786473:EHF786507 ERB786473:ERB786507 FAX786473:FAX786507 FKT786473:FKT786507 FUP786473:FUP786507 GEL786473:GEL786507 GOH786473:GOH786507 GYD786473:GYD786507 HHZ786473:HHZ786507 HRV786473:HRV786507 IBR786473:IBR786507 ILN786473:ILN786507 IVJ786473:IVJ786507 JFF786473:JFF786507 JPB786473:JPB786507 JYX786473:JYX786507 KIT786473:KIT786507 KSP786473:KSP786507 LCL786473:LCL786507 LMH786473:LMH786507 LWD786473:LWD786507 MFZ786473:MFZ786507 MPV786473:MPV786507 MZR786473:MZR786507 NJN786473:NJN786507 NTJ786473:NTJ786507 ODF786473:ODF786507 ONB786473:ONB786507 OWX786473:OWX786507 PGT786473:PGT786507 PQP786473:PQP786507 QAL786473:QAL786507 QKH786473:QKH786507 QUD786473:QUD786507 RDZ786473:RDZ786507 RNV786473:RNV786507 RXR786473:RXR786507 SHN786473:SHN786507 SRJ786473:SRJ786507 TBF786473:TBF786507 TLB786473:TLB786507 TUX786473:TUX786507 UET786473:UET786507 UOP786473:UOP786507 UYL786473:UYL786507 VIH786473:VIH786507 VSD786473:VSD786507 WBZ786473:WBZ786507 WLV786473:WLV786507 WVR786473:WVR786507 J852009:J852043 JF852009:JF852043 TB852009:TB852043 ACX852009:ACX852043 AMT852009:AMT852043 AWP852009:AWP852043 BGL852009:BGL852043 BQH852009:BQH852043 CAD852009:CAD852043 CJZ852009:CJZ852043 CTV852009:CTV852043 DDR852009:DDR852043 DNN852009:DNN852043 DXJ852009:DXJ852043 EHF852009:EHF852043 ERB852009:ERB852043 FAX852009:FAX852043 FKT852009:FKT852043 FUP852009:FUP852043 GEL852009:GEL852043 GOH852009:GOH852043 GYD852009:GYD852043 HHZ852009:HHZ852043 HRV852009:HRV852043 IBR852009:IBR852043 ILN852009:ILN852043 IVJ852009:IVJ852043 JFF852009:JFF852043 JPB852009:JPB852043 JYX852009:JYX852043 KIT852009:KIT852043 KSP852009:KSP852043 LCL852009:LCL852043 LMH852009:LMH852043 LWD852009:LWD852043 MFZ852009:MFZ852043 MPV852009:MPV852043 MZR852009:MZR852043 NJN852009:NJN852043 NTJ852009:NTJ852043 ODF852009:ODF852043 ONB852009:ONB852043 OWX852009:OWX852043 PGT852009:PGT852043 PQP852009:PQP852043 QAL852009:QAL852043 QKH852009:QKH852043 QUD852009:QUD852043 RDZ852009:RDZ852043 RNV852009:RNV852043 RXR852009:RXR852043 SHN852009:SHN852043 SRJ852009:SRJ852043 TBF852009:TBF852043 TLB852009:TLB852043 TUX852009:TUX852043 UET852009:UET852043 UOP852009:UOP852043 UYL852009:UYL852043 VIH852009:VIH852043 VSD852009:VSD852043 WBZ852009:WBZ852043 WLV852009:WLV852043 WVR852009:WVR852043 J917545:J917579 JF917545:JF917579 TB917545:TB917579 ACX917545:ACX917579 AMT917545:AMT917579 AWP917545:AWP917579 BGL917545:BGL917579 BQH917545:BQH917579 CAD917545:CAD917579 CJZ917545:CJZ917579 CTV917545:CTV917579 DDR917545:DDR917579 DNN917545:DNN917579 DXJ917545:DXJ917579 EHF917545:EHF917579 ERB917545:ERB917579 FAX917545:FAX917579 FKT917545:FKT917579 FUP917545:FUP917579 GEL917545:GEL917579 GOH917545:GOH917579 GYD917545:GYD917579 HHZ917545:HHZ917579 HRV917545:HRV917579 IBR917545:IBR917579 ILN917545:ILN917579 IVJ917545:IVJ917579 JFF917545:JFF917579 JPB917545:JPB917579 JYX917545:JYX917579 KIT917545:KIT917579 KSP917545:KSP917579 LCL917545:LCL917579 LMH917545:LMH917579 LWD917545:LWD917579 MFZ917545:MFZ917579 MPV917545:MPV917579 MZR917545:MZR917579 NJN917545:NJN917579 NTJ917545:NTJ917579 ODF917545:ODF917579 ONB917545:ONB917579 OWX917545:OWX917579 PGT917545:PGT917579 PQP917545:PQP917579 QAL917545:QAL917579 QKH917545:QKH917579 QUD917545:QUD917579 RDZ917545:RDZ917579 RNV917545:RNV917579 RXR917545:RXR917579 SHN917545:SHN917579 SRJ917545:SRJ917579 TBF917545:TBF917579 TLB917545:TLB917579 TUX917545:TUX917579 UET917545:UET917579 UOP917545:UOP917579 UYL917545:UYL917579 VIH917545:VIH917579 VSD917545:VSD917579 WBZ917545:WBZ917579 WLV917545:WLV917579 WVR917545:WVR917579 J983081:J983115 JF983081:JF983115 TB983081:TB983115 ACX983081:ACX983115 AMT983081:AMT983115 AWP983081:AWP983115 BGL983081:BGL983115 BQH983081:BQH983115 CAD983081:CAD983115 CJZ983081:CJZ983115 CTV983081:CTV983115 DDR983081:DDR983115 DNN983081:DNN983115 DXJ983081:DXJ983115 EHF983081:EHF983115 ERB983081:ERB983115 FAX983081:FAX983115 FKT983081:FKT983115 FUP983081:FUP983115 GEL983081:GEL983115 GOH983081:GOH983115 GYD983081:GYD983115 HHZ983081:HHZ983115 HRV983081:HRV983115 IBR983081:IBR983115 ILN983081:ILN983115 IVJ983081:IVJ983115 JFF983081:JFF983115 JPB983081:JPB983115 JYX983081:JYX983115 KIT983081:KIT983115 KSP983081:KSP983115 LCL983081:LCL983115 LMH983081:LMH983115 LWD983081:LWD983115 MFZ983081:MFZ983115 MPV983081:MPV983115 MZR983081:MZR983115 NJN983081:NJN983115 NTJ983081:NTJ983115 ODF983081:ODF983115 ONB983081:ONB983115 OWX983081:OWX983115 PGT983081:PGT983115 PQP983081:PQP983115 QAL983081:QAL983115 QKH983081:QKH983115 QUD983081:QUD983115 RDZ983081:RDZ983115 RNV983081:RNV983115 RXR983081:RXR983115 SHN983081:SHN983115 SRJ983081:SRJ983115 TBF983081:TBF983115 TLB983081:TLB983115 TUX983081:TUX983115 UET983081:UET983115 UOP983081:UOP983115 UYL983081:UYL983115 VIH983081:VIH983115 VSD983081:VSD983115 WBZ983081:WBZ983115 WLV983081:WLV983115 WVR983081:WVR983115 WVR25 WVR61:WVR78 WLV25 WLV61:WLV78 WBZ25 WBZ61:WBZ78 VSD25 VSD61:VSD78 VIH25 VIH61:VIH78 UYL25 UYL61:UYL78 UOP25 UOP61:UOP78 UET25 UET61:UET78 TUX25 TUX61:TUX78 TLB25 TLB61:TLB78 TBF25 TBF61:TBF78 SRJ25 SRJ61:SRJ78 SHN25 SHN61:SHN78 RXR25 RXR61:RXR78 RNV25 RNV61:RNV78 RDZ25 RDZ61:RDZ78 QUD25 QUD61:QUD78 QKH25 QKH61:QKH78 QAL25 QAL61:QAL78 PQP25 PQP61:PQP78 PGT25 PGT61:PGT78 OWX25 OWX61:OWX78 ONB25 ONB61:ONB78 ODF25 ODF61:ODF78 NTJ25 NTJ61:NTJ78 NJN25 NJN61:NJN78 MZR25 MZR61:MZR78 MPV25 MPV61:MPV78 MFZ25 MFZ61:MFZ78 LWD25 LWD61:LWD78 LMH25 LMH61:LMH78 LCL25 LCL61:LCL78 KSP25 KSP61:KSP78 KIT25 KIT61:KIT78 JYX25 JYX61:JYX78 JPB25 JPB61:JPB78 JFF25 JFF61:JFF78 IVJ25 IVJ61:IVJ78 ILN25 ILN61:ILN78 IBR25 IBR61:IBR78 HRV25 HRV61:HRV78 HHZ25 HHZ61:HHZ78 GYD25 GYD61:GYD78 GOH25 GOH61:GOH78 GEL25 GEL61:GEL78 FUP25 FUP61:FUP78 FKT25 FKT61:FKT78 FAX25 FAX61:FAX78 ERB25 ERB61:ERB78 EHF25 EHF61:EHF78 DXJ25 DXJ61:DXJ78 DNN25 DNN61:DNN78 DDR25 DDR61:DDR78 CTV25 CTV61:CTV78 CJZ25 CJZ61:CJZ78 CAD25 CAD61:CAD78 BQH25 BQH61:BQH78 BGL25 BGL61:BGL78 AWP25 AWP61:AWP78 AMT25 AMT61:AMT78 ACX25 ACX61:ACX78 TB25 TB61:TB78 JF25 JF61:JF78 J25:J26 J30:J40 J58 J55:J56 IS26:IS60 WVE26:WVE60 WLI26:WLI60 WBM26:WBM60 VRQ26:VRQ60 VHU26:VHU60 UXY26:UXY60 UOC26:UOC60 UEG26:UEG60 TUK26:TUK60 TKO26:TKO60 TAS26:TAS60 SQW26:SQW60 SHA26:SHA60 RXE26:RXE60 RNI26:RNI60 RDM26:RDM60 QTQ26:QTQ60 QJU26:QJU60 PZY26:PZY60 PQC26:PQC60 PGG26:PGG60 OWK26:OWK60 OMO26:OMO60 OCS26:OCS60 NSW26:NSW60 NJA26:NJA60 MZE26:MZE60 MPI26:MPI60 MFM26:MFM60 LVQ26:LVQ60 LLU26:LLU60 LBY26:LBY60 KSC26:KSC60 KIG26:KIG60 JYK26:JYK60 JOO26:JOO60 JES26:JES60 IUW26:IUW60 ILA26:ILA60 IBE26:IBE60 HRI26:HRI60 HHM26:HHM60 GXQ26:GXQ60 GNU26:GNU60 GDY26:GDY60 FUC26:FUC60 FKG26:FKG60 FAK26:FAK60 EQO26:EQO60 EGS26:EGS60 DWW26:DWW60 DNA26:DNA60 DDE26:DDE60 CTI26:CTI60 CJM26:CJM60 BZQ26:BZQ60 BPU26:BPU60 BFY26:BFY60 AWC26:AWC60 AMG26:AMG60 ACK26:ACK60 SO26:SO60 J60:J78">
      <formula1>ExistenManuales</formula1>
    </dataValidation>
    <dataValidation type="list" allowBlank="1" showInputMessage="1" showErrorMessage="1" errorTitle="Dato erróneo" error="Solo elementos de la lista" sqref="P65577:P65611 JL65577:JL65611 TH65577:TH65611 ADD65577:ADD65611 AMZ65577:AMZ65611 AWV65577:AWV65611 BGR65577:BGR65611 BQN65577:BQN65611 CAJ65577:CAJ65611 CKF65577:CKF65611 CUB65577:CUB65611 DDX65577:DDX65611 DNT65577:DNT65611 DXP65577:DXP65611 EHL65577:EHL65611 ERH65577:ERH65611 FBD65577:FBD65611 FKZ65577:FKZ65611 FUV65577:FUV65611 GER65577:GER65611 GON65577:GON65611 GYJ65577:GYJ65611 HIF65577:HIF65611 HSB65577:HSB65611 IBX65577:IBX65611 ILT65577:ILT65611 IVP65577:IVP65611 JFL65577:JFL65611 JPH65577:JPH65611 JZD65577:JZD65611 KIZ65577:KIZ65611 KSV65577:KSV65611 LCR65577:LCR65611 LMN65577:LMN65611 LWJ65577:LWJ65611 MGF65577:MGF65611 MQB65577:MQB65611 MZX65577:MZX65611 NJT65577:NJT65611 NTP65577:NTP65611 ODL65577:ODL65611 ONH65577:ONH65611 OXD65577:OXD65611 PGZ65577:PGZ65611 PQV65577:PQV65611 QAR65577:QAR65611 QKN65577:QKN65611 QUJ65577:QUJ65611 REF65577:REF65611 ROB65577:ROB65611 RXX65577:RXX65611 SHT65577:SHT65611 SRP65577:SRP65611 TBL65577:TBL65611 TLH65577:TLH65611 TVD65577:TVD65611 UEZ65577:UEZ65611 UOV65577:UOV65611 UYR65577:UYR65611 VIN65577:VIN65611 VSJ65577:VSJ65611 WCF65577:WCF65611 WMB65577:WMB65611 WVX65577:WVX65611 P131113:P131147 JL131113:JL131147 TH131113:TH131147 ADD131113:ADD131147 AMZ131113:AMZ131147 AWV131113:AWV131147 BGR131113:BGR131147 BQN131113:BQN131147 CAJ131113:CAJ131147 CKF131113:CKF131147 CUB131113:CUB131147 DDX131113:DDX131147 DNT131113:DNT131147 DXP131113:DXP131147 EHL131113:EHL131147 ERH131113:ERH131147 FBD131113:FBD131147 FKZ131113:FKZ131147 FUV131113:FUV131147 GER131113:GER131147 GON131113:GON131147 GYJ131113:GYJ131147 HIF131113:HIF131147 HSB131113:HSB131147 IBX131113:IBX131147 ILT131113:ILT131147 IVP131113:IVP131147 JFL131113:JFL131147 JPH131113:JPH131147 JZD131113:JZD131147 KIZ131113:KIZ131147 KSV131113:KSV131147 LCR131113:LCR131147 LMN131113:LMN131147 LWJ131113:LWJ131147 MGF131113:MGF131147 MQB131113:MQB131147 MZX131113:MZX131147 NJT131113:NJT131147 NTP131113:NTP131147 ODL131113:ODL131147 ONH131113:ONH131147 OXD131113:OXD131147 PGZ131113:PGZ131147 PQV131113:PQV131147 QAR131113:QAR131147 QKN131113:QKN131147 QUJ131113:QUJ131147 REF131113:REF131147 ROB131113:ROB131147 RXX131113:RXX131147 SHT131113:SHT131147 SRP131113:SRP131147 TBL131113:TBL131147 TLH131113:TLH131147 TVD131113:TVD131147 UEZ131113:UEZ131147 UOV131113:UOV131147 UYR131113:UYR131147 VIN131113:VIN131147 VSJ131113:VSJ131147 WCF131113:WCF131147 WMB131113:WMB131147 WVX131113:WVX131147 P196649:P196683 JL196649:JL196683 TH196649:TH196683 ADD196649:ADD196683 AMZ196649:AMZ196683 AWV196649:AWV196683 BGR196649:BGR196683 BQN196649:BQN196683 CAJ196649:CAJ196683 CKF196649:CKF196683 CUB196649:CUB196683 DDX196649:DDX196683 DNT196649:DNT196683 DXP196649:DXP196683 EHL196649:EHL196683 ERH196649:ERH196683 FBD196649:FBD196683 FKZ196649:FKZ196683 FUV196649:FUV196683 GER196649:GER196683 GON196649:GON196683 GYJ196649:GYJ196683 HIF196649:HIF196683 HSB196649:HSB196683 IBX196649:IBX196683 ILT196649:ILT196683 IVP196649:IVP196683 JFL196649:JFL196683 JPH196649:JPH196683 JZD196649:JZD196683 KIZ196649:KIZ196683 KSV196649:KSV196683 LCR196649:LCR196683 LMN196649:LMN196683 LWJ196649:LWJ196683 MGF196649:MGF196683 MQB196649:MQB196683 MZX196649:MZX196683 NJT196649:NJT196683 NTP196649:NTP196683 ODL196649:ODL196683 ONH196649:ONH196683 OXD196649:OXD196683 PGZ196649:PGZ196683 PQV196649:PQV196683 QAR196649:QAR196683 QKN196649:QKN196683 QUJ196649:QUJ196683 REF196649:REF196683 ROB196649:ROB196683 RXX196649:RXX196683 SHT196649:SHT196683 SRP196649:SRP196683 TBL196649:TBL196683 TLH196649:TLH196683 TVD196649:TVD196683 UEZ196649:UEZ196683 UOV196649:UOV196683 UYR196649:UYR196683 VIN196649:VIN196683 VSJ196649:VSJ196683 WCF196649:WCF196683 WMB196649:WMB196683 WVX196649:WVX196683 P262185:P262219 JL262185:JL262219 TH262185:TH262219 ADD262185:ADD262219 AMZ262185:AMZ262219 AWV262185:AWV262219 BGR262185:BGR262219 BQN262185:BQN262219 CAJ262185:CAJ262219 CKF262185:CKF262219 CUB262185:CUB262219 DDX262185:DDX262219 DNT262185:DNT262219 DXP262185:DXP262219 EHL262185:EHL262219 ERH262185:ERH262219 FBD262185:FBD262219 FKZ262185:FKZ262219 FUV262185:FUV262219 GER262185:GER262219 GON262185:GON262219 GYJ262185:GYJ262219 HIF262185:HIF262219 HSB262185:HSB262219 IBX262185:IBX262219 ILT262185:ILT262219 IVP262185:IVP262219 JFL262185:JFL262219 JPH262185:JPH262219 JZD262185:JZD262219 KIZ262185:KIZ262219 KSV262185:KSV262219 LCR262185:LCR262219 LMN262185:LMN262219 LWJ262185:LWJ262219 MGF262185:MGF262219 MQB262185:MQB262219 MZX262185:MZX262219 NJT262185:NJT262219 NTP262185:NTP262219 ODL262185:ODL262219 ONH262185:ONH262219 OXD262185:OXD262219 PGZ262185:PGZ262219 PQV262185:PQV262219 QAR262185:QAR262219 QKN262185:QKN262219 QUJ262185:QUJ262219 REF262185:REF262219 ROB262185:ROB262219 RXX262185:RXX262219 SHT262185:SHT262219 SRP262185:SRP262219 TBL262185:TBL262219 TLH262185:TLH262219 TVD262185:TVD262219 UEZ262185:UEZ262219 UOV262185:UOV262219 UYR262185:UYR262219 VIN262185:VIN262219 VSJ262185:VSJ262219 WCF262185:WCF262219 WMB262185:WMB262219 WVX262185:WVX262219 P327721:P327755 JL327721:JL327755 TH327721:TH327755 ADD327721:ADD327755 AMZ327721:AMZ327755 AWV327721:AWV327755 BGR327721:BGR327755 BQN327721:BQN327755 CAJ327721:CAJ327755 CKF327721:CKF327755 CUB327721:CUB327755 DDX327721:DDX327755 DNT327721:DNT327755 DXP327721:DXP327755 EHL327721:EHL327755 ERH327721:ERH327755 FBD327721:FBD327755 FKZ327721:FKZ327755 FUV327721:FUV327755 GER327721:GER327755 GON327721:GON327755 GYJ327721:GYJ327755 HIF327721:HIF327755 HSB327721:HSB327755 IBX327721:IBX327755 ILT327721:ILT327755 IVP327721:IVP327755 JFL327721:JFL327755 JPH327721:JPH327755 JZD327721:JZD327755 KIZ327721:KIZ327755 KSV327721:KSV327755 LCR327721:LCR327755 LMN327721:LMN327755 LWJ327721:LWJ327755 MGF327721:MGF327755 MQB327721:MQB327755 MZX327721:MZX327755 NJT327721:NJT327755 NTP327721:NTP327755 ODL327721:ODL327755 ONH327721:ONH327755 OXD327721:OXD327755 PGZ327721:PGZ327755 PQV327721:PQV327755 QAR327721:QAR327755 QKN327721:QKN327755 QUJ327721:QUJ327755 REF327721:REF327755 ROB327721:ROB327755 RXX327721:RXX327755 SHT327721:SHT327755 SRP327721:SRP327755 TBL327721:TBL327755 TLH327721:TLH327755 TVD327721:TVD327755 UEZ327721:UEZ327755 UOV327721:UOV327755 UYR327721:UYR327755 VIN327721:VIN327755 VSJ327721:VSJ327755 WCF327721:WCF327755 WMB327721:WMB327755 WVX327721:WVX327755 P393257:P393291 JL393257:JL393291 TH393257:TH393291 ADD393257:ADD393291 AMZ393257:AMZ393291 AWV393257:AWV393291 BGR393257:BGR393291 BQN393257:BQN393291 CAJ393257:CAJ393291 CKF393257:CKF393291 CUB393257:CUB393291 DDX393257:DDX393291 DNT393257:DNT393291 DXP393257:DXP393291 EHL393257:EHL393291 ERH393257:ERH393291 FBD393257:FBD393291 FKZ393257:FKZ393291 FUV393257:FUV393291 GER393257:GER393291 GON393257:GON393291 GYJ393257:GYJ393291 HIF393257:HIF393291 HSB393257:HSB393291 IBX393257:IBX393291 ILT393257:ILT393291 IVP393257:IVP393291 JFL393257:JFL393291 JPH393257:JPH393291 JZD393257:JZD393291 KIZ393257:KIZ393291 KSV393257:KSV393291 LCR393257:LCR393291 LMN393257:LMN393291 LWJ393257:LWJ393291 MGF393257:MGF393291 MQB393257:MQB393291 MZX393257:MZX393291 NJT393257:NJT393291 NTP393257:NTP393291 ODL393257:ODL393291 ONH393257:ONH393291 OXD393257:OXD393291 PGZ393257:PGZ393291 PQV393257:PQV393291 QAR393257:QAR393291 QKN393257:QKN393291 QUJ393257:QUJ393291 REF393257:REF393291 ROB393257:ROB393291 RXX393257:RXX393291 SHT393257:SHT393291 SRP393257:SRP393291 TBL393257:TBL393291 TLH393257:TLH393291 TVD393257:TVD393291 UEZ393257:UEZ393291 UOV393257:UOV393291 UYR393257:UYR393291 VIN393257:VIN393291 VSJ393257:VSJ393291 WCF393257:WCF393291 WMB393257:WMB393291 WVX393257:WVX393291 P458793:P458827 JL458793:JL458827 TH458793:TH458827 ADD458793:ADD458827 AMZ458793:AMZ458827 AWV458793:AWV458827 BGR458793:BGR458827 BQN458793:BQN458827 CAJ458793:CAJ458827 CKF458793:CKF458827 CUB458793:CUB458827 DDX458793:DDX458827 DNT458793:DNT458827 DXP458793:DXP458827 EHL458793:EHL458827 ERH458793:ERH458827 FBD458793:FBD458827 FKZ458793:FKZ458827 FUV458793:FUV458827 GER458793:GER458827 GON458793:GON458827 GYJ458793:GYJ458827 HIF458793:HIF458827 HSB458793:HSB458827 IBX458793:IBX458827 ILT458793:ILT458827 IVP458793:IVP458827 JFL458793:JFL458827 JPH458793:JPH458827 JZD458793:JZD458827 KIZ458793:KIZ458827 KSV458793:KSV458827 LCR458793:LCR458827 LMN458793:LMN458827 LWJ458793:LWJ458827 MGF458793:MGF458827 MQB458793:MQB458827 MZX458793:MZX458827 NJT458793:NJT458827 NTP458793:NTP458827 ODL458793:ODL458827 ONH458793:ONH458827 OXD458793:OXD458827 PGZ458793:PGZ458827 PQV458793:PQV458827 QAR458793:QAR458827 QKN458793:QKN458827 QUJ458793:QUJ458827 REF458793:REF458827 ROB458793:ROB458827 RXX458793:RXX458827 SHT458793:SHT458827 SRP458793:SRP458827 TBL458793:TBL458827 TLH458793:TLH458827 TVD458793:TVD458827 UEZ458793:UEZ458827 UOV458793:UOV458827 UYR458793:UYR458827 VIN458793:VIN458827 VSJ458793:VSJ458827 WCF458793:WCF458827 WMB458793:WMB458827 WVX458793:WVX458827 P524329:P524363 JL524329:JL524363 TH524329:TH524363 ADD524329:ADD524363 AMZ524329:AMZ524363 AWV524329:AWV524363 BGR524329:BGR524363 BQN524329:BQN524363 CAJ524329:CAJ524363 CKF524329:CKF524363 CUB524329:CUB524363 DDX524329:DDX524363 DNT524329:DNT524363 DXP524329:DXP524363 EHL524329:EHL524363 ERH524329:ERH524363 FBD524329:FBD524363 FKZ524329:FKZ524363 FUV524329:FUV524363 GER524329:GER524363 GON524329:GON524363 GYJ524329:GYJ524363 HIF524329:HIF524363 HSB524329:HSB524363 IBX524329:IBX524363 ILT524329:ILT524363 IVP524329:IVP524363 JFL524329:JFL524363 JPH524329:JPH524363 JZD524329:JZD524363 KIZ524329:KIZ524363 KSV524329:KSV524363 LCR524329:LCR524363 LMN524329:LMN524363 LWJ524329:LWJ524363 MGF524329:MGF524363 MQB524329:MQB524363 MZX524329:MZX524363 NJT524329:NJT524363 NTP524329:NTP524363 ODL524329:ODL524363 ONH524329:ONH524363 OXD524329:OXD524363 PGZ524329:PGZ524363 PQV524329:PQV524363 QAR524329:QAR524363 QKN524329:QKN524363 QUJ524329:QUJ524363 REF524329:REF524363 ROB524329:ROB524363 RXX524329:RXX524363 SHT524329:SHT524363 SRP524329:SRP524363 TBL524329:TBL524363 TLH524329:TLH524363 TVD524329:TVD524363 UEZ524329:UEZ524363 UOV524329:UOV524363 UYR524329:UYR524363 VIN524329:VIN524363 VSJ524329:VSJ524363 WCF524329:WCF524363 WMB524329:WMB524363 WVX524329:WVX524363 P589865:P589899 JL589865:JL589899 TH589865:TH589899 ADD589865:ADD589899 AMZ589865:AMZ589899 AWV589865:AWV589899 BGR589865:BGR589899 BQN589865:BQN589899 CAJ589865:CAJ589899 CKF589865:CKF589899 CUB589865:CUB589899 DDX589865:DDX589899 DNT589865:DNT589899 DXP589865:DXP589899 EHL589865:EHL589899 ERH589865:ERH589899 FBD589865:FBD589899 FKZ589865:FKZ589899 FUV589865:FUV589899 GER589865:GER589899 GON589865:GON589899 GYJ589865:GYJ589899 HIF589865:HIF589899 HSB589865:HSB589899 IBX589865:IBX589899 ILT589865:ILT589899 IVP589865:IVP589899 JFL589865:JFL589899 JPH589865:JPH589899 JZD589865:JZD589899 KIZ589865:KIZ589899 KSV589865:KSV589899 LCR589865:LCR589899 LMN589865:LMN589899 LWJ589865:LWJ589899 MGF589865:MGF589899 MQB589865:MQB589899 MZX589865:MZX589899 NJT589865:NJT589899 NTP589865:NTP589899 ODL589865:ODL589899 ONH589865:ONH589899 OXD589865:OXD589899 PGZ589865:PGZ589899 PQV589865:PQV589899 QAR589865:QAR589899 QKN589865:QKN589899 QUJ589865:QUJ589899 REF589865:REF589899 ROB589865:ROB589899 RXX589865:RXX589899 SHT589865:SHT589899 SRP589865:SRP589899 TBL589865:TBL589899 TLH589865:TLH589899 TVD589865:TVD589899 UEZ589865:UEZ589899 UOV589865:UOV589899 UYR589865:UYR589899 VIN589865:VIN589899 VSJ589865:VSJ589899 WCF589865:WCF589899 WMB589865:WMB589899 WVX589865:WVX589899 P655401:P655435 JL655401:JL655435 TH655401:TH655435 ADD655401:ADD655435 AMZ655401:AMZ655435 AWV655401:AWV655435 BGR655401:BGR655435 BQN655401:BQN655435 CAJ655401:CAJ655435 CKF655401:CKF655435 CUB655401:CUB655435 DDX655401:DDX655435 DNT655401:DNT655435 DXP655401:DXP655435 EHL655401:EHL655435 ERH655401:ERH655435 FBD655401:FBD655435 FKZ655401:FKZ655435 FUV655401:FUV655435 GER655401:GER655435 GON655401:GON655435 GYJ655401:GYJ655435 HIF655401:HIF655435 HSB655401:HSB655435 IBX655401:IBX655435 ILT655401:ILT655435 IVP655401:IVP655435 JFL655401:JFL655435 JPH655401:JPH655435 JZD655401:JZD655435 KIZ655401:KIZ655435 KSV655401:KSV655435 LCR655401:LCR655435 LMN655401:LMN655435 LWJ655401:LWJ655435 MGF655401:MGF655435 MQB655401:MQB655435 MZX655401:MZX655435 NJT655401:NJT655435 NTP655401:NTP655435 ODL655401:ODL655435 ONH655401:ONH655435 OXD655401:OXD655435 PGZ655401:PGZ655435 PQV655401:PQV655435 QAR655401:QAR655435 QKN655401:QKN655435 QUJ655401:QUJ655435 REF655401:REF655435 ROB655401:ROB655435 RXX655401:RXX655435 SHT655401:SHT655435 SRP655401:SRP655435 TBL655401:TBL655435 TLH655401:TLH655435 TVD655401:TVD655435 UEZ655401:UEZ655435 UOV655401:UOV655435 UYR655401:UYR655435 VIN655401:VIN655435 VSJ655401:VSJ655435 WCF655401:WCF655435 WMB655401:WMB655435 WVX655401:WVX655435 P720937:P720971 JL720937:JL720971 TH720937:TH720971 ADD720937:ADD720971 AMZ720937:AMZ720971 AWV720937:AWV720971 BGR720937:BGR720971 BQN720937:BQN720971 CAJ720937:CAJ720971 CKF720937:CKF720971 CUB720937:CUB720971 DDX720937:DDX720971 DNT720937:DNT720971 DXP720937:DXP720971 EHL720937:EHL720971 ERH720937:ERH720971 FBD720937:FBD720971 FKZ720937:FKZ720971 FUV720937:FUV720971 GER720937:GER720971 GON720937:GON720971 GYJ720937:GYJ720971 HIF720937:HIF720971 HSB720937:HSB720971 IBX720937:IBX720971 ILT720937:ILT720971 IVP720937:IVP720971 JFL720937:JFL720971 JPH720937:JPH720971 JZD720937:JZD720971 KIZ720937:KIZ720971 KSV720937:KSV720971 LCR720937:LCR720971 LMN720937:LMN720971 LWJ720937:LWJ720971 MGF720937:MGF720971 MQB720937:MQB720971 MZX720937:MZX720971 NJT720937:NJT720971 NTP720937:NTP720971 ODL720937:ODL720971 ONH720937:ONH720971 OXD720937:OXD720971 PGZ720937:PGZ720971 PQV720937:PQV720971 QAR720937:QAR720971 QKN720937:QKN720971 QUJ720937:QUJ720971 REF720937:REF720971 ROB720937:ROB720971 RXX720937:RXX720971 SHT720937:SHT720971 SRP720937:SRP720971 TBL720937:TBL720971 TLH720937:TLH720971 TVD720937:TVD720971 UEZ720937:UEZ720971 UOV720937:UOV720971 UYR720937:UYR720971 VIN720937:VIN720971 VSJ720937:VSJ720971 WCF720937:WCF720971 WMB720937:WMB720971 WVX720937:WVX720971 P786473:P786507 JL786473:JL786507 TH786473:TH786507 ADD786473:ADD786507 AMZ786473:AMZ786507 AWV786473:AWV786507 BGR786473:BGR786507 BQN786473:BQN786507 CAJ786473:CAJ786507 CKF786473:CKF786507 CUB786473:CUB786507 DDX786473:DDX786507 DNT786473:DNT786507 DXP786473:DXP786507 EHL786473:EHL786507 ERH786473:ERH786507 FBD786473:FBD786507 FKZ786473:FKZ786507 FUV786473:FUV786507 GER786473:GER786507 GON786473:GON786507 GYJ786473:GYJ786507 HIF786473:HIF786507 HSB786473:HSB786507 IBX786473:IBX786507 ILT786473:ILT786507 IVP786473:IVP786507 JFL786473:JFL786507 JPH786473:JPH786507 JZD786473:JZD786507 KIZ786473:KIZ786507 KSV786473:KSV786507 LCR786473:LCR786507 LMN786473:LMN786507 LWJ786473:LWJ786507 MGF786473:MGF786507 MQB786473:MQB786507 MZX786473:MZX786507 NJT786473:NJT786507 NTP786473:NTP786507 ODL786473:ODL786507 ONH786473:ONH786507 OXD786473:OXD786507 PGZ786473:PGZ786507 PQV786473:PQV786507 QAR786473:QAR786507 QKN786473:QKN786507 QUJ786473:QUJ786507 REF786473:REF786507 ROB786473:ROB786507 RXX786473:RXX786507 SHT786473:SHT786507 SRP786473:SRP786507 TBL786473:TBL786507 TLH786473:TLH786507 TVD786473:TVD786507 UEZ786473:UEZ786507 UOV786473:UOV786507 UYR786473:UYR786507 VIN786473:VIN786507 VSJ786473:VSJ786507 WCF786473:WCF786507 WMB786473:WMB786507 WVX786473:WVX786507 P852009:P852043 JL852009:JL852043 TH852009:TH852043 ADD852009:ADD852043 AMZ852009:AMZ852043 AWV852009:AWV852043 BGR852009:BGR852043 BQN852009:BQN852043 CAJ852009:CAJ852043 CKF852009:CKF852043 CUB852009:CUB852043 DDX852009:DDX852043 DNT852009:DNT852043 DXP852009:DXP852043 EHL852009:EHL852043 ERH852009:ERH852043 FBD852009:FBD852043 FKZ852009:FKZ852043 FUV852009:FUV852043 GER852009:GER852043 GON852009:GON852043 GYJ852009:GYJ852043 HIF852009:HIF852043 HSB852009:HSB852043 IBX852009:IBX852043 ILT852009:ILT852043 IVP852009:IVP852043 JFL852009:JFL852043 JPH852009:JPH852043 JZD852009:JZD852043 KIZ852009:KIZ852043 KSV852009:KSV852043 LCR852009:LCR852043 LMN852009:LMN852043 LWJ852009:LWJ852043 MGF852009:MGF852043 MQB852009:MQB852043 MZX852009:MZX852043 NJT852009:NJT852043 NTP852009:NTP852043 ODL852009:ODL852043 ONH852009:ONH852043 OXD852009:OXD852043 PGZ852009:PGZ852043 PQV852009:PQV852043 QAR852009:QAR852043 QKN852009:QKN852043 QUJ852009:QUJ852043 REF852009:REF852043 ROB852009:ROB852043 RXX852009:RXX852043 SHT852009:SHT852043 SRP852009:SRP852043 TBL852009:TBL852043 TLH852009:TLH852043 TVD852009:TVD852043 UEZ852009:UEZ852043 UOV852009:UOV852043 UYR852009:UYR852043 VIN852009:VIN852043 VSJ852009:VSJ852043 WCF852009:WCF852043 WMB852009:WMB852043 WVX852009:WVX852043 P917545:P917579 JL917545:JL917579 TH917545:TH917579 ADD917545:ADD917579 AMZ917545:AMZ917579 AWV917545:AWV917579 BGR917545:BGR917579 BQN917545:BQN917579 CAJ917545:CAJ917579 CKF917545:CKF917579 CUB917545:CUB917579 DDX917545:DDX917579 DNT917545:DNT917579 DXP917545:DXP917579 EHL917545:EHL917579 ERH917545:ERH917579 FBD917545:FBD917579 FKZ917545:FKZ917579 FUV917545:FUV917579 GER917545:GER917579 GON917545:GON917579 GYJ917545:GYJ917579 HIF917545:HIF917579 HSB917545:HSB917579 IBX917545:IBX917579 ILT917545:ILT917579 IVP917545:IVP917579 JFL917545:JFL917579 JPH917545:JPH917579 JZD917545:JZD917579 KIZ917545:KIZ917579 KSV917545:KSV917579 LCR917545:LCR917579 LMN917545:LMN917579 LWJ917545:LWJ917579 MGF917545:MGF917579 MQB917545:MQB917579 MZX917545:MZX917579 NJT917545:NJT917579 NTP917545:NTP917579 ODL917545:ODL917579 ONH917545:ONH917579 OXD917545:OXD917579 PGZ917545:PGZ917579 PQV917545:PQV917579 QAR917545:QAR917579 QKN917545:QKN917579 QUJ917545:QUJ917579 REF917545:REF917579 ROB917545:ROB917579 RXX917545:RXX917579 SHT917545:SHT917579 SRP917545:SRP917579 TBL917545:TBL917579 TLH917545:TLH917579 TVD917545:TVD917579 UEZ917545:UEZ917579 UOV917545:UOV917579 UYR917545:UYR917579 VIN917545:VIN917579 VSJ917545:VSJ917579 WCF917545:WCF917579 WMB917545:WMB917579 WVX917545:WVX917579 P983081:P983115 JL983081:JL983115 TH983081:TH983115 ADD983081:ADD983115 AMZ983081:AMZ983115 AWV983081:AWV983115 BGR983081:BGR983115 BQN983081:BQN983115 CAJ983081:CAJ983115 CKF983081:CKF983115 CUB983081:CUB983115 DDX983081:DDX983115 DNT983081:DNT983115 DXP983081:DXP983115 EHL983081:EHL983115 ERH983081:ERH983115 FBD983081:FBD983115 FKZ983081:FKZ983115 FUV983081:FUV983115 GER983081:GER983115 GON983081:GON983115 GYJ983081:GYJ983115 HIF983081:HIF983115 HSB983081:HSB983115 IBX983081:IBX983115 ILT983081:ILT983115 IVP983081:IVP983115 JFL983081:JFL983115 JPH983081:JPH983115 JZD983081:JZD983115 KIZ983081:KIZ983115 KSV983081:KSV983115 LCR983081:LCR983115 LMN983081:LMN983115 LWJ983081:LWJ983115 MGF983081:MGF983115 MQB983081:MQB983115 MZX983081:MZX983115 NJT983081:NJT983115 NTP983081:NTP983115 ODL983081:ODL983115 ONH983081:ONH983115 OXD983081:OXD983115 PGZ983081:PGZ983115 PQV983081:PQV983115 QAR983081:QAR983115 QKN983081:QKN983115 QUJ983081:QUJ983115 REF983081:REF983115 ROB983081:ROB983115 RXX983081:RXX983115 SHT983081:SHT983115 SRP983081:SRP983115 TBL983081:TBL983115 TLH983081:TLH983115 TVD983081:TVD983115 UEZ983081:UEZ983115 UOV983081:UOV983115 UYR983081:UYR983115 VIN983081:VIN983115 VSJ983081:VSJ983115 WCF983081:WCF983115 WMB983081:WMB983115 WVX983081:WVX983115 WVX25 WVX61:WVX78 WMB25 WMB61:WMB78 WCF25 WCF61:WCF78 VSJ25 VSJ61:VSJ78 VIN25 VIN61:VIN78 UYR25 UYR61:UYR78 UOV25 UOV61:UOV78 UEZ25 UEZ61:UEZ78 TVD25 TVD61:TVD78 TLH25 TLH61:TLH78 TBL25 TBL61:TBL78 SRP25 SRP61:SRP78 SHT25 SHT61:SHT78 RXX25 RXX61:RXX78 ROB25 ROB61:ROB78 REF25 REF61:REF78 QUJ25 QUJ61:QUJ78 QKN25 QKN61:QKN78 QAR25 QAR61:QAR78 PQV25 PQV61:PQV78 PGZ25 PGZ61:PGZ78 OXD25 OXD61:OXD78 ONH25 ONH61:ONH78 ODL25 ODL61:ODL78 NTP25 NTP61:NTP78 NJT25 NJT61:NJT78 MZX25 MZX61:MZX78 MQB25 MQB61:MQB78 MGF25 MGF61:MGF78 LWJ25 LWJ61:LWJ78 LMN25 LMN61:LMN78 LCR25 LCR61:LCR78 KSV25 KSV61:KSV78 KIZ25 KIZ61:KIZ78 JZD25 JZD61:JZD78 JPH25 JPH61:JPH78 JFL25 JFL61:JFL78 IVP25 IVP61:IVP78 ILT25 ILT61:ILT78 IBX25 IBX61:IBX78 HSB25 HSB61:HSB78 HIF25 HIF61:HIF78 GYJ25 GYJ61:GYJ78 GON25 GON61:GON78 GER25 GER61:GER78 FUV25 FUV61:FUV78 FKZ25 FKZ61:FKZ78 FBD25 FBD61:FBD78 ERH25 ERH61:ERH78 EHL25 EHL61:EHL78 DXP25 DXP61:DXP78 DNT25 DNT61:DNT78 DDX25 DDX61:DDX78 CUB25 CUB61:CUB78 CKF25 CKF61:CKF78 CAJ25 CAJ61:CAJ78 BQN25 BQN61:BQN78 BGR25 BGR61:BGR78 AWV25 AWV61:AWV78 AMZ25 AMZ61:AMZ78 ADD25 ADD61:ADD78 TH25 TH61:TH78 JL25 JL61:JL78 P25:P40 P55:P56 IY26:IY60 WVK26:WVK60 WLO26:WLO60 WBS26:WBS60 VRW26:VRW60 VIA26:VIA60 UYE26:UYE60 UOI26:UOI60 UEM26:UEM60 TUQ26:TUQ60 TKU26:TKU60 TAY26:TAY60 SRC26:SRC60 SHG26:SHG60 RXK26:RXK60 RNO26:RNO60 RDS26:RDS60 QTW26:QTW60 QKA26:QKA60 QAE26:QAE60 PQI26:PQI60 PGM26:PGM60 OWQ26:OWQ60 OMU26:OMU60 OCY26:OCY60 NTC26:NTC60 NJG26:NJG60 MZK26:MZK60 MPO26:MPO60 MFS26:MFS60 LVW26:LVW60 LMA26:LMA60 LCE26:LCE60 KSI26:KSI60 KIM26:KIM60 JYQ26:JYQ60 JOU26:JOU60 JEY26:JEY60 IVC26:IVC60 ILG26:ILG60 IBK26:IBK60 HRO26:HRO60 HHS26:HHS60 GXW26:GXW60 GOA26:GOA60 GEE26:GEE60 FUI26:FUI60 FKM26:FKM60 FAQ26:FAQ60 EQU26:EQU60 EGY26:EGY60 DXC26:DXC60 DNG26:DNG60 DDK26:DDK60 CTO26:CTO60 CJS26:CJS60 BZW26:BZW60 BQA26:BQA60 BGE26:BGE60 AWI26:AWI60 AMM26:AMM60 ACQ26:ACQ60 SU26:SU60 P58:P78">
      <formula1>EvidenciaSeguimiento</formula1>
    </dataValidation>
    <dataValidation type="list" allowBlank="1" showInputMessage="1" showErrorMessage="1" sqref="J79:J93 JF79:JF93 TB79:TB93 ACX79:ACX93 AMT79:AMT93 AWP79:AWP93 BGL79:BGL93 BQH79:BQH93 CAD79:CAD93 CJZ79:CJZ93 CTV79:CTV93 DDR79:DDR93 DNN79:DNN93 DXJ79:DXJ93 EHF79:EHF93 ERB79:ERB93 FAX79:FAX93 FKT79:FKT93 FUP79:FUP93 GEL79:GEL93 GOH79:GOH93 GYD79:GYD93 HHZ79:HHZ93 HRV79:HRV93 IBR79:IBR93 ILN79:ILN93 IVJ79:IVJ93 JFF79:JFF93 JPB79:JPB93 JYX79:JYX93 KIT79:KIT93 KSP79:KSP93 LCL79:LCL93 LMH79:LMH93 LWD79:LWD93 MFZ79:MFZ93 MPV79:MPV93 MZR79:MZR93 NJN79:NJN93 NTJ79:NTJ93 ODF79:ODF93 ONB79:ONB93 OWX79:OWX93 PGT79:PGT93 PQP79:PQP93 QAL79:QAL93 QKH79:QKH93 QUD79:QUD93 RDZ79:RDZ93 RNV79:RNV93 RXR79:RXR93 SHN79:SHN93 SRJ79:SRJ93 TBF79:TBF93 TLB79:TLB93 TUX79:TUX93 UET79:UET93 UOP79:UOP93 UYL79:UYL93 VIH79:VIH93 VSD79:VSD93 WBZ79:WBZ93 WLV79:WLV93 WVR79:WVR93 J65612:J65626 JF65612:JF65626 TB65612:TB65626 ACX65612:ACX65626 AMT65612:AMT65626 AWP65612:AWP65626 BGL65612:BGL65626 BQH65612:BQH65626 CAD65612:CAD65626 CJZ65612:CJZ65626 CTV65612:CTV65626 DDR65612:DDR65626 DNN65612:DNN65626 DXJ65612:DXJ65626 EHF65612:EHF65626 ERB65612:ERB65626 FAX65612:FAX65626 FKT65612:FKT65626 FUP65612:FUP65626 GEL65612:GEL65626 GOH65612:GOH65626 GYD65612:GYD65626 HHZ65612:HHZ65626 HRV65612:HRV65626 IBR65612:IBR65626 ILN65612:ILN65626 IVJ65612:IVJ65626 JFF65612:JFF65626 JPB65612:JPB65626 JYX65612:JYX65626 KIT65612:KIT65626 KSP65612:KSP65626 LCL65612:LCL65626 LMH65612:LMH65626 LWD65612:LWD65626 MFZ65612:MFZ65626 MPV65612:MPV65626 MZR65612:MZR65626 NJN65612:NJN65626 NTJ65612:NTJ65626 ODF65612:ODF65626 ONB65612:ONB65626 OWX65612:OWX65626 PGT65612:PGT65626 PQP65612:PQP65626 QAL65612:QAL65626 QKH65612:QKH65626 QUD65612:QUD65626 RDZ65612:RDZ65626 RNV65612:RNV65626 RXR65612:RXR65626 SHN65612:SHN65626 SRJ65612:SRJ65626 TBF65612:TBF65626 TLB65612:TLB65626 TUX65612:TUX65626 UET65612:UET65626 UOP65612:UOP65626 UYL65612:UYL65626 VIH65612:VIH65626 VSD65612:VSD65626 WBZ65612:WBZ65626 WLV65612:WLV65626 WVR65612:WVR65626 J131148:J131162 JF131148:JF131162 TB131148:TB131162 ACX131148:ACX131162 AMT131148:AMT131162 AWP131148:AWP131162 BGL131148:BGL131162 BQH131148:BQH131162 CAD131148:CAD131162 CJZ131148:CJZ131162 CTV131148:CTV131162 DDR131148:DDR131162 DNN131148:DNN131162 DXJ131148:DXJ131162 EHF131148:EHF131162 ERB131148:ERB131162 FAX131148:FAX131162 FKT131148:FKT131162 FUP131148:FUP131162 GEL131148:GEL131162 GOH131148:GOH131162 GYD131148:GYD131162 HHZ131148:HHZ131162 HRV131148:HRV131162 IBR131148:IBR131162 ILN131148:ILN131162 IVJ131148:IVJ131162 JFF131148:JFF131162 JPB131148:JPB131162 JYX131148:JYX131162 KIT131148:KIT131162 KSP131148:KSP131162 LCL131148:LCL131162 LMH131148:LMH131162 LWD131148:LWD131162 MFZ131148:MFZ131162 MPV131148:MPV131162 MZR131148:MZR131162 NJN131148:NJN131162 NTJ131148:NTJ131162 ODF131148:ODF131162 ONB131148:ONB131162 OWX131148:OWX131162 PGT131148:PGT131162 PQP131148:PQP131162 QAL131148:QAL131162 QKH131148:QKH131162 QUD131148:QUD131162 RDZ131148:RDZ131162 RNV131148:RNV131162 RXR131148:RXR131162 SHN131148:SHN131162 SRJ131148:SRJ131162 TBF131148:TBF131162 TLB131148:TLB131162 TUX131148:TUX131162 UET131148:UET131162 UOP131148:UOP131162 UYL131148:UYL131162 VIH131148:VIH131162 VSD131148:VSD131162 WBZ131148:WBZ131162 WLV131148:WLV131162 WVR131148:WVR131162 J196684:J196698 JF196684:JF196698 TB196684:TB196698 ACX196684:ACX196698 AMT196684:AMT196698 AWP196684:AWP196698 BGL196684:BGL196698 BQH196684:BQH196698 CAD196684:CAD196698 CJZ196684:CJZ196698 CTV196684:CTV196698 DDR196684:DDR196698 DNN196684:DNN196698 DXJ196684:DXJ196698 EHF196684:EHF196698 ERB196684:ERB196698 FAX196684:FAX196698 FKT196684:FKT196698 FUP196684:FUP196698 GEL196684:GEL196698 GOH196684:GOH196698 GYD196684:GYD196698 HHZ196684:HHZ196698 HRV196684:HRV196698 IBR196684:IBR196698 ILN196684:ILN196698 IVJ196684:IVJ196698 JFF196684:JFF196698 JPB196684:JPB196698 JYX196684:JYX196698 KIT196684:KIT196698 KSP196684:KSP196698 LCL196684:LCL196698 LMH196684:LMH196698 LWD196684:LWD196698 MFZ196684:MFZ196698 MPV196684:MPV196698 MZR196684:MZR196698 NJN196684:NJN196698 NTJ196684:NTJ196698 ODF196684:ODF196698 ONB196684:ONB196698 OWX196684:OWX196698 PGT196684:PGT196698 PQP196684:PQP196698 QAL196684:QAL196698 QKH196684:QKH196698 QUD196684:QUD196698 RDZ196684:RDZ196698 RNV196684:RNV196698 RXR196684:RXR196698 SHN196684:SHN196698 SRJ196684:SRJ196698 TBF196684:TBF196698 TLB196684:TLB196698 TUX196684:TUX196698 UET196684:UET196698 UOP196684:UOP196698 UYL196684:UYL196698 VIH196684:VIH196698 VSD196684:VSD196698 WBZ196684:WBZ196698 WLV196684:WLV196698 WVR196684:WVR196698 J262220:J262234 JF262220:JF262234 TB262220:TB262234 ACX262220:ACX262234 AMT262220:AMT262234 AWP262220:AWP262234 BGL262220:BGL262234 BQH262220:BQH262234 CAD262220:CAD262234 CJZ262220:CJZ262234 CTV262220:CTV262234 DDR262220:DDR262234 DNN262220:DNN262234 DXJ262220:DXJ262234 EHF262220:EHF262234 ERB262220:ERB262234 FAX262220:FAX262234 FKT262220:FKT262234 FUP262220:FUP262234 GEL262220:GEL262234 GOH262220:GOH262234 GYD262220:GYD262234 HHZ262220:HHZ262234 HRV262220:HRV262234 IBR262220:IBR262234 ILN262220:ILN262234 IVJ262220:IVJ262234 JFF262220:JFF262234 JPB262220:JPB262234 JYX262220:JYX262234 KIT262220:KIT262234 KSP262220:KSP262234 LCL262220:LCL262234 LMH262220:LMH262234 LWD262220:LWD262234 MFZ262220:MFZ262234 MPV262220:MPV262234 MZR262220:MZR262234 NJN262220:NJN262234 NTJ262220:NTJ262234 ODF262220:ODF262234 ONB262220:ONB262234 OWX262220:OWX262234 PGT262220:PGT262234 PQP262220:PQP262234 QAL262220:QAL262234 QKH262220:QKH262234 QUD262220:QUD262234 RDZ262220:RDZ262234 RNV262220:RNV262234 RXR262220:RXR262234 SHN262220:SHN262234 SRJ262220:SRJ262234 TBF262220:TBF262234 TLB262220:TLB262234 TUX262220:TUX262234 UET262220:UET262234 UOP262220:UOP262234 UYL262220:UYL262234 VIH262220:VIH262234 VSD262220:VSD262234 WBZ262220:WBZ262234 WLV262220:WLV262234 WVR262220:WVR262234 J327756:J327770 JF327756:JF327770 TB327756:TB327770 ACX327756:ACX327770 AMT327756:AMT327770 AWP327756:AWP327770 BGL327756:BGL327770 BQH327756:BQH327770 CAD327756:CAD327770 CJZ327756:CJZ327770 CTV327756:CTV327770 DDR327756:DDR327770 DNN327756:DNN327770 DXJ327756:DXJ327770 EHF327756:EHF327770 ERB327756:ERB327770 FAX327756:FAX327770 FKT327756:FKT327770 FUP327756:FUP327770 GEL327756:GEL327770 GOH327756:GOH327770 GYD327756:GYD327770 HHZ327756:HHZ327770 HRV327756:HRV327770 IBR327756:IBR327770 ILN327756:ILN327770 IVJ327756:IVJ327770 JFF327756:JFF327770 JPB327756:JPB327770 JYX327756:JYX327770 KIT327756:KIT327770 KSP327756:KSP327770 LCL327756:LCL327770 LMH327756:LMH327770 LWD327756:LWD327770 MFZ327756:MFZ327770 MPV327756:MPV327770 MZR327756:MZR327770 NJN327756:NJN327770 NTJ327756:NTJ327770 ODF327756:ODF327770 ONB327756:ONB327770 OWX327756:OWX327770 PGT327756:PGT327770 PQP327756:PQP327770 QAL327756:QAL327770 QKH327756:QKH327770 QUD327756:QUD327770 RDZ327756:RDZ327770 RNV327756:RNV327770 RXR327756:RXR327770 SHN327756:SHN327770 SRJ327756:SRJ327770 TBF327756:TBF327770 TLB327756:TLB327770 TUX327756:TUX327770 UET327756:UET327770 UOP327756:UOP327770 UYL327756:UYL327770 VIH327756:VIH327770 VSD327756:VSD327770 WBZ327756:WBZ327770 WLV327756:WLV327770 WVR327756:WVR327770 J393292:J393306 JF393292:JF393306 TB393292:TB393306 ACX393292:ACX393306 AMT393292:AMT393306 AWP393292:AWP393306 BGL393292:BGL393306 BQH393292:BQH393306 CAD393292:CAD393306 CJZ393292:CJZ393306 CTV393292:CTV393306 DDR393292:DDR393306 DNN393292:DNN393306 DXJ393292:DXJ393306 EHF393292:EHF393306 ERB393292:ERB393306 FAX393292:FAX393306 FKT393292:FKT393306 FUP393292:FUP393306 GEL393292:GEL393306 GOH393292:GOH393306 GYD393292:GYD393306 HHZ393292:HHZ393306 HRV393292:HRV393306 IBR393292:IBR393306 ILN393292:ILN393306 IVJ393292:IVJ393306 JFF393292:JFF393306 JPB393292:JPB393306 JYX393292:JYX393306 KIT393292:KIT393306 KSP393292:KSP393306 LCL393292:LCL393306 LMH393292:LMH393306 LWD393292:LWD393306 MFZ393292:MFZ393306 MPV393292:MPV393306 MZR393292:MZR393306 NJN393292:NJN393306 NTJ393292:NTJ393306 ODF393292:ODF393306 ONB393292:ONB393306 OWX393292:OWX393306 PGT393292:PGT393306 PQP393292:PQP393306 QAL393292:QAL393306 QKH393292:QKH393306 QUD393292:QUD393306 RDZ393292:RDZ393306 RNV393292:RNV393306 RXR393292:RXR393306 SHN393292:SHN393306 SRJ393292:SRJ393306 TBF393292:TBF393306 TLB393292:TLB393306 TUX393292:TUX393306 UET393292:UET393306 UOP393292:UOP393306 UYL393292:UYL393306 VIH393292:VIH393306 VSD393292:VSD393306 WBZ393292:WBZ393306 WLV393292:WLV393306 WVR393292:WVR393306 J458828:J458842 JF458828:JF458842 TB458828:TB458842 ACX458828:ACX458842 AMT458828:AMT458842 AWP458828:AWP458842 BGL458828:BGL458842 BQH458828:BQH458842 CAD458828:CAD458842 CJZ458828:CJZ458842 CTV458828:CTV458842 DDR458828:DDR458842 DNN458828:DNN458842 DXJ458828:DXJ458842 EHF458828:EHF458842 ERB458828:ERB458842 FAX458828:FAX458842 FKT458828:FKT458842 FUP458828:FUP458842 GEL458828:GEL458842 GOH458828:GOH458842 GYD458828:GYD458842 HHZ458828:HHZ458842 HRV458828:HRV458842 IBR458828:IBR458842 ILN458828:ILN458842 IVJ458828:IVJ458842 JFF458828:JFF458842 JPB458828:JPB458842 JYX458828:JYX458842 KIT458828:KIT458842 KSP458828:KSP458842 LCL458828:LCL458842 LMH458828:LMH458842 LWD458828:LWD458842 MFZ458828:MFZ458842 MPV458828:MPV458842 MZR458828:MZR458842 NJN458828:NJN458842 NTJ458828:NTJ458842 ODF458828:ODF458842 ONB458828:ONB458842 OWX458828:OWX458842 PGT458828:PGT458842 PQP458828:PQP458842 QAL458828:QAL458842 QKH458828:QKH458842 QUD458828:QUD458842 RDZ458828:RDZ458842 RNV458828:RNV458842 RXR458828:RXR458842 SHN458828:SHN458842 SRJ458828:SRJ458842 TBF458828:TBF458842 TLB458828:TLB458842 TUX458828:TUX458842 UET458828:UET458842 UOP458828:UOP458842 UYL458828:UYL458842 VIH458828:VIH458842 VSD458828:VSD458842 WBZ458828:WBZ458842 WLV458828:WLV458842 WVR458828:WVR458842 J524364:J524378 JF524364:JF524378 TB524364:TB524378 ACX524364:ACX524378 AMT524364:AMT524378 AWP524364:AWP524378 BGL524364:BGL524378 BQH524364:BQH524378 CAD524364:CAD524378 CJZ524364:CJZ524378 CTV524364:CTV524378 DDR524364:DDR524378 DNN524364:DNN524378 DXJ524364:DXJ524378 EHF524364:EHF524378 ERB524364:ERB524378 FAX524364:FAX524378 FKT524364:FKT524378 FUP524364:FUP524378 GEL524364:GEL524378 GOH524364:GOH524378 GYD524364:GYD524378 HHZ524364:HHZ524378 HRV524364:HRV524378 IBR524364:IBR524378 ILN524364:ILN524378 IVJ524364:IVJ524378 JFF524364:JFF524378 JPB524364:JPB524378 JYX524364:JYX524378 KIT524364:KIT524378 KSP524364:KSP524378 LCL524364:LCL524378 LMH524364:LMH524378 LWD524364:LWD524378 MFZ524364:MFZ524378 MPV524364:MPV524378 MZR524364:MZR524378 NJN524364:NJN524378 NTJ524364:NTJ524378 ODF524364:ODF524378 ONB524364:ONB524378 OWX524364:OWX524378 PGT524364:PGT524378 PQP524364:PQP524378 QAL524364:QAL524378 QKH524364:QKH524378 QUD524364:QUD524378 RDZ524364:RDZ524378 RNV524364:RNV524378 RXR524364:RXR524378 SHN524364:SHN524378 SRJ524364:SRJ524378 TBF524364:TBF524378 TLB524364:TLB524378 TUX524364:TUX524378 UET524364:UET524378 UOP524364:UOP524378 UYL524364:UYL524378 VIH524364:VIH524378 VSD524364:VSD524378 WBZ524364:WBZ524378 WLV524364:WLV524378 WVR524364:WVR524378 J589900:J589914 JF589900:JF589914 TB589900:TB589914 ACX589900:ACX589914 AMT589900:AMT589914 AWP589900:AWP589914 BGL589900:BGL589914 BQH589900:BQH589914 CAD589900:CAD589914 CJZ589900:CJZ589914 CTV589900:CTV589914 DDR589900:DDR589914 DNN589900:DNN589914 DXJ589900:DXJ589914 EHF589900:EHF589914 ERB589900:ERB589914 FAX589900:FAX589914 FKT589900:FKT589914 FUP589900:FUP589914 GEL589900:GEL589914 GOH589900:GOH589914 GYD589900:GYD589914 HHZ589900:HHZ589914 HRV589900:HRV589914 IBR589900:IBR589914 ILN589900:ILN589914 IVJ589900:IVJ589914 JFF589900:JFF589914 JPB589900:JPB589914 JYX589900:JYX589914 KIT589900:KIT589914 KSP589900:KSP589914 LCL589900:LCL589914 LMH589900:LMH589914 LWD589900:LWD589914 MFZ589900:MFZ589914 MPV589900:MPV589914 MZR589900:MZR589914 NJN589900:NJN589914 NTJ589900:NTJ589914 ODF589900:ODF589914 ONB589900:ONB589914 OWX589900:OWX589914 PGT589900:PGT589914 PQP589900:PQP589914 QAL589900:QAL589914 QKH589900:QKH589914 QUD589900:QUD589914 RDZ589900:RDZ589914 RNV589900:RNV589914 RXR589900:RXR589914 SHN589900:SHN589914 SRJ589900:SRJ589914 TBF589900:TBF589914 TLB589900:TLB589914 TUX589900:TUX589914 UET589900:UET589914 UOP589900:UOP589914 UYL589900:UYL589914 VIH589900:VIH589914 VSD589900:VSD589914 WBZ589900:WBZ589914 WLV589900:WLV589914 WVR589900:WVR589914 J655436:J655450 JF655436:JF655450 TB655436:TB655450 ACX655436:ACX655450 AMT655436:AMT655450 AWP655436:AWP655450 BGL655436:BGL655450 BQH655436:BQH655450 CAD655436:CAD655450 CJZ655436:CJZ655450 CTV655436:CTV655450 DDR655436:DDR655450 DNN655436:DNN655450 DXJ655436:DXJ655450 EHF655436:EHF655450 ERB655436:ERB655450 FAX655436:FAX655450 FKT655436:FKT655450 FUP655436:FUP655450 GEL655436:GEL655450 GOH655436:GOH655450 GYD655436:GYD655450 HHZ655436:HHZ655450 HRV655436:HRV655450 IBR655436:IBR655450 ILN655436:ILN655450 IVJ655436:IVJ655450 JFF655436:JFF655450 JPB655436:JPB655450 JYX655436:JYX655450 KIT655436:KIT655450 KSP655436:KSP655450 LCL655436:LCL655450 LMH655436:LMH655450 LWD655436:LWD655450 MFZ655436:MFZ655450 MPV655436:MPV655450 MZR655436:MZR655450 NJN655436:NJN655450 NTJ655436:NTJ655450 ODF655436:ODF655450 ONB655436:ONB655450 OWX655436:OWX655450 PGT655436:PGT655450 PQP655436:PQP655450 QAL655436:QAL655450 QKH655436:QKH655450 QUD655436:QUD655450 RDZ655436:RDZ655450 RNV655436:RNV655450 RXR655436:RXR655450 SHN655436:SHN655450 SRJ655436:SRJ655450 TBF655436:TBF655450 TLB655436:TLB655450 TUX655436:TUX655450 UET655436:UET655450 UOP655436:UOP655450 UYL655436:UYL655450 VIH655436:VIH655450 VSD655436:VSD655450 WBZ655436:WBZ655450 WLV655436:WLV655450 WVR655436:WVR655450 J720972:J720986 JF720972:JF720986 TB720972:TB720986 ACX720972:ACX720986 AMT720972:AMT720986 AWP720972:AWP720986 BGL720972:BGL720986 BQH720972:BQH720986 CAD720972:CAD720986 CJZ720972:CJZ720986 CTV720972:CTV720986 DDR720972:DDR720986 DNN720972:DNN720986 DXJ720972:DXJ720986 EHF720972:EHF720986 ERB720972:ERB720986 FAX720972:FAX720986 FKT720972:FKT720986 FUP720972:FUP720986 GEL720972:GEL720986 GOH720972:GOH720986 GYD720972:GYD720986 HHZ720972:HHZ720986 HRV720972:HRV720986 IBR720972:IBR720986 ILN720972:ILN720986 IVJ720972:IVJ720986 JFF720972:JFF720986 JPB720972:JPB720986 JYX720972:JYX720986 KIT720972:KIT720986 KSP720972:KSP720986 LCL720972:LCL720986 LMH720972:LMH720986 LWD720972:LWD720986 MFZ720972:MFZ720986 MPV720972:MPV720986 MZR720972:MZR720986 NJN720972:NJN720986 NTJ720972:NTJ720986 ODF720972:ODF720986 ONB720972:ONB720986 OWX720972:OWX720986 PGT720972:PGT720986 PQP720972:PQP720986 QAL720972:QAL720986 QKH720972:QKH720986 QUD720972:QUD720986 RDZ720972:RDZ720986 RNV720972:RNV720986 RXR720972:RXR720986 SHN720972:SHN720986 SRJ720972:SRJ720986 TBF720972:TBF720986 TLB720972:TLB720986 TUX720972:TUX720986 UET720972:UET720986 UOP720972:UOP720986 UYL720972:UYL720986 VIH720972:VIH720986 VSD720972:VSD720986 WBZ720972:WBZ720986 WLV720972:WLV720986 WVR720972:WVR720986 J786508:J786522 JF786508:JF786522 TB786508:TB786522 ACX786508:ACX786522 AMT786508:AMT786522 AWP786508:AWP786522 BGL786508:BGL786522 BQH786508:BQH786522 CAD786508:CAD786522 CJZ786508:CJZ786522 CTV786508:CTV786522 DDR786508:DDR786522 DNN786508:DNN786522 DXJ786508:DXJ786522 EHF786508:EHF786522 ERB786508:ERB786522 FAX786508:FAX786522 FKT786508:FKT786522 FUP786508:FUP786522 GEL786508:GEL786522 GOH786508:GOH786522 GYD786508:GYD786522 HHZ786508:HHZ786522 HRV786508:HRV786522 IBR786508:IBR786522 ILN786508:ILN786522 IVJ786508:IVJ786522 JFF786508:JFF786522 JPB786508:JPB786522 JYX786508:JYX786522 KIT786508:KIT786522 KSP786508:KSP786522 LCL786508:LCL786522 LMH786508:LMH786522 LWD786508:LWD786522 MFZ786508:MFZ786522 MPV786508:MPV786522 MZR786508:MZR786522 NJN786508:NJN786522 NTJ786508:NTJ786522 ODF786508:ODF786522 ONB786508:ONB786522 OWX786508:OWX786522 PGT786508:PGT786522 PQP786508:PQP786522 QAL786508:QAL786522 QKH786508:QKH786522 QUD786508:QUD786522 RDZ786508:RDZ786522 RNV786508:RNV786522 RXR786508:RXR786522 SHN786508:SHN786522 SRJ786508:SRJ786522 TBF786508:TBF786522 TLB786508:TLB786522 TUX786508:TUX786522 UET786508:UET786522 UOP786508:UOP786522 UYL786508:UYL786522 VIH786508:VIH786522 VSD786508:VSD786522 WBZ786508:WBZ786522 WLV786508:WLV786522 WVR786508:WVR786522 J852044:J852058 JF852044:JF852058 TB852044:TB852058 ACX852044:ACX852058 AMT852044:AMT852058 AWP852044:AWP852058 BGL852044:BGL852058 BQH852044:BQH852058 CAD852044:CAD852058 CJZ852044:CJZ852058 CTV852044:CTV852058 DDR852044:DDR852058 DNN852044:DNN852058 DXJ852044:DXJ852058 EHF852044:EHF852058 ERB852044:ERB852058 FAX852044:FAX852058 FKT852044:FKT852058 FUP852044:FUP852058 GEL852044:GEL852058 GOH852044:GOH852058 GYD852044:GYD852058 HHZ852044:HHZ852058 HRV852044:HRV852058 IBR852044:IBR852058 ILN852044:ILN852058 IVJ852044:IVJ852058 JFF852044:JFF852058 JPB852044:JPB852058 JYX852044:JYX852058 KIT852044:KIT852058 KSP852044:KSP852058 LCL852044:LCL852058 LMH852044:LMH852058 LWD852044:LWD852058 MFZ852044:MFZ852058 MPV852044:MPV852058 MZR852044:MZR852058 NJN852044:NJN852058 NTJ852044:NTJ852058 ODF852044:ODF852058 ONB852044:ONB852058 OWX852044:OWX852058 PGT852044:PGT852058 PQP852044:PQP852058 QAL852044:QAL852058 QKH852044:QKH852058 QUD852044:QUD852058 RDZ852044:RDZ852058 RNV852044:RNV852058 RXR852044:RXR852058 SHN852044:SHN852058 SRJ852044:SRJ852058 TBF852044:TBF852058 TLB852044:TLB852058 TUX852044:TUX852058 UET852044:UET852058 UOP852044:UOP852058 UYL852044:UYL852058 VIH852044:VIH852058 VSD852044:VSD852058 WBZ852044:WBZ852058 WLV852044:WLV852058 WVR852044:WVR852058 J917580:J917594 JF917580:JF917594 TB917580:TB917594 ACX917580:ACX917594 AMT917580:AMT917594 AWP917580:AWP917594 BGL917580:BGL917594 BQH917580:BQH917594 CAD917580:CAD917594 CJZ917580:CJZ917594 CTV917580:CTV917594 DDR917580:DDR917594 DNN917580:DNN917594 DXJ917580:DXJ917594 EHF917580:EHF917594 ERB917580:ERB917594 FAX917580:FAX917594 FKT917580:FKT917594 FUP917580:FUP917594 GEL917580:GEL917594 GOH917580:GOH917594 GYD917580:GYD917594 HHZ917580:HHZ917594 HRV917580:HRV917594 IBR917580:IBR917594 ILN917580:ILN917594 IVJ917580:IVJ917594 JFF917580:JFF917594 JPB917580:JPB917594 JYX917580:JYX917594 KIT917580:KIT917594 KSP917580:KSP917594 LCL917580:LCL917594 LMH917580:LMH917594 LWD917580:LWD917594 MFZ917580:MFZ917594 MPV917580:MPV917594 MZR917580:MZR917594 NJN917580:NJN917594 NTJ917580:NTJ917594 ODF917580:ODF917594 ONB917580:ONB917594 OWX917580:OWX917594 PGT917580:PGT917594 PQP917580:PQP917594 QAL917580:QAL917594 QKH917580:QKH917594 QUD917580:QUD917594 RDZ917580:RDZ917594 RNV917580:RNV917594 RXR917580:RXR917594 SHN917580:SHN917594 SRJ917580:SRJ917594 TBF917580:TBF917594 TLB917580:TLB917594 TUX917580:TUX917594 UET917580:UET917594 UOP917580:UOP917594 UYL917580:UYL917594 VIH917580:VIH917594 VSD917580:VSD917594 WBZ917580:WBZ917594 WLV917580:WLV917594 WVR917580:WVR917594 J983116:J983130 JF983116:JF983130 TB983116:TB983130 ACX983116:ACX983130 AMT983116:AMT983130 AWP983116:AWP983130 BGL983116:BGL983130 BQH983116:BQH983130 CAD983116:CAD983130 CJZ983116:CJZ983130 CTV983116:CTV983130 DDR983116:DDR983130 DNN983116:DNN983130 DXJ983116:DXJ983130 EHF983116:EHF983130 ERB983116:ERB983130 FAX983116:FAX983130 FKT983116:FKT983130 FUP983116:FUP983130 GEL983116:GEL983130 GOH983116:GOH983130 GYD983116:GYD983130 HHZ983116:HHZ983130 HRV983116:HRV983130 IBR983116:IBR983130 ILN983116:ILN983130 IVJ983116:IVJ983130 JFF983116:JFF983130 JPB983116:JPB983130 JYX983116:JYX983130 KIT983116:KIT983130 KSP983116:KSP983130 LCL983116:LCL983130 LMH983116:LMH983130 LWD983116:LWD983130 MFZ983116:MFZ983130 MPV983116:MPV983130 MZR983116:MZR983130 NJN983116:NJN983130 NTJ983116:NTJ983130 ODF983116:ODF983130 ONB983116:ONB983130 OWX983116:OWX983130 PGT983116:PGT983130 PQP983116:PQP983130 QAL983116:QAL983130 QKH983116:QKH983130 QUD983116:QUD983130 RDZ983116:RDZ983130 RNV983116:RNV983130 RXR983116:RXR983130 SHN983116:SHN983130 SRJ983116:SRJ983130 TBF983116:TBF983130 TLB983116:TLB983130 TUX983116:TUX983130 UET983116:UET983130 UOP983116:UOP983130 UYL983116:UYL983130 VIH983116:VIH983130 VSD983116:VSD983130 WBZ983116:WBZ983130 WLV983116:WLV983130 WVR983116:WVR983130">
      <formula1>HerramientaControl</formula1>
    </dataValidation>
    <dataValidation type="list" allowBlank="1" showDropDown="1" showInputMessage="1" showErrorMessage="1" sqref="I62:I93 JE62:JE93 TA62:TA93 ACW62:ACW93 AMS62:AMS93 AWO62:AWO93 BGK62:BGK93 BQG62:BQG93 CAC62:CAC93 CJY62:CJY93 CTU62:CTU93 DDQ62:DDQ93 DNM62:DNM93 DXI62:DXI93 EHE62:EHE93 ERA62:ERA93 FAW62:FAW93 FKS62:FKS93 FUO62:FUO93 GEK62:GEK93 GOG62:GOG93 GYC62:GYC93 HHY62:HHY93 HRU62:HRU93 IBQ62:IBQ93 ILM62:ILM93 IVI62:IVI93 JFE62:JFE93 JPA62:JPA93 JYW62:JYW93 KIS62:KIS93 KSO62:KSO93 LCK62:LCK93 LMG62:LMG93 LWC62:LWC93 MFY62:MFY93 MPU62:MPU93 MZQ62:MZQ93 NJM62:NJM93 NTI62:NTI93 ODE62:ODE93 ONA62:ONA93 OWW62:OWW93 PGS62:PGS93 PQO62:PQO93 QAK62:QAK93 QKG62:QKG93 QUC62:QUC93 RDY62:RDY93 RNU62:RNU93 RXQ62:RXQ93 SHM62:SHM93 SRI62:SRI93 TBE62:TBE93 TLA62:TLA93 TUW62:TUW93 UES62:UES93 UOO62:UOO93 UYK62:UYK93 VIG62:VIG93 VSC62:VSC93 WBY62:WBY93 WLU62:WLU93 WVQ62:WVQ93 I65595:I65626 JE65595:JE65626 TA65595:TA65626 ACW65595:ACW65626 AMS65595:AMS65626 AWO65595:AWO65626 BGK65595:BGK65626 BQG65595:BQG65626 CAC65595:CAC65626 CJY65595:CJY65626 CTU65595:CTU65626 DDQ65595:DDQ65626 DNM65595:DNM65626 DXI65595:DXI65626 EHE65595:EHE65626 ERA65595:ERA65626 FAW65595:FAW65626 FKS65595:FKS65626 FUO65595:FUO65626 GEK65595:GEK65626 GOG65595:GOG65626 GYC65595:GYC65626 HHY65595:HHY65626 HRU65595:HRU65626 IBQ65595:IBQ65626 ILM65595:ILM65626 IVI65595:IVI65626 JFE65595:JFE65626 JPA65595:JPA65626 JYW65595:JYW65626 KIS65595:KIS65626 KSO65595:KSO65626 LCK65595:LCK65626 LMG65595:LMG65626 LWC65595:LWC65626 MFY65595:MFY65626 MPU65595:MPU65626 MZQ65595:MZQ65626 NJM65595:NJM65626 NTI65595:NTI65626 ODE65595:ODE65626 ONA65595:ONA65626 OWW65595:OWW65626 PGS65595:PGS65626 PQO65595:PQO65626 QAK65595:QAK65626 QKG65595:QKG65626 QUC65595:QUC65626 RDY65595:RDY65626 RNU65595:RNU65626 RXQ65595:RXQ65626 SHM65595:SHM65626 SRI65595:SRI65626 TBE65595:TBE65626 TLA65595:TLA65626 TUW65595:TUW65626 UES65595:UES65626 UOO65595:UOO65626 UYK65595:UYK65626 VIG65595:VIG65626 VSC65595:VSC65626 WBY65595:WBY65626 WLU65595:WLU65626 WVQ65595:WVQ65626 I131131:I131162 JE131131:JE131162 TA131131:TA131162 ACW131131:ACW131162 AMS131131:AMS131162 AWO131131:AWO131162 BGK131131:BGK131162 BQG131131:BQG131162 CAC131131:CAC131162 CJY131131:CJY131162 CTU131131:CTU131162 DDQ131131:DDQ131162 DNM131131:DNM131162 DXI131131:DXI131162 EHE131131:EHE131162 ERA131131:ERA131162 FAW131131:FAW131162 FKS131131:FKS131162 FUO131131:FUO131162 GEK131131:GEK131162 GOG131131:GOG131162 GYC131131:GYC131162 HHY131131:HHY131162 HRU131131:HRU131162 IBQ131131:IBQ131162 ILM131131:ILM131162 IVI131131:IVI131162 JFE131131:JFE131162 JPA131131:JPA131162 JYW131131:JYW131162 KIS131131:KIS131162 KSO131131:KSO131162 LCK131131:LCK131162 LMG131131:LMG131162 LWC131131:LWC131162 MFY131131:MFY131162 MPU131131:MPU131162 MZQ131131:MZQ131162 NJM131131:NJM131162 NTI131131:NTI131162 ODE131131:ODE131162 ONA131131:ONA131162 OWW131131:OWW131162 PGS131131:PGS131162 PQO131131:PQO131162 QAK131131:QAK131162 QKG131131:QKG131162 QUC131131:QUC131162 RDY131131:RDY131162 RNU131131:RNU131162 RXQ131131:RXQ131162 SHM131131:SHM131162 SRI131131:SRI131162 TBE131131:TBE131162 TLA131131:TLA131162 TUW131131:TUW131162 UES131131:UES131162 UOO131131:UOO131162 UYK131131:UYK131162 VIG131131:VIG131162 VSC131131:VSC131162 WBY131131:WBY131162 WLU131131:WLU131162 WVQ131131:WVQ131162 I196667:I196698 JE196667:JE196698 TA196667:TA196698 ACW196667:ACW196698 AMS196667:AMS196698 AWO196667:AWO196698 BGK196667:BGK196698 BQG196667:BQG196698 CAC196667:CAC196698 CJY196667:CJY196698 CTU196667:CTU196698 DDQ196667:DDQ196698 DNM196667:DNM196698 DXI196667:DXI196698 EHE196667:EHE196698 ERA196667:ERA196698 FAW196667:FAW196698 FKS196667:FKS196698 FUO196667:FUO196698 GEK196667:GEK196698 GOG196667:GOG196698 GYC196667:GYC196698 HHY196667:HHY196698 HRU196667:HRU196698 IBQ196667:IBQ196698 ILM196667:ILM196698 IVI196667:IVI196698 JFE196667:JFE196698 JPA196667:JPA196698 JYW196667:JYW196698 KIS196667:KIS196698 KSO196667:KSO196698 LCK196667:LCK196698 LMG196667:LMG196698 LWC196667:LWC196698 MFY196667:MFY196698 MPU196667:MPU196698 MZQ196667:MZQ196698 NJM196667:NJM196698 NTI196667:NTI196698 ODE196667:ODE196698 ONA196667:ONA196698 OWW196667:OWW196698 PGS196667:PGS196698 PQO196667:PQO196698 QAK196667:QAK196698 QKG196667:QKG196698 QUC196667:QUC196698 RDY196667:RDY196698 RNU196667:RNU196698 RXQ196667:RXQ196698 SHM196667:SHM196698 SRI196667:SRI196698 TBE196667:TBE196698 TLA196667:TLA196698 TUW196667:TUW196698 UES196667:UES196698 UOO196667:UOO196698 UYK196667:UYK196698 VIG196667:VIG196698 VSC196667:VSC196698 WBY196667:WBY196698 WLU196667:WLU196698 WVQ196667:WVQ196698 I262203:I262234 JE262203:JE262234 TA262203:TA262234 ACW262203:ACW262234 AMS262203:AMS262234 AWO262203:AWO262234 BGK262203:BGK262234 BQG262203:BQG262234 CAC262203:CAC262234 CJY262203:CJY262234 CTU262203:CTU262234 DDQ262203:DDQ262234 DNM262203:DNM262234 DXI262203:DXI262234 EHE262203:EHE262234 ERA262203:ERA262234 FAW262203:FAW262234 FKS262203:FKS262234 FUO262203:FUO262234 GEK262203:GEK262234 GOG262203:GOG262234 GYC262203:GYC262234 HHY262203:HHY262234 HRU262203:HRU262234 IBQ262203:IBQ262234 ILM262203:ILM262234 IVI262203:IVI262234 JFE262203:JFE262234 JPA262203:JPA262234 JYW262203:JYW262234 KIS262203:KIS262234 KSO262203:KSO262234 LCK262203:LCK262234 LMG262203:LMG262234 LWC262203:LWC262234 MFY262203:MFY262234 MPU262203:MPU262234 MZQ262203:MZQ262234 NJM262203:NJM262234 NTI262203:NTI262234 ODE262203:ODE262234 ONA262203:ONA262234 OWW262203:OWW262234 PGS262203:PGS262234 PQO262203:PQO262234 QAK262203:QAK262234 QKG262203:QKG262234 QUC262203:QUC262234 RDY262203:RDY262234 RNU262203:RNU262234 RXQ262203:RXQ262234 SHM262203:SHM262234 SRI262203:SRI262234 TBE262203:TBE262234 TLA262203:TLA262234 TUW262203:TUW262234 UES262203:UES262234 UOO262203:UOO262234 UYK262203:UYK262234 VIG262203:VIG262234 VSC262203:VSC262234 WBY262203:WBY262234 WLU262203:WLU262234 WVQ262203:WVQ262234 I327739:I327770 JE327739:JE327770 TA327739:TA327770 ACW327739:ACW327770 AMS327739:AMS327770 AWO327739:AWO327770 BGK327739:BGK327770 BQG327739:BQG327770 CAC327739:CAC327770 CJY327739:CJY327770 CTU327739:CTU327770 DDQ327739:DDQ327770 DNM327739:DNM327770 DXI327739:DXI327770 EHE327739:EHE327770 ERA327739:ERA327770 FAW327739:FAW327770 FKS327739:FKS327770 FUO327739:FUO327770 GEK327739:GEK327770 GOG327739:GOG327770 GYC327739:GYC327770 HHY327739:HHY327770 HRU327739:HRU327770 IBQ327739:IBQ327770 ILM327739:ILM327770 IVI327739:IVI327770 JFE327739:JFE327770 JPA327739:JPA327770 JYW327739:JYW327770 KIS327739:KIS327770 KSO327739:KSO327770 LCK327739:LCK327770 LMG327739:LMG327770 LWC327739:LWC327770 MFY327739:MFY327770 MPU327739:MPU327770 MZQ327739:MZQ327770 NJM327739:NJM327770 NTI327739:NTI327770 ODE327739:ODE327770 ONA327739:ONA327770 OWW327739:OWW327770 PGS327739:PGS327770 PQO327739:PQO327770 QAK327739:QAK327770 QKG327739:QKG327770 QUC327739:QUC327770 RDY327739:RDY327770 RNU327739:RNU327770 RXQ327739:RXQ327770 SHM327739:SHM327770 SRI327739:SRI327770 TBE327739:TBE327770 TLA327739:TLA327770 TUW327739:TUW327770 UES327739:UES327770 UOO327739:UOO327770 UYK327739:UYK327770 VIG327739:VIG327770 VSC327739:VSC327770 WBY327739:WBY327770 WLU327739:WLU327770 WVQ327739:WVQ327770 I393275:I393306 JE393275:JE393306 TA393275:TA393306 ACW393275:ACW393306 AMS393275:AMS393306 AWO393275:AWO393306 BGK393275:BGK393306 BQG393275:BQG393306 CAC393275:CAC393306 CJY393275:CJY393306 CTU393275:CTU393306 DDQ393275:DDQ393306 DNM393275:DNM393306 DXI393275:DXI393306 EHE393275:EHE393306 ERA393275:ERA393306 FAW393275:FAW393306 FKS393275:FKS393306 FUO393275:FUO393306 GEK393275:GEK393306 GOG393275:GOG393306 GYC393275:GYC393306 HHY393275:HHY393306 HRU393275:HRU393306 IBQ393275:IBQ393306 ILM393275:ILM393306 IVI393275:IVI393306 JFE393275:JFE393306 JPA393275:JPA393306 JYW393275:JYW393306 KIS393275:KIS393306 KSO393275:KSO393306 LCK393275:LCK393306 LMG393275:LMG393306 LWC393275:LWC393306 MFY393275:MFY393306 MPU393275:MPU393306 MZQ393275:MZQ393306 NJM393275:NJM393306 NTI393275:NTI393306 ODE393275:ODE393306 ONA393275:ONA393306 OWW393275:OWW393306 PGS393275:PGS393306 PQO393275:PQO393306 QAK393275:QAK393306 QKG393275:QKG393306 QUC393275:QUC393306 RDY393275:RDY393306 RNU393275:RNU393306 RXQ393275:RXQ393306 SHM393275:SHM393306 SRI393275:SRI393306 TBE393275:TBE393306 TLA393275:TLA393306 TUW393275:TUW393306 UES393275:UES393306 UOO393275:UOO393306 UYK393275:UYK393306 VIG393275:VIG393306 VSC393275:VSC393306 WBY393275:WBY393306 WLU393275:WLU393306 WVQ393275:WVQ393306 I458811:I458842 JE458811:JE458842 TA458811:TA458842 ACW458811:ACW458842 AMS458811:AMS458842 AWO458811:AWO458842 BGK458811:BGK458842 BQG458811:BQG458842 CAC458811:CAC458842 CJY458811:CJY458842 CTU458811:CTU458842 DDQ458811:DDQ458842 DNM458811:DNM458842 DXI458811:DXI458842 EHE458811:EHE458842 ERA458811:ERA458842 FAW458811:FAW458842 FKS458811:FKS458842 FUO458811:FUO458842 GEK458811:GEK458842 GOG458811:GOG458842 GYC458811:GYC458842 HHY458811:HHY458842 HRU458811:HRU458842 IBQ458811:IBQ458842 ILM458811:ILM458842 IVI458811:IVI458842 JFE458811:JFE458842 JPA458811:JPA458842 JYW458811:JYW458842 KIS458811:KIS458842 KSO458811:KSO458842 LCK458811:LCK458842 LMG458811:LMG458842 LWC458811:LWC458842 MFY458811:MFY458842 MPU458811:MPU458842 MZQ458811:MZQ458842 NJM458811:NJM458842 NTI458811:NTI458842 ODE458811:ODE458842 ONA458811:ONA458842 OWW458811:OWW458842 PGS458811:PGS458842 PQO458811:PQO458842 QAK458811:QAK458842 QKG458811:QKG458842 QUC458811:QUC458842 RDY458811:RDY458842 RNU458811:RNU458842 RXQ458811:RXQ458842 SHM458811:SHM458842 SRI458811:SRI458842 TBE458811:TBE458842 TLA458811:TLA458842 TUW458811:TUW458842 UES458811:UES458842 UOO458811:UOO458842 UYK458811:UYK458842 VIG458811:VIG458842 VSC458811:VSC458842 WBY458811:WBY458842 WLU458811:WLU458842 WVQ458811:WVQ458842 I524347:I524378 JE524347:JE524378 TA524347:TA524378 ACW524347:ACW524378 AMS524347:AMS524378 AWO524347:AWO524378 BGK524347:BGK524378 BQG524347:BQG524378 CAC524347:CAC524378 CJY524347:CJY524378 CTU524347:CTU524378 DDQ524347:DDQ524378 DNM524347:DNM524378 DXI524347:DXI524378 EHE524347:EHE524378 ERA524347:ERA524378 FAW524347:FAW524378 FKS524347:FKS524378 FUO524347:FUO524378 GEK524347:GEK524378 GOG524347:GOG524378 GYC524347:GYC524378 HHY524347:HHY524378 HRU524347:HRU524378 IBQ524347:IBQ524378 ILM524347:ILM524378 IVI524347:IVI524378 JFE524347:JFE524378 JPA524347:JPA524378 JYW524347:JYW524378 KIS524347:KIS524378 KSO524347:KSO524378 LCK524347:LCK524378 LMG524347:LMG524378 LWC524347:LWC524378 MFY524347:MFY524378 MPU524347:MPU524378 MZQ524347:MZQ524378 NJM524347:NJM524378 NTI524347:NTI524378 ODE524347:ODE524378 ONA524347:ONA524378 OWW524347:OWW524378 PGS524347:PGS524378 PQO524347:PQO524378 QAK524347:QAK524378 QKG524347:QKG524378 QUC524347:QUC524378 RDY524347:RDY524378 RNU524347:RNU524378 RXQ524347:RXQ524378 SHM524347:SHM524378 SRI524347:SRI524378 TBE524347:TBE524378 TLA524347:TLA524378 TUW524347:TUW524378 UES524347:UES524378 UOO524347:UOO524378 UYK524347:UYK524378 VIG524347:VIG524378 VSC524347:VSC524378 WBY524347:WBY524378 WLU524347:WLU524378 WVQ524347:WVQ524378 I589883:I589914 JE589883:JE589914 TA589883:TA589914 ACW589883:ACW589914 AMS589883:AMS589914 AWO589883:AWO589914 BGK589883:BGK589914 BQG589883:BQG589914 CAC589883:CAC589914 CJY589883:CJY589914 CTU589883:CTU589914 DDQ589883:DDQ589914 DNM589883:DNM589914 DXI589883:DXI589914 EHE589883:EHE589914 ERA589883:ERA589914 FAW589883:FAW589914 FKS589883:FKS589914 FUO589883:FUO589914 GEK589883:GEK589914 GOG589883:GOG589914 GYC589883:GYC589914 HHY589883:HHY589914 HRU589883:HRU589914 IBQ589883:IBQ589914 ILM589883:ILM589914 IVI589883:IVI589914 JFE589883:JFE589914 JPA589883:JPA589914 JYW589883:JYW589914 KIS589883:KIS589914 KSO589883:KSO589914 LCK589883:LCK589914 LMG589883:LMG589914 LWC589883:LWC589914 MFY589883:MFY589914 MPU589883:MPU589914 MZQ589883:MZQ589914 NJM589883:NJM589914 NTI589883:NTI589914 ODE589883:ODE589914 ONA589883:ONA589914 OWW589883:OWW589914 PGS589883:PGS589914 PQO589883:PQO589914 QAK589883:QAK589914 QKG589883:QKG589914 QUC589883:QUC589914 RDY589883:RDY589914 RNU589883:RNU589914 RXQ589883:RXQ589914 SHM589883:SHM589914 SRI589883:SRI589914 TBE589883:TBE589914 TLA589883:TLA589914 TUW589883:TUW589914 UES589883:UES589914 UOO589883:UOO589914 UYK589883:UYK589914 VIG589883:VIG589914 VSC589883:VSC589914 WBY589883:WBY589914 WLU589883:WLU589914 WVQ589883:WVQ589914 I655419:I655450 JE655419:JE655450 TA655419:TA655450 ACW655419:ACW655450 AMS655419:AMS655450 AWO655419:AWO655450 BGK655419:BGK655450 BQG655419:BQG655450 CAC655419:CAC655450 CJY655419:CJY655450 CTU655419:CTU655450 DDQ655419:DDQ655450 DNM655419:DNM655450 DXI655419:DXI655450 EHE655419:EHE655450 ERA655419:ERA655450 FAW655419:FAW655450 FKS655419:FKS655450 FUO655419:FUO655450 GEK655419:GEK655450 GOG655419:GOG655450 GYC655419:GYC655450 HHY655419:HHY655450 HRU655419:HRU655450 IBQ655419:IBQ655450 ILM655419:ILM655450 IVI655419:IVI655450 JFE655419:JFE655450 JPA655419:JPA655450 JYW655419:JYW655450 KIS655419:KIS655450 KSO655419:KSO655450 LCK655419:LCK655450 LMG655419:LMG655450 LWC655419:LWC655450 MFY655419:MFY655450 MPU655419:MPU655450 MZQ655419:MZQ655450 NJM655419:NJM655450 NTI655419:NTI655450 ODE655419:ODE655450 ONA655419:ONA655450 OWW655419:OWW655450 PGS655419:PGS655450 PQO655419:PQO655450 QAK655419:QAK655450 QKG655419:QKG655450 QUC655419:QUC655450 RDY655419:RDY655450 RNU655419:RNU655450 RXQ655419:RXQ655450 SHM655419:SHM655450 SRI655419:SRI655450 TBE655419:TBE655450 TLA655419:TLA655450 TUW655419:TUW655450 UES655419:UES655450 UOO655419:UOO655450 UYK655419:UYK655450 VIG655419:VIG655450 VSC655419:VSC655450 WBY655419:WBY655450 WLU655419:WLU655450 WVQ655419:WVQ655450 I720955:I720986 JE720955:JE720986 TA720955:TA720986 ACW720955:ACW720986 AMS720955:AMS720986 AWO720955:AWO720986 BGK720955:BGK720986 BQG720955:BQG720986 CAC720955:CAC720986 CJY720955:CJY720986 CTU720955:CTU720986 DDQ720955:DDQ720986 DNM720955:DNM720986 DXI720955:DXI720986 EHE720955:EHE720986 ERA720955:ERA720986 FAW720955:FAW720986 FKS720955:FKS720986 FUO720955:FUO720986 GEK720955:GEK720986 GOG720955:GOG720986 GYC720955:GYC720986 HHY720955:HHY720986 HRU720955:HRU720986 IBQ720955:IBQ720986 ILM720955:ILM720986 IVI720955:IVI720986 JFE720955:JFE720986 JPA720955:JPA720986 JYW720955:JYW720986 KIS720955:KIS720986 KSO720955:KSO720986 LCK720955:LCK720986 LMG720955:LMG720986 LWC720955:LWC720986 MFY720955:MFY720986 MPU720955:MPU720986 MZQ720955:MZQ720986 NJM720955:NJM720986 NTI720955:NTI720986 ODE720955:ODE720986 ONA720955:ONA720986 OWW720955:OWW720986 PGS720955:PGS720986 PQO720955:PQO720986 QAK720955:QAK720986 QKG720955:QKG720986 QUC720955:QUC720986 RDY720955:RDY720986 RNU720955:RNU720986 RXQ720955:RXQ720986 SHM720955:SHM720986 SRI720955:SRI720986 TBE720955:TBE720986 TLA720955:TLA720986 TUW720955:TUW720986 UES720955:UES720986 UOO720955:UOO720986 UYK720955:UYK720986 VIG720955:VIG720986 VSC720955:VSC720986 WBY720955:WBY720986 WLU720955:WLU720986 WVQ720955:WVQ720986 I786491:I786522 JE786491:JE786522 TA786491:TA786522 ACW786491:ACW786522 AMS786491:AMS786522 AWO786491:AWO786522 BGK786491:BGK786522 BQG786491:BQG786522 CAC786491:CAC786522 CJY786491:CJY786522 CTU786491:CTU786522 DDQ786491:DDQ786522 DNM786491:DNM786522 DXI786491:DXI786522 EHE786491:EHE786522 ERA786491:ERA786522 FAW786491:FAW786522 FKS786491:FKS786522 FUO786491:FUO786522 GEK786491:GEK786522 GOG786491:GOG786522 GYC786491:GYC786522 HHY786491:HHY786522 HRU786491:HRU786522 IBQ786491:IBQ786522 ILM786491:ILM786522 IVI786491:IVI786522 JFE786491:JFE786522 JPA786491:JPA786522 JYW786491:JYW786522 KIS786491:KIS786522 KSO786491:KSO786522 LCK786491:LCK786522 LMG786491:LMG786522 LWC786491:LWC786522 MFY786491:MFY786522 MPU786491:MPU786522 MZQ786491:MZQ786522 NJM786491:NJM786522 NTI786491:NTI786522 ODE786491:ODE786522 ONA786491:ONA786522 OWW786491:OWW786522 PGS786491:PGS786522 PQO786491:PQO786522 QAK786491:QAK786522 QKG786491:QKG786522 QUC786491:QUC786522 RDY786491:RDY786522 RNU786491:RNU786522 RXQ786491:RXQ786522 SHM786491:SHM786522 SRI786491:SRI786522 TBE786491:TBE786522 TLA786491:TLA786522 TUW786491:TUW786522 UES786491:UES786522 UOO786491:UOO786522 UYK786491:UYK786522 VIG786491:VIG786522 VSC786491:VSC786522 WBY786491:WBY786522 WLU786491:WLU786522 WVQ786491:WVQ786522 I852027:I852058 JE852027:JE852058 TA852027:TA852058 ACW852027:ACW852058 AMS852027:AMS852058 AWO852027:AWO852058 BGK852027:BGK852058 BQG852027:BQG852058 CAC852027:CAC852058 CJY852027:CJY852058 CTU852027:CTU852058 DDQ852027:DDQ852058 DNM852027:DNM852058 DXI852027:DXI852058 EHE852027:EHE852058 ERA852027:ERA852058 FAW852027:FAW852058 FKS852027:FKS852058 FUO852027:FUO852058 GEK852027:GEK852058 GOG852027:GOG852058 GYC852027:GYC852058 HHY852027:HHY852058 HRU852027:HRU852058 IBQ852027:IBQ852058 ILM852027:ILM852058 IVI852027:IVI852058 JFE852027:JFE852058 JPA852027:JPA852058 JYW852027:JYW852058 KIS852027:KIS852058 KSO852027:KSO852058 LCK852027:LCK852058 LMG852027:LMG852058 LWC852027:LWC852058 MFY852027:MFY852058 MPU852027:MPU852058 MZQ852027:MZQ852058 NJM852027:NJM852058 NTI852027:NTI852058 ODE852027:ODE852058 ONA852027:ONA852058 OWW852027:OWW852058 PGS852027:PGS852058 PQO852027:PQO852058 QAK852027:QAK852058 QKG852027:QKG852058 QUC852027:QUC852058 RDY852027:RDY852058 RNU852027:RNU852058 RXQ852027:RXQ852058 SHM852027:SHM852058 SRI852027:SRI852058 TBE852027:TBE852058 TLA852027:TLA852058 TUW852027:TUW852058 UES852027:UES852058 UOO852027:UOO852058 UYK852027:UYK852058 VIG852027:VIG852058 VSC852027:VSC852058 WBY852027:WBY852058 WLU852027:WLU852058 WVQ852027:WVQ852058 I917563:I917594 JE917563:JE917594 TA917563:TA917594 ACW917563:ACW917594 AMS917563:AMS917594 AWO917563:AWO917594 BGK917563:BGK917594 BQG917563:BQG917594 CAC917563:CAC917594 CJY917563:CJY917594 CTU917563:CTU917594 DDQ917563:DDQ917594 DNM917563:DNM917594 DXI917563:DXI917594 EHE917563:EHE917594 ERA917563:ERA917594 FAW917563:FAW917594 FKS917563:FKS917594 FUO917563:FUO917594 GEK917563:GEK917594 GOG917563:GOG917594 GYC917563:GYC917594 HHY917563:HHY917594 HRU917563:HRU917594 IBQ917563:IBQ917594 ILM917563:ILM917594 IVI917563:IVI917594 JFE917563:JFE917594 JPA917563:JPA917594 JYW917563:JYW917594 KIS917563:KIS917594 KSO917563:KSO917594 LCK917563:LCK917594 LMG917563:LMG917594 LWC917563:LWC917594 MFY917563:MFY917594 MPU917563:MPU917594 MZQ917563:MZQ917594 NJM917563:NJM917594 NTI917563:NTI917594 ODE917563:ODE917594 ONA917563:ONA917594 OWW917563:OWW917594 PGS917563:PGS917594 PQO917563:PQO917594 QAK917563:QAK917594 QKG917563:QKG917594 QUC917563:QUC917594 RDY917563:RDY917594 RNU917563:RNU917594 RXQ917563:RXQ917594 SHM917563:SHM917594 SRI917563:SRI917594 TBE917563:TBE917594 TLA917563:TLA917594 TUW917563:TUW917594 UES917563:UES917594 UOO917563:UOO917594 UYK917563:UYK917594 VIG917563:VIG917594 VSC917563:VSC917594 WBY917563:WBY917594 WLU917563:WLU917594 WVQ917563:WVQ917594 I983099:I983130 JE983099:JE983130 TA983099:TA983130 ACW983099:ACW983130 AMS983099:AMS983130 AWO983099:AWO983130 BGK983099:BGK983130 BQG983099:BQG983130 CAC983099:CAC983130 CJY983099:CJY983130 CTU983099:CTU983130 DDQ983099:DDQ983130 DNM983099:DNM983130 DXI983099:DXI983130 EHE983099:EHE983130 ERA983099:ERA983130 FAW983099:FAW983130 FKS983099:FKS983130 FUO983099:FUO983130 GEK983099:GEK983130 GOG983099:GOG983130 GYC983099:GYC983130 HHY983099:HHY983130 HRU983099:HRU983130 IBQ983099:IBQ983130 ILM983099:ILM983130 IVI983099:IVI983130 JFE983099:JFE983130 JPA983099:JPA983130 JYW983099:JYW983130 KIS983099:KIS983130 KSO983099:KSO983130 LCK983099:LCK983130 LMG983099:LMG983130 LWC983099:LWC983130 MFY983099:MFY983130 MPU983099:MPU983130 MZQ983099:MZQ983130 NJM983099:NJM983130 NTI983099:NTI983130 ODE983099:ODE983130 ONA983099:ONA983130 OWW983099:OWW983130 PGS983099:PGS983130 PQO983099:PQO983130 QAK983099:QAK983130 QKG983099:QKG983130 QUC983099:QUC983130 RDY983099:RDY983130 RNU983099:RNU983130 RXQ983099:RXQ983130 SHM983099:SHM983130 SRI983099:SRI983130 TBE983099:TBE983130 TLA983099:TLA983130 TUW983099:TUW983130 UES983099:UES983130 UOO983099:UOO983130 UYK983099:UYK983130 VIG983099:VIG983130 VSC983099:VSC983130 WBY983099:WBY983130 WLU983099:WLU983130 WVQ983099:WVQ983130 H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I65577:I65593 JE65577:JE65593 TA65577:TA65593 ACW65577:ACW65593 AMS65577:AMS65593 AWO65577:AWO65593 BGK65577:BGK65593 BQG65577:BQG65593 CAC65577:CAC65593 CJY65577:CJY65593 CTU65577:CTU65593 DDQ65577:DDQ65593 DNM65577:DNM65593 DXI65577:DXI65593 EHE65577:EHE65593 ERA65577:ERA65593 FAW65577:FAW65593 FKS65577:FKS65593 FUO65577:FUO65593 GEK65577:GEK65593 GOG65577:GOG65593 GYC65577:GYC65593 HHY65577:HHY65593 HRU65577:HRU65593 IBQ65577:IBQ65593 ILM65577:ILM65593 IVI65577:IVI65593 JFE65577:JFE65593 JPA65577:JPA65593 JYW65577:JYW65593 KIS65577:KIS65593 KSO65577:KSO65593 LCK65577:LCK65593 LMG65577:LMG65593 LWC65577:LWC65593 MFY65577:MFY65593 MPU65577:MPU65593 MZQ65577:MZQ65593 NJM65577:NJM65593 NTI65577:NTI65593 ODE65577:ODE65593 ONA65577:ONA65593 OWW65577:OWW65593 PGS65577:PGS65593 PQO65577:PQO65593 QAK65577:QAK65593 QKG65577:QKG65593 QUC65577:QUC65593 RDY65577:RDY65593 RNU65577:RNU65593 RXQ65577:RXQ65593 SHM65577:SHM65593 SRI65577:SRI65593 TBE65577:TBE65593 TLA65577:TLA65593 TUW65577:TUW65593 UES65577:UES65593 UOO65577:UOO65593 UYK65577:UYK65593 VIG65577:VIG65593 VSC65577:VSC65593 WBY65577:WBY65593 WLU65577:WLU65593 WVQ65577:WVQ65593 I131113:I131129 JE131113:JE131129 TA131113:TA131129 ACW131113:ACW131129 AMS131113:AMS131129 AWO131113:AWO131129 BGK131113:BGK131129 BQG131113:BQG131129 CAC131113:CAC131129 CJY131113:CJY131129 CTU131113:CTU131129 DDQ131113:DDQ131129 DNM131113:DNM131129 DXI131113:DXI131129 EHE131113:EHE131129 ERA131113:ERA131129 FAW131113:FAW131129 FKS131113:FKS131129 FUO131113:FUO131129 GEK131113:GEK131129 GOG131113:GOG131129 GYC131113:GYC131129 HHY131113:HHY131129 HRU131113:HRU131129 IBQ131113:IBQ131129 ILM131113:ILM131129 IVI131113:IVI131129 JFE131113:JFE131129 JPA131113:JPA131129 JYW131113:JYW131129 KIS131113:KIS131129 KSO131113:KSO131129 LCK131113:LCK131129 LMG131113:LMG131129 LWC131113:LWC131129 MFY131113:MFY131129 MPU131113:MPU131129 MZQ131113:MZQ131129 NJM131113:NJM131129 NTI131113:NTI131129 ODE131113:ODE131129 ONA131113:ONA131129 OWW131113:OWW131129 PGS131113:PGS131129 PQO131113:PQO131129 QAK131113:QAK131129 QKG131113:QKG131129 QUC131113:QUC131129 RDY131113:RDY131129 RNU131113:RNU131129 RXQ131113:RXQ131129 SHM131113:SHM131129 SRI131113:SRI131129 TBE131113:TBE131129 TLA131113:TLA131129 TUW131113:TUW131129 UES131113:UES131129 UOO131113:UOO131129 UYK131113:UYK131129 VIG131113:VIG131129 VSC131113:VSC131129 WBY131113:WBY131129 WLU131113:WLU131129 WVQ131113:WVQ131129 I196649:I196665 JE196649:JE196665 TA196649:TA196665 ACW196649:ACW196665 AMS196649:AMS196665 AWO196649:AWO196665 BGK196649:BGK196665 BQG196649:BQG196665 CAC196649:CAC196665 CJY196649:CJY196665 CTU196649:CTU196665 DDQ196649:DDQ196665 DNM196649:DNM196665 DXI196649:DXI196665 EHE196649:EHE196665 ERA196649:ERA196665 FAW196649:FAW196665 FKS196649:FKS196665 FUO196649:FUO196665 GEK196649:GEK196665 GOG196649:GOG196665 GYC196649:GYC196665 HHY196649:HHY196665 HRU196649:HRU196665 IBQ196649:IBQ196665 ILM196649:ILM196665 IVI196649:IVI196665 JFE196649:JFE196665 JPA196649:JPA196665 JYW196649:JYW196665 KIS196649:KIS196665 KSO196649:KSO196665 LCK196649:LCK196665 LMG196649:LMG196665 LWC196649:LWC196665 MFY196649:MFY196665 MPU196649:MPU196665 MZQ196649:MZQ196665 NJM196649:NJM196665 NTI196649:NTI196665 ODE196649:ODE196665 ONA196649:ONA196665 OWW196649:OWW196665 PGS196649:PGS196665 PQO196649:PQO196665 QAK196649:QAK196665 QKG196649:QKG196665 QUC196649:QUC196665 RDY196649:RDY196665 RNU196649:RNU196665 RXQ196649:RXQ196665 SHM196649:SHM196665 SRI196649:SRI196665 TBE196649:TBE196665 TLA196649:TLA196665 TUW196649:TUW196665 UES196649:UES196665 UOO196649:UOO196665 UYK196649:UYK196665 VIG196649:VIG196665 VSC196649:VSC196665 WBY196649:WBY196665 WLU196649:WLU196665 WVQ196649:WVQ196665 I262185:I262201 JE262185:JE262201 TA262185:TA262201 ACW262185:ACW262201 AMS262185:AMS262201 AWO262185:AWO262201 BGK262185:BGK262201 BQG262185:BQG262201 CAC262185:CAC262201 CJY262185:CJY262201 CTU262185:CTU262201 DDQ262185:DDQ262201 DNM262185:DNM262201 DXI262185:DXI262201 EHE262185:EHE262201 ERA262185:ERA262201 FAW262185:FAW262201 FKS262185:FKS262201 FUO262185:FUO262201 GEK262185:GEK262201 GOG262185:GOG262201 GYC262185:GYC262201 HHY262185:HHY262201 HRU262185:HRU262201 IBQ262185:IBQ262201 ILM262185:ILM262201 IVI262185:IVI262201 JFE262185:JFE262201 JPA262185:JPA262201 JYW262185:JYW262201 KIS262185:KIS262201 KSO262185:KSO262201 LCK262185:LCK262201 LMG262185:LMG262201 LWC262185:LWC262201 MFY262185:MFY262201 MPU262185:MPU262201 MZQ262185:MZQ262201 NJM262185:NJM262201 NTI262185:NTI262201 ODE262185:ODE262201 ONA262185:ONA262201 OWW262185:OWW262201 PGS262185:PGS262201 PQO262185:PQO262201 QAK262185:QAK262201 QKG262185:QKG262201 QUC262185:QUC262201 RDY262185:RDY262201 RNU262185:RNU262201 RXQ262185:RXQ262201 SHM262185:SHM262201 SRI262185:SRI262201 TBE262185:TBE262201 TLA262185:TLA262201 TUW262185:TUW262201 UES262185:UES262201 UOO262185:UOO262201 UYK262185:UYK262201 VIG262185:VIG262201 VSC262185:VSC262201 WBY262185:WBY262201 WLU262185:WLU262201 WVQ262185:WVQ262201 I327721:I327737 JE327721:JE327737 TA327721:TA327737 ACW327721:ACW327737 AMS327721:AMS327737 AWO327721:AWO327737 BGK327721:BGK327737 BQG327721:BQG327737 CAC327721:CAC327737 CJY327721:CJY327737 CTU327721:CTU327737 DDQ327721:DDQ327737 DNM327721:DNM327737 DXI327721:DXI327737 EHE327721:EHE327737 ERA327721:ERA327737 FAW327721:FAW327737 FKS327721:FKS327737 FUO327721:FUO327737 GEK327721:GEK327737 GOG327721:GOG327737 GYC327721:GYC327737 HHY327721:HHY327737 HRU327721:HRU327737 IBQ327721:IBQ327737 ILM327721:ILM327737 IVI327721:IVI327737 JFE327721:JFE327737 JPA327721:JPA327737 JYW327721:JYW327737 KIS327721:KIS327737 KSO327721:KSO327737 LCK327721:LCK327737 LMG327721:LMG327737 LWC327721:LWC327737 MFY327721:MFY327737 MPU327721:MPU327737 MZQ327721:MZQ327737 NJM327721:NJM327737 NTI327721:NTI327737 ODE327721:ODE327737 ONA327721:ONA327737 OWW327721:OWW327737 PGS327721:PGS327737 PQO327721:PQO327737 QAK327721:QAK327737 QKG327721:QKG327737 QUC327721:QUC327737 RDY327721:RDY327737 RNU327721:RNU327737 RXQ327721:RXQ327737 SHM327721:SHM327737 SRI327721:SRI327737 TBE327721:TBE327737 TLA327721:TLA327737 TUW327721:TUW327737 UES327721:UES327737 UOO327721:UOO327737 UYK327721:UYK327737 VIG327721:VIG327737 VSC327721:VSC327737 WBY327721:WBY327737 WLU327721:WLU327737 WVQ327721:WVQ327737 I393257:I393273 JE393257:JE393273 TA393257:TA393273 ACW393257:ACW393273 AMS393257:AMS393273 AWO393257:AWO393273 BGK393257:BGK393273 BQG393257:BQG393273 CAC393257:CAC393273 CJY393257:CJY393273 CTU393257:CTU393273 DDQ393257:DDQ393273 DNM393257:DNM393273 DXI393257:DXI393273 EHE393257:EHE393273 ERA393257:ERA393273 FAW393257:FAW393273 FKS393257:FKS393273 FUO393257:FUO393273 GEK393257:GEK393273 GOG393257:GOG393273 GYC393257:GYC393273 HHY393257:HHY393273 HRU393257:HRU393273 IBQ393257:IBQ393273 ILM393257:ILM393273 IVI393257:IVI393273 JFE393257:JFE393273 JPA393257:JPA393273 JYW393257:JYW393273 KIS393257:KIS393273 KSO393257:KSO393273 LCK393257:LCK393273 LMG393257:LMG393273 LWC393257:LWC393273 MFY393257:MFY393273 MPU393257:MPU393273 MZQ393257:MZQ393273 NJM393257:NJM393273 NTI393257:NTI393273 ODE393257:ODE393273 ONA393257:ONA393273 OWW393257:OWW393273 PGS393257:PGS393273 PQO393257:PQO393273 QAK393257:QAK393273 QKG393257:QKG393273 QUC393257:QUC393273 RDY393257:RDY393273 RNU393257:RNU393273 RXQ393257:RXQ393273 SHM393257:SHM393273 SRI393257:SRI393273 TBE393257:TBE393273 TLA393257:TLA393273 TUW393257:TUW393273 UES393257:UES393273 UOO393257:UOO393273 UYK393257:UYK393273 VIG393257:VIG393273 VSC393257:VSC393273 WBY393257:WBY393273 WLU393257:WLU393273 WVQ393257:WVQ393273 I458793:I458809 JE458793:JE458809 TA458793:TA458809 ACW458793:ACW458809 AMS458793:AMS458809 AWO458793:AWO458809 BGK458793:BGK458809 BQG458793:BQG458809 CAC458793:CAC458809 CJY458793:CJY458809 CTU458793:CTU458809 DDQ458793:DDQ458809 DNM458793:DNM458809 DXI458793:DXI458809 EHE458793:EHE458809 ERA458793:ERA458809 FAW458793:FAW458809 FKS458793:FKS458809 FUO458793:FUO458809 GEK458793:GEK458809 GOG458793:GOG458809 GYC458793:GYC458809 HHY458793:HHY458809 HRU458793:HRU458809 IBQ458793:IBQ458809 ILM458793:ILM458809 IVI458793:IVI458809 JFE458793:JFE458809 JPA458793:JPA458809 JYW458793:JYW458809 KIS458793:KIS458809 KSO458793:KSO458809 LCK458793:LCK458809 LMG458793:LMG458809 LWC458793:LWC458809 MFY458793:MFY458809 MPU458793:MPU458809 MZQ458793:MZQ458809 NJM458793:NJM458809 NTI458793:NTI458809 ODE458793:ODE458809 ONA458793:ONA458809 OWW458793:OWW458809 PGS458793:PGS458809 PQO458793:PQO458809 QAK458793:QAK458809 QKG458793:QKG458809 QUC458793:QUC458809 RDY458793:RDY458809 RNU458793:RNU458809 RXQ458793:RXQ458809 SHM458793:SHM458809 SRI458793:SRI458809 TBE458793:TBE458809 TLA458793:TLA458809 TUW458793:TUW458809 UES458793:UES458809 UOO458793:UOO458809 UYK458793:UYK458809 VIG458793:VIG458809 VSC458793:VSC458809 WBY458793:WBY458809 WLU458793:WLU458809 WVQ458793:WVQ458809 I524329:I524345 JE524329:JE524345 TA524329:TA524345 ACW524329:ACW524345 AMS524329:AMS524345 AWO524329:AWO524345 BGK524329:BGK524345 BQG524329:BQG524345 CAC524329:CAC524345 CJY524329:CJY524345 CTU524329:CTU524345 DDQ524329:DDQ524345 DNM524329:DNM524345 DXI524329:DXI524345 EHE524329:EHE524345 ERA524329:ERA524345 FAW524329:FAW524345 FKS524329:FKS524345 FUO524329:FUO524345 GEK524329:GEK524345 GOG524329:GOG524345 GYC524329:GYC524345 HHY524329:HHY524345 HRU524329:HRU524345 IBQ524329:IBQ524345 ILM524329:ILM524345 IVI524329:IVI524345 JFE524329:JFE524345 JPA524329:JPA524345 JYW524329:JYW524345 KIS524329:KIS524345 KSO524329:KSO524345 LCK524329:LCK524345 LMG524329:LMG524345 LWC524329:LWC524345 MFY524329:MFY524345 MPU524329:MPU524345 MZQ524329:MZQ524345 NJM524329:NJM524345 NTI524329:NTI524345 ODE524329:ODE524345 ONA524329:ONA524345 OWW524329:OWW524345 PGS524329:PGS524345 PQO524329:PQO524345 QAK524329:QAK524345 QKG524329:QKG524345 QUC524329:QUC524345 RDY524329:RDY524345 RNU524329:RNU524345 RXQ524329:RXQ524345 SHM524329:SHM524345 SRI524329:SRI524345 TBE524329:TBE524345 TLA524329:TLA524345 TUW524329:TUW524345 UES524329:UES524345 UOO524329:UOO524345 UYK524329:UYK524345 VIG524329:VIG524345 VSC524329:VSC524345 WBY524329:WBY524345 WLU524329:WLU524345 WVQ524329:WVQ524345 I589865:I589881 JE589865:JE589881 TA589865:TA589881 ACW589865:ACW589881 AMS589865:AMS589881 AWO589865:AWO589881 BGK589865:BGK589881 BQG589865:BQG589881 CAC589865:CAC589881 CJY589865:CJY589881 CTU589865:CTU589881 DDQ589865:DDQ589881 DNM589865:DNM589881 DXI589865:DXI589881 EHE589865:EHE589881 ERA589865:ERA589881 FAW589865:FAW589881 FKS589865:FKS589881 FUO589865:FUO589881 GEK589865:GEK589881 GOG589865:GOG589881 GYC589865:GYC589881 HHY589865:HHY589881 HRU589865:HRU589881 IBQ589865:IBQ589881 ILM589865:ILM589881 IVI589865:IVI589881 JFE589865:JFE589881 JPA589865:JPA589881 JYW589865:JYW589881 KIS589865:KIS589881 KSO589865:KSO589881 LCK589865:LCK589881 LMG589865:LMG589881 LWC589865:LWC589881 MFY589865:MFY589881 MPU589865:MPU589881 MZQ589865:MZQ589881 NJM589865:NJM589881 NTI589865:NTI589881 ODE589865:ODE589881 ONA589865:ONA589881 OWW589865:OWW589881 PGS589865:PGS589881 PQO589865:PQO589881 QAK589865:QAK589881 QKG589865:QKG589881 QUC589865:QUC589881 RDY589865:RDY589881 RNU589865:RNU589881 RXQ589865:RXQ589881 SHM589865:SHM589881 SRI589865:SRI589881 TBE589865:TBE589881 TLA589865:TLA589881 TUW589865:TUW589881 UES589865:UES589881 UOO589865:UOO589881 UYK589865:UYK589881 VIG589865:VIG589881 VSC589865:VSC589881 WBY589865:WBY589881 WLU589865:WLU589881 WVQ589865:WVQ589881 I655401:I655417 JE655401:JE655417 TA655401:TA655417 ACW655401:ACW655417 AMS655401:AMS655417 AWO655401:AWO655417 BGK655401:BGK655417 BQG655401:BQG655417 CAC655401:CAC655417 CJY655401:CJY655417 CTU655401:CTU655417 DDQ655401:DDQ655417 DNM655401:DNM655417 DXI655401:DXI655417 EHE655401:EHE655417 ERA655401:ERA655417 FAW655401:FAW655417 FKS655401:FKS655417 FUO655401:FUO655417 GEK655401:GEK655417 GOG655401:GOG655417 GYC655401:GYC655417 HHY655401:HHY655417 HRU655401:HRU655417 IBQ655401:IBQ655417 ILM655401:ILM655417 IVI655401:IVI655417 JFE655401:JFE655417 JPA655401:JPA655417 JYW655401:JYW655417 KIS655401:KIS655417 KSO655401:KSO655417 LCK655401:LCK655417 LMG655401:LMG655417 LWC655401:LWC655417 MFY655401:MFY655417 MPU655401:MPU655417 MZQ655401:MZQ655417 NJM655401:NJM655417 NTI655401:NTI655417 ODE655401:ODE655417 ONA655401:ONA655417 OWW655401:OWW655417 PGS655401:PGS655417 PQO655401:PQO655417 QAK655401:QAK655417 QKG655401:QKG655417 QUC655401:QUC655417 RDY655401:RDY655417 RNU655401:RNU655417 RXQ655401:RXQ655417 SHM655401:SHM655417 SRI655401:SRI655417 TBE655401:TBE655417 TLA655401:TLA655417 TUW655401:TUW655417 UES655401:UES655417 UOO655401:UOO655417 UYK655401:UYK655417 VIG655401:VIG655417 VSC655401:VSC655417 WBY655401:WBY655417 WLU655401:WLU655417 WVQ655401:WVQ655417 I720937:I720953 JE720937:JE720953 TA720937:TA720953 ACW720937:ACW720953 AMS720937:AMS720953 AWO720937:AWO720953 BGK720937:BGK720953 BQG720937:BQG720953 CAC720937:CAC720953 CJY720937:CJY720953 CTU720937:CTU720953 DDQ720937:DDQ720953 DNM720937:DNM720953 DXI720937:DXI720953 EHE720937:EHE720953 ERA720937:ERA720953 FAW720937:FAW720953 FKS720937:FKS720953 FUO720937:FUO720953 GEK720937:GEK720953 GOG720937:GOG720953 GYC720937:GYC720953 HHY720937:HHY720953 HRU720937:HRU720953 IBQ720937:IBQ720953 ILM720937:ILM720953 IVI720937:IVI720953 JFE720937:JFE720953 JPA720937:JPA720953 JYW720937:JYW720953 KIS720937:KIS720953 KSO720937:KSO720953 LCK720937:LCK720953 LMG720937:LMG720953 LWC720937:LWC720953 MFY720937:MFY720953 MPU720937:MPU720953 MZQ720937:MZQ720953 NJM720937:NJM720953 NTI720937:NTI720953 ODE720937:ODE720953 ONA720937:ONA720953 OWW720937:OWW720953 PGS720937:PGS720953 PQO720937:PQO720953 QAK720937:QAK720953 QKG720937:QKG720953 QUC720937:QUC720953 RDY720937:RDY720953 RNU720937:RNU720953 RXQ720937:RXQ720953 SHM720937:SHM720953 SRI720937:SRI720953 TBE720937:TBE720953 TLA720937:TLA720953 TUW720937:TUW720953 UES720937:UES720953 UOO720937:UOO720953 UYK720937:UYK720953 VIG720937:VIG720953 VSC720937:VSC720953 WBY720937:WBY720953 WLU720937:WLU720953 WVQ720937:WVQ720953 I786473:I786489 JE786473:JE786489 TA786473:TA786489 ACW786473:ACW786489 AMS786473:AMS786489 AWO786473:AWO786489 BGK786473:BGK786489 BQG786473:BQG786489 CAC786473:CAC786489 CJY786473:CJY786489 CTU786473:CTU786489 DDQ786473:DDQ786489 DNM786473:DNM786489 DXI786473:DXI786489 EHE786473:EHE786489 ERA786473:ERA786489 FAW786473:FAW786489 FKS786473:FKS786489 FUO786473:FUO786489 GEK786473:GEK786489 GOG786473:GOG786489 GYC786473:GYC786489 HHY786473:HHY786489 HRU786473:HRU786489 IBQ786473:IBQ786489 ILM786473:ILM786489 IVI786473:IVI786489 JFE786473:JFE786489 JPA786473:JPA786489 JYW786473:JYW786489 KIS786473:KIS786489 KSO786473:KSO786489 LCK786473:LCK786489 LMG786473:LMG786489 LWC786473:LWC786489 MFY786473:MFY786489 MPU786473:MPU786489 MZQ786473:MZQ786489 NJM786473:NJM786489 NTI786473:NTI786489 ODE786473:ODE786489 ONA786473:ONA786489 OWW786473:OWW786489 PGS786473:PGS786489 PQO786473:PQO786489 QAK786473:QAK786489 QKG786473:QKG786489 QUC786473:QUC786489 RDY786473:RDY786489 RNU786473:RNU786489 RXQ786473:RXQ786489 SHM786473:SHM786489 SRI786473:SRI786489 TBE786473:TBE786489 TLA786473:TLA786489 TUW786473:TUW786489 UES786473:UES786489 UOO786473:UOO786489 UYK786473:UYK786489 VIG786473:VIG786489 VSC786473:VSC786489 WBY786473:WBY786489 WLU786473:WLU786489 WVQ786473:WVQ786489 I852009:I852025 JE852009:JE852025 TA852009:TA852025 ACW852009:ACW852025 AMS852009:AMS852025 AWO852009:AWO852025 BGK852009:BGK852025 BQG852009:BQG852025 CAC852009:CAC852025 CJY852009:CJY852025 CTU852009:CTU852025 DDQ852009:DDQ852025 DNM852009:DNM852025 DXI852009:DXI852025 EHE852009:EHE852025 ERA852009:ERA852025 FAW852009:FAW852025 FKS852009:FKS852025 FUO852009:FUO852025 GEK852009:GEK852025 GOG852009:GOG852025 GYC852009:GYC852025 HHY852009:HHY852025 HRU852009:HRU852025 IBQ852009:IBQ852025 ILM852009:ILM852025 IVI852009:IVI852025 JFE852009:JFE852025 JPA852009:JPA852025 JYW852009:JYW852025 KIS852009:KIS852025 KSO852009:KSO852025 LCK852009:LCK852025 LMG852009:LMG852025 LWC852009:LWC852025 MFY852009:MFY852025 MPU852009:MPU852025 MZQ852009:MZQ852025 NJM852009:NJM852025 NTI852009:NTI852025 ODE852009:ODE852025 ONA852009:ONA852025 OWW852009:OWW852025 PGS852009:PGS852025 PQO852009:PQO852025 QAK852009:QAK852025 QKG852009:QKG852025 QUC852009:QUC852025 RDY852009:RDY852025 RNU852009:RNU852025 RXQ852009:RXQ852025 SHM852009:SHM852025 SRI852009:SRI852025 TBE852009:TBE852025 TLA852009:TLA852025 TUW852009:TUW852025 UES852009:UES852025 UOO852009:UOO852025 UYK852009:UYK852025 VIG852009:VIG852025 VSC852009:VSC852025 WBY852009:WBY852025 WLU852009:WLU852025 WVQ852009:WVQ852025 I917545:I917561 JE917545:JE917561 TA917545:TA917561 ACW917545:ACW917561 AMS917545:AMS917561 AWO917545:AWO917561 BGK917545:BGK917561 BQG917545:BQG917561 CAC917545:CAC917561 CJY917545:CJY917561 CTU917545:CTU917561 DDQ917545:DDQ917561 DNM917545:DNM917561 DXI917545:DXI917561 EHE917545:EHE917561 ERA917545:ERA917561 FAW917545:FAW917561 FKS917545:FKS917561 FUO917545:FUO917561 GEK917545:GEK917561 GOG917545:GOG917561 GYC917545:GYC917561 HHY917545:HHY917561 HRU917545:HRU917561 IBQ917545:IBQ917561 ILM917545:ILM917561 IVI917545:IVI917561 JFE917545:JFE917561 JPA917545:JPA917561 JYW917545:JYW917561 KIS917545:KIS917561 KSO917545:KSO917561 LCK917545:LCK917561 LMG917545:LMG917561 LWC917545:LWC917561 MFY917545:MFY917561 MPU917545:MPU917561 MZQ917545:MZQ917561 NJM917545:NJM917561 NTI917545:NTI917561 ODE917545:ODE917561 ONA917545:ONA917561 OWW917545:OWW917561 PGS917545:PGS917561 PQO917545:PQO917561 QAK917545:QAK917561 QKG917545:QKG917561 QUC917545:QUC917561 RDY917545:RDY917561 RNU917545:RNU917561 RXQ917545:RXQ917561 SHM917545:SHM917561 SRI917545:SRI917561 TBE917545:TBE917561 TLA917545:TLA917561 TUW917545:TUW917561 UES917545:UES917561 UOO917545:UOO917561 UYK917545:UYK917561 VIG917545:VIG917561 VSC917545:VSC917561 WBY917545:WBY917561 WLU917545:WLU917561 WVQ917545:WVQ917561 I983081:I983097 JE983081:JE983097 TA983081:TA983097 ACW983081:ACW983097 AMS983081:AMS983097 AWO983081:AWO983097 BGK983081:BGK983097 BQG983081:BQG983097 CAC983081:CAC983097 CJY983081:CJY983097 CTU983081:CTU983097 DDQ983081:DDQ983097 DNM983081:DNM983097 DXI983081:DXI983097 EHE983081:EHE983097 ERA983081:ERA983097 FAW983081:FAW983097 FKS983081:FKS983097 FUO983081:FUO983097 GEK983081:GEK983097 GOG983081:GOG983097 GYC983081:GYC983097 HHY983081:HHY983097 HRU983081:HRU983097 IBQ983081:IBQ983097 ILM983081:ILM983097 IVI983081:IVI983097 JFE983081:JFE983097 JPA983081:JPA983097 JYW983081:JYW983097 KIS983081:KIS983097 KSO983081:KSO983097 LCK983081:LCK983097 LMG983081:LMG983097 LWC983081:LWC983097 MFY983081:MFY983097 MPU983081:MPU983097 MZQ983081:MZQ983097 NJM983081:NJM983097 NTI983081:NTI983097 ODE983081:ODE983097 ONA983081:ONA983097 OWW983081:OWW983097 PGS983081:PGS983097 PQO983081:PQO983097 QAK983081:QAK983097 QKG983081:QKG983097 QUC983081:QUC983097 RDY983081:RDY983097 RNU983081:RNU983097 RXQ983081:RXQ983097 SHM983081:SHM983097 SRI983081:SRI983097 TBE983081:TBE983097 TLA983081:TLA983097 TUW983081:TUW983097 UES983081:UES983097 UOO983081:UOO983097 UYK983081:UYK983097 VIG983081:VIG983097 VSC983081:VSC983097 WBY983081:WBY983097 WLU983081:WLU983097 WVQ983081:WVQ983097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25:I60 IR26:IR60 SN26:SN60 ACJ26:ACJ60 AMF26:AMF60 AWB26:AWB60 BFX26:BFX60 BPT26:BPT60 BZP26:BZP60 CJL26:CJL60 CTH26:CTH60 DDD26:DDD60 DMZ26:DMZ60 DWV26:DWV60 EGR26:EGR60 EQN26:EQN60 FAJ26:FAJ60 FKF26:FKF60 FUB26:FUB60 GDX26:GDX60 GNT26:GNT60 GXP26:GXP60 HHL26:HHL60 HRH26:HRH60 IBD26:IBD60 IKZ26:IKZ60 IUV26:IUV60 JER26:JER60 JON26:JON60 JYJ26:JYJ60 KIF26:KIF60 KSB26:KSB60 LBX26:LBX60 LLT26:LLT60 LVP26:LVP60 MFL26:MFL60 MPH26:MPH60 MZD26:MZD60 NIZ26:NIZ60 NSV26:NSV60 OCR26:OCR60 OMN26:OMN60 OWJ26:OWJ60 PGF26:PGF60 PQB26:PQB60 PZX26:PZX60 QJT26:QJT60 QTP26:QTP60 RDL26:RDL60 RNH26:RNH60 RXD26:RXD60 SGZ26:SGZ60 SQV26:SQV60 TAR26:TAR60 TKN26:TKN60 TUJ26:TUJ60 UEF26:UEF60 UOB26:UOB60 UXX26:UXX60 VHT26:VHT60 VRP26:VRP60 WBL26:WBL60 WLH26:WLH60 WVD26:WVD60">
      <formula1>IMPACTO</formula1>
    </dataValidation>
    <dataValidation type="list" allowBlank="1" showDropDown="1" showInputMessage="1" showErrorMessage="1" sqref="H62:H93 JD62:JD93 SZ62:SZ93 ACV62:ACV93 AMR62:AMR93 AWN62:AWN93 BGJ62:BGJ93 BQF62:BQF93 CAB62:CAB93 CJX62:CJX93 CTT62:CTT93 DDP62:DDP93 DNL62:DNL93 DXH62:DXH93 EHD62:EHD93 EQZ62:EQZ93 FAV62:FAV93 FKR62:FKR93 FUN62:FUN93 GEJ62:GEJ93 GOF62:GOF93 GYB62:GYB93 HHX62:HHX93 HRT62:HRT93 IBP62:IBP93 ILL62:ILL93 IVH62:IVH93 JFD62:JFD93 JOZ62:JOZ93 JYV62:JYV93 KIR62:KIR93 KSN62:KSN93 LCJ62:LCJ93 LMF62:LMF93 LWB62:LWB93 MFX62:MFX93 MPT62:MPT93 MZP62:MZP93 NJL62:NJL93 NTH62:NTH93 ODD62:ODD93 OMZ62:OMZ93 OWV62:OWV93 PGR62:PGR93 PQN62:PQN93 QAJ62:QAJ93 QKF62:QKF93 QUB62:QUB93 RDX62:RDX93 RNT62:RNT93 RXP62:RXP93 SHL62:SHL93 SRH62:SRH93 TBD62:TBD93 TKZ62:TKZ93 TUV62:TUV93 UER62:UER93 UON62:UON93 UYJ62:UYJ93 VIF62:VIF93 VSB62:VSB93 WBX62:WBX93 WLT62:WLT93 WVP62:WVP93 H65595:H65626 JD65595:JD65626 SZ65595:SZ65626 ACV65595:ACV65626 AMR65595:AMR65626 AWN65595:AWN65626 BGJ65595:BGJ65626 BQF65595:BQF65626 CAB65595:CAB65626 CJX65595:CJX65626 CTT65595:CTT65626 DDP65595:DDP65626 DNL65595:DNL65626 DXH65595:DXH65626 EHD65595:EHD65626 EQZ65595:EQZ65626 FAV65595:FAV65626 FKR65595:FKR65626 FUN65595:FUN65626 GEJ65595:GEJ65626 GOF65595:GOF65626 GYB65595:GYB65626 HHX65595:HHX65626 HRT65595:HRT65626 IBP65595:IBP65626 ILL65595:ILL65626 IVH65595:IVH65626 JFD65595:JFD65626 JOZ65595:JOZ65626 JYV65595:JYV65626 KIR65595:KIR65626 KSN65595:KSN65626 LCJ65595:LCJ65626 LMF65595:LMF65626 LWB65595:LWB65626 MFX65595:MFX65626 MPT65595:MPT65626 MZP65595:MZP65626 NJL65595:NJL65626 NTH65595:NTH65626 ODD65595:ODD65626 OMZ65595:OMZ65626 OWV65595:OWV65626 PGR65595:PGR65626 PQN65595:PQN65626 QAJ65595:QAJ65626 QKF65595:QKF65626 QUB65595:QUB65626 RDX65595:RDX65626 RNT65595:RNT65626 RXP65595:RXP65626 SHL65595:SHL65626 SRH65595:SRH65626 TBD65595:TBD65626 TKZ65595:TKZ65626 TUV65595:TUV65626 UER65595:UER65626 UON65595:UON65626 UYJ65595:UYJ65626 VIF65595:VIF65626 VSB65595:VSB65626 WBX65595:WBX65626 WLT65595:WLT65626 WVP65595:WVP65626 H131131:H131162 JD131131:JD131162 SZ131131:SZ131162 ACV131131:ACV131162 AMR131131:AMR131162 AWN131131:AWN131162 BGJ131131:BGJ131162 BQF131131:BQF131162 CAB131131:CAB131162 CJX131131:CJX131162 CTT131131:CTT131162 DDP131131:DDP131162 DNL131131:DNL131162 DXH131131:DXH131162 EHD131131:EHD131162 EQZ131131:EQZ131162 FAV131131:FAV131162 FKR131131:FKR131162 FUN131131:FUN131162 GEJ131131:GEJ131162 GOF131131:GOF131162 GYB131131:GYB131162 HHX131131:HHX131162 HRT131131:HRT131162 IBP131131:IBP131162 ILL131131:ILL131162 IVH131131:IVH131162 JFD131131:JFD131162 JOZ131131:JOZ131162 JYV131131:JYV131162 KIR131131:KIR131162 KSN131131:KSN131162 LCJ131131:LCJ131162 LMF131131:LMF131162 LWB131131:LWB131162 MFX131131:MFX131162 MPT131131:MPT131162 MZP131131:MZP131162 NJL131131:NJL131162 NTH131131:NTH131162 ODD131131:ODD131162 OMZ131131:OMZ131162 OWV131131:OWV131162 PGR131131:PGR131162 PQN131131:PQN131162 QAJ131131:QAJ131162 QKF131131:QKF131162 QUB131131:QUB131162 RDX131131:RDX131162 RNT131131:RNT131162 RXP131131:RXP131162 SHL131131:SHL131162 SRH131131:SRH131162 TBD131131:TBD131162 TKZ131131:TKZ131162 TUV131131:TUV131162 UER131131:UER131162 UON131131:UON131162 UYJ131131:UYJ131162 VIF131131:VIF131162 VSB131131:VSB131162 WBX131131:WBX131162 WLT131131:WLT131162 WVP131131:WVP131162 H196667:H196698 JD196667:JD196698 SZ196667:SZ196698 ACV196667:ACV196698 AMR196667:AMR196698 AWN196667:AWN196698 BGJ196667:BGJ196698 BQF196667:BQF196698 CAB196667:CAB196698 CJX196667:CJX196698 CTT196667:CTT196698 DDP196667:DDP196698 DNL196667:DNL196698 DXH196667:DXH196698 EHD196667:EHD196698 EQZ196667:EQZ196698 FAV196667:FAV196698 FKR196667:FKR196698 FUN196667:FUN196698 GEJ196667:GEJ196698 GOF196667:GOF196698 GYB196667:GYB196698 HHX196667:HHX196698 HRT196667:HRT196698 IBP196667:IBP196698 ILL196667:ILL196698 IVH196667:IVH196698 JFD196667:JFD196698 JOZ196667:JOZ196698 JYV196667:JYV196698 KIR196667:KIR196698 KSN196667:KSN196698 LCJ196667:LCJ196698 LMF196667:LMF196698 LWB196667:LWB196698 MFX196667:MFX196698 MPT196667:MPT196698 MZP196667:MZP196698 NJL196667:NJL196698 NTH196667:NTH196698 ODD196667:ODD196698 OMZ196667:OMZ196698 OWV196667:OWV196698 PGR196667:PGR196698 PQN196667:PQN196698 QAJ196667:QAJ196698 QKF196667:QKF196698 QUB196667:QUB196698 RDX196667:RDX196698 RNT196667:RNT196698 RXP196667:RXP196698 SHL196667:SHL196698 SRH196667:SRH196698 TBD196667:TBD196698 TKZ196667:TKZ196698 TUV196667:TUV196698 UER196667:UER196698 UON196667:UON196698 UYJ196667:UYJ196698 VIF196667:VIF196698 VSB196667:VSB196698 WBX196667:WBX196698 WLT196667:WLT196698 WVP196667:WVP196698 H262203:H262234 JD262203:JD262234 SZ262203:SZ262234 ACV262203:ACV262234 AMR262203:AMR262234 AWN262203:AWN262234 BGJ262203:BGJ262234 BQF262203:BQF262234 CAB262203:CAB262234 CJX262203:CJX262234 CTT262203:CTT262234 DDP262203:DDP262234 DNL262203:DNL262234 DXH262203:DXH262234 EHD262203:EHD262234 EQZ262203:EQZ262234 FAV262203:FAV262234 FKR262203:FKR262234 FUN262203:FUN262234 GEJ262203:GEJ262234 GOF262203:GOF262234 GYB262203:GYB262234 HHX262203:HHX262234 HRT262203:HRT262234 IBP262203:IBP262234 ILL262203:ILL262234 IVH262203:IVH262234 JFD262203:JFD262234 JOZ262203:JOZ262234 JYV262203:JYV262234 KIR262203:KIR262234 KSN262203:KSN262234 LCJ262203:LCJ262234 LMF262203:LMF262234 LWB262203:LWB262234 MFX262203:MFX262234 MPT262203:MPT262234 MZP262203:MZP262234 NJL262203:NJL262234 NTH262203:NTH262234 ODD262203:ODD262234 OMZ262203:OMZ262234 OWV262203:OWV262234 PGR262203:PGR262234 PQN262203:PQN262234 QAJ262203:QAJ262234 QKF262203:QKF262234 QUB262203:QUB262234 RDX262203:RDX262234 RNT262203:RNT262234 RXP262203:RXP262234 SHL262203:SHL262234 SRH262203:SRH262234 TBD262203:TBD262234 TKZ262203:TKZ262234 TUV262203:TUV262234 UER262203:UER262234 UON262203:UON262234 UYJ262203:UYJ262234 VIF262203:VIF262234 VSB262203:VSB262234 WBX262203:WBX262234 WLT262203:WLT262234 WVP262203:WVP262234 H327739:H327770 JD327739:JD327770 SZ327739:SZ327770 ACV327739:ACV327770 AMR327739:AMR327770 AWN327739:AWN327770 BGJ327739:BGJ327770 BQF327739:BQF327770 CAB327739:CAB327770 CJX327739:CJX327770 CTT327739:CTT327770 DDP327739:DDP327770 DNL327739:DNL327770 DXH327739:DXH327770 EHD327739:EHD327770 EQZ327739:EQZ327770 FAV327739:FAV327770 FKR327739:FKR327770 FUN327739:FUN327770 GEJ327739:GEJ327770 GOF327739:GOF327770 GYB327739:GYB327770 HHX327739:HHX327770 HRT327739:HRT327770 IBP327739:IBP327770 ILL327739:ILL327770 IVH327739:IVH327770 JFD327739:JFD327770 JOZ327739:JOZ327770 JYV327739:JYV327770 KIR327739:KIR327770 KSN327739:KSN327770 LCJ327739:LCJ327770 LMF327739:LMF327770 LWB327739:LWB327770 MFX327739:MFX327770 MPT327739:MPT327770 MZP327739:MZP327770 NJL327739:NJL327770 NTH327739:NTH327770 ODD327739:ODD327770 OMZ327739:OMZ327770 OWV327739:OWV327770 PGR327739:PGR327770 PQN327739:PQN327770 QAJ327739:QAJ327770 QKF327739:QKF327770 QUB327739:QUB327770 RDX327739:RDX327770 RNT327739:RNT327770 RXP327739:RXP327770 SHL327739:SHL327770 SRH327739:SRH327770 TBD327739:TBD327770 TKZ327739:TKZ327770 TUV327739:TUV327770 UER327739:UER327770 UON327739:UON327770 UYJ327739:UYJ327770 VIF327739:VIF327770 VSB327739:VSB327770 WBX327739:WBX327770 WLT327739:WLT327770 WVP327739:WVP327770 H393275:H393306 JD393275:JD393306 SZ393275:SZ393306 ACV393275:ACV393306 AMR393275:AMR393306 AWN393275:AWN393306 BGJ393275:BGJ393306 BQF393275:BQF393306 CAB393275:CAB393306 CJX393275:CJX393306 CTT393275:CTT393306 DDP393275:DDP393306 DNL393275:DNL393306 DXH393275:DXH393306 EHD393275:EHD393306 EQZ393275:EQZ393306 FAV393275:FAV393306 FKR393275:FKR393306 FUN393275:FUN393306 GEJ393275:GEJ393306 GOF393275:GOF393306 GYB393275:GYB393306 HHX393275:HHX393306 HRT393275:HRT393306 IBP393275:IBP393306 ILL393275:ILL393306 IVH393275:IVH393306 JFD393275:JFD393306 JOZ393275:JOZ393306 JYV393275:JYV393306 KIR393275:KIR393306 KSN393275:KSN393306 LCJ393275:LCJ393306 LMF393275:LMF393306 LWB393275:LWB393306 MFX393275:MFX393306 MPT393275:MPT393306 MZP393275:MZP393306 NJL393275:NJL393306 NTH393275:NTH393306 ODD393275:ODD393306 OMZ393275:OMZ393306 OWV393275:OWV393306 PGR393275:PGR393306 PQN393275:PQN393306 QAJ393275:QAJ393306 QKF393275:QKF393306 QUB393275:QUB393306 RDX393275:RDX393306 RNT393275:RNT393306 RXP393275:RXP393306 SHL393275:SHL393306 SRH393275:SRH393306 TBD393275:TBD393306 TKZ393275:TKZ393306 TUV393275:TUV393306 UER393275:UER393306 UON393275:UON393306 UYJ393275:UYJ393306 VIF393275:VIF393306 VSB393275:VSB393306 WBX393275:WBX393306 WLT393275:WLT393306 WVP393275:WVP393306 H458811:H458842 JD458811:JD458842 SZ458811:SZ458842 ACV458811:ACV458842 AMR458811:AMR458842 AWN458811:AWN458842 BGJ458811:BGJ458842 BQF458811:BQF458842 CAB458811:CAB458842 CJX458811:CJX458842 CTT458811:CTT458842 DDP458811:DDP458842 DNL458811:DNL458842 DXH458811:DXH458842 EHD458811:EHD458842 EQZ458811:EQZ458842 FAV458811:FAV458842 FKR458811:FKR458842 FUN458811:FUN458842 GEJ458811:GEJ458842 GOF458811:GOF458842 GYB458811:GYB458842 HHX458811:HHX458842 HRT458811:HRT458842 IBP458811:IBP458842 ILL458811:ILL458842 IVH458811:IVH458842 JFD458811:JFD458842 JOZ458811:JOZ458842 JYV458811:JYV458842 KIR458811:KIR458842 KSN458811:KSN458842 LCJ458811:LCJ458842 LMF458811:LMF458842 LWB458811:LWB458842 MFX458811:MFX458842 MPT458811:MPT458842 MZP458811:MZP458842 NJL458811:NJL458842 NTH458811:NTH458842 ODD458811:ODD458842 OMZ458811:OMZ458842 OWV458811:OWV458842 PGR458811:PGR458842 PQN458811:PQN458842 QAJ458811:QAJ458842 QKF458811:QKF458842 QUB458811:QUB458842 RDX458811:RDX458842 RNT458811:RNT458842 RXP458811:RXP458842 SHL458811:SHL458842 SRH458811:SRH458842 TBD458811:TBD458842 TKZ458811:TKZ458842 TUV458811:TUV458842 UER458811:UER458842 UON458811:UON458842 UYJ458811:UYJ458842 VIF458811:VIF458842 VSB458811:VSB458842 WBX458811:WBX458842 WLT458811:WLT458842 WVP458811:WVP458842 H524347:H524378 JD524347:JD524378 SZ524347:SZ524378 ACV524347:ACV524378 AMR524347:AMR524378 AWN524347:AWN524378 BGJ524347:BGJ524378 BQF524347:BQF524378 CAB524347:CAB524378 CJX524347:CJX524378 CTT524347:CTT524378 DDP524347:DDP524378 DNL524347:DNL524378 DXH524347:DXH524378 EHD524347:EHD524378 EQZ524347:EQZ524378 FAV524347:FAV524378 FKR524347:FKR524378 FUN524347:FUN524378 GEJ524347:GEJ524378 GOF524347:GOF524378 GYB524347:GYB524378 HHX524347:HHX524378 HRT524347:HRT524378 IBP524347:IBP524378 ILL524347:ILL524378 IVH524347:IVH524378 JFD524347:JFD524378 JOZ524347:JOZ524378 JYV524347:JYV524378 KIR524347:KIR524378 KSN524347:KSN524378 LCJ524347:LCJ524378 LMF524347:LMF524378 LWB524347:LWB524378 MFX524347:MFX524378 MPT524347:MPT524378 MZP524347:MZP524378 NJL524347:NJL524378 NTH524347:NTH524378 ODD524347:ODD524378 OMZ524347:OMZ524378 OWV524347:OWV524378 PGR524347:PGR524378 PQN524347:PQN524378 QAJ524347:QAJ524378 QKF524347:QKF524378 QUB524347:QUB524378 RDX524347:RDX524378 RNT524347:RNT524378 RXP524347:RXP524378 SHL524347:SHL524378 SRH524347:SRH524378 TBD524347:TBD524378 TKZ524347:TKZ524378 TUV524347:TUV524378 UER524347:UER524378 UON524347:UON524378 UYJ524347:UYJ524378 VIF524347:VIF524378 VSB524347:VSB524378 WBX524347:WBX524378 WLT524347:WLT524378 WVP524347:WVP524378 H589883:H589914 JD589883:JD589914 SZ589883:SZ589914 ACV589883:ACV589914 AMR589883:AMR589914 AWN589883:AWN589914 BGJ589883:BGJ589914 BQF589883:BQF589914 CAB589883:CAB589914 CJX589883:CJX589914 CTT589883:CTT589914 DDP589883:DDP589914 DNL589883:DNL589914 DXH589883:DXH589914 EHD589883:EHD589914 EQZ589883:EQZ589914 FAV589883:FAV589914 FKR589883:FKR589914 FUN589883:FUN589914 GEJ589883:GEJ589914 GOF589883:GOF589914 GYB589883:GYB589914 HHX589883:HHX589914 HRT589883:HRT589914 IBP589883:IBP589914 ILL589883:ILL589914 IVH589883:IVH589914 JFD589883:JFD589914 JOZ589883:JOZ589914 JYV589883:JYV589914 KIR589883:KIR589914 KSN589883:KSN589914 LCJ589883:LCJ589914 LMF589883:LMF589914 LWB589883:LWB589914 MFX589883:MFX589914 MPT589883:MPT589914 MZP589883:MZP589914 NJL589883:NJL589914 NTH589883:NTH589914 ODD589883:ODD589914 OMZ589883:OMZ589914 OWV589883:OWV589914 PGR589883:PGR589914 PQN589883:PQN589914 QAJ589883:QAJ589914 QKF589883:QKF589914 QUB589883:QUB589914 RDX589883:RDX589914 RNT589883:RNT589914 RXP589883:RXP589914 SHL589883:SHL589914 SRH589883:SRH589914 TBD589883:TBD589914 TKZ589883:TKZ589914 TUV589883:TUV589914 UER589883:UER589914 UON589883:UON589914 UYJ589883:UYJ589914 VIF589883:VIF589914 VSB589883:VSB589914 WBX589883:WBX589914 WLT589883:WLT589914 WVP589883:WVP589914 H655419:H655450 JD655419:JD655450 SZ655419:SZ655450 ACV655419:ACV655450 AMR655419:AMR655450 AWN655419:AWN655450 BGJ655419:BGJ655450 BQF655419:BQF655450 CAB655419:CAB655450 CJX655419:CJX655450 CTT655419:CTT655450 DDP655419:DDP655450 DNL655419:DNL655450 DXH655419:DXH655450 EHD655419:EHD655450 EQZ655419:EQZ655450 FAV655419:FAV655450 FKR655419:FKR655450 FUN655419:FUN655450 GEJ655419:GEJ655450 GOF655419:GOF655450 GYB655419:GYB655450 HHX655419:HHX655450 HRT655419:HRT655450 IBP655419:IBP655450 ILL655419:ILL655450 IVH655419:IVH655450 JFD655419:JFD655450 JOZ655419:JOZ655450 JYV655419:JYV655450 KIR655419:KIR655450 KSN655419:KSN655450 LCJ655419:LCJ655450 LMF655419:LMF655450 LWB655419:LWB655450 MFX655419:MFX655450 MPT655419:MPT655450 MZP655419:MZP655450 NJL655419:NJL655450 NTH655419:NTH655450 ODD655419:ODD655450 OMZ655419:OMZ655450 OWV655419:OWV655450 PGR655419:PGR655450 PQN655419:PQN655450 QAJ655419:QAJ655450 QKF655419:QKF655450 QUB655419:QUB655450 RDX655419:RDX655450 RNT655419:RNT655450 RXP655419:RXP655450 SHL655419:SHL655450 SRH655419:SRH655450 TBD655419:TBD655450 TKZ655419:TKZ655450 TUV655419:TUV655450 UER655419:UER655450 UON655419:UON655450 UYJ655419:UYJ655450 VIF655419:VIF655450 VSB655419:VSB655450 WBX655419:WBX655450 WLT655419:WLT655450 WVP655419:WVP655450 H720955:H720986 JD720955:JD720986 SZ720955:SZ720986 ACV720955:ACV720986 AMR720955:AMR720986 AWN720955:AWN720986 BGJ720955:BGJ720986 BQF720955:BQF720986 CAB720955:CAB720986 CJX720955:CJX720986 CTT720955:CTT720986 DDP720955:DDP720986 DNL720955:DNL720986 DXH720955:DXH720986 EHD720955:EHD720986 EQZ720955:EQZ720986 FAV720955:FAV720986 FKR720955:FKR720986 FUN720955:FUN720986 GEJ720955:GEJ720986 GOF720955:GOF720986 GYB720955:GYB720986 HHX720955:HHX720986 HRT720955:HRT720986 IBP720955:IBP720986 ILL720955:ILL720986 IVH720955:IVH720986 JFD720955:JFD720986 JOZ720955:JOZ720986 JYV720955:JYV720986 KIR720955:KIR720986 KSN720955:KSN720986 LCJ720955:LCJ720986 LMF720955:LMF720986 LWB720955:LWB720986 MFX720955:MFX720986 MPT720955:MPT720986 MZP720955:MZP720986 NJL720955:NJL720986 NTH720955:NTH720986 ODD720955:ODD720986 OMZ720955:OMZ720986 OWV720955:OWV720986 PGR720955:PGR720986 PQN720955:PQN720986 QAJ720955:QAJ720986 QKF720955:QKF720986 QUB720955:QUB720986 RDX720955:RDX720986 RNT720955:RNT720986 RXP720955:RXP720986 SHL720955:SHL720986 SRH720955:SRH720986 TBD720955:TBD720986 TKZ720955:TKZ720986 TUV720955:TUV720986 UER720955:UER720986 UON720955:UON720986 UYJ720955:UYJ720986 VIF720955:VIF720986 VSB720955:VSB720986 WBX720955:WBX720986 WLT720955:WLT720986 WVP720955:WVP720986 H786491:H786522 JD786491:JD786522 SZ786491:SZ786522 ACV786491:ACV786522 AMR786491:AMR786522 AWN786491:AWN786522 BGJ786491:BGJ786522 BQF786491:BQF786522 CAB786491:CAB786522 CJX786491:CJX786522 CTT786491:CTT786522 DDP786491:DDP786522 DNL786491:DNL786522 DXH786491:DXH786522 EHD786491:EHD786522 EQZ786491:EQZ786522 FAV786491:FAV786522 FKR786491:FKR786522 FUN786491:FUN786522 GEJ786491:GEJ786522 GOF786491:GOF786522 GYB786491:GYB786522 HHX786491:HHX786522 HRT786491:HRT786522 IBP786491:IBP786522 ILL786491:ILL786522 IVH786491:IVH786522 JFD786491:JFD786522 JOZ786491:JOZ786522 JYV786491:JYV786522 KIR786491:KIR786522 KSN786491:KSN786522 LCJ786491:LCJ786522 LMF786491:LMF786522 LWB786491:LWB786522 MFX786491:MFX786522 MPT786491:MPT786522 MZP786491:MZP786522 NJL786491:NJL786522 NTH786491:NTH786522 ODD786491:ODD786522 OMZ786491:OMZ786522 OWV786491:OWV786522 PGR786491:PGR786522 PQN786491:PQN786522 QAJ786491:QAJ786522 QKF786491:QKF786522 QUB786491:QUB786522 RDX786491:RDX786522 RNT786491:RNT786522 RXP786491:RXP786522 SHL786491:SHL786522 SRH786491:SRH786522 TBD786491:TBD786522 TKZ786491:TKZ786522 TUV786491:TUV786522 UER786491:UER786522 UON786491:UON786522 UYJ786491:UYJ786522 VIF786491:VIF786522 VSB786491:VSB786522 WBX786491:WBX786522 WLT786491:WLT786522 WVP786491:WVP786522 H852027:H852058 JD852027:JD852058 SZ852027:SZ852058 ACV852027:ACV852058 AMR852027:AMR852058 AWN852027:AWN852058 BGJ852027:BGJ852058 BQF852027:BQF852058 CAB852027:CAB852058 CJX852027:CJX852058 CTT852027:CTT852058 DDP852027:DDP852058 DNL852027:DNL852058 DXH852027:DXH852058 EHD852027:EHD852058 EQZ852027:EQZ852058 FAV852027:FAV852058 FKR852027:FKR852058 FUN852027:FUN852058 GEJ852027:GEJ852058 GOF852027:GOF852058 GYB852027:GYB852058 HHX852027:HHX852058 HRT852027:HRT852058 IBP852027:IBP852058 ILL852027:ILL852058 IVH852027:IVH852058 JFD852027:JFD852058 JOZ852027:JOZ852058 JYV852027:JYV852058 KIR852027:KIR852058 KSN852027:KSN852058 LCJ852027:LCJ852058 LMF852027:LMF852058 LWB852027:LWB852058 MFX852027:MFX852058 MPT852027:MPT852058 MZP852027:MZP852058 NJL852027:NJL852058 NTH852027:NTH852058 ODD852027:ODD852058 OMZ852027:OMZ852058 OWV852027:OWV852058 PGR852027:PGR852058 PQN852027:PQN852058 QAJ852027:QAJ852058 QKF852027:QKF852058 QUB852027:QUB852058 RDX852027:RDX852058 RNT852027:RNT852058 RXP852027:RXP852058 SHL852027:SHL852058 SRH852027:SRH852058 TBD852027:TBD852058 TKZ852027:TKZ852058 TUV852027:TUV852058 UER852027:UER852058 UON852027:UON852058 UYJ852027:UYJ852058 VIF852027:VIF852058 VSB852027:VSB852058 WBX852027:WBX852058 WLT852027:WLT852058 WVP852027:WVP852058 H917563:H917594 JD917563:JD917594 SZ917563:SZ917594 ACV917563:ACV917594 AMR917563:AMR917594 AWN917563:AWN917594 BGJ917563:BGJ917594 BQF917563:BQF917594 CAB917563:CAB917594 CJX917563:CJX917594 CTT917563:CTT917594 DDP917563:DDP917594 DNL917563:DNL917594 DXH917563:DXH917594 EHD917563:EHD917594 EQZ917563:EQZ917594 FAV917563:FAV917594 FKR917563:FKR917594 FUN917563:FUN917594 GEJ917563:GEJ917594 GOF917563:GOF917594 GYB917563:GYB917594 HHX917563:HHX917594 HRT917563:HRT917594 IBP917563:IBP917594 ILL917563:ILL917594 IVH917563:IVH917594 JFD917563:JFD917594 JOZ917563:JOZ917594 JYV917563:JYV917594 KIR917563:KIR917594 KSN917563:KSN917594 LCJ917563:LCJ917594 LMF917563:LMF917594 LWB917563:LWB917594 MFX917563:MFX917594 MPT917563:MPT917594 MZP917563:MZP917594 NJL917563:NJL917594 NTH917563:NTH917594 ODD917563:ODD917594 OMZ917563:OMZ917594 OWV917563:OWV917594 PGR917563:PGR917594 PQN917563:PQN917594 QAJ917563:QAJ917594 QKF917563:QKF917594 QUB917563:QUB917594 RDX917563:RDX917594 RNT917563:RNT917594 RXP917563:RXP917594 SHL917563:SHL917594 SRH917563:SRH917594 TBD917563:TBD917594 TKZ917563:TKZ917594 TUV917563:TUV917594 UER917563:UER917594 UON917563:UON917594 UYJ917563:UYJ917594 VIF917563:VIF917594 VSB917563:VSB917594 WBX917563:WBX917594 WLT917563:WLT917594 WVP917563:WVP917594 H983099:H983130 JD983099:JD983130 SZ983099:SZ983130 ACV983099:ACV983130 AMR983099:AMR983130 AWN983099:AWN983130 BGJ983099:BGJ983130 BQF983099:BQF983130 CAB983099:CAB983130 CJX983099:CJX983130 CTT983099:CTT983130 DDP983099:DDP983130 DNL983099:DNL983130 DXH983099:DXH983130 EHD983099:EHD983130 EQZ983099:EQZ983130 FAV983099:FAV983130 FKR983099:FKR983130 FUN983099:FUN983130 GEJ983099:GEJ983130 GOF983099:GOF983130 GYB983099:GYB983130 HHX983099:HHX983130 HRT983099:HRT983130 IBP983099:IBP983130 ILL983099:ILL983130 IVH983099:IVH983130 JFD983099:JFD983130 JOZ983099:JOZ983130 JYV983099:JYV983130 KIR983099:KIR983130 KSN983099:KSN983130 LCJ983099:LCJ983130 LMF983099:LMF983130 LWB983099:LWB983130 MFX983099:MFX983130 MPT983099:MPT983130 MZP983099:MZP983130 NJL983099:NJL983130 NTH983099:NTH983130 ODD983099:ODD983130 OMZ983099:OMZ983130 OWV983099:OWV983130 PGR983099:PGR983130 PQN983099:PQN983130 QAJ983099:QAJ983130 QKF983099:QKF983130 QUB983099:QUB983130 RDX983099:RDX983130 RNT983099:RNT983130 RXP983099:RXP983130 SHL983099:SHL983130 SRH983099:SRH983130 TBD983099:TBD983130 TKZ983099:TKZ983130 TUV983099:TUV983130 UER983099:UER983130 UON983099:UON983130 UYJ983099:UYJ983130 VIF983099:VIF983130 VSB983099:VSB983130 WBX983099:WBX983130 WLT983099:WLT983130 WVP983099:WVP983130 IQ31:IQ33 SM31:SM33 ACI31:ACI33 AME31:AME33 AWA31:AWA33 BFW31:BFW33 BPS31:BPS33 BZO31:BZO33 CJK31:CJK33 CTG31:CTG33 DDC31:DDC33 DMY31:DMY33 DWU31:DWU33 EGQ31:EGQ33 EQM31:EQM33 FAI31:FAI33 FKE31:FKE33 FUA31:FUA33 GDW31:GDW33 GNS31:GNS33 GXO31:GXO33 HHK31:HHK33 HRG31:HRG33 IBC31:IBC33 IKY31:IKY33 IUU31:IUU33 JEQ31:JEQ33 JOM31:JOM33 JYI31:JYI33 KIE31:KIE33 KSA31:KSA33 LBW31:LBW33 LLS31:LLS33 LVO31:LVO33 MFK31:MFK33 MPG31:MPG33 MZC31:MZC33 NIY31:NIY33 NSU31:NSU33 OCQ31:OCQ33 OMM31:OMM33 OWI31:OWI33 PGE31:PGE33 PQA31:PQA33 PZW31:PZW33 QJS31:QJS33 QTO31:QTO33 RDK31:RDK33 RNG31:RNG33 RXC31:RXC33 SGY31:SGY33 SQU31:SQU33 TAQ31:TAQ33 TKM31:TKM33 TUI31:TUI33 UEE31:UEE33 UOA31:UOA33 UXW31:UXW33 VHS31:VHS33 VRO31:VRO33 WBK31:WBK33 WLG31:WLG33 WVC31:WVC33 H65582:H65586 JD65582:JD65586 SZ65582:SZ65586 ACV65582:ACV65586 AMR65582:AMR65586 AWN65582:AWN65586 BGJ65582:BGJ65586 BQF65582:BQF65586 CAB65582:CAB65586 CJX65582:CJX65586 CTT65582:CTT65586 DDP65582:DDP65586 DNL65582:DNL65586 DXH65582:DXH65586 EHD65582:EHD65586 EQZ65582:EQZ65586 FAV65582:FAV65586 FKR65582:FKR65586 FUN65582:FUN65586 GEJ65582:GEJ65586 GOF65582:GOF65586 GYB65582:GYB65586 HHX65582:HHX65586 HRT65582:HRT65586 IBP65582:IBP65586 ILL65582:ILL65586 IVH65582:IVH65586 JFD65582:JFD65586 JOZ65582:JOZ65586 JYV65582:JYV65586 KIR65582:KIR65586 KSN65582:KSN65586 LCJ65582:LCJ65586 LMF65582:LMF65586 LWB65582:LWB65586 MFX65582:MFX65586 MPT65582:MPT65586 MZP65582:MZP65586 NJL65582:NJL65586 NTH65582:NTH65586 ODD65582:ODD65586 OMZ65582:OMZ65586 OWV65582:OWV65586 PGR65582:PGR65586 PQN65582:PQN65586 QAJ65582:QAJ65586 QKF65582:QKF65586 QUB65582:QUB65586 RDX65582:RDX65586 RNT65582:RNT65586 RXP65582:RXP65586 SHL65582:SHL65586 SRH65582:SRH65586 TBD65582:TBD65586 TKZ65582:TKZ65586 TUV65582:TUV65586 UER65582:UER65586 UON65582:UON65586 UYJ65582:UYJ65586 VIF65582:VIF65586 VSB65582:VSB65586 WBX65582:WBX65586 WLT65582:WLT65586 WVP65582:WVP65586 H131118:H131122 JD131118:JD131122 SZ131118:SZ131122 ACV131118:ACV131122 AMR131118:AMR131122 AWN131118:AWN131122 BGJ131118:BGJ131122 BQF131118:BQF131122 CAB131118:CAB131122 CJX131118:CJX131122 CTT131118:CTT131122 DDP131118:DDP131122 DNL131118:DNL131122 DXH131118:DXH131122 EHD131118:EHD131122 EQZ131118:EQZ131122 FAV131118:FAV131122 FKR131118:FKR131122 FUN131118:FUN131122 GEJ131118:GEJ131122 GOF131118:GOF131122 GYB131118:GYB131122 HHX131118:HHX131122 HRT131118:HRT131122 IBP131118:IBP131122 ILL131118:ILL131122 IVH131118:IVH131122 JFD131118:JFD131122 JOZ131118:JOZ131122 JYV131118:JYV131122 KIR131118:KIR131122 KSN131118:KSN131122 LCJ131118:LCJ131122 LMF131118:LMF131122 LWB131118:LWB131122 MFX131118:MFX131122 MPT131118:MPT131122 MZP131118:MZP131122 NJL131118:NJL131122 NTH131118:NTH131122 ODD131118:ODD131122 OMZ131118:OMZ131122 OWV131118:OWV131122 PGR131118:PGR131122 PQN131118:PQN131122 QAJ131118:QAJ131122 QKF131118:QKF131122 QUB131118:QUB131122 RDX131118:RDX131122 RNT131118:RNT131122 RXP131118:RXP131122 SHL131118:SHL131122 SRH131118:SRH131122 TBD131118:TBD131122 TKZ131118:TKZ131122 TUV131118:TUV131122 UER131118:UER131122 UON131118:UON131122 UYJ131118:UYJ131122 VIF131118:VIF131122 VSB131118:VSB131122 WBX131118:WBX131122 WLT131118:WLT131122 WVP131118:WVP131122 H196654:H196658 JD196654:JD196658 SZ196654:SZ196658 ACV196654:ACV196658 AMR196654:AMR196658 AWN196654:AWN196658 BGJ196654:BGJ196658 BQF196654:BQF196658 CAB196654:CAB196658 CJX196654:CJX196658 CTT196654:CTT196658 DDP196654:DDP196658 DNL196654:DNL196658 DXH196654:DXH196658 EHD196654:EHD196658 EQZ196654:EQZ196658 FAV196654:FAV196658 FKR196654:FKR196658 FUN196654:FUN196658 GEJ196654:GEJ196658 GOF196654:GOF196658 GYB196654:GYB196658 HHX196654:HHX196658 HRT196654:HRT196658 IBP196654:IBP196658 ILL196654:ILL196658 IVH196654:IVH196658 JFD196654:JFD196658 JOZ196654:JOZ196658 JYV196654:JYV196658 KIR196654:KIR196658 KSN196654:KSN196658 LCJ196654:LCJ196658 LMF196654:LMF196658 LWB196654:LWB196658 MFX196654:MFX196658 MPT196654:MPT196658 MZP196654:MZP196658 NJL196654:NJL196658 NTH196654:NTH196658 ODD196654:ODD196658 OMZ196654:OMZ196658 OWV196654:OWV196658 PGR196654:PGR196658 PQN196654:PQN196658 QAJ196654:QAJ196658 QKF196654:QKF196658 QUB196654:QUB196658 RDX196654:RDX196658 RNT196654:RNT196658 RXP196654:RXP196658 SHL196654:SHL196658 SRH196654:SRH196658 TBD196654:TBD196658 TKZ196654:TKZ196658 TUV196654:TUV196658 UER196654:UER196658 UON196654:UON196658 UYJ196654:UYJ196658 VIF196654:VIF196658 VSB196654:VSB196658 WBX196654:WBX196658 WLT196654:WLT196658 WVP196654:WVP196658 H262190:H262194 JD262190:JD262194 SZ262190:SZ262194 ACV262190:ACV262194 AMR262190:AMR262194 AWN262190:AWN262194 BGJ262190:BGJ262194 BQF262190:BQF262194 CAB262190:CAB262194 CJX262190:CJX262194 CTT262190:CTT262194 DDP262190:DDP262194 DNL262190:DNL262194 DXH262190:DXH262194 EHD262190:EHD262194 EQZ262190:EQZ262194 FAV262190:FAV262194 FKR262190:FKR262194 FUN262190:FUN262194 GEJ262190:GEJ262194 GOF262190:GOF262194 GYB262190:GYB262194 HHX262190:HHX262194 HRT262190:HRT262194 IBP262190:IBP262194 ILL262190:ILL262194 IVH262190:IVH262194 JFD262190:JFD262194 JOZ262190:JOZ262194 JYV262190:JYV262194 KIR262190:KIR262194 KSN262190:KSN262194 LCJ262190:LCJ262194 LMF262190:LMF262194 LWB262190:LWB262194 MFX262190:MFX262194 MPT262190:MPT262194 MZP262190:MZP262194 NJL262190:NJL262194 NTH262190:NTH262194 ODD262190:ODD262194 OMZ262190:OMZ262194 OWV262190:OWV262194 PGR262190:PGR262194 PQN262190:PQN262194 QAJ262190:QAJ262194 QKF262190:QKF262194 QUB262190:QUB262194 RDX262190:RDX262194 RNT262190:RNT262194 RXP262190:RXP262194 SHL262190:SHL262194 SRH262190:SRH262194 TBD262190:TBD262194 TKZ262190:TKZ262194 TUV262190:TUV262194 UER262190:UER262194 UON262190:UON262194 UYJ262190:UYJ262194 VIF262190:VIF262194 VSB262190:VSB262194 WBX262190:WBX262194 WLT262190:WLT262194 WVP262190:WVP262194 H327726:H327730 JD327726:JD327730 SZ327726:SZ327730 ACV327726:ACV327730 AMR327726:AMR327730 AWN327726:AWN327730 BGJ327726:BGJ327730 BQF327726:BQF327730 CAB327726:CAB327730 CJX327726:CJX327730 CTT327726:CTT327730 DDP327726:DDP327730 DNL327726:DNL327730 DXH327726:DXH327730 EHD327726:EHD327730 EQZ327726:EQZ327730 FAV327726:FAV327730 FKR327726:FKR327730 FUN327726:FUN327730 GEJ327726:GEJ327730 GOF327726:GOF327730 GYB327726:GYB327730 HHX327726:HHX327730 HRT327726:HRT327730 IBP327726:IBP327730 ILL327726:ILL327730 IVH327726:IVH327730 JFD327726:JFD327730 JOZ327726:JOZ327730 JYV327726:JYV327730 KIR327726:KIR327730 KSN327726:KSN327730 LCJ327726:LCJ327730 LMF327726:LMF327730 LWB327726:LWB327730 MFX327726:MFX327730 MPT327726:MPT327730 MZP327726:MZP327730 NJL327726:NJL327730 NTH327726:NTH327730 ODD327726:ODD327730 OMZ327726:OMZ327730 OWV327726:OWV327730 PGR327726:PGR327730 PQN327726:PQN327730 QAJ327726:QAJ327730 QKF327726:QKF327730 QUB327726:QUB327730 RDX327726:RDX327730 RNT327726:RNT327730 RXP327726:RXP327730 SHL327726:SHL327730 SRH327726:SRH327730 TBD327726:TBD327730 TKZ327726:TKZ327730 TUV327726:TUV327730 UER327726:UER327730 UON327726:UON327730 UYJ327726:UYJ327730 VIF327726:VIF327730 VSB327726:VSB327730 WBX327726:WBX327730 WLT327726:WLT327730 WVP327726:WVP327730 H393262:H393266 JD393262:JD393266 SZ393262:SZ393266 ACV393262:ACV393266 AMR393262:AMR393266 AWN393262:AWN393266 BGJ393262:BGJ393266 BQF393262:BQF393266 CAB393262:CAB393266 CJX393262:CJX393266 CTT393262:CTT393266 DDP393262:DDP393266 DNL393262:DNL393266 DXH393262:DXH393266 EHD393262:EHD393266 EQZ393262:EQZ393266 FAV393262:FAV393266 FKR393262:FKR393266 FUN393262:FUN393266 GEJ393262:GEJ393266 GOF393262:GOF393266 GYB393262:GYB393266 HHX393262:HHX393266 HRT393262:HRT393266 IBP393262:IBP393266 ILL393262:ILL393266 IVH393262:IVH393266 JFD393262:JFD393266 JOZ393262:JOZ393266 JYV393262:JYV393266 KIR393262:KIR393266 KSN393262:KSN393266 LCJ393262:LCJ393266 LMF393262:LMF393266 LWB393262:LWB393266 MFX393262:MFX393266 MPT393262:MPT393266 MZP393262:MZP393266 NJL393262:NJL393266 NTH393262:NTH393266 ODD393262:ODD393266 OMZ393262:OMZ393266 OWV393262:OWV393266 PGR393262:PGR393266 PQN393262:PQN393266 QAJ393262:QAJ393266 QKF393262:QKF393266 QUB393262:QUB393266 RDX393262:RDX393266 RNT393262:RNT393266 RXP393262:RXP393266 SHL393262:SHL393266 SRH393262:SRH393266 TBD393262:TBD393266 TKZ393262:TKZ393266 TUV393262:TUV393266 UER393262:UER393266 UON393262:UON393266 UYJ393262:UYJ393266 VIF393262:VIF393266 VSB393262:VSB393266 WBX393262:WBX393266 WLT393262:WLT393266 WVP393262:WVP393266 H458798:H458802 JD458798:JD458802 SZ458798:SZ458802 ACV458798:ACV458802 AMR458798:AMR458802 AWN458798:AWN458802 BGJ458798:BGJ458802 BQF458798:BQF458802 CAB458798:CAB458802 CJX458798:CJX458802 CTT458798:CTT458802 DDP458798:DDP458802 DNL458798:DNL458802 DXH458798:DXH458802 EHD458798:EHD458802 EQZ458798:EQZ458802 FAV458798:FAV458802 FKR458798:FKR458802 FUN458798:FUN458802 GEJ458798:GEJ458802 GOF458798:GOF458802 GYB458798:GYB458802 HHX458798:HHX458802 HRT458798:HRT458802 IBP458798:IBP458802 ILL458798:ILL458802 IVH458798:IVH458802 JFD458798:JFD458802 JOZ458798:JOZ458802 JYV458798:JYV458802 KIR458798:KIR458802 KSN458798:KSN458802 LCJ458798:LCJ458802 LMF458798:LMF458802 LWB458798:LWB458802 MFX458798:MFX458802 MPT458798:MPT458802 MZP458798:MZP458802 NJL458798:NJL458802 NTH458798:NTH458802 ODD458798:ODD458802 OMZ458798:OMZ458802 OWV458798:OWV458802 PGR458798:PGR458802 PQN458798:PQN458802 QAJ458798:QAJ458802 QKF458798:QKF458802 QUB458798:QUB458802 RDX458798:RDX458802 RNT458798:RNT458802 RXP458798:RXP458802 SHL458798:SHL458802 SRH458798:SRH458802 TBD458798:TBD458802 TKZ458798:TKZ458802 TUV458798:TUV458802 UER458798:UER458802 UON458798:UON458802 UYJ458798:UYJ458802 VIF458798:VIF458802 VSB458798:VSB458802 WBX458798:WBX458802 WLT458798:WLT458802 WVP458798:WVP458802 H524334:H524338 JD524334:JD524338 SZ524334:SZ524338 ACV524334:ACV524338 AMR524334:AMR524338 AWN524334:AWN524338 BGJ524334:BGJ524338 BQF524334:BQF524338 CAB524334:CAB524338 CJX524334:CJX524338 CTT524334:CTT524338 DDP524334:DDP524338 DNL524334:DNL524338 DXH524334:DXH524338 EHD524334:EHD524338 EQZ524334:EQZ524338 FAV524334:FAV524338 FKR524334:FKR524338 FUN524334:FUN524338 GEJ524334:GEJ524338 GOF524334:GOF524338 GYB524334:GYB524338 HHX524334:HHX524338 HRT524334:HRT524338 IBP524334:IBP524338 ILL524334:ILL524338 IVH524334:IVH524338 JFD524334:JFD524338 JOZ524334:JOZ524338 JYV524334:JYV524338 KIR524334:KIR524338 KSN524334:KSN524338 LCJ524334:LCJ524338 LMF524334:LMF524338 LWB524334:LWB524338 MFX524334:MFX524338 MPT524334:MPT524338 MZP524334:MZP524338 NJL524334:NJL524338 NTH524334:NTH524338 ODD524334:ODD524338 OMZ524334:OMZ524338 OWV524334:OWV524338 PGR524334:PGR524338 PQN524334:PQN524338 QAJ524334:QAJ524338 QKF524334:QKF524338 QUB524334:QUB524338 RDX524334:RDX524338 RNT524334:RNT524338 RXP524334:RXP524338 SHL524334:SHL524338 SRH524334:SRH524338 TBD524334:TBD524338 TKZ524334:TKZ524338 TUV524334:TUV524338 UER524334:UER524338 UON524334:UON524338 UYJ524334:UYJ524338 VIF524334:VIF524338 VSB524334:VSB524338 WBX524334:WBX524338 WLT524334:WLT524338 WVP524334:WVP524338 H589870:H589874 JD589870:JD589874 SZ589870:SZ589874 ACV589870:ACV589874 AMR589870:AMR589874 AWN589870:AWN589874 BGJ589870:BGJ589874 BQF589870:BQF589874 CAB589870:CAB589874 CJX589870:CJX589874 CTT589870:CTT589874 DDP589870:DDP589874 DNL589870:DNL589874 DXH589870:DXH589874 EHD589870:EHD589874 EQZ589870:EQZ589874 FAV589870:FAV589874 FKR589870:FKR589874 FUN589870:FUN589874 GEJ589870:GEJ589874 GOF589870:GOF589874 GYB589870:GYB589874 HHX589870:HHX589874 HRT589870:HRT589874 IBP589870:IBP589874 ILL589870:ILL589874 IVH589870:IVH589874 JFD589870:JFD589874 JOZ589870:JOZ589874 JYV589870:JYV589874 KIR589870:KIR589874 KSN589870:KSN589874 LCJ589870:LCJ589874 LMF589870:LMF589874 LWB589870:LWB589874 MFX589870:MFX589874 MPT589870:MPT589874 MZP589870:MZP589874 NJL589870:NJL589874 NTH589870:NTH589874 ODD589870:ODD589874 OMZ589870:OMZ589874 OWV589870:OWV589874 PGR589870:PGR589874 PQN589870:PQN589874 QAJ589870:QAJ589874 QKF589870:QKF589874 QUB589870:QUB589874 RDX589870:RDX589874 RNT589870:RNT589874 RXP589870:RXP589874 SHL589870:SHL589874 SRH589870:SRH589874 TBD589870:TBD589874 TKZ589870:TKZ589874 TUV589870:TUV589874 UER589870:UER589874 UON589870:UON589874 UYJ589870:UYJ589874 VIF589870:VIF589874 VSB589870:VSB589874 WBX589870:WBX589874 WLT589870:WLT589874 WVP589870:WVP589874 H655406:H655410 JD655406:JD655410 SZ655406:SZ655410 ACV655406:ACV655410 AMR655406:AMR655410 AWN655406:AWN655410 BGJ655406:BGJ655410 BQF655406:BQF655410 CAB655406:CAB655410 CJX655406:CJX655410 CTT655406:CTT655410 DDP655406:DDP655410 DNL655406:DNL655410 DXH655406:DXH655410 EHD655406:EHD655410 EQZ655406:EQZ655410 FAV655406:FAV655410 FKR655406:FKR655410 FUN655406:FUN655410 GEJ655406:GEJ655410 GOF655406:GOF655410 GYB655406:GYB655410 HHX655406:HHX655410 HRT655406:HRT655410 IBP655406:IBP655410 ILL655406:ILL655410 IVH655406:IVH655410 JFD655406:JFD655410 JOZ655406:JOZ655410 JYV655406:JYV655410 KIR655406:KIR655410 KSN655406:KSN655410 LCJ655406:LCJ655410 LMF655406:LMF655410 LWB655406:LWB655410 MFX655406:MFX655410 MPT655406:MPT655410 MZP655406:MZP655410 NJL655406:NJL655410 NTH655406:NTH655410 ODD655406:ODD655410 OMZ655406:OMZ655410 OWV655406:OWV655410 PGR655406:PGR655410 PQN655406:PQN655410 QAJ655406:QAJ655410 QKF655406:QKF655410 QUB655406:QUB655410 RDX655406:RDX655410 RNT655406:RNT655410 RXP655406:RXP655410 SHL655406:SHL655410 SRH655406:SRH655410 TBD655406:TBD655410 TKZ655406:TKZ655410 TUV655406:TUV655410 UER655406:UER655410 UON655406:UON655410 UYJ655406:UYJ655410 VIF655406:VIF655410 VSB655406:VSB655410 WBX655406:WBX655410 WLT655406:WLT655410 WVP655406:WVP655410 H720942:H720946 JD720942:JD720946 SZ720942:SZ720946 ACV720942:ACV720946 AMR720942:AMR720946 AWN720942:AWN720946 BGJ720942:BGJ720946 BQF720942:BQF720946 CAB720942:CAB720946 CJX720942:CJX720946 CTT720942:CTT720946 DDP720942:DDP720946 DNL720942:DNL720946 DXH720942:DXH720946 EHD720942:EHD720946 EQZ720942:EQZ720946 FAV720942:FAV720946 FKR720942:FKR720946 FUN720942:FUN720946 GEJ720942:GEJ720946 GOF720942:GOF720946 GYB720942:GYB720946 HHX720942:HHX720946 HRT720942:HRT720946 IBP720942:IBP720946 ILL720942:ILL720946 IVH720942:IVH720946 JFD720942:JFD720946 JOZ720942:JOZ720946 JYV720942:JYV720946 KIR720942:KIR720946 KSN720942:KSN720946 LCJ720942:LCJ720946 LMF720942:LMF720946 LWB720942:LWB720946 MFX720942:MFX720946 MPT720942:MPT720946 MZP720942:MZP720946 NJL720942:NJL720946 NTH720942:NTH720946 ODD720942:ODD720946 OMZ720942:OMZ720946 OWV720942:OWV720946 PGR720942:PGR720946 PQN720942:PQN720946 QAJ720942:QAJ720946 QKF720942:QKF720946 QUB720942:QUB720946 RDX720942:RDX720946 RNT720942:RNT720946 RXP720942:RXP720946 SHL720942:SHL720946 SRH720942:SRH720946 TBD720942:TBD720946 TKZ720942:TKZ720946 TUV720942:TUV720946 UER720942:UER720946 UON720942:UON720946 UYJ720942:UYJ720946 VIF720942:VIF720946 VSB720942:VSB720946 WBX720942:WBX720946 WLT720942:WLT720946 WVP720942:WVP720946 H786478:H786482 JD786478:JD786482 SZ786478:SZ786482 ACV786478:ACV786482 AMR786478:AMR786482 AWN786478:AWN786482 BGJ786478:BGJ786482 BQF786478:BQF786482 CAB786478:CAB786482 CJX786478:CJX786482 CTT786478:CTT786482 DDP786478:DDP786482 DNL786478:DNL786482 DXH786478:DXH786482 EHD786478:EHD786482 EQZ786478:EQZ786482 FAV786478:FAV786482 FKR786478:FKR786482 FUN786478:FUN786482 GEJ786478:GEJ786482 GOF786478:GOF786482 GYB786478:GYB786482 HHX786478:HHX786482 HRT786478:HRT786482 IBP786478:IBP786482 ILL786478:ILL786482 IVH786478:IVH786482 JFD786478:JFD786482 JOZ786478:JOZ786482 JYV786478:JYV786482 KIR786478:KIR786482 KSN786478:KSN786482 LCJ786478:LCJ786482 LMF786478:LMF786482 LWB786478:LWB786482 MFX786478:MFX786482 MPT786478:MPT786482 MZP786478:MZP786482 NJL786478:NJL786482 NTH786478:NTH786482 ODD786478:ODD786482 OMZ786478:OMZ786482 OWV786478:OWV786482 PGR786478:PGR786482 PQN786478:PQN786482 QAJ786478:QAJ786482 QKF786478:QKF786482 QUB786478:QUB786482 RDX786478:RDX786482 RNT786478:RNT786482 RXP786478:RXP786482 SHL786478:SHL786482 SRH786478:SRH786482 TBD786478:TBD786482 TKZ786478:TKZ786482 TUV786478:TUV786482 UER786478:UER786482 UON786478:UON786482 UYJ786478:UYJ786482 VIF786478:VIF786482 VSB786478:VSB786482 WBX786478:WBX786482 WLT786478:WLT786482 WVP786478:WVP786482 H852014:H852018 JD852014:JD852018 SZ852014:SZ852018 ACV852014:ACV852018 AMR852014:AMR852018 AWN852014:AWN852018 BGJ852014:BGJ852018 BQF852014:BQF852018 CAB852014:CAB852018 CJX852014:CJX852018 CTT852014:CTT852018 DDP852014:DDP852018 DNL852014:DNL852018 DXH852014:DXH852018 EHD852014:EHD852018 EQZ852014:EQZ852018 FAV852014:FAV852018 FKR852014:FKR852018 FUN852014:FUN852018 GEJ852014:GEJ852018 GOF852014:GOF852018 GYB852014:GYB852018 HHX852014:HHX852018 HRT852014:HRT852018 IBP852014:IBP852018 ILL852014:ILL852018 IVH852014:IVH852018 JFD852014:JFD852018 JOZ852014:JOZ852018 JYV852014:JYV852018 KIR852014:KIR852018 KSN852014:KSN852018 LCJ852014:LCJ852018 LMF852014:LMF852018 LWB852014:LWB852018 MFX852014:MFX852018 MPT852014:MPT852018 MZP852014:MZP852018 NJL852014:NJL852018 NTH852014:NTH852018 ODD852014:ODD852018 OMZ852014:OMZ852018 OWV852014:OWV852018 PGR852014:PGR852018 PQN852014:PQN852018 QAJ852014:QAJ852018 QKF852014:QKF852018 QUB852014:QUB852018 RDX852014:RDX852018 RNT852014:RNT852018 RXP852014:RXP852018 SHL852014:SHL852018 SRH852014:SRH852018 TBD852014:TBD852018 TKZ852014:TKZ852018 TUV852014:TUV852018 UER852014:UER852018 UON852014:UON852018 UYJ852014:UYJ852018 VIF852014:VIF852018 VSB852014:VSB852018 WBX852014:WBX852018 WLT852014:WLT852018 WVP852014:WVP852018 H917550:H917554 JD917550:JD917554 SZ917550:SZ917554 ACV917550:ACV917554 AMR917550:AMR917554 AWN917550:AWN917554 BGJ917550:BGJ917554 BQF917550:BQF917554 CAB917550:CAB917554 CJX917550:CJX917554 CTT917550:CTT917554 DDP917550:DDP917554 DNL917550:DNL917554 DXH917550:DXH917554 EHD917550:EHD917554 EQZ917550:EQZ917554 FAV917550:FAV917554 FKR917550:FKR917554 FUN917550:FUN917554 GEJ917550:GEJ917554 GOF917550:GOF917554 GYB917550:GYB917554 HHX917550:HHX917554 HRT917550:HRT917554 IBP917550:IBP917554 ILL917550:ILL917554 IVH917550:IVH917554 JFD917550:JFD917554 JOZ917550:JOZ917554 JYV917550:JYV917554 KIR917550:KIR917554 KSN917550:KSN917554 LCJ917550:LCJ917554 LMF917550:LMF917554 LWB917550:LWB917554 MFX917550:MFX917554 MPT917550:MPT917554 MZP917550:MZP917554 NJL917550:NJL917554 NTH917550:NTH917554 ODD917550:ODD917554 OMZ917550:OMZ917554 OWV917550:OWV917554 PGR917550:PGR917554 PQN917550:PQN917554 QAJ917550:QAJ917554 QKF917550:QKF917554 QUB917550:QUB917554 RDX917550:RDX917554 RNT917550:RNT917554 RXP917550:RXP917554 SHL917550:SHL917554 SRH917550:SRH917554 TBD917550:TBD917554 TKZ917550:TKZ917554 TUV917550:TUV917554 UER917550:UER917554 UON917550:UON917554 UYJ917550:UYJ917554 VIF917550:VIF917554 VSB917550:VSB917554 WBX917550:WBX917554 WLT917550:WLT917554 WVP917550:WVP917554 H983086:H983090 JD983086:JD983090 SZ983086:SZ983090 ACV983086:ACV983090 AMR983086:AMR983090 AWN983086:AWN983090 BGJ983086:BGJ983090 BQF983086:BQF983090 CAB983086:CAB983090 CJX983086:CJX983090 CTT983086:CTT983090 DDP983086:DDP983090 DNL983086:DNL983090 DXH983086:DXH983090 EHD983086:EHD983090 EQZ983086:EQZ983090 FAV983086:FAV983090 FKR983086:FKR983090 FUN983086:FUN983090 GEJ983086:GEJ983090 GOF983086:GOF983090 GYB983086:GYB983090 HHX983086:HHX983090 HRT983086:HRT983090 IBP983086:IBP983090 ILL983086:ILL983090 IVH983086:IVH983090 JFD983086:JFD983090 JOZ983086:JOZ983090 JYV983086:JYV983090 KIR983086:KIR983090 KSN983086:KSN983090 LCJ983086:LCJ983090 LMF983086:LMF983090 LWB983086:LWB983090 MFX983086:MFX983090 MPT983086:MPT983090 MZP983086:MZP983090 NJL983086:NJL983090 NTH983086:NTH983090 ODD983086:ODD983090 OMZ983086:OMZ983090 OWV983086:OWV983090 PGR983086:PGR983090 PQN983086:PQN983090 QAJ983086:QAJ983090 QKF983086:QKF983090 QUB983086:QUB983090 RDX983086:RDX983090 RNT983086:RNT983090 RXP983086:RXP983090 SHL983086:SHL983090 SRH983086:SRH983090 TBD983086:TBD983090 TKZ983086:TKZ983090 TUV983086:TUV983090 UER983086:UER983090 UON983086:UON983090 UYJ983086:UYJ983090 VIF983086:VIF983090 VSB983086:VSB983090 WBX983086:WBX983090 WLT983086:WLT983090 WVP983086:WVP983090 H26:H29 IQ26:IQ29 SM26:SM29 ACI26:ACI29 AME26:AME29 AWA26:AWA29 BFW26:BFW29 BPS26:BPS29 BZO26:BZO29 CJK26:CJK29 CTG26:CTG29 DDC26:DDC29 DMY26:DMY29 DWU26:DWU29 EGQ26:EGQ29 EQM26:EQM29 FAI26:FAI29 FKE26:FKE29 FUA26:FUA29 GDW26:GDW29 GNS26:GNS29 GXO26:GXO29 HHK26:HHK29 HRG26:HRG29 IBC26:IBC29 IKY26:IKY29 IUU26:IUU29 JEQ26:JEQ29 JOM26:JOM29 JYI26:JYI29 KIE26:KIE29 KSA26:KSA29 LBW26:LBW29 LLS26:LLS29 LVO26:LVO29 MFK26:MFK29 MPG26:MPG29 MZC26:MZC29 NIY26:NIY29 NSU26:NSU29 OCQ26:OCQ29 OMM26:OMM29 OWI26:OWI29 PGE26:PGE29 PQA26:PQA29 PZW26:PZW29 QJS26:QJS29 QTO26:QTO29 RDK26:RDK29 RNG26:RNG29 RXC26:RXC29 SGY26:SGY29 SQU26:SQU29 TAQ26:TAQ29 TKM26:TKM29 TUI26:TUI29 UEE26:UEE29 UOA26:UOA29 UXW26:UXW29 VHS26:VHS29 VRO26:VRO29 WBK26:WBK29 WLG26:WLG29 WVC26:WVC29 H65578:H65580 JD65578:JD65580 SZ65578:SZ65580 ACV65578:ACV65580 AMR65578:AMR65580 AWN65578:AWN65580 BGJ65578:BGJ65580 BQF65578:BQF65580 CAB65578:CAB65580 CJX65578:CJX65580 CTT65578:CTT65580 DDP65578:DDP65580 DNL65578:DNL65580 DXH65578:DXH65580 EHD65578:EHD65580 EQZ65578:EQZ65580 FAV65578:FAV65580 FKR65578:FKR65580 FUN65578:FUN65580 GEJ65578:GEJ65580 GOF65578:GOF65580 GYB65578:GYB65580 HHX65578:HHX65580 HRT65578:HRT65580 IBP65578:IBP65580 ILL65578:ILL65580 IVH65578:IVH65580 JFD65578:JFD65580 JOZ65578:JOZ65580 JYV65578:JYV65580 KIR65578:KIR65580 KSN65578:KSN65580 LCJ65578:LCJ65580 LMF65578:LMF65580 LWB65578:LWB65580 MFX65578:MFX65580 MPT65578:MPT65580 MZP65578:MZP65580 NJL65578:NJL65580 NTH65578:NTH65580 ODD65578:ODD65580 OMZ65578:OMZ65580 OWV65578:OWV65580 PGR65578:PGR65580 PQN65578:PQN65580 QAJ65578:QAJ65580 QKF65578:QKF65580 QUB65578:QUB65580 RDX65578:RDX65580 RNT65578:RNT65580 RXP65578:RXP65580 SHL65578:SHL65580 SRH65578:SRH65580 TBD65578:TBD65580 TKZ65578:TKZ65580 TUV65578:TUV65580 UER65578:UER65580 UON65578:UON65580 UYJ65578:UYJ65580 VIF65578:VIF65580 VSB65578:VSB65580 WBX65578:WBX65580 WLT65578:WLT65580 WVP65578:WVP65580 H131114:H131116 JD131114:JD131116 SZ131114:SZ131116 ACV131114:ACV131116 AMR131114:AMR131116 AWN131114:AWN131116 BGJ131114:BGJ131116 BQF131114:BQF131116 CAB131114:CAB131116 CJX131114:CJX131116 CTT131114:CTT131116 DDP131114:DDP131116 DNL131114:DNL131116 DXH131114:DXH131116 EHD131114:EHD131116 EQZ131114:EQZ131116 FAV131114:FAV131116 FKR131114:FKR131116 FUN131114:FUN131116 GEJ131114:GEJ131116 GOF131114:GOF131116 GYB131114:GYB131116 HHX131114:HHX131116 HRT131114:HRT131116 IBP131114:IBP131116 ILL131114:ILL131116 IVH131114:IVH131116 JFD131114:JFD131116 JOZ131114:JOZ131116 JYV131114:JYV131116 KIR131114:KIR131116 KSN131114:KSN131116 LCJ131114:LCJ131116 LMF131114:LMF131116 LWB131114:LWB131116 MFX131114:MFX131116 MPT131114:MPT131116 MZP131114:MZP131116 NJL131114:NJL131116 NTH131114:NTH131116 ODD131114:ODD131116 OMZ131114:OMZ131116 OWV131114:OWV131116 PGR131114:PGR131116 PQN131114:PQN131116 QAJ131114:QAJ131116 QKF131114:QKF131116 QUB131114:QUB131116 RDX131114:RDX131116 RNT131114:RNT131116 RXP131114:RXP131116 SHL131114:SHL131116 SRH131114:SRH131116 TBD131114:TBD131116 TKZ131114:TKZ131116 TUV131114:TUV131116 UER131114:UER131116 UON131114:UON131116 UYJ131114:UYJ131116 VIF131114:VIF131116 VSB131114:VSB131116 WBX131114:WBX131116 WLT131114:WLT131116 WVP131114:WVP131116 H196650:H196652 JD196650:JD196652 SZ196650:SZ196652 ACV196650:ACV196652 AMR196650:AMR196652 AWN196650:AWN196652 BGJ196650:BGJ196652 BQF196650:BQF196652 CAB196650:CAB196652 CJX196650:CJX196652 CTT196650:CTT196652 DDP196650:DDP196652 DNL196650:DNL196652 DXH196650:DXH196652 EHD196650:EHD196652 EQZ196650:EQZ196652 FAV196650:FAV196652 FKR196650:FKR196652 FUN196650:FUN196652 GEJ196650:GEJ196652 GOF196650:GOF196652 GYB196650:GYB196652 HHX196650:HHX196652 HRT196650:HRT196652 IBP196650:IBP196652 ILL196650:ILL196652 IVH196650:IVH196652 JFD196650:JFD196652 JOZ196650:JOZ196652 JYV196650:JYV196652 KIR196650:KIR196652 KSN196650:KSN196652 LCJ196650:LCJ196652 LMF196650:LMF196652 LWB196650:LWB196652 MFX196650:MFX196652 MPT196650:MPT196652 MZP196650:MZP196652 NJL196650:NJL196652 NTH196650:NTH196652 ODD196650:ODD196652 OMZ196650:OMZ196652 OWV196650:OWV196652 PGR196650:PGR196652 PQN196650:PQN196652 QAJ196650:QAJ196652 QKF196650:QKF196652 QUB196650:QUB196652 RDX196650:RDX196652 RNT196650:RNT196652 RXP196650:RXP196652 SHL196650:SHL196652 SRH196650:SRH196652 TBD196650:TBD196652 TKZ196650:TKZ196652 TUV196650:TUV196652 UER196650:UER196652 UON196650:UON196652 UYJ196650:UYJ196652 VIF196650:VIF196652 VSB196650:VSB196652 WBX196650:WBX196652 WLT196650:WLT196652 WVP196650:WVP196652 H262186:H262188 JD262186:JD262188 SZ262186:SZ262188 ACV262186:ACV262188 AMR262186:AMR262188 AWN262186:AWN262188 BGJ262186:BGJ262188 BQF262186:BQF262188 CAB262186:CAB262188 CJX262186:CJX262188 CTT262186:CTT262188 DDP262186:DDP262188 DNL262186:DNL262188 DXH262186:DXH262188 EHD262186:EHD262188 EQZ262186:EQZ262188 FAV262186:FAV262188 FKR262186:FKR262188 FUN262186:FUN262188 GEJ262186:GEJ262188 GOF262186:GOF262188 GYB262186:GYB262188 HHX262186:HHX262188 HRT262186:HRT262188 IBP262186:IBP262188 ILL262186:ILL262188 IVH262186:IVH262188 JFD262186:JFD262188 JOZ262186:JOZ262188 JYV262186:JYV262188 KIR262186:KIR262188 KSN262186:KSN262188 LCJ262186:LCJ262188 LMF262186:LMF262188 LWB262186:LWB262188 MFX262186:MFX262188 MPT262186:MPT262188 MZP262186:MZP262188 NJL262186:NJL262188 NTH262186:NTH262188 ODD262186:ODD262188 OMZ262186:OMZ262188 OWV262186:OWV262188 PGR262186:PGR262188 PQN262186:PQN262188 QAJ262186:QAJ262188 QKF262186:QKF262188 QUB262186:QUB262188 RDX262186:RDX262188 RNT262186:RNT262188 RXP262186:RXP262188 SHL262186:SHL262188 SRH262186:SRH262188 TBD262186:TBD262188 TKZ262186:TKZ262188 TUV262186:TUV262188 UER262186:UER262188 UON262186:UON262188 UYJ262186:UYJ262188 VIF262186:VIF262188 VSB262186:VSB262188 WBX262186:WBX262188 WLT262186:WLT262188 WVP262186:WVP262188 H327722:H327724 JD327722:JD327724 SZ327722:SZ327724 ACV327722:ACV327724 AMR327722:AMR327724 AWN327722:AWN327724 BGJ327722:BGJ327724 BQF327722:BQF327724 CAB327722:CAB327724 CJX327722:CJX327724 CTT327722:CTT327724 DDP327722:DDP327724 DNL327722:DNL327724 DXH327722:DXH327724 EHD327722:EHD327724 EQZ327722:EQZ327724 FAV327722:FAV327724 FKR327722:FKR327724 FUN327722:FUN327724 GEJ327722:GEJ327724 GOF327722:GOF327724 GYB327722:GYB327724 HHX327722:HHX327724 HRT327722:HRT327724 IBP327722:IBP327724 ILL327722:ILL327724 IVH327722:IVH327724 JFD327722:JFD327724 JOZ327722:JOZ327724 JYV327722:JYV327724 KIR327722:KIR327724 KSN327722:KSN327724 LCJ327722:LCJ327724 LMF327722:LMF327724 LWB327722:LWB327724 MFX327722:MFX327724 MPT327722:MPT327724 MZP327722:MZP327724 NJL327722:NJL327724 NTH327722:NTH327724 ODD327722:ODD327724 OMZ327722:OMZ327724 OWV327722:OWV327724 PGR327722:PGR327724 PQN327722:PQN327724 QAJ327722:QAJ327724 QKF327722:QKF327724 QUB327722:QUB327724 RDX327722:RDX327724 RNT327722:RNT327724 RXP327722:RXP327724 SHL327722:SHL327724 SRH327722:SRH327724 TBD327722:TBD327724 TKZ327722:TKZ327724 TUV327722:TUV327724 UER327722:UER327724 UON327722:UON327724 UYJ327722:UYJ327724 VIF327722:VIF327724 VSB327722:VSB327724 WBX327722:WBX327724 WLT327722:WLT327724 WVP327722:WVP327724 H393258:H393260 JD393258:JD393260 SZ393258:SZ393260 ACV393258:ACV393260 AMR393258:AMR393260 AWN393258:AWN393260 BGJ393258:BGJ393260 BQF393258:BQF393260 CAB393258:CAB393260 CJX393258:CJX393260 CTT393258:CTT393260 DDP393258:DDP393260 DNL393258:DNL393260 DXH393258:DXH393260 EHD393258:EHD393260 EQZ393258:EQZ393260 FAV393258:FAV393260 FKR393258:FKR393260 FUN393258:FUN393260 GEJ393258:GEJ393260 GOF393258:GOF393260 GYB393258:GYB393260 HHX393258:HHX393260 HRT393258:HRT393260 IBP393258:IBP393260 ILL393258:ILL393260 IVH393258:IVH393260 JFD393258:JFD393260 JOZ393258:JOZ393260 JYV393258:JYV393260 KIR393258:KIR393260 KSN393258:KSN393260 LCJ393258:LCJ393260 LMF393258:LMF393260 LWB393258:LWB393260 MFX393258:MFX393260 MPT393258:MPT393260 MZP393258:MZP393260 NJL393258:NJL393260 NTH393258:NTH393260 ODD393258:ODD393260 OMZ393258:OMZ393260 OWV393258:OWV393260 PGR393258:PGR393260 PQN393258:PQN393260 QAJ393258:QAJ393260 QKF393258:QKF393260 QUB393258:QUB393260 RDX393258:RDX393260 RNT393258:RNT393260 RXP393258:RXP393260 SHL393258:SHL393260 SRH393258:SRH393260 TBD393258:TBD393260 TKZ393258:TKZ393260 TUV393258:TUV393260 UER393258:UER393260 UON393258:UON393260 UYJ393258:UYJ393260 VIF393258:VIF393260 VSB393258:VSB393260 WBX393258:WBX393260 WLT393258:WLT393260 WVP393258:WVP393260 H458794:H458796 JD458794:JD458796 SZ458794:SZ458796 ACV458794:ACV458796 AMR458794:AMR458796 AWN458794:AWN458796 BGJ458794:BGJ458796 BQF458794:BQF458796 CAB458794:CAB458796 CJX458794:CJX458796 CTT458794:CTT458796 DDP458794:DDP458796 DNL458794:DNL458796 DXH458794:DXH458796 EHD458794:EHD458796 EQZ458794:EQZ458796 FAV458794:FAV458796 FKR458794:FKR458796 FUN458794:FUN458796 GEJ458794:GEJ458796 GOF458794:GOF458796 GYB458794:GYB458796 HHX458794:HHX458796 HRT458794:HRT458796 IBP458794:IBP458796 ILL458794:ILL458796 IVH458794:IVH458796 JFD458794:JFD458796 JOZ458794:JOZ458796 JYV458794:JYV458796 KIR458794:KIR458796 KSN458794:KSN458796 LCJ458794:LCJ458796 LMF458794:LMF458796 LWB458794:LWB458796 MFX458794:MFX458796 MPT458794:MPT458796 MZP458794:MZP458796 NJL458794:NJL458796 NTH458794:NTH458796 ODD458794:ODD458796 OMZ458794:OMZ458796 OWV458794:OWV458796 PGR458794:PGR458796 PQN458794:PQN458796 QAJ458794:QAJ458796 QKF458794:QKF458796 QUB458794:QUB458796 RDX458794:RDX458796 RNT458794:RNT458796 RXP458794:RXP458796 SHL458794:SHL458796 SRH458794:SRH458796 TBD458794:TBD458796 TKZ458794:TKZ458796 TUV458794:TUV458796 UER458794:UER458796 UON458794:UON458796 UYJ458794:UYJ458796 VIF458794:VIF458796 VSB458794:VSB458796 WBX458794:WBX458796 WLT458794:WLT458796 WVP458794:WVP458796 H524330:H524332 JD524330:JD524332 SZ524330:SZ524332 ACV524330:ACV524332 AMR524330:AMR524332 AWN524330:AWN524332 BGJ524330:BGJ524332 BQF524330:BQF524332 CAB524330:CAB524332 CJX524330:CJX524332 CTT524330:CTT524332 DDP524330:DDP524332 DNL524330:DNL524332 DXH524330:DXH524332 EHD524330:EHD524332 EQZ524330:EQZ524332 FAV524330:FAV524332 FKR524330:FKR524332 FUN524330:FUN524332 GEJ524330:GEJ524332 GOF524330:GOF524332 GYB524330:GYB524332 HHX524330:HHX524332 HRT524330:HRT524332 IBP524330:IBP524332 ILL524330:ILL524332 IVH524330:IVH524332 JFD524330:JFD524332 JOZ524330:JOZ524332 JYV524330:JYV524332 KIR524330:KIR524332 KSN524330:KSN524332 LCJ524330:LCJ524332 LMF524330:LMF524332 LWB524330:LWB524332 MFX524330:MFX524332 MPT524330:MPT524332 MZP524330:MZP524332 NJL524330:NJL524332 NTH524330:NTH524332 ODD524330:ODD524332 OMZ524330:OMZ524332 OWV524330:OWV524332 PGR524330:PGR524332 PQN524330:PQN524332 QAJ524330:QAJ524332 QKF524330:QKF524332 QUB524330:QUB524332 RDX524330:RDX524332 RNT524330:RNT524332 RXP524330:RXP524332 SHL524330:SHL524332 SRH524330:SRH524332 TBD524330:TBD524332 TKZ524330:TKZ524332 TUV524330:TUV524332 UER524330:UER524332 UON524330:UON524332 UYJ524330:UYJ524332 VIF524330:VIF524332 VSB524330:VSB524332 WBX524330:WBX524332 WLT524330:WLT524332 WVP524330:WVP524332 H589866:H589868 JD589866:JD589868 SZ589866:SZ589868 ACV589866:ACV589868 AMR589866:AMR589868 AWN589866:AWN589868 BGJ589866:BGJ589868 BQF589866:BQF589868 CAB589866:CAB589868 CJX589866:CJX589868 CTT589866:CTT589868 DDP589866:DDP589868 DNL589866:DNL589868 DXH589866:DXH589868 EHD589866:EHD589868 EQZ589866:EQZ589868 FAV589866:FAV589868 FKR589866:FKR589868 FUN589866:FUN589868 GEJ589866:GEJ589868 GOF589866:GOF589868 GYB589866:GYB589868 HHX589866:HHX589868 HRT589866:HRT589868 IBP589866:IBP589868 ILL589866:ILL589868 IVH589866:IVH589868 JFD589866:JFD589868 JOZ589866:JOZ589868 JYV589866:JYV589868 KIR589866:KIR589868 KSN589866:KSN589868 LCJ589866:LCJ589868 LMF589866:LMF589868 LWB589866:LWB589868 MFX589866:MFX589868 MPT589866:MPT589868 MZP589866:MZP589868 NJL589866:NJL589868 NTH589866:NTH589868 ODD589866:ODD589868 OMZ589866:OMZ589868 OWV589866:OWV589868 PGR589866:PGR589868 PQN589866:PQN589868 QAJ589866:QAJ589868 QKF589866:QKF589868 QUB589866:QUB589868 RDX589866:RDX589868 RNT589866:RNT589868 RXP589866:RXP589868 SHL589866:SHL589868 SRH589866:SRH589868 TBD589866:TBD589868 TKZ589866:TKZ589868 TUV589866:TUV589868 UER589866:UER589868 UON589866:UON589868 UYJ589866:UYJ589868 VIF589866:VIF589868 VSB589866:VSB589868 WBX589866:WBX589868 WLT589866:WLT589868 WVP589866:WVP589868 H655402:H655404 JD655402:JD655404 SZ655402:SZ655404 ACV655402:ACV655404 AMR655402:AMR655404 AWN655402:AWN655404 BGJ655402:BGJ655404 BQF655402:BQF655404 CAB655402:CAB655404 CJX655402:CJX655404 CTT655402:CTT655404 DDP655402:DDP655404 DNL655402:DNL655404 DXH655402:DXH655404 EHD655402:EHD655404 EQZ655402:EQZ655404 FAV655402:FAV655404 FKR655402:FKR655404 FUN655402:FUN655404 GEJ655402:GEJ655404 GOF655402:GOF655404 GYB655402:GYB655404 HHX655402:HHX655404 HRT655402:HRT655404 IBP655402:IBP655404 ILL655402:ILL655404 IVH655402:IVH655404 JFD655402:JFD655404 JOZ655402:JOZ655404 JYV655402:JYV655404 KIR655402:KIR655404 KSN655402:KSN655404 LCJ655402:LCJ655404 LMF655402:LMF655404 LWB655402:LWB655404 MFX655402:MFX655404 MPT655402:MPT655404 MZP655402:MZP655404 NJL655402:NJL655404 NTH655402:NTH655404 ODD655402:ODD655404 OMZ655402:OMZ655404 OWV655402:OWV655404 PGR655402:PGR655404 PQN655402:PQN655404 QAJ655402:QAJ655404 QKF655402:QKF655404 QUB655402:QUB655404 RDX655402:RDX655404 RNT655402:RNT655404 RXP655402:RXP655404 SHL655402:SHL655404 SRH655402:SRH655404 TBD655402:TBD655404 TKZ655402:TKZ655404 TUV655402:TUV655404 UER655402:UER655404 UON655402:UON655404 UYJ655402:UYJ655404 VIF655402:VIF655404 VSB655402:VSB655404 WBX655402:WBX655404 WLT655402:WLT655404 WVP655402:WVP655404 H720938:H720940 JD720938:JD720940 SZ720938:SZ720940 ACV720938:ACV720940 AMR720938:AMR720940 AWN720938:AWN720940 BGJ720938:BGJ720940 BQF720938:BQF720940 CAB720938:CAB720940 CJX720938:CJX720940 CTT720938:CTT720940 DDP720938:DDP720940 DNL720938:DNL720940 DXH720938:DXH720940 EHD720938:EHD720940 EQZ720938:EQZ720940 FAV720938:FAV720940 FKR720938:FKR720940 FUN720938:FUN720940 GEJ720938:GEJ720940 GOF720938:GOF720940 GYB720938:GYB720940 HHX720938:HHX720940 HRT720938:HRT720940 IBP720938:IBP720940 ILL720938:ILL720940 IVH720938:IVH720940 JFD720938:JFD720940 JOZ720938:JOZ720940 JYV720938:JYV720940 KIR720938:KIR720940 KSN720938:KSN720940 LCJ720938:LCJ720940 LMF720938:LMF720940 LWB720938:LWB720940 MFX720938:MFX720940 MPT720938:MPT720940 MZP720938:MZP720940 NJL720938:NJL720940 NTH720938:NTH720940 ODD720938:ODD720940 OMZ720938:OMZ720940 OWV720938:OWV720940 PGR720938:PGR720940 PQN720938:PQN720940 QAJ720938:QAJ720940 QKF720938:QKF720940 QUB720938:QUB720940 RDX720938:RDX720940 RNT720938:RNT720940 RXP720938:RXP720940 SHL720938:SHL720940 SRH720938:SRH720940 TBD720938:TBD720940 TKZ720938:TKZ720940 TUV720938:TUV720940 UER720938:UER720940 UON720938:UON720940 UYJ720938:UYJ720940 VIF720938:VIF720940 VSB720938:VSB720940 WBX720938:WBX720940 WLT720938:WLT720940 WVP720938:WVP720940 H786474:H786476 JD786474:JD786476 SZ786474:SZ786476 ACV786474:ACV786476 AMR786474:AMR786476 AWN786474:AWN786476 BGJ786474:BGJ786476 BQF786474:BQF786476 CAB786474:CAB786476 CJX786474:CJX786476 CTT786474:CTT786476 DDP786474:DDP786476 DNL786474:DNL786476 DXH786474:DXH786476 EHD786474:EHD786476 EQZ786474:EQZ786476 FAV786474:FAV786476 FKR786474:FKR786476 FUN786474:FUN786476 GEJ786474:GEJ786476 GOF786474:GOF786476 GYB786474:GYB786476 HHX786474:HHX786476 HRT786474:HRT786476 IBP786474:IBP786476 ILL786474:ILL786476 IVH786474:IVH786476 JFD786474:JFD786476 JOZ786474:JOZ786476 JYV786474:JYV786476 KIR786474:KIR786476 KSN786474:KSN786476 LCJ786474:LCJ786476 LMF786474:LMF786476 LWB786474:LWB786476 MFX786474:MFX786476 MPT786474:MPT786476 MZP786474:MZP786476 NJL786474:NJL786476 NTH786474:NTH786476 ODD786474:ODD786476 OMZ786474:OMZ786476 OWV786474:OWV786476 PGR786474:PGR786476 PQN786474:PQN786476 QAJ786474:QAJ786476 QKF786474:QKF786476 QUB786474:QUB786476 RDX786474:RDX786476 RNT786474:RNT786476 RXP786474:RXP786476 SHL786474:SHL786476 SRH786474:SRH786476 TBD786474:TBD786476 TKZ786474:TKZ786476 TUV786474:TUV786476 UER786474:UER786476 UON786474:UON786476 UYJ786474:UYJ786476 VIF786474:VIF786476 VSB786474:VSB786476 WBX786474:WBX786476 WLT786474:WLT786476 WVP786474:WVP786476 H852010:H852012 JD852010:JD852012 SZ852010:SZ852012 ACV852010:ACV852012 AMR852010:AMR852012 AWN852010:AWN852012 BGJ852010:BGJ852012 BQF852010:BQF852012 CAB852010:CAB852012 CJX852010:CJX852012 CTT852010:CTT852012 DDP852010:DDP852012 DNL852010:DNL852012 DXH852010:DXH852012 EHD852010:EHD852012 EQZ852010:EQZ852012 FAV852010:FAV852012 FKR852010:FKR852012 FUN852010:FUN852012 GEJ852010:GEJ852012 GOF852010:GOF852012 GYB852010:GYB852012 HHX852010:HHX852012 HRT852010:HRT852012 IBP852010:IBP852012 ILL852010:ILL852012 IVH852010:IVH852012 JFD852010:JFD852012 JOZ852010:JOZ852012 JYV852010:JYV852012 KIR852010:KIR852012 KSN852010:KSN852012 LCJ852010:LCJ852012 LMF852010:LMF852012 LWB852010:LWB852012 MFX852010:MFX852012 MPT852010:MPT852012 MZP852010:MZP852012 NJL852010:NJL852012 NTH852010:NTH852012 ODD852010:ODD852012 OMZ852010:OMZ852012 OWV852010:OWV852012 PGR852010:PGR852012 PQN852010:PQN852012 QAJ852010:QAJ852012 QKF852010:QKF852012 QUB852010:QUB852012 RDX852010:RDX852012 RNT852010:RNT852012 RXP852010:RXP852012 SHL852010:SHL852012 SRH852010:SRH852012 TBD852010:TBD852012 TKZ852010:TKZ852012 TUV852010:TUV852012 UER852010:UER852012 UON852010:UON852012 UYJ852010:UYJ852012 VIF852010:VIF852012 VSB852010:VSB852012 WBX852010:WBX852012 WLT852010:WLT852012 WVP852010:WVP852012 H917546:H917548 JD917546:JD917548 SZ917546:SZ917548 ACV917546:ACV917548 AMR917546:AMR917548 AWN917546:AWN917548 BGJ917546:BGJ917548 BQF917546:BQF917548 CAB917546:CAB917548 CJX917546:CJX917548 CTT917546:CTT917548 DDP917546:DDP917548 DNL917546:DNL917548 DXH917546:DXH917548 EHD917546:EHD917548 EQZ917546:EQZ917548 FAV917546:FAV917548 FKR917546:FKR917548 FUN917546:FUN917548 GEJ917546:GEJ917548 GOF917546:GOF917548 GYB917546:GYB917548 HHX917546:HHX917548 HRT917546:HRT917548 IBP917546:IBP917548 ILL917546:ILL917548 IVH917546:IVH917548 JFD917546:JFD917548 JOZ917546:JOZ917548 JYV917546:JYV917548 KIR917546:KIR917548 KSN917546:KSN917548 LCJ917546:LCJ917548 LMF917546:LMF917548 LWB917546:LWB917548 MFX917546:MFX917548 MPT917546:MPT917548 MZP917546:MZP917548 NJL917546:NJL917548 NTH917546:NTH917548 ODD917546:ODD917548 OMZ917546:OMZ917548 OWV917546:OWV917548 PGR917546:PGR917548 PQN917546:PQN917548 QAJ917546:QAJ917548 QKF917546:QKF917548 QUB917546:QUB917548 RDX917546:RDX917548 RNT917546:RNT917548 RXP917546:RXP917548 SHL917546:SHL917548 SRH917546:SRH917548 TBD917546:TBD917548 TKZ917546:TKZ917548 TUV917546:TUV917548 UER917546:UER917548 UON917546:UON917548 UYJ917546:UYJ917548 VIF917546:VIF917548 VSB917546:VSB917548 WBX917546:WBX917548 WLT917546:WLT917548 WVP917546:WVP917548 H983082:H983084 JD983082:JD983084 SZ983082:SZ983084 ACV983082:ACV983084 AMR983082:AMR983084 AWN983082:AWN983084 BGJ983082:BGJ983084 BQF983082:BQF983084 CAB983082:CAB983084 CJX983082:CJX983084 CTT983082:CTT983084 DDP983082:DDP983084 DNL983082:DNL983084 DXH983082:DXH983084 EHD983082:EHD983084 EQZ983082:EQZ983084 FAV983082:FAV983084 FKR983082:FKR983084 FUN983082:FUN983084 GEJ983082:GEJ983084 GOF983082:GOF983084 GYB983082:GYB983084 HHX983082:HHX983084 HRT983082:HRT983084 IBP983082:IBP983084 ILL983082:ILL983084 IVH983082:IVH983084 JFD983082:JFD983084 JOZ983082:JOZ983084 JYV983082:JYV983084 KIR983082:KIR983084 KSN983082:KSN983084 LCJ983082:LCJ983084 LMF983082:LMF983084 LWB983082:LWB983084 MFX983082:MFX983084 MPT983082:MPT983084 MZP983082:MZP983084 NJL983082:NJL983084 NTH983082:NTH983084 ODD983082:ODD983084 OMZ983082:OMZ983084 OWV983082:OWV983084 PGR983082:PGR983084 PQN983082:PQN983084 QAJ983082:QAJ983084 QKF983082:QKF983084 QUB983082:QUB983084 RDX983082:RDX983084 RNT983082:RNT983084 RXP983082:RXP983084 SHL983082:SHL983084 SRH983082:SRH983084 TBD983082:TBD983084 TKZ983082:TKZ983084 TUV983082:TUV983084 UER983082:UER983084 UON983082:UON983084 UYJ983082:UYJ983084 VIF983082:VIF983084 VSB983082:VSB983084 WBX983082:WBX983084 WLT983082:WLT983084 WVP983082:WVP983084 H65588:H65593 JD65588:JD65593 SZ65588:SZ65593 ACV65588:ACV65593 AMR65588:AMR65593 AWN65588:AWN65593 BGJ65588:BGJ65593 BQF65588:BQF65593 CAB65588:CAB65593 CJX65588:CJX65593 CTT65588:CTT65593 DDP65588:DDP65593 DNL65588:DNL65593 DXH65588:DXH65593 EHD65588:EHD65593 EQZ65588:EQZ65593 FAV65588:FAV65593 FKR65588:FKR65593 FUN65588:FUN65593 GEJ65588:GEJ65593 GOF65588:GOF65593 GYB65588:GYB65593 HHX65588:HHX65593 HRT65588:HRT65593 IBP65588:IBP65593 ILL65588:ILL65593 IVH65588:IVH65593 JFD65588:JFD65593 JOZ65588:JOZ65593 JYV65588:JYV65593 KIR65588:KIR65593 KSN65588:KSN65593 LCJ65588:LCJ65593 LMF65588:LMF65593 LWB65588:LWB65593 MFX65588:MFX65593 MPT65588:MPT65593 MZP65588:MZP65593 NJL65588:NJL65593 NTH65588:NTH65593 ODD65588:ODD65593 OMZ65588:OMZ65593 OWV65588:OWV65593 PGR65588:PGR65593 PQN65588:PQN65593 QAJ65588:QAJ65593 QKF65588:QKF65593 QUB65588:QUB65593 RDX65588:RDX65593 RNT65588:RNT65593 RXP65588:RXP65593 SHL65588:SHL65593 SRH65588:SRH65593 TBD65588:TBD65593 TKZ65588:TKZ65593 TUV65588:TUV65593 UER65588:UER65593 UON65588:UON65593 UYJ65588:UYJ65593 VIF65588:VIF65593 VSB65588:VSB65593 WBX65588:WBX65593 WLT65588:WLT65593 WVP65588:WVP65593 H131124:H131129 JD131124:JD131129 SZ131124:SZ131129 ACV131124:ACV131129 AMR131124:AMR131129 AWN131124:AWN131129 BGJ131124:BGJ131129 BQF131124:BQF131129 CAB131124:CAB131129 CJX131124:CJX131129 CTT131124:CTT131129 DDP131124:DDP131129 DNL131124:DNL131129 DXH131124:DXH131129 EHD131124:EHD131129 EQZ131124:EQZ131129 FAV131124:FAV131129 FKR131124:FKR131129 FUN131124:FUN131129 GEJ131124:GEJ131129 GOF131124:GOF131129 GYB131124:GYB131129 HHX131124:HHX131129 HRT131124:HRT131129 IBP131124:IBP131129 ILL131124:ILL131129 IVH131124:IVH131129 JFD131124:JFD131129 JOZ131124:JOZ131129 JYV131124:JYV131129 KIR131124:KIR131129 KSN131124:KSN131129 LCJ131124:LCJ131129 LMF131124:LMF131129 LWB131124:LWB131129 MFX131124:MFX131129 MPT131124:MPT131129 MZP131124:MZP131129 NJL131124:NJL131129 NTH131124:NTH131129 ODD131124:ODD131129 OMZ131124:OMZ131129 OWV131124:OWV131129 PGR131124:PGR131129 PQN131124:PQN131129 QAJ131124:QAJ131129 QKF131124:QKF131129 QUB131124:QUB131129 RDX131124:RDX131129 RNT131124:RNT131129 RXP131124:RXP131129 SHL131124:SHL131129 SRH131124:SRH131129 TBD131124:TBD131129 TKZ131124:TKZ131129 TUV131124:TUV131129 UER131124:UER131129 UON131124:UON131129 UYJ131124:UYJ131129 VIF131124:VIF131129 VSB131124:VSB131129 WBX131124:WBX131129 WLT131124:WLT131129 WVP131124:WVP131129 H196660:H196665 JD196660:JD196665 SZ196660:SZ196665 ACV196660:ACV196665 AMR196660:AMR196665 AWN196660:AWN196665 BGJ196660:BGJ196665 BQF196660:BQF196665 CAB196660:CAB196665 CJX196660:CJX196665 CTT196660:CTT196665 DDP196660:DDP196665 DNL196660:DNL196665 DXH196660:DXH196665 EHD196660:EHD196665 EQZ196660:EQZ196665 FAV196660:FAV196665 FKR196660:FKR196665 FUN196660:FUN196665 GEJ196660:GEJ196665 GOF196660:GOF196665 GYB196660:GYB196665 HHX196660:HHX196665 HRT196660:HRT196665 IBP196660:IBP196665 ILL196660:ILL196665 IVH196660:IVH196665 JFD196660:JFD196665 JOZ196660:JOZ196665 JYV196660:JYV196665 KIR196660:KIR196665 KSN196660:KSN196665 LCJ196660:LCJ196665 LMF196660:LMF196665 LWB196660:LWB196665 MFX196660:MFX196665 MPT196660:MPT196665 MZP196660:MZP196665 NJL196660:NJL196665 NTH196660:NTH196665 ODD196660:ODD196665 OMZ196660:OMZ196665 OWV196660:OWV196665 PGR196660:PGR196665 PQN196660:PQN196665 QAJ196660:QAJ196665 QKF196660:QKF196665 QUB196660:QUB196665 RDX196660:RDX196665 RNT196660:RNT196665 RXP196660:RXP196665 SHL196660:SHL196665 SRH196660:SRH196665 TBD196660:TBD196665 TKZ196660:TKZ196665 TUV196660:TUV196665 UER196660:UER196665 UON196660:UON196665 UYJ196660:UYJ196665 VIF196660:VIF196665 VSB196660:VSB196665 WBX196660:WBX196665 WLT196660:WLT196665 WVP196660:WVP196665 H262196:H262201 JD262196:JD262201 SZ262196:SZ262201 ACV262196:ACV262201 AMR262196:AMR262201 AWN262196:AWN262201 BGJ262196:BGJ262201 BQF262196:BQF262201 CAB262196:CAB262201 CJX262196:CJX262201 CTT262196:CTT262201 DDP262196:DDP262201 DNL262196:DNL262201 DXH262196:DXH262201 EHD262196:EHD262201 EQZ262196:EQZ262201 FAV262196:FAV262201 FKR262196:FKR262201 FUN262196:FUN262201 GEJ262196:GEJ262201 GOF262196:GOF262201 GYB262196:GYB262201 HHX262196:HHX262201 HRT262196:HRT262201 IBP262196:IBP262201 ILL262196:ILL262201 IVH262196:IVH262201 JFD262196:JFD262201 JOZ262196:JOZ262201 JYV262196:JYV262201 KIR262196:KIR262201 KSN262196:KSN262201 LCJ262196:LCJ262201 LMF262196:LMF262201 LWB262196:LWB262201 MFX262196:MFX262201 MPT262196:MPT262201 MZP262196:MZP262201 NJL262196:NJL262201 NTH262196:NTH262201 ODD262196:ODD262201 OMZ262196:OMZ262201 OWV262196:OWV262201 PGR262196:PGR262201 PQN262196:PQN262201 QAJ262196:QAJ262201 QKF262196:QKF262201 QUB262196:QUB262201 RDX262196:RDX262201 RNT262196:RNT262201 RXP262196:RXP262201 SHL262196:SHL262201 SRH262196:SRH262201 TBD262196:TBD262201 TKZ262196:TKZ262201 TUV262196:TUV262201 UER262196:UER262201 UON262196:UON262201 UYJ262196:UYJ262201 VIF262196:VIF262201 VSB262196:VSB262201 WBX262196:WBX262201 WLT262196:WLT262201 WVP262196:WVP262201 H327732:H327737 JD327732:JD327737 SZ327732:SZ327737 ACV327732:ACV327737 AMR327732:AMR327737 AWN327732:AWN327737 BGJ327732:BGJ327737 BQF327732:BQF327737 CAB327732:CAB327737 CJX327732:CJX327737 CTT327732:CTT327737 DDP327732:DDP327737 DNL327732:DNL327737 DXH327732:DXH327737 EHD327732:EHD327737 EQZ327732:EQZ327737 FAV327732:FAV327737 FKR327732:FKR327737 FUN327732:FUN327737 GEJ327732:GEJ327737 GOF327732:GOF327737 GYB327732:GYB327737 HHX327732:HHX327737 HRT327732:HRT327737 IBP327732:IBP327737 ILL327732:ILL327737 IVH327732:IVH327737 JFD327732:JFD327737 JOZ327732:JOZ327737 JYV327732:JYV327737 KIR327732:KIR327737 KSN327732:KSN327737 LCJ327732:LCJ327737 LMF327732:LMF327737 LWB327732:LWB327737 MFX327732:MFX327737 MPT327732:MPT327737 MZP327732:MZP327737 NJL327732:NJL327737 NTH327732:NTH327737 ODD327732:ODD327737 OMZ327732:OMZ327737 OWV327732:OWV327737 PGR327732:PGR327737 PQN327732:PQN327737 QAJ327732:QAJ327737 QKF327732:QKF327737 QUB327732:QUB327737 RDX327732:RDX327737 RNT327732:RNT327737 RXP327732:RXP327737 SHL327732:SHL327737 SRH327732:SRH327737 TBD327732:TBD327737 TKZ327732:TKZ327737 TUV327732:TUV327737 UER327732:UER327737 UON327732:UON327737 UYJ327732:UYJ327737 VIF327732:VIF327737 VSB327732:VSB327737 WBX327732:WBX327737 WLT327732:WLT327737 WVP327732:WVP327737 H393268:H393273 JD393268:JD393273 SZ393268:SZ393273 ACV393268:ACV393273 AMR393268:AMR393273 AWN393268:AWN393273 BGJ393268:BGJ393273 BQF393268:BQF393273 CAB393268:CAB393273 CJX393268:CJX393273 CTT393268:CTT393273 DDP393268:DDP393273 DNL393268:DNL393273 DXH393268:DXH393273 EHD393268:EHD393273 EQZ393268:EQZ393273 FAV393268:FAV393273 FKR393268:FKR393273 FUN393268:FUN393273 GEJ393268:GEJ393273 GOF393268:GOF393273 GYB393268:GYB393273 HHX393268:HHX393273 HRT393268:HRT393273 IBP393268:IBP393273 ILL393268:ILL393273 IVH393268:IVH393273 JFD393268:JFD393273 JOZ393268:JOZ393273 JYV393268:JYV393273 KIR393268:KIR393273 KSN393268:KSN393273 LCJ393268:LCJ393273 LMF393268:LMF393273 LWB393268:LWB393273 MFX393268:MFX393273 MPT393268:MPT393273 MZP393268:MZP393273 NJL393268:NJL393273 NTH393268:NTH393273 ODD393268:ODD393273 OMZ393268:OMZ393273 OWV393268:OWV393273 PGR393268:PGR393273 PQN393268:PQN393273 QAJ393268:QAJ393273 QKF393268:QKF393273 QUB393268:QUB393273 RDX393268:RDX393273 RNT393268:RNT393273 RXP393268:RXP393273 SHL393268:SHL393273 SRH393268:SRH393273 TBD393268:TBD393273 TKZ393268:TKZ393273 TUV393268:TUV393273 UER393268:UER393273 UON393268:UON393273 UYJ393268:UYJ393273 VIF393268:VIF393273 VSB393268:VSB393273 WBX393268:WBX393273 WLT393268:WLT393273 WVP393268:WVP393273 H458804:H458809 JD458804:JD458809 SZ458804:SZ458809 ACV458804:ACV458809 AMR458804:AMR458809 AWN458804:AWN458809 BGJ458804:BGJ458809 BQF458804:BQF458809 CAB458804:CAB458809 CJX458804:CJX458809 CTT458804:CTT458809 DDP458804:DDP458809 DNL458804:DNL458809 DXH458804:DXH458809 EHD458804:EHD458809 EQZ458804:EQZ458809 FAV458804:FAV458809 FKR458804:FKR458809 FUN458804:FUN458809 GEJ458804:GEJ458809 GOF458804:GOF458809 GYB458804:GYB458809 HHX458804:HHX458809 HRT458804:HRT458809 IBP458804:IBP458809 ILL458804:ILL458809 IVH458804:IVH458809 JFD458804:JFD458809 JOZ458804:JOZ458809 JYV458804:JYV458809 KIR458804:KIR458809 KSN458804:KSN458809 LCJ458804:LCJ458809 LMF458804:LMF458809 LWB458804:LWB458809 MFX458804:MFX458809 MPT458804:MPT458809 MZP458804:MZP458809 NJL458804:NJL458809 NTH458804:NTH458809 ODD458804:ODD458809 OMZ458804:OMZ458809 OWV458804:OWV458809 PGR458804:PGR458809 PQN458804:PQN458809 QAJ458804:QAJ458809 QKF458804:QKF458809 QUB458804:QUB458809 RDX458804:RDX458809 RNT458804:RNT458809 RXP458804:RXP458809 SHL458804:SHL458809 SRH458804:SRH458809 TBD458804:TBD458809 TKZ458804:TKZ458809 TUV458804:TUV458809 UER458804:UER458809 UON458804:UON458809 UYJ458804:UYJ458809 VIF458804:VIF458809 VSB458804:VSB458809 WBX458804:WBX458809 WLT458804:WLT458809 WVP458804:WVP458809 H524340:H524345 JD524340:JD524345 SZ524340:SZ524345 ACV524340:ACV524345 AMR524340:AMR524345 AWN524340:AWN524345 BGJ524340:BGJ524345 BQF524340:BQF524345 CAB524340:CAB524345 CJX524340:CJX524345 CTT524340:CTT524345 DDP524340:DDP524345 DNL524340:DNL524345 DXH524340:DXH524345 EHD524340:EHD524345 EQZ524340:EQZ524345 FAV524340:FAV524345 FKR524340:FKR524345 FUN524340:FUN524345 GEJ524340:GEJ524345 GOF524340:GOF524345 GYB524340:GYB524345 HHX524340:HHX524345 HRT524340:HRT524345 IBP524340:IBP524345 ILL524340:ILL524345 IVH524340:IVH524345 JFD524340:JFD524345 JOZ524340:JOZ524345 JYV524340:JYV524345 KIR524340:KIR524345 KSN524340:KSN524345 LCJ524340:LCJ524345 LMF524340:LMF524345 LWB524340:LWB524345 MFX524340:MFX524345 MPT524340:MPT524345 MZP524340:MZP524345 NJL524340:NJL524345 NTH524340:NTH524345 ODD524340:ODD524345 OMZ524340:OMZ524345 OWV524340:OWV524345 PGR524340:PGR524345 PQN524340:PQN524345 QAJ524340:QAJ524345 QKF524340:QKF524345 QUB524340:QUB524345 RDX524340:RDX524345 RNT524340:RNT524345 RXP524340:RXP524345 SHL524340:SHL524345 SRH524340:SRH524345 TBD524340:TBD524345 TKZ524340:TKZ524345 TUV524340:TUV524345 UER524340:UER524345 UON524340:UON524345 UYJ524340:UYJ524345 VIF524340:VIF524345 VSB524340:VSB524345 WBX524340:WBX524345 WLT524340:WLT524345 WVP524340:WVP524345 H589876:H589881 JD589876:JD589881 SZ589876:SZ589881 ACV589876:ACV589881 AMR589876:AMR589881 AWN589876:AWN589881 BGJ589876:BGJ589881 BQF589876:BQF589881 CAB589876:CAB589881 CJX589876:CJX589881 CTT589876:CTT589881 DDP589876:DDP589881 DNL589876:DNL589881 DXH589876:DXH589881 EHD589876:EHD589881 EQZ589876:EQZ589881 FAV589876:FAV589881 FKR589876:FKR589881 FUN589876:FUN589881 GEJ589876:GEJ589881 GOF589876:GOF589881 GYB589876:GYB589881 HHX589876:HHX589881 HRT589876:HRT589881 IBP589876:IBP589881 ILL589876:ILL589881 IVH589876:IVH589881 JFD589876:JFD589881 JOZ589876:JOZ589881 JYV589876:JYV589881 KIR589876:KIR589881 KSN589876:KSN589881 LCJ589876:LCJ589881 LMF589876:LMF589881 LWB589876:LWB589881 MFX589876:MFX589881 MPT589876:MPT589881 MZP589876:MZP589881 NJL589876:NJL589881 NTH589876:NTH589881 ODD589876:ODD589881 OMZ589876:OMZ589881 OWV589876:OWV589881 PGR589876:PGR589881 PQN589876:PQN589881 QAJ589876:QAJ589881 QKF589876:QKF589881 QUB589876:QUB589881 RDX589876:RDX589881 RNT589876:RNT589881 RXP589876:RXP589881 SHL589876:SHL589881 SRH589876:SRH589881 TBD589876:TBD589881 TKZ589876:TKZ589881 TUV589876:TUV589881 UER589876:UER589881 UON589876:UON589881 UYJ589876:UYJ589881 VIF589876:VIF589881 VSB589876:VSB589881 WBX589876:WBX589881 WLT589876:WLT589881 WVP589876:WVP589881 H655412:H655417 JD655412:JD655417 SZ655412:SZ655417 ACV655412:ACV655417 AMR655412:AMR655417 AWN655412:AWN655417 BGJ655412:BGJ655417 BQF655412:BQF655417 CAB655412:CAB655417 CJX655412:CJX655417 CTT655412:CTT655417 DDP655412:DDP655417 DNL655412:DNL655417 DXH655412:DXH655417 EHD655412:EHD655417 EQZ655412:EQZ655417 FAV655412:FAV655417 FKR655412:FKR655417 FUN655412:FUN655417 GEJ655412:GEJ655417 GOF655412:GOF655417 GYB655412:GYB655417 HHX655412:HHX655417 HRT655412:HRT655417 IBP655412:IBP655417 ILL655412:ILL655417 IVH655412:IVH655417 JFD655412:JFD655417 JOZ655412:JOZ655417 JYV655412:JYV655417 KIR655412:KIR655417 KSN655412:KSN655417 LCJ655412:LCJ655417 LMF655412:LMF655417 LWB655412:LWB655417 MFX655412:MFX655417 MPT655412:MPT655417 MZP655412:MZP655417 NJL655412:NJL655417 NTH655412:NTH655417 ODD655412:ODD655417 OMZ655412:OMZ655417 OWV655412:OWV655417 PGR655412:PGR655417 PQN655412:PQN655417 QAJ655412:QAJ655417 QKF655412:QKF655417 QUB655412:QUB655417 RDX655412:RDX655417 RNT655412:RNT655417 RXP655412:RXP655417 SHL655412:SHL655417 SRH655412:SRH655417 TBD655412:TBD655417 TKZ655412:TKZ655417 TUV655412:TUV655417 UER655412:UER655417 UON655412:UON655417 UYJ655412:UYJ655417 VIF655412:VIF655417 VSB655412:VSB655417 WBX655412:WBX655417 WLT655412:WLT655417 WVP655412:WVP655417 H720948:H720953 JD720948:JD720953 SZ720948:SZ720953 ACV720948:ACV720953 AMR720948:AMR720953 AWN720948:AWN720953 BGJ720948:BGJ720953 BQF720948:BQF720953 CAB720948:CAB720953 CJX720948:CJX720953 CTT720948:CTT720953 DDP720948:DDP720953 DNL720948:DNL720953 DXH720948:DXH720953 EHD720948:EHD720953 EQZ720948:EQZ720953 FAV720948:FAV720953 FKR720948:FKR720953 FUN720948:FUN720953 GEJ720948:GEJ720953 GOF720948:GOF720953 GYB720948:GYB720953 HHX720948:HHX720953 HRT720948:HRT720953 IBP720948:IBP720953 ILL720948:ILL720953 IVH720948:IVH720953 JFD720948:JFD720953 JOZ720948:JOZ720953 JYV720948:JYV720953 KIR720948:KIR720953 KSN720948:KSN720953 LCJ720948:LCJ720953 LMF720948:LMF720953 LWB720948:LWB720953 MFX720948:MFX720953 MPT720948:MPT720953 MZP720948:MZP720953 NJL720948:NJL720953 NTH720948:NTH720953 ODD720948:ODD720953 OMZ720948:OMZ720953 OWV720948:OWV720953 PGR720948:PGR720953 PQN720948:PQN720953 QAJ720948:QAJ720953 QKF720948:QKF720953 QUB720948:QUB720953 RDX720948:RDX720953 RNT720948:RNT720953 RXP720948:RXP720953 SHL720948:SHL720953 SRH720948:SRH720953 TBD720948:TBD720953 TKZ720948:TKZ720953 TUV720948:TUV720953 UER720948:UER720953 UON720948:UON720953 UYJ720948:UYJ720953 VIF720948:VIF720953 VSB720948:VSB720953 WBX720948:WBX720953 WLT720948:WLT720953 WVP720948:WVP720953 H786484:H786489 JD786484:JD786489 SZ786484:SZ786489 ACV786484:ACV786489 AMR786484:AMR786489 AWN786484:AWN786489 BGJ786484:BGJ786489 BQF786484:BQF786489 CAB786484:CAB786489 CJX786484:CJX786489 CTT786484:CTT786489 DDP786484:DDP786489 DNL786484:DNL786489 DXH786484:DXH786489 EHD786484:EHD786489 EQZ786484:EQZ786489 FAV786484:FAV786489 FKR786484:FKR786489 FUN786484:FUN786489 GEJ786484:GEJ786489 GOF786484:GOF786489 GYB786484:GYB786489 HHX786484:HHX786489 HRT786484:HRT786489 IBP786484:IBP786489 ILL786484:ILL786489 IVH786484:IVH786489 JFD786484:JFD786489 JOZ786484:JOZ786489 JYV786484:JYV786489 KIR786484:KIR786489 KSN786484:KSN786489 LCJ786484:LCJ786489 LMF786484:LMF786489 LWB786484:LWB786489 MFX786484:MFX786489 MPT786484:MPT786489 MZP786484:MZP786489 NJL786484:NJL786489 NTH786484:NTH786489 ODD786484:ODD786489 OMZ786484:OMZ786489 OWV786484:OWV786489 PGR786484:PGR786489 PQN786484:PQN786489 QAJ786484:QAJ786489 QKF786484:QKF786489 QUB786484:QUB786489 RDX786484:RDX786489 RNT786484:RNT786489 RXP786484:RXP786489 SHL786484:SHL786489 SRH786484:SRH786489 TBD786484:TBD786489 TKZ786484:TKZ786489 TUV786484:TUV786489 UER786484:UER786489 UON786484:UON786489 UYJ786484:UYJ786489 VIF786484:VIF786489 VSB786484:VSB786489 WBX786484:WBX786489 WLT786484:WLT786489 WVP786484:WVP786489 H852020:H852025 JD852020:JD852025 SZ852020:SZ852025 ACV852020:ACV852025 AMR852020:AMR852025 AWN852020:AWN852025 BGJ852020:BGJ852025 BQF852020:BQF852025 CAB852020:CAB852025 CJX852020:CJX852025 CTT852020:CTT852025 DDP852020:DDP852025 DNL852020:DNL852025 DXH852020:DXH852025 EHD852020:EHD852025 EQZ852020:EQZ852025 FAV852020:FAV852025 FKR852020:FKR852025 FUN852020:FUN852025 GEJ852020:GEJ852025 GOF852020:GOF852025 GYB852020:GYB852025 HHX852020:HHX852025 HRT852020:HRT852025 IBP852020:IBP852025 ILL852020:ILL852025 IVH852020:IVH852025 JFD852020:JFD852025 JOZ852020:JOZ852025 JYV852020:JYV852025 KIR852020:KIR852025 KSN852020:KSN852025 LCJ852020:LCJ852025 LMF852020:LMF852025 LWB852020:LWB852025 MFX852020:MFX852025 MPT852020:MPT852025 MZP852020:MZP852025 NJL852020:NJL852025 NTH852020:NTH852025 ODD852020:ODD852025 OMZ852020:OMZ852025 OWV852020:OWV852025 PGR852020:PGR852025 PQN852020:PQN852025 QAJ852020:QAJ852025 QKF852020:QKF852025 QUB852020:QUB852025 RDX852020:RDX852025 RNT852020:RNT852025 RXP852020:RXP852025 SHL852020:SHL852025 SRH852020:SRH852025 TBD852020:TBD852025 TKZ852020:TKZ852025 TUV852020:TUV852025 UER852020:UER852025 UON852020:UON852025 UYJ852020:UYJ852025 VIF852020:VIF852025 VSB852020:VSB852025 WBX852020:WBX852025 WLT852020:WLT852025 WVP852020:WVP852025 H917556:H917561 JD917556:JD917561 SZ917556:SZ917561 ACV917556:ACV917561 AMR917556:AMR917561 AWN917556:AWN917561 BGJ917556:BGJ917561 BQF917556:BQF917561 CAB917556:CAB917561 CJX917556:CJX917561 CTT917556:CTT917561 DDP917556:DDP917561 DNL917556:DNL917561 DXH917556:DXH917561 EHD917556:EHD917561 EQZ917556:EQZ917561 FAV917556:FAV917561 FKR917556:FKR917561 FUN917556:FUN917561 GEJ917556:GEJ917561 GOF917556:GOF917561 GYB917556:GYB917561 HHX917556:HHX917561 HRT917556:HRT917561 IBP917556:IBP917561 ILL917556:ILL917561 IVH917556:IVH917561 JFD917556:JFD917561 JOZ917556:JOZ917561 JYV917556:JYV917561 KIR917556:KIR917561 KSN917556:KSN917561 LCJ917556:LCJ917561 LMF917556:LMF917561 LWB917556:LWB917561 MFX917556:MFX917561 MPT917556:MPT917561 MZP917556:MZP917561 NJL917556:NJL917561 NTH917556:NTH917561 ODD917556:ODD917561 OMZ917556:OMZ917561 OWV917556:OWV917561 PGR917556:PGR917561 PQN917556:PQN917561 QAJ917556:QAJ917561 QKF917556:QKF917561 QUB917556:QUB917561 RDX917556:RDX917561 RNT917556:RNT917561 RXP917556:RXP917561 SHL917556:SHL917561 SRH917556:SRH917561 TBD917556:TBD917561 TKZ917556:TKZ917561 TUV917556:TUV917561 UER917556:UER917561 UON917556:UON917561 UYJ917556:UYJ917561 VIF917556:VIF917561 VSB917556:VSB917561 WBX917556:WBX917561 WLT917556:WLT917561 WVP917556:WVP917561 H983092:H983097 JD983092:JD983097 SZ983092:SZ983097 ACV983092:ACV983097 AMR983092:AMR983097 AWN983092:AWN983097 BGJ983092:BGJ983097 BQF983092:BQF983097 CAB983092:CAB983097 CJX983092:CJX983097 CTT983092:CTT983097 DDP983092:DDP983097 DNL983092:DNL983097 DXH983092:DXH983097 EHD983092:EHD983097 EQZ983092:EQZ983097 FAV983092:FAV983097 FKR983092:FKR983097 FUN983092:FUN983097 GEJ983092:GEJ983097 GOF983092:GOF983097 GYB983092:GYB983097 HHX983092:HHX983097 HRT983092:HRT983097 IBP983092:IBP983097 ILL983092:ILL983097 IVH983092:IVH983097 JFD983092:JFD983097 JOZ983092:JOZ983097 JYV983092:JYV983097 KIR983092:KIR983097 KSN983092:KSN983097 LCJ983092:LCJ983097 LMF983092:LMF983097 LWB983092:LWB983097 MFX983092:MFX983097 MPT983092:MPT983097 MZP983092:MZP983097 NJL983092:NJL983097 NTH983092:NTH983097 ODD983092:ODD983097 OMZ983092:OMZ983097 OWV983092:OWV983097 PGR983092:PGR983097 PQN983092:PQN983097 QAJ983092:QAJ983097 QKF983092:QKF983097 QUB983092:QUB983097 RDX983092:RDX983097 RNT983092:RNT983097 RXP983092:RXP983097 SHL983092:SHL983097 SRH983092:SRH983097 TBD983092:TBD983097 TKZ983092:TKZ983097 TUV983092:TUV983097 UER983092:UER983097 UON983092:UON983097 UYJ983092:UYJ983097 VIF983092:VIF983097 VSB983092:VSB983097 WBX983092:WBX983097 WLT983092:WLT983097 WVP983092:WVP983097 H31:H37 H39:H60 WLG35:WLG60 WBK35:WBK60 VRO35:VRO60 VHS35:VHS60 UXW35:UXW60 UOA35:UOA60 UEE35:UEE60 TUI35:TUI60 TKM35:TKM60 TAQ35:TAQ60 SQU35:SQU60 SGY35:SGY60 RXC35:RXC60 RNG35:RNG60 RDK35:RDK60 QTO35:QTO60 QJS35:QJS60 PZW35:PZW60 PQA35:PQA60 PGE35:PGE60 OWI35:OWI60 OMM35:OMM60 OCQ35:OCQ60 NSU35:NSU60 NIY35:NIY60 MZC35:MZC60 MPG35:MPG60 MFK35:MFK60 LVO35:LVO60 LLS35:LLS60 LBW35:LBW60 KSA35:KSA60 KIE35:KIE60 JYI35:JYI60 JOM35:JOM60 JEQ35:JEQ60 IUU35:IUU60 IKY35:IKY60 IBC35:IBC60 HRG35:HRG60 HHK35:HHK60 GXO35:GXO60 GNS35:GNS60 GDW35:GDW60 FUA35:FUA60 FKE35:FKE60 FAI35:FAI60 EQM35:EQM60 EGQ35:EGQ60 DWU35:DWU60 DMY35:DMY60 DDC35:DDC60 CTG35:CTG60 CJK35:CJK60 BZO35:BZO60 BPS35:BPS60 BFW35:BFW60 AWA35:AWA60 AME35:AME60 ACI35:ACI60 SM35:SM60 IQ35:IQ60 WVC35:WVC60">
      <formula1>PROBABILIDAD</formula1>
    </dataValidation>
    <dataValidation type="list" allowBlank="1" showInputMessage="1" showErrorMessage="1" errorTitle="Error" error="Esta opción no está permitida" sqref="Y65519:Y65527 Y131055:Y131063 Y196591:Y196599 Y262127:Y262135 Y327663:Y327671 Y393199:Y393207 Y458735:Y458743 Y524271:Y524279 Y589807:Y589815 Y655343:Y655351 Y720879:Y720887 Y786415:Y786423 Y851951:Y851959 Y917487:Y917495 Y983023:Y983031 Y65564:Y65566 Y131100:Y131102 Y196636:Y196638 Y262172:Y262174 Y327708:Y327710 Y393244:Y393246 Y458780:Y458782 Y524316:Y524318 Y589852:Y589854 Y655388:Y655390 Y720924:Y720926 Y786460:Y786462 Y851996:Y851998 Y917532:Y917534 Y983068:Y983070 Y65571 Y131107 Y196643 Y262179 Y327715 Y393251 Y458787 Y524323 Y589859 Y655395 Y720931 Y786467 Y852003 Y917539 Y983075">
      <formula1>OPCIONESDEMANEJO</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Anticorrupció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Johanna Maldonado Martinez</dc:creator>
  <cp:lastModifiedBy>Ingrid Johanna Maldonado Martinez</cp:lastModifiedBy>
  <dcterms:created xsi:type="dcterms:W3CDTF">2018-01-31T20:32:28Z</dcterms:created>
  <dcterms:modified xsi:type="dcterms:W3CDTF">2018-01-31T20:33:42Z</dcterms:modified>
</cp:coreProperties>
</file>