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F:\Presupuesto 2018\CIERRE MES DE FEBRERO 2018\"/>
    </mc:Choice>
  </mc:AlternateContent>
  <bookViews>
    <workbookView xWindow="0" yWindow="0" windowWidth="28800" windowHeight="11910" tabRatio="815"/>
  </bookViews>
  <sheets>
    <sheet name="Participación Apropiación " sheetId="2" r:id="rId1"/>
    <sheet name="Resumen Eje Egreso" sheetId="1" state="hidden" r:id="rId2"/>
    <sheet name="RP VS OBLIGACIÓN Y PAGO" sheetId="3" r:id="rId3"/>
    <sheet name="INVERSIÓN" sheetId="4" state="hidden" r:id="rId4"/>
    <sheet name="Nombre Proyectos Abreviados" sheetId="6" state="hidden" r:id="rId5"/>
    <sheet name="RP´S,OBLI Y PAGO FUNCIONAMIENTO" sheetId="5" r:id="rId6"/>
    <sheet name="INVERSIÓN APRO VS RP Y OBLI" sheetId="7" r:id="rId7"/>
  </sheets>
  <calcPr calcId="171027"/>
  <pivotCaches>
    <pivotCache cacheId="0" r:id="rId8"/>
    <pivotCache cacheId="1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" i="7" l="1"/>
</calcChain>
</file>

<file path=xl/sharedStrings.xml><?xml version="1.0" encoding="utf-8"?>
<sst xmlns="http://schemas.openxmlformats.org/spreadsheetml/2006/main" count="112" uniqueCount="54">
  <si>
    <t>CODIFICACION
PRESUPUESTAL</t>
  </si>
  <si>
    <t>DESCRIPCION</t>
  </si>
  <si>
    <t>A</t>
  </si>
  <si>
    <t>GASTOS DE PERSONAL</t>
  </si>
  <si>
    <t>GASTOS GENERALES</t>
  </si>
  <si>
    <t>TRANSFERENCIAS CORRIENTES</t>
  </si>
  <si>
    <t>B</t>
  </si>
  <si>
    <t>C</t>
  </si>
  <si>
    <t>Etiquetas de fila</t>
  </si>
  <si>
    <t>Total general</t>
  </si>
  <si>
    <t>APROPIACION
 VIGENTE</t>
  </si>
  <si>
    <t>CERTIFICADOS
 ACUMULADOS</t>
  </si>
  <si>
    <t>COMPROMISOS
 ACUMULADOS</t>
  </si>
  <si>
    <t>OBLIGACIONES
 ACUMULADAS</t>
  </si>
  <si>
    <t>PAGOS
A CUMULADOS</t>
  </si>
  <si>
    <t>A FUNCIONAMIENTO</t>
  </si>
  <si>
    <t>B SERVICIO DE LA DEUDA INTERNA</t>
  </si>
  <si>
    <t>C INVERSION</t>
  </si>
  <si>
    <t xml:space="preserve"> COMPROMISOS
 ACUMULADOS</t>
  </si>
  <si>
    <t xml:space="preserve"> OBLIGACIONES
 ACUMULADAS</t>
  </si>
  <si>
    <t xml:space="preserve"> PAGOS
A CUMULADOS</t>
  </si>
  <si>
    <t>CONCESIÓN CARTAGENA BARRANQUILLA</t>
  </si>
  <si>
    <t xml:space="preserve">OBRAS COMPLEMENTARIAS Y COMPRA DE PREDIOS </t>
  </si>
  <si>
    <t>CONCESIÓN ARMENIA PEREIRA MANIZALEZ</t>
  </si>
  <si>
    <t>CONCESIÓN RUTA DEL SOL 3</t>
  </si>
  <si>
    <t>CORREDOR HONDA - PUERTO SALGAR - GIRARDOT , CUNDINAMARCA, CENTRO ORIENTE</t>
  </si>
  <si>
    <t>CORREDOR PERIMETRAL DE , CUNDINAMARCA, CENTRO ORIENTE</t>
  </si>
  <si>
    <t>UTOPISTA CONEXIÓN PACÍFICO 3, AUTOPISTAS PARA LA PROSPERIDAD</t>
  </si>
  <si>
    <t xml:space="preserve"> CORREDOR CARTAGENA-BARRANQUILLA Y CIRCUNVALAR DE LA PROSPERIDAD</t>
  </si>
  <si>
    <t>VIA MULALO - LOBOGUERRO, DEPARTAMENTO DEL VALLE DEL CAUCA</t>
  </si>
  <si>
    <t>CORREDOR BUCARAMANGA - BARRANCABERMEJA - YONDÓ, DEPARTAMENTOS DE ANTIOQUIA Y SANTANDER</t>
  </si>
  <si>
    <t xml:space="preserve">CONCESIÓN RUTA DEL SOL  SECTOR 2 </t>
  </si>
  <si>
    <t>CORREDOR CONEXIÓN NORTE - AUTOPISTAS PARA LA PROSPERIDAD DEPARTAMENTO DE ANTIOQUIA</t>
  </si>
  <si>
    <t>CORREDOR TRANSVERSAL DEL SISGA, DEPARTAMENTOS DE BOYACA, CUNDINAMARCA Y CASANARE</t>
  </si>
  <si>
    <t>ASESORIAS Y CONSULTORIAS. CONTRATOS DE CONCESION.</t>
  </si>
  <si>
    <t xml:space="preserve"> AUTOPISTA CONEXIÓN PACÍFICO 1 - AUTOPISTAS PARA LA PROPERIDAD, ANTIOQUIA</t>
  </si>
  <si>
    <t>AUTOPISTA AL RÍO MAGDALENA 2 DEPARTAMENTOS DE ANTIOQUIA Y SANTANDER</t>
  </si>
  <si>
    <t>CONEXIÓN PACÍFICO 2, ANTIOQUIA, OCCIDENTE</t>
  </si>
  <si>
    <t>ORREDOR RUMICHACA - PASTO, DEPARTAMENTO DE NARIÑO</t>
  </si>
  <si>
    <t>ONCESION RUTA DEL SOL  SECTOR 1</t>
  </si>
  <si>
    <t>CONCESIÓN AUTOPISTA AL MAR 1, DEPARTAMENTO DE ANTIOQUIA</t>
  </si>
  <si>
    <t>REHABILITACION DE VIAS FERREAS A NIVEL NACIONAL</t>
  </si>
  <si>
    <t>APOYO ESTATAL A LOS PUERTOS</t>
  </si>
  <si>
    <t xml:space="preserve">IMPLEMENTACIÓN DEL SISTEMA INTEGRADO DE GESTIÓN Y CONTROL </t>
  </si>
  <si>
    <t xml:space="preserve">ORTALECIMIENTO DE LA GESTIÓN  FUNCIONAL CON TECNOLOGÍAS DE LA INFORMACIÓN </t>
  </si>
  <si>
    <t>APOYO PARA EL DESARROLLO Y GESTIÓN INSTITUCIONAL DE LA ANI ,</t>
  </si>
  <si>
    <t>Fuente</t>
  </si>
  <si>
    <t>PAGOS
 ACUMULADOS</t>
  </si>
  <si>
    <t>AUTOPISTA CONEXIÓN PACÍFICO 3, AUTOPISTAS PARA LA PROSPERIDAD</t>
  </si>
  <si>
    <t>2 COMPROMISOS
 ACUMULADOS</t>
  </si>
  <si>
    <t>1 APROPIACION
 VIGENTE</t>
  </si>
  <si>
    <t>3 OBLIGACIONES
 ACUMULADAS</t>
  </si>
  <si>
    <t xml:space="preserve">SELECCIONE EL PROYECTO DE SU INTERES  </t>
  </si>
  <si>
    <t>.APROPIACION
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</si>
</sst>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i/>
      <u/>
      <sz val="11"/>
      <color theme="5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41" fontId="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/>
    <xf numFmtId="41" fontId="0" fillId="0" borderId="1" xfId="1" applyFont="1" applyBorder="1"/>
    <xf numFmtId="0" fontId="0" fillId="0" borderId="0" xfId="0" pivotButton="1"/>
    <xf numFmtId="41" fontId="0" fillId="0" borderId="0" xfId="0" applyNumberFormat="1"/>
    <xf numFmtId="41" fontId="0" fillId="0" borderId="1" xfId="1" applyFont="1" applyBorder="1" applyAlignment="1">
      <alignment wrapText="1"/>
    </xf>
    <xf numFmtId="0" fontId="2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</cellXfs>
  <cellStyles count="4">
    <cellStyle name="Millares [0]" xfId="1" builtinId="6"/>
    <cellStyle name="Millares 13" xfId="3"/>
    <cellStyle name="Normal" xfId="0" builtinId="0"/>
    <cellStyle name="Normal 13" xfId="2"/>
  </cellStyles>
  <dxfs count="6"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[Copia de Graficas Cierre Febrero.xlsx]Participación Apropiación !TablaDinámica1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accent2">
                    <a:lumMod val="7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j-lt"/>
                <a:ea typeface="+mn-ea"/>
                <a:cs typeface="+mn-cs"/>
              </a:defRPr>
            </a:pPr>
            <a:r>
              <a:rPr lang="en-US" sz="1800" b="1">
                <a:solidFill>
                  <a:schemeClr val="accent1"/>
                </a:solidFill>
                <a:latin typeface="+mj-lt"/>
              </a:rPr>
              <a:t>Porcentaje Participación</a:t>
            </a:r>
            <a:r>
              <a:rPr lang="en-US" sz="1800" b="1" baseline="0">
                <a:solidFill>
                  <a:schemeClr val="accent1"/>
                </a:solidFill>
                <a:latin typeface="+mj-lt"/>
              </a:rPr>
              <a:t> </a:t>
            </a:r>
            <a:r>
              <a:rPr lang="en-US" sz="1800" b="1">
                <a:solidFill>
                  <a:schemeClr val="accent1"/>
                </a:solidFill>
                <a:latin typeface="+mj-lt"/>
              </a:rPr>
              <a:t>Apropiación por concepto de Gastos</a:t>
            </a:r>
          </a:p>
        </c:rich>
      </c:tx>
      <c:layout>
        <c:manualLayout>
          <c:xMode val="edge"/>
          <c:yMode val="edge"/>
          <c:x val="0.19364641769090793"/>
          <c:y val="6.26317978725883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accent2">
                  <a:lumMod val="7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j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/>
        </c:spPr>
      </c:pivotFmt>
    </c:pivotFmts>
    <c:plotArea>
      <c:layout>
        <c:manualLayout>
          <c:layoutTarget val="inner"/>
          <c:xMode val="edge"/>
          <c:yMode val="edge"/>
          <c:x val="0.3350984251968504"/>
          <c:y val="0.31384332166812484"/>
          <c:w val="0.34647003499562556"/>
          <c:h val="0.57745005832604257"/>
        </c:manualLayout>
      </c:layout>
      <c:pieChart>
        <c:varyColors val="1"/>
        <c:ser>
          <c:idx val="0"/>
          <c:order val="0"/>
          <c:tx>
            <c:strRef>
              <c:f>'Participación Apropiación '!$B$6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prst="relaxedInset"/>
            </a:sp3d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1-B143-4708-8CA1-2CBB15F2B2C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B143-4708-8CA1-2CBB15F2B2C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B143-4708-8CA1-2CBB15F2B2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'Participación Apropiación '!$A$7:$A$10</c:f>
              <c:strCache>
                <c:ptCount val="3"/>
                <c:pt idx="0">
                  <c:v>A FUNCIONAMIENTO</c:v>
                </c:pt>
                <c:pt idx="1">
                  <c:v>B SERVICIO DE LA DEUDA INTERNA</c:v>
                </c:pt>
                <c:pt idx="2">
                  <c:v>C INVERSION</c:v>
                </c:pt>
              </c:strCache>
            </c:strRef>
          </c:cat>
          <c:val>
            <c:numRef>
              <c:f>'Participación Apropiación '!$B$7:$B$10</c:f>
              <c:numCache>
                <c:formatCode>_(* #,##0_);_(* \(#,##0\);_(* "-"_);_(@_)</c:formatCode>
                <c:ptCount val="3"/>
                <c:pt idx="0">
                  <c:v>73583023604</c:v>
                </c:pt>
                <c:pt idx="1">
                  <c:v>666693528550</c:v>
                </c:pt>
                <c:pt idx="2">
                  <c:v>1755964091635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FA-4733-88EF-64F6EAC9D8F8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solidFill>
        <a:schemeClr val="accent1"/>
      </a:solidFill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[Copia de Graficas Cierre Febrero.xlsx]RP VS OBLIGACIÓN Y PAGO!TablaDinámica1</c:name>
    <c:fmtId val="29"/>
  </c:pivotSource>
  <c:chart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6.4314736435200956E-2"/>
              <c:y val="-4.51318498395681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8039954326163991E-2"/>
              <c:y val="-4.175515719089783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7.2535435922912436E-2"/>
              <c:y val="-4.938270538161317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1112640628043491E-2"/>
              <c:y val="-3.780584392223204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</a:sp3d>
        </c:spPr>
        <c:dLbl>
          <c:idx val="0"/>
          <c:layout>
            <c:manualLayout>
              <c:x val="2.0650624997508991E-2"/>
              <c:y val="-5.547267063296516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</a:sp3d>
        </c:spPr>
        <c:dLbl>
          <c:idx val="0"/>
          <c:layout>
            <c:manualLayout>
              <c:x val="1.3342702698571879E-2"/>
              <c:y val="-2.197801775200835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0.1752022794872039"/>
          <c:y val="9.7930819715654704E-2"/>
          <c:w val="0.76017676839004356"/>
          <c:h val="0.85191280215313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'RP VS OBLIGACIÓN Y PAGO'!$B$6</c:f>
              <c:strCache>
                <c:ptCount val="1"/>
                <c:pt idx="0">
                  <c:v> COMPROMISOS
 ACUMULADOS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angle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  <c:extLst>
              <c:ext xmlns:c16="http://schemas.microsoft.com/office/drawing/2014/chart" uri="{C3380CC4-5D6E-409C-BE32-E72D297353CC}">
                <c16:uniqueId val="{00000007-8410-4301-A190-9B1C877444F7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  <c:extLst>
              <c:ext xmlns:c16="http://schemas.microsoft.com/office/drawing/2014/chart" uri="{C3380CC4-5D6E-409C-BE32-E72D297353CC}">
                <c16:uniqueId val="{00000008-8410-4301-A190-9B1C877444F7}"/>
              </c:ext>
            </c:extLst>
          </c:dPt>
          <c:dLbls>
            <c:dLbl>
              <c:idx val="0"/>
              <c:layout>
                <c:manualLayout>
                  <c:x val="2.0650624997508991E-2"/>
                  <c:y val="-5.5472670632965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10-4301-A190-9B1C877444F7}"/>
                </c:ext>
              </c:extLst>
            </c:dLbl>
            <c:dLbl>
              <c:idx val="2"/>
              <c:layout>
                <c:manualLayout>
                  <c:x val="1.3342702698571879E-2"/>
                  <c:y val="-2.19780177520083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10-4301-A190-9B1C877444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'RP VS OBLIGACIÓN Y PAGO'!$A$7:$A$10</c:f>
              <c:strCache>
                <c:ptCount val="3"/>
                <c:pt idx="0">
                  <c:v>A FUNCIONAMIENTO</c:v>
                </c:pt>
                <c:pt idx="1">
                  <c:v>B SERVICIO DE LA DEUDA INTERNA</c:v>
                </c:pt>
                <c:pt idx="2">
                  <c:v>C INVERSION</c:v>
                </c:pt>
              </c:strCache>
            </c:strRef>
          </c:cat>
          <c:val>
            <c:numRef>
              <c:f>'RP VS OBLIGACIÓN Y PAGO'!$B$7:$B$10</c:f>
              <c:numCache>
                <c:formatCode>_(* #,##0_);_(* \(#,##0\);_(* "-"_);_(@_)</c:formatCode>
                <c:ptCount val="3"/>
                <c:pt idx="0">
                  <c:v>15902427475.66</c:v>
                </c:pt>
                <c:pt idx="1">
                  <c:v>0</c:v>
                </c:pt>
                <c:pt idx="2">
                  <c:v>1263434499770.0801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8410-4301-A190-9B1C877444F7}"/>
            </c:ext>
          </c:extLst>
        </c:ser>
        <c:ser>
          <c:idx val="1"/>
          <c:order val="1"/>
          <c:tx>
            <c:strRef>
              <c:f>'RP VS OBLIGACIÓN Y PAGO'!$C$6</c:f>
              <c:strCache>
                <c:ptCount val="1"/>
                <c:pt idx="0">
                  <c:v> OBLIGACIONES
 ACUMULADAS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6-8410-4301-A190-9B1C877444F7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4-8410-4301-A190-9B1C877444F7}"/>
              </c:ext>
            </c:extLst>
          </c:dPt>
          <c:dLbls>
            <c:dLbl>
              <c:idx val="0"/>
              <c:layout>
                <c:manualLayout>
                  <c:x val="2.1112640628043491E-2"/>
                  <c:y val="-3.7805843922232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10-4301-A190-9B1C877444F7}"/>
                </c:ext>
              </c:extLst>
            </c:dLbl>
            <c:dLbl>
              <c:idx val="2"/>
              <c:layout>
                <c:manualLayout>
                  <c:x val="2.8039954326163991E-2"/>
                  <c:y val="-4.17551571908978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10-4301-A190-9B1C877444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'RP VS OBLIGACIÓN Y PAGO'!$A$7:$A$10</c:f>
              <c:strCache>
                <c:ptCount val="3"/>
                <c:pt idx="0">
                  <c:v>A FUNCIONAMIENTO</c:v>
                </c:pt>
                <c:pt idx="1">
                  <c:v>B SERVICIO DE LA DEUDA INTERNA</c:v>
                </c:pt>
                <c:pt idx="2">
                  <c:v>C INVERSION</c:v>
                </c:pt>
              </c:strCache>
            </c:strRef>
          </c:cat>
          <c:val>
            <c:numRef>
              <c:f>'RP VS OBLIGACIÓN Y PAGO'!$C$7:$C$10</c:f>
              <c:numCache>
                <c:formatCode>_(* #,##0_);_(* \(#,##0\);_(* "-"_);_(@_)</c:formatCode>
                <c:ptCount val="3"/>
                <c:pt idx="0">
                  <c:v>9474060193.1100006</c:v>
                </c:pt>
                <c:pt idx="1">
                  <c:v>0</c:v>
                </c:pt>
                <c:pt idx="2">
                  <c:v>1763862042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8410-4301-A190-9B1C877444F7}"/>
            </c:ext>
          </c:extLst>
        </c:ser>
        <c:ser>
          <c:idx val="2"/>
          <c:order val="2"/>
          <c:tx>
            <c:strRef>
              <c:f>'RP VS OBLIGACIÓN Y PAGO'!$D$6</c:f>
              <c:strCache>
                <c:ptCount val="1"/>
                <c:pt idx="0">
                  <c:v> PAGOS
A CUMULADOS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8410-4301-A190-9B1C877444F7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8410-4301-A190-9B1C877444F7}"/>
              </c:ext>
            </c:extLst>
          </c:dPt>
          <c:dLbls>
            <c:dLbl>
              <c:idx val="0"/>
              <c:layout>
                <c:manualLayout>
                  <c:x val="7.2535435922912436E-2"/>
                  <c:y val="-4.93827053816131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10-4301-A190-9B1C877444F7}"/>
                </c:ext>
              </c:extLst>
            </c:dLbl>
            <c:dLbl>
              <c:idx val="2"/>
              <c:layout>
                <c:manualLayout>
                  <c:x val="6.4314736435200956E-2"/>
                  <c:y val="-4.513184983956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10-4301-A190-9B1C877444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'RP VS OBLIGACIÓN Y PAGO'!$A$7:$A$10</c:f>
              <c:strCache>
                <c:ptCount val="3"/>
                <c:pt idx="0">
                  <c:v>A FUNCIONAMIENTO</c:v>
                </c:pt>
                <c:pt idx="1">
                  <c:v>B SERVICIO DE LA DEUDA INTERNA</c:v>
                </c:pt>
                <c:pt idx="2">
                  <c:v>C INVERSION</c:v>
                </c:pt>
              </c:strCache>
            </c:strRef>
          </c:cat>
          <c:val>
            <c:numRef>
              <c:f>'RP VS OBLIGACIÓN Y PAGO'!$D$7:$D$10</c:f>
              <c:numCache>
                <c:formatCode>_(* #,##0_);_(* \(#,##0\);_(* "-"_);_(@_)</c:formatCode>
                <c:ptCount val="3"/>
                <c:pt idx="0">
                  <c:v>8761783593.1100006</c:v>
                </c:pt>
                <c:pt idx="1">
                  <c:v>0</c:v>
                </c:pt>
                <c:pt idx="2">
                  <c:v>1763862042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8410-4301-A190-9B1C877444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99993344"/>
        <c:axId val="1806273584"/>
        <c:axId val="0"/>
      </c:bar3DChart>
      <c:catAx>
        <c:axId val="189999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6273584"/>
        <c:crosses val="autoZero"/>
        <c:auto val="1"/>
        <c:lblAlgn val="ctr"/>
        <c:lblOffset val="100"/>
        <c:noMultiLvlLbl val="0"/>
      </c:catAx>
      <c:valAx>
        <c:axId val="180627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999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[Copia de Graficas Cierre Febrero.xlsx]RP´S,OBLI Y PAGO FUNCIONAMIENTO!TablaDinámica1</c:name>
    <c:fmtId val="30"/>
  </c:pivotSource>
  <c:chart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circle"/>
          <c:size val="6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circle"/>
          <c:size val="6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6.4314759957736958E-2"/>
              <c:y val="-2.315383208755998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1.3019732378756362E-2"/>
              <c:y val="-2.71031453562255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7.2535435922912436E-2"/>
              <c:y val="-4.938270538161317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1.1869445720866512E-2"/>
              <c:y val="-1.826982814266906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2.0650624997508991E-2"/>
              <c:y val="-5.547267063296516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9.8765422497770795E-3"/>
              <c:y val="7.326005917336118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2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layout>
            <c:manualLayout>
              <c:x val="2.0650624997508991E-2"/>
              <c:y val="-5.547267063296516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layout>
            <c:manualLayout>
              <c:x val="9.8765422497770795E-3"/>
              <c:y val="7.326005917336118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2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1.1869445720866512E-2"/>
              <c:y val="-1.826982814266906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layout>
            <c:manualLayout>
              <c:x val="1.3019732378756362E-2"/>
              <c:y val="-2.71031453562255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2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layout>
            <c:manualLayout>
              <c:x val="7.2535435922912436E-2"/>
              <c:y val="-4.938270538161317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layout>
            <c:manualLayout>
              <c:x val="6.4314759957736958E-2"/>
              <c:y val="-2.315383208755998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7504905918164707E-2"/>
              <c:y val="-7.1556323747854417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2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0956118794792158E-2"/>
              <c:y val="-1.908168633276094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2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-1.9646361370117646E-2"/>
              <c:y val="-4.05485834571170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2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8814663342839216E-2"/>
              <c:y val="-1.431126474957079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2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2265876219466667E-2"/>
              <c:y val="-2.146689712435615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2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1.5717089096094119E-2"/>
              <c:y val="-2.385210791595120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2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2265876219466667E-2"/>
              <c:y val="-7.871195612263889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2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0.1752022794872039"/>
          <c:y val="9.7930819715654704E-2"/>
          <c:w val="0.76017676839004356"/>
          <c:h val="0.85191280215313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'RP´S,OBLI Y PAGO FUNCIONAMIENTO'!$B$6</c:f>
              <c:strCache>
                <c:ptCount val="1"/>
                <c:pt idx="0">
                  <c:v> COMPROMISOS
 ACUMULADOS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347-4728-8AEE-66B8A8E5BCB6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B3EB-4428-B811-96DB1E4F8A07}"/>
              </c:ext>
            </c:extLst>
          </c:dPt>
          <c:dLbls>
            <c:dLbl>
              <c:idx val="0"/>
              <c:layout>
                <c:manualLayout>
                  <c:x val="1.5717089096094119E-2"/>
                  <c:y val="-2.38521079159512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47-4728-8AEE-66B8A8E5BCB6}"/>
                </c:ext>
              </c:extLst>
            </c:dLbl>
            <c:dLbl>
              <c:idx val="2"/>
              <c:layout>
                <c:manualLayout>
                  <c:x val="-1.9646361370117646E-2"/>
                  <c:y val="-4.054858345711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EB-4428-B811-96DB1E4F8A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'RP´S,OBLI Y PAGO FUNCIONAMIENTO'!$A$7:$A$10</c:f>
              <c:strCache>
                <c:ptCount val="3"/>
                <c:pt idx="0">
                  <c:v>GASTOS DE PERSONAL</c:v>
                </c:pt>
                <c:pt idx="1">
                  <c:v>GASTOS GENERALES</c:v>
                </c:pt>
                <c:pt idx="2">
                  <c:v>TRANSFERENCIAS CORRIENTES</c:v>
                </c:pt>
              </c:strCache>
            </c:strRef>
          </c:cat>
          <c:val>
            <c:numRef>
              <c:f>'RP´S,OBLI Y PAGO FUNCIONAMIENTO'!$B$7:$B$10</c:f>
              <c:numCache>
                <c:formatCode>_(* #,##0_);_(* \(#,##0\);_(* "-"_);_(@_)</c:formatCode>
                <c:ptCount val="3"/>
                <c:pt idx="0">
                  <c:v>11148982386</c:v>
                </c:pt>
                <c:pt idx="1">
                  <c:v>4611312221.6599998</c:v>
                </c:pt>
                <c:pt idx="2">
                  <c:v>142132868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B3EB-4428-B811-96DB1E4F8A07}"/>
            </c:ext>
          </c:extLst>
        </c:ser>
        <c:ser>
          <c:idx val="1"/>
          <c:order val="1"/>
          <c:tx>
            <c:strRef>
              <c:f>'RP´S,OBLI Y PAGO FUNCIONAMIENTO'!$C$6</c:f>
              <c:strCache>
                <c:ptCount val="1"/>
                <c:pt idx="0">
                  <c:v> OBLIGACIONES
 ACUMULADAS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347-4728-8AEE-66B8A8E5BCB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347-4728-8AEE-66B8A8E5BCB6}"/>
              </c:ext>
            </c:extLst>
          </c:dPt>
          <c:dLbls>
            <c:dLbl>
              <c:idx val="0"/>
              <c:layout>
                <c:manualLayout>
                  <c:x val="2.2265876219466667E-2"/>
                  <c:y val="-2.1466897124356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47-4728-8AEE-66B8A8E5BCB6}"/>
                </c:ext>
              </c:extLst>
            </c:dLbl>
            <c:dLbl>
              <c:idx val="1"/>
              <c:layout>
                <c:manualLayout>
                  <c:x val="2.2265876219466667E-2"/>
                  <c:y val="-7.8711956122638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47-4728-8AEE-66B8A8E5BC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'RP´S,OBLI Y PAGO FUNCIONAMIENTO'!$A$7:$A$10</c:f>
              <c:strCache>
                <c:ptCount val="3"/>
                <c:pt idx="0">
                  <c:v>GASTOS DE PERSONAL</c:v>
                </c:pt>
                <c:pt idx="1">
                  <c:v>GASTOS GENERALES</c:v>
                </c:pt>
                <c:pt idx="2">
                  <c:v>TRANSFERENCIAS CORRIENTES</c:v>
                </c:pt>
              </c:strCache>
            </c:strRef>
          </c:cat>
          <c:val>
            <c:numRef>
              <c:f>'RP´S,OBLI Y PAGO FUNCIONAMIENTO'!$C$7:$C$10</c:f>
              <c:numCache>
                <c:formatCode>_(* #,##0_);_(* \(#,##0\);_(* "-"_);_(@_)</c:formatCode>
                <c:ptCount val="3"/>
                <c:pt idx="0">
                  <c:v>7240364390</c:v>
                </c:pt>
                <c:pt idx="1">
                  <c:v>2091562935.1100001</c:v>
                </c:pt>
                <c:pt idx="2">
                  <c:v>142132868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5-B3EB-4428-B811-96DB1E4F8A07}"/>
            </c:ext>
          </c:extLst>
        </c:ser>
        <c:ser>
          <c:idx val="2"/>
          <c:order val="2"/>
          <c:tx>
            <c:strRef>
              <c:f>'RP´S,OBLI Y PAGO FUNCIONAMIENTO'!$D$6</c:f>
              <c:strCache>
                <c:ptCount val="1"/>
                <c:pt idx="0">
                  <c:v> PAGOS
A CUMULADOS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6-B3EB-4428-B811-96DB1E4F8A07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9-B3EB-4428-B811-96DB1E4F8A07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7-B3EB-4428-B811-96DB1E4F8A07}"/>
              </c:ext>
            </c:extLst>
          </c:dPt>
          <c:dLbls>
            <c:dLbl>
              <c:idx val="0"/>
              <c:layout>
                <c:manualLayout>
                  <c:x val="2.8814663342839216E-2"/>
                  <c:y val="-1.4311264749570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EB-4428-B811-96DB1E4F8A07}"/>
                </c:ext>
              </c:extLst>
            </c:dLbl>
            <c:dLbl>
              <c:idx val="1"/>
              <c:layout>
                <c:manualLayout>
                  <c:x val="2.7504905918164707E-2"/>
                  <c:y val="-7.15563237478544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EB-4428-B811-96DB1E4F8A07}"/>
                </c:ext>
              </c:extLst>
            </c:dLbl>
            <c:dLbl>
              <c:idx val="2"/>
              <c:layout>
                <c:manualLayout>
                  <c:x val="2.0956118794792158E-2"/>
                  <c:y val="-1.9081686332760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EB-4428-B811-96DB1E4F8A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'RP´S,OBLI Y PAGO FUNCIONAMIENTO'!$A$7:$A$10</c:f>
              <c:strCache>
                <c:ptCount val="3"/>
                <c:pt idx="0">
                  <c:v>GASTOS DE PERSONAL</c:v>
                </c:pt>
                <c:pt idx="1">
                  <c:v>GASTOS GENERALES</c:v>
                </c:pt>
                <c:pt idx="2">
                  <c:v>TRANSFERENCIAS CORRIENTES</c:v>
                </c:pt>
              </c:strCache>
            </c:strRef>
          </c:cat>
          <c:val>
            <c:numRef>
              <c:f>'RP´S,OBLI Y PAGO FUNCIONAMIENTO'!$D$7:$D$10</c:f>
              <c:numCache>
                <c:formatCode>_(* #,##0_);_(* \(#,##0\);_(* "-"_);_(@_)</c:formatCode>
                <c:ptCount val="3"/>
                <c:pt idx="0">
                  <c:v>6548087790</c:v>
                </c:pt>
                <c:pt idx="1">
                  <c:v>2091562935.1100001</c:v>
                </c:pt>
                <c:pt idx="2">
                  <c:v>122132868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8-B3EB-4428-B811-96DB1E4F8A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99993344"/>
        <c:axId val="1806273584"/>
        <c:axId val="0"/>
      </c:bar3DChart>
      <c:catAx>
        <c:axId val="189999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6273584"/>
        <c:crosses val="autoZero"/>
        <c:auto val="1"/>
        <c:lblAlgn val="ctr"/>
        <c:lblOffset val="100"/>
        <c:noMultiLvlLbl val="0"/>
      </c:catAx>
      <c:valAx>
        <c:axId val="180627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999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[Copia de Graficas Cierre Febrero.xlsx]INVERSIÓN APRO VS RP Y OBLI!TablaDinámica1</c:name>
    <c:fmtId val="3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accent1">
                    <a:lumMod val="40000"/>
                    <a:lumOff val="60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200" baseline="0">
                <a:solidFill>
                  <a:schemeClr val="accent1">
                    <a:lumMod val="40000"/>
                    <a:lumOff val="60000"/>
                  </a:schemeClr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N</a:t>
            </a:r>
            <a:endParaRPr lang="es-CO" sz="1200">
              <a:solidFill>
                <a:schemeClr val="accent1">
                  <a:lumMod val="40000"/>
                  <a:lumOff val="60000"/>
                </a:schemeClr>
              </a:solidFill>
              <a:latin typeface="Arial Narrow" panose="020B060602020203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accent1">
                  <a:lumMod val="40000"/>
                  <a:lumOff val="60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2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solidFill>
              <a:schemeClr val="accent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  <a:contourClr>
              <a:schemeClr val="accen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2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 prst="relaxedInset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2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solidFill>
              <a:schemeClr val="accent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  <a:contourClr>
              <a:schemeClr val="accent1"/>
            </a:contourClr>
          </a:sp3d>
        </c:spPr>
        <c:dLbl>
          <c:idx val="0"/>
          <c:layout>
            <c:manualLayout>
              <c:x val="4.862631055564634E-2"/>
              <c:y val="-2.888086642599278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2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dLbl>
          <c:idx val="0"/>
          <c:layout>
            <c:manualLayout>
              <c:x val="2.61090112809414E-2"/>
              <c:y val="-6.308550140909811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2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 prst="relaxedInset"/>
          </a:sp3d>
        </c:spPr>
        <c:dLbl>
          <c:idx val="0"/>
          <c:layout>
            <c:manualLayout>
              <c:x val="6.4461407972858237E-2"/>
              <c:y val="-4.407713498622589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2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'INVERSIÓN APRO VS RP Y OBLI'!$A$3</c:f>
              <c:strCache>
                <c:ptCount val="1"/>
                <c:pt idx="0">
                  <c:v>1 APROPIACION
 VIGENTE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relaxedInset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  <c:extLst>
              <c:ext xmlns:c16="http://schemas.microsoft.com/office/drawing/2014/chart" uri="{C3380CC4-5D6E-409C-BE32-E72D297353CC}">
                <c16:uniqueId val="{00000004-300B-46AF-A114-3DA193FF4519}"/>
              </c:ext>
            </c:extLst>
          </c:dPt>
          <c:dLbls>
            <c:dLbl>
              <c:idx val="0"/>
              <c:layout>
                <c:manualLayout>
                  <c:x val="2.61090112809414E-2"/>
                  <c:y val="-6.3085501409098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0B-46AF-A114-3DA193FF45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APRO VS RP Y OBLI'!$A$4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APRO VS RP Y OBLI'!$A$4</c:f>
              <c:numCache>
                <c:formatCode>_(* #,##0_);_(* \(#,##0\);_(* "-"_);_(@_)</c:formatCode>
                <c:ptCount val="1"/>
                <c:pt idx="0">
                  <c:v>25103336524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300B-46AF-A114-3DA193FF4519}"/>
            </c:ext>
          </c:extLst>
        </c:ser>
        <c:ser>
          <c:idx val="1"/>
          <c:order val="1"/>
          <c:tx>
            <c:strRef>
              <c:f>'INVERSIÓN APRO VS RP Y OBLI'!$B$3</c:f>
              <c:strCache>
                <c:ptCount val="1"/>
                <c:pt idx="0">
                  <c:v>2 COMPROMISOS
 ACUMULADOS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accent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relaxedInset"/>
              <a:contourClr>
                <a:schemeClr val="accent1"/>
              </a:contourClr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solidFill>
                  <a:schemeClr val="accent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relaxedInset"/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00B-46AF-A114-3DA193FF4519}"/>
              </c:ext>
            </c:extLst>
          </c:dPt>
          <c:dLbls>
            <c:dLbl>
              <c:idx val="0"/>
              <c:layout>
                <c:manualLayout>
                  <c:x val="4.862631055564634E-2"/>
                  <c:y val="-2.8880866425992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0B-46AF-A114-3DA193FF45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APRO VS RP Y OBLI'!$A$4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APRO VS RP Y OBLI'!$B$4</c:f>
              <c:numCache>
                <c:formatCode>_(* #,##0_);_(* \(#,##0\);_(* "-"_);_(@_)</c:formatCode>
                <c:ptCount val="1"/>
                <c:pt idx="0">
                  <c:v>17040509414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300B-46AF-A114-3DA193FF4519}"/>
            </c:ext>
          </c:extLst>
        </c:ser>
        <c:ser>
          <c:idx val="2"/>
          <c:order val="2"/>
          <c:tx>
            <c:strRef>
              <c:f>'INVERSIÓN APRO VS RP Y OBLI'!$C$3</c:f>
              <c:strCache>
                <c:ptCount val="1"/>
                <c:pt idx="0">
                  <c:v>3 OBLIGACIONES
 ACUMULADAS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relaxedInset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00B-46AF-A114-3DA193FF4519}"/>
              </c:ext>
            </c:extLst>
          </c:dPt>
          <c:dLbls>
            <c:dLbl>
              <c:idx val="0"/>
              <c:layout>
                <c:manualLayout>
                  <c:x val="6.4461407972858237E-2"/>
                  <c:y val="-4.4077134986225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0B-46AF-A114-3DA193FF45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APRO VS RP Y OBLI'!$A$4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APRO VS RP Y OBLI'!$C$4</c:f>
              <c:numCache>
                <c:formatCode>_(* #,##0_);_(* \(#,##0\);_(* "-"_);_(@_)</c:formatCode>
                <c:ptCount val="1"/>
                <c:pt idx="0">
                  <c:v>1583009548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300B-46AF-A114-3DA193FF45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00537024"/>
        <c:axId val="1679617952"/>
        <c:axId val="0"/>
      </c:bar3DChart>
      <c:catAx>
        <c:axId val="190053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79617952"/>
        <c:crosses val="autoZero"/>
        <c:auto val="1"/>
        <c:lblAlgn val="ctr"/>
        <c:lblOffset val="100"/>
        <c:noMultiLvlLbl val="0"/>
      </c:catAx>
      <c:valAx>
        <c:axId val="167961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0537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261935</xdr:colOff>
      <xdr:row>11</xdr:row>
      <xdr:rowOff>114299</xdr:rowOff>
    </xdr:from>
    <xdr:to>
      <xdr:col>8</xdr:col>
      <xdr:colOff>600074</xdr:colOff>
      <xdr:row>36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6B989C3-0CF3-4523-9683-E96C14F447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323850</xdr:colOff>
      <xdr:row>0</xdr:row>
      <xdr:rowOff>66675</xdr:rowOff>
    </xdr:from>
    <xdr:to>
      <xdr:col>1</xdr:col>
      <xdr:colOff>767208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0C4EA4B-C86E-421E-A830-C8BB63C8F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981075</xdr:colOff>
      <xdr:row>0</xdr:row>
      <xdr:rowOff>123825</xdr:rowOff>
    </xdr:from>
    <xdr:ext cx="4861209" cy="405432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3F522C80-807A-415D-A689-AD68E6320FA7}"/>
            </a:ext>
          </a:extLst>
        </xdr:cNvPr>
        <xdr:cNvSpPr/>
      </xdr:nvSpPr>
      <xdr:spPr>
        <a:xfrm>
          <a:off x="2962275" y="123825"/>
          <a:ext cx="486120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66675</xdr:rowOff>
    </xdr:from>
    <xdr:to>
      <xdr:col>1</xdr:col>
      <xdr:colOff>767208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D5EB48F-08BA-4E46-8BEB-D1EA01CE5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981075</xdr:colOff>
      <xdr:row>0</xdr:row>
      <xdr:rowOff>123825</xdr:rowOff>
    </xdr:from>
    <xdr:ext cx="4861209" cy="405432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35FA03BD-FB53-4749-9399-7146B8B2E27A}"/>
            </a:ext>
          </a:extLst>
        </xdr:cNvPr>
        <xdr:cNvSpPr/>
      </xdr:nvSpPr>
      <xdr:spPr>
        <a:xfrm>
          <a:off x="2962275" y="123825"/>
          <a:ext cx="486120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</a:t>
          </a:r>
        </a:p>
      </xdr:txBody>
    </xdr:sp>
    <xdr:clientData/>
  </xdr:oneCellAnchor>
  <xdr:twoCellAnchor>
    <xdr:from>
      <xdr:col>0</xdr:col>
      <xdr:colOff>133348</xdr:colOff>
      <xdr:row>11</xdr:row>
      <xdr:rowOff>57148</xdr:rowOff>
    </xdr:from>
    <xdr:to>
      <xdr:col>6</xdr:col>
      <xdr:colOff>447674</xdr:colOff>
      <xdr:row>38</xdr:row>
      <xdr:rowOff>114299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D3A1CAF-0971-4AD9-81F3-E38E869D0D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412335</xdr:colOff>
      <xdr:row>11</xdr:row>
      <xdr:rowOff>102685</xdr:rowOff>
    </xdr:from>
    <xdr:ext cx="10614894" cy="374141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45EC8C7A-490C-4F20-825B-486FEBAC5672}"/>
            </a:ext>
          </a:extLst>
        </xdr:cNvPr>
        <xdr:cNvSpPr/>
      </xdr:nvSpPr>
      <xdr:spPr>
        <a:xfrm>
          <a:off x="412335" y="2198185"/>
          <a:ext cx="10614894" cy="37414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8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COMPARATIVO</a:t>
          </a:r>
          <a:r>
            <a:rPr lang="es-ES" sz="18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RP´S VS  OBLIGACIONES Y PAGOS DE  FUNCIONAMIENTO, SERVICIO A LA DEUDA E INVERSIÓN</a:t>
          </a:r>
          <a:endParaRPr lang="es-ES" sz="1800" b="1" cap="none" spc="0">
            <a:ln w="10160">
              <a:solidFill>
                <a:schemeClr val="accent5"/>
              </a:solidFill>
              <a:prstDash val="solid"/>
            </a:ln>
            <a:solidFill>
              <a:schemeClr val="tx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66675</xdr:rowOff>
    </xdr:from>
    <xdr:to>
      <xdr:col>1</xdr:col>
      <xdr:colOff>976758</xdr:colOff>
      <xdr:row>3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EC4CA8-58B7-4DD0-A646-6322AA596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981075</xdr:colOff>
      <xdr:row>0</xdr:row>
      <xdr:rowOff>123825</xdr:rowOff>
    </xdr:from>
    <xdr:ext cx="4861209" cy="405432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21776EA7-DE10-493E-8DE6-81C716B68070}"/>
            </a:ext>
          </a:extLst>
        </xdr:cNvPr>
        <xdr:cNvSpPr/>
      </xdr:nvSpPr>
      <xdr:spPr>
        <a:xfrm>
          <a:off x="3067050" y="123825"/>
          <a:ext cx="486120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</a:t>
          </a:r>
        </a:p>
      </xdr:txBody>
    </xdr:sp>
    <xdr:clientData/>
  </xdr:oneCellAnchor>
  <xdr:twoCellAnchor>
    <xdr:from>
      <xdr:col>0</xdr:col>
      <xdr:colOff>971548</xdr:colOff>
      <xdr:row>11</xdr:row>
      <xdr:rowOff>95248</xdr:rowOff>
    </xdr:from>
    <xdr:to>
      <xdr:col>8</xdr:col>
      <xdr:colOff>238125</xdr:colOff>
      <xdr:row>39</xdr:row>
      <xdr:rowOff>85725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8011071-0A12-4079-88E7-153A2F85FE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1677797</xdr:colOff>
      <xdr:row>11</xdr:row>
      <xdr:rowOff>102685</xdr:rowOff>
    </xdr:from>
    <xdr:ext cx="7664854" cy="405432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30E732FD-C39D-402A-94B5-A103EAA7F486}"/>
            </a:ext>
          </a:extLst>
        </xdr:cNvPr>
        <xdr:cNvSpPr/>
      </xdr:nvSpPr>
      <xdr:spPr>
        <a:xfrm>
          <a:off x="1677797" y="2198185"/>
          <a:ext cx="7664854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COMPARATIVO</a:t>
          </a:r>
          <a:r>
            <a:rPr lang="es-ES" sz="20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RP´S  FUNCIONAMIENTO  VS  OBLIGACIONES Y PAGOS</a:t>
          </a:r>
          <a:endParaRPr lang="es-ES" sz="2000" b="1" cap="none" spc="0">
            <a:ln w="10160">
              <a:solidFill>
                <a:schemeClr val="accent5"/>
              </a:solidFill>
              <a:prstDash val="solid"/>
            </a:ln>
            <a:solidFill>
              <a:schemeClr val="tx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552451</xdr:colOff>
      <xdr:row>9</xdr:row>
      <xdr:rowOff>133351</xdr:rowOff>
    </xdr:from>
    <xdr:to>
      <xdr:col>2</xdr:col>
      <xdr:colOff>676275</xdr:colOff>
      <xdr:row>31</xdr:row>
      <xdr:rowOff>76201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D01C9A1-866E-4B71-A15F-4320EA2E5E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768889</xdr:colOff>
      <xdr:row>6</xdr:row>
      <xdr:rowOff>145520</xdr:rowOff>
    </xdr:from>
    <xdr:to>
      <xdr:col>0</xdr:col>
      <xdr:colOff>1238250</xdr:colOff>
      <xdr:row>9</xdr:row>
      <xdr:rowOff>70416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DE4E043-F594-4394-A561-53EF291F2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755372" y="1302037"/>
          <a:ext cx="496396" cy="469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9548</xdr:colOff>
      <xdr:row>9</xdr:row>
      <xdr:rowOff>142423</xdr:rowOff>
    </xdr:from>
    <xdr:to>
      <xdr:col>0</xdr:col>
      <xdr:colOff>457223</xdr:colOff>
      <xdr:row>11</xdr:row>
      <xdr:rowOff>114753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CEA87D3-25E7-4176-A612-300142181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592748">
          <a:off x="56721" y="1952625"/>
          <a:ext cx="35333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88175</xdr:colOff>
      <xdr:row>10</xdr:row>
      <xdr:rowOff>0</xdr:rowOff>
    </xdr:from>
    <xdr:ext cx="4154791" cy="530658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EDDDF931-90A5-4849-94B6-7C409D2121E6}"/>
            </a:ext>
          </a:extLst>
        </xdr:cNvPr>
        <xdr:cNvSpPr/>
      </xdr:nvSpPr>
      <xdr:spPr>
        <a:xfrm>
          <a:off x="1726475" y="2047875"/>
          <a:ext cx="415479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Comportamiento</a:t>
          </a:r>
          <a:r>
            <a:rPr lang="es-ES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Apropiación Vs RP´s y Obligaciones </a:t>
          </a:r>
        </a:p>
        <a:p>
          <a:pPr algn="ctr"/>
          <a:r>
            <a:rPr lang="es-ES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de Proyectos de Inversión</a:t>
          </a:r>
          <a:endParaRPr lang="es-ES" sz="1400" b="1" cap="none" spc="0">
            <a:ln w="10160">
              <a:solidFill>
                <a:schemeClr val="accent5"/>
              </a:solidFill>
              <a:prstDash val="solid"/>
            </a:ln>
            <a:solidFill>
              <a:schemeClr val="tx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rri Javier Rodriguez Escobar" refreshedDate="43172.383930671298" createdVersion="6" refreshedVersion="6" minRefreshableVersion="3" recordCount="6">
  <cacheSource type="worksheet">
    <worksheetSource ref="A1:G7" sheet="Resumen Eje Egreso"/>
  </cacheSource>
  <cacheFields count="7">
    <cacheField name="CODIFICACION_x000a_PRESUPUESTAL" numFmtId="0">
      <sharedItems containsMixedTypes="1" containsNumber="1" containsInteger="1" minValue="1" maxValue="3"/>
    </cacheField>
    <cacheField name="DESCRIPCION" numFmtId="0">
      <sharedItems containsBlank="1" count="10">
        <s v="A FUNCIONAMIENTO"/>
        <s v="GASTOS DE PERSONAL"/>
        <s v="GASTOS GENERALES"/>
        <s v="TRANSFERENCIAS CORRIENTES"/>
        <s v="B SERVICIO DE LA DEUDA INTERNA"/>
        <s v="C INVERSION"/>
        <m u="1"/>
        <s v="INVERSION" u="1"/>
        <s v="SERVICIO DE LA DEUDA INTERNA" u="1"/>
        <s v="FUNCIONAMIENTO" u="1"/>
      </sharedItems>
    </cacheField>
    <cacheField name="APROPIACION_x000a_ VIGENTE" numFmtId="41">
      <sharedItems containsSemiMixedTypes="0" containsString="0" containsNumber="1" containsInteger="1" minValue="8584174910" maxValue="1755964091635"/>
    </cacheField>
    <cacheField name="CERTIFICADOS_x000a_ ACUMULADOS" numFmtId="41">
      <sharedItems containsSemiMixedTypes="0" containsString="0" containsNumber="1" minValue="0" maxValue="1610715770722.78"/>
    </cacheField>
    <cacheField name="COMPROMISOS_x000a_ ACUMULADOS" numFmtId="41">
      <sharedItems containsSemiMixedTypes="0" containsString="0" containsNumber="1" minValue="0" maxValue="1263434499770.0801"/>
    </cacheField>
    <cacheField name="OBLIGACIONES_x000a_ ACUMULADAS" numFmtId="41">
      <sharedItems containsSemiMixedTypes="0" containsString="0" containsNumber="1" minValue="0" maxValue="9474060193.1100006"/>
    </cacheField>
    <cacheField name="PAGOS_x000a_A CUMULADOS" numFmtId="41">
      <sharedItems containsSemiMixedTypes="0" containsString="0" containsNumber="1" minValue="0" maxValue="8761783593.11000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arri Javier Rodriguez Escobar" refreshedDate="43172.414581134261" createdVersion="6" refreshedVersion="6" minRefreshableVersion="3" recordCount="30">
  <cacheSource type="worksheet">
    <worksheetSource ref="A1:H31" sheet="INVERSIÓN"/>
  </cacheSource>
  <cacheFields count="8">
    <cacheField name="CODIFICACION_x000a_PRESUPUESTAL" numFmtId="0">
      <sharedItems containsSemiMixedTypes="0" containsString="0" containsNumber="1" containsInteger="1" minValue="240106002" maxValue="2401060032"/>
    </cacheField>
    <cacheField name="Fuente" numFmtId="0">
      <sharedItems containsSemiMixedTypes="0" containsString="0" containsNumber="1" containsInteger="1" minValue="10" maxValue="21"/>
    </cacheField>
    <cacheField name="DESCRIPCION" numFmtId="0">
      <sharedItems count="25">
        <s v="CONCESIÓN CARTAGENA BARRANQUILLA"/>
        <s v="OBRAS COMPLEMENTARIAS Y COMPRA DE PREDIOS "/>
        <s v="CONCESIÓN ARMENIA PEREIRA MANIZALEZ"/>
        <s v="CONCESIÓN RUTA DEL SOL 3"/>
        <s v="CORREDOR HONDA - PUERTO SALGAR - GIRARDOT , CUNDINAMARCA, CENTRO ORIENTE"/>
        <s v="CORREDOR PERIMETRAL DE , CUNDINAMARCA, CENTRO ORIENTE"/>
        <s v="AUTOPISTA CONEXIÓN PACÍFICO 3, AUTOPISTAS PARA LA PROSPERIDAD"/>
        <s v=" CORREDOR CARTAGENA-BARRANQUILLA Y CIRCUNVALAR DE LA PROSPERIDAD"/>
        <s v="VIA MULALO - LOBOGUERRO, DEPARTAMENTO DEL VALLE DEL CAUCA"/>
        <s v="CORREDOR BUCARAMANGA - BARRANCABERMEJA - YONDÓ, DEPARTAMENTOS DE ANTIOQUIA Y SANTANDER"/>
        <s v="CONCESIÓN RUTA DEL SOL  SECTOR 2 "/>
        <s v="CORREDOR CONEXIÓN NORTE - AUTOPISTAS PARA LA PROSPERIDAD DEPARTAMENTO DE ANTIOQUIA"/>
        <s v=" AUTOPISTA CONEXIÓN PACÍFICO 1 - AUTOPISTAS PARA LA PROPERIDAD, ANTIOQUIA"/>
        <s v="AUTOPISTA AL RÍO MAGDALENA 2 DEPARTAMENTOS DE ANTIOQUIA Y SANTANDER"/>
        <s v="CONEXIÓN PACÍFICO 2, ANTIOQUIA, OCCIDENTE"/>
        <s v="ORREDOR RUMICHACA - PASTO, DEPARTAMENTO DE NARIÑO"/>
        <s v="CORREDOR TRANSVERSAL DEL SISGA, DEPARTAMENTOS DE BOYACA, CUNDINAMARCA Y CASANARE"/>
        <s v="ONCESION RUTA DEL SOL  SECTOR 1"/>
        <s v="CONCESIÓN AUTOPISTA AL MAR 1, DEPARTAMENTO DE ANTIOQUIA"/>
        <s v="REHABILITACION DE VIAS FERREAS A NIVEL NACIONAL"/>
        <s v="APOYO ESTATAL A LOS PUERTOS"/>
        <s v="ASESORIAS Y CONSULTORIAS. CONTRATOS DE CONCESION."/>
        <s v="IMPLEMENTACIÓN DEL SISTEMA INTEGRADO DE GESTIÓN Y CONTROL "/>
        <s v="ORTALECIMIENTO DE LA GESTIÓN  FUNCIONAL CON TECNOLOGÍAS DE LA INFORMACIÓN "/>
        <s v="APOYO PARA EL DESARROLLO Y GESTIÓN INSTITUCIONAL DE LA ANI ,"/>
      </sharedItems>
    </cacheField>
    <cacheField name="APROPIACION_x000a_ VIGENTE" numFmtId="41">
      <sharedItems containsSemiMixedTypes="0" containsString="0" containsNumber="1" containsInteger="1" minValue="150000000" maxValue="375048722958"/>
    </cacheField>
    <cacheField name="CERTIFICADOS_x000a_ ACUMULADOS" numFmtId="41">
      <sharedItems containsSemiMixedTypes="0" containsString="0" containsNumber="1" minValue="0" maxValue="345048722958"/>
    </cacheField>
    <cacheField name="COMPROMISOS_x000a_ ACUMULADOS" numFmtId="41">
      <sharedItems containsSemiMixedTypes="0" containsString="0" containsNumber="1" minValue="0" maxValue="212606904462"/>
    </cacheField>
    <cacheField name="OBLIGACIONES_x000a_ ACUMULADAS" numFmtId="41">
      <sharedItems containsSemiMixedTypes="0" containsString="0" containsNumber="1" containsInteger="1" minValue="0" maxValue="1583009548"/>
    </cacheField>
    <cacheField name="PAGOS_x000a_ ACUMULADOS" numFmtId="41">
      <sharedItems containsSemiMixedTypes="0" containsString="0" containsNumber="1" containsInteger="1" minValue="0" maxValue="15830095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s v="A"/>
    <x v="0"/>
    <n v="73583023604"/>
    <n v="52003638193.660004"/>
    <n v="15902427475.66"/>
    <n v="9474060193.1100006"/>
    <n v="8761783593.1100006"/>
  </r>
  <r>
    <n v="1"/>
    <x v="1"/>
    <n v="53259446191"/>
    <n v="46275253553"/>
    <n v="11148982386"/>
    <n v="7240364390"/>
    <n v="6548087790"/>
  </r>
  <r>
    <n v="2"/>
    <x v="2"/>
    <n v="8584174910"/>
    <n v="5586251772.6599998"/>
    <n v="4611312221.6599998"/>
    <n v="2091562935.1100001"/>
    <n v="2091562935.1100001"/>
  </r>
  <r>
    <n v="3"/>
    <x v="3"/>
    <n v="11739402503"/>
    <n v="142132868"/>
    <n v="142132868"/>
    <n v="142132868"/>
    <n v="122132868"/>
  </r>
  <r>
    <s v="B"/>
    <x v="4"/>
    <n v="666693528550"/>
    <n v="0"/>
    <n v="0"/>
    <n v="0"/>
    <n v="0"/>
  </r>
  <r>
    <s v="C"/>
    <x v="5"/>
    <n v="1755964091635"/>
    <n v="1610715770722.78"/>
    <n v="1263434499770.0801"/>
    <n v="1763862042"/>
    <n v="176386204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">
  <r>
    <n v="240106002"/>
    <n v="10"/>
    <x v="0"/>
    <n v="5000000000"/>
    <n v="5000000000"/>
    <n v="5000000000"/>
    <n v="0"/>
    <n v="0"/>
  </r>
  <r>
    <n v="240106003"/>
    <n v="10"/>
    <x v="1"/>
    <n v="38623567574"/>
    <n v="36651636115.779999"/>
    <n v="36632630047.080002"/>
    <n v="0"/>
    <n v="0"/>
  </r>
  <r>
    <n v="240106003"/>
    <n v="11"/>
    <x v="1"/>
    <n v="10500000000"/>
    <n v="0"/>
    <n v="0"/>
    <n v="0"/>
    <n v="0"/>
  </r>
  <r>
    <n v="240106003"/>
    <n v="20"/>
    <x v="1"/>
    <n v="1236952000"/>
    <n v="1231657498"/>
    <n v="1231657498"/>
    <n v="0"/>
    <n v="0"/>
  </r>
  <r>
    <n v="240106004"/>
    <n v="10"/>
    <x v="2"/>
    <n v="2361342060"/>
    <n v="2361342060"/>
    <n v="2361342060"/>
    <n v="0"/>
    <n v="0"/>
  </r>
  <r>
    <n v="240106005"/>
    <n v="10"/>
    <x v="3"/>
    <n v="179597709468"/>
    <n v="179597709468"/>
    <n v="179597709468"/>
    <n v="0"/>
    <n v="0"/>
  </r>
  <r>
    <n v="240106006"/>
    <n v="10"/>
    <x v="4"/>
    <n v="110755182462"/>
    <n v="110755182462"/>
    <n v="110755182462"/>
    <n v="0"/>
    <n v="0"/>
  </r>
  <r>
    <n v="240106007"/>
    <n v="10"/>
    <x v="5"/>
    <n v="47858530962"/>
    <n v="47858530962"/>
    <n v="47858530962"/>
    <n v="0"/>
    <n v="0"/>
  </r>
  <r>
    <n v="240106008"/>
    <n v="10"/>
    <x v="6"/>
    <n v="10125416669"/>
    <n v="10125416669"/>
    <n v="10125416669"/>
    <n v="0"/>
    <n v="0"/>
  </r>
  <r>
    <n v="240106009"/>
    <n v="11"/>
    <x v="7"/>
    <n v="138954184228"/>
    <n v="138954184228"/>
    <n v="138954184228"/>
    <n v="0"/>
    <n v="0"/>
  </r>
  <r>
    <n v="2401060010"/>
    <n v="11"/>
    <x v="8"/>
    <n v="212606904462"/>
    <n v="212606904462"/>
    <n v="212606904462"/>
    <n v="0"/>
    <n v="0"/>
  </r>
  <r>
    <n v="2401060011"/>
    <n v="10"/>
    <x v="9"/>
    <n v="33978918312"/>
    <n v="33978918312"/>
    <n v="33978918312"/>
    <n v="0"/>
    <n v="0"/>
  </r>
  <r>
    <n v="2401060011"/>
    <n v="11"/>
    <x v="9"/>
    <n v="53538055370"/>
    <n v="53538055370"/>
    <n v="53538055370"/>
    <n v="0"/>
    <n v="0"/>
  </r>
  <r>
    <n v="2401060012"/>
    <n v="11"/>
    <x v="10"/>
    <n v="375048722958"/>
    <n v="345048722958"/>
    <n v="0"/>
    <n v="0"/>
    <n v="0"/>
  </r>
  <r>
    <n v="2401060015"/>
    <n v="10"/>
    <x v="11"/>
    <n v="63211773697"/>
    <n v="63211773697"/>
    <n v="63211773697"/>
    <n v="0"/>
    <n v="0"/>
  </r>
  <r>
    <n v="2401060016"/>
    <n v="10"/>
    <x v="12"/>
    <n v="96414711092"/>
    <n v="96414711092"/>
    <n v="96414711092"/>
    <n v="0"/>
    <n v="0"/>
  </r>
  <r>
    <n v="2401060017"/>
    <n v="10"/>
    <x v="13"/>
    <n v="44822399836"/>
    <n v="44822399836"/>
    <n v="44822399836"/>
    <n v="0"/>
    <n v="0"/>
  </r>
  <r>
    <n v="2401060018"/>
    <n v="10"/>
    <x v="14"/>
    <n v="19917325962"/>
    <n v="19917325962"/>
    <n v="19917325962"/>
    <n v="0"/>
    <n v="0"/>
  </r>
  <r>
    <n v="2401060025"/>
    <n v="10"/>
    <x v="15"/>
    <n v="35168493659"/>
    <n v="35168493659"/>
    <n v="35168493659"/>
    <n v="0"/>
    <n v="0"/>
  </r>
  <r>
    <n v="2401060026"/>
    <n v="10"/>
    <x v="16"/>
    <n v="23977095422"/>
    <n v="23977095422"/>
    <n v="23977095422"/>
    <n v="0"/>
    <n v="0"/>
  </r>
  <r>
    <n v="240160031"/>
    <n v="20"/>
    <x v="17"/>
    <n v="38046000000"/>
    <n v="0"/>
    <n v="0"/>
    <n v="0"/>
    <n v="0"/>
  </r>
  <r>
    <n v="2401060032"/>
    <n v="10"/>
    <x v="18"/>
    <n v="13016958191"/>
    <n v="13016958191"/>
    <n v="13016958191"/>
    <n v="0"/>
    <n v="0"/>
  </r>
  <r>
    <n v="240406001"/>
    <n v="11"/>
    <x v="19"/>
    <n v="41383000000"/>
    <n v="0"/>
    <n v="0"/>
    <n v="0"/>
    <n v="0"/>
  </r>
  <r>
    <n v="240406001"/>
    <n v="20"/>
    <x v="19"/>
    <n v="102450689253"/>
    <n v="92371881587"/>
    <n v="91967975360"/>
    <n v="354509"/>
    <n v="354509"/>
  </r>
  <r>
    <n v="240506001"/>
    <n v="20"/>
    <x v="20"/>
    <n v="1872000000"/>
    <n v="920966121"/>
    <n v="920966121"/>
    <n v="0"/>
    <n v="0"/>
  </r>
  <r>
    <n v="249906001"/>
    <n v="20"/>
    <x v="21"/>
    <n v="7072782774"/>
    <n v="6819016850"/>
    <n v="6515945400"/>
    <n v="142554878"/>
    <n v="142554878"/>
  </r>
  <r>
    <n v="249906001"/>
    <n v="21"/>
    <x v="21"/>
    <n v="17400000000"/>
    <n v="16349024176"/>
    <n v="16349024176"/>
    <n v="7680317"/>
    <n v="7680317"/>
  </r>
  <r>
    <n v="249906002"/>
    <n v="20"/>
    <x v="22"/>
    <n v="150000000"/>
    <n v="0"/>
    <n v="0"/>
    <n v="0"/>
    <n v="0"/>
  </r>
  <r>
    <n v="249906003"/>
    <n v="21"/>
    <x v="23"/>
    <n v="5772038700"/>
    <n v="1470866354"/>
    <n v="1470789902"/>
    <n v="30262790"/>
    <n v="30262790"/>
  </r>
  <r>
    <n v="249906004"/>
    <n v="20"/>
    <x v="24"/>
    <n v="25103336524"/>
    <n v="18546997211"/>
    <n v="17040509414"/>
    <n v="1583009548"/>
    <n v="158300954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3">
  <location ref="A6:B10" firstHeaderRow="1" firstDataRow="1" firstDataCol="1"/>
  <pivotFields count="7">
    <pivotField subtotalTop="0" showAll="0"/>
    <pivotField axis="axisRow" subtotalTop="0" multipleItemSelectionAllowed="1" showAll="0">
      <items count="11">
        <item h="1" m="1" x="9"/>
        <item h="1" x="1"/>
        <item h="1" x="2"/>
        <item h="1" m="1" x="7"/>
        <item h="1" m="1" x="8"/>
        <item h="1" x="3"/>
        <item h="1" m="1" x="6"/>
        <item x="0"/>
        <item x="4"/>
        <item x="5"/>
        <item t="default"/>
      </items>
    </pivotField>
    <pivotField dataField="1" numFmtId="41" showAll="0"/>
    <pivotField numFmtId="41" showAll="0"/>
    <pivotField numFmtId="41" showAll="0"/>
    <pivotField numFmtId="41" showAll="0"/>
    <pivotField numFmtId="41" showAll="0"/>
  </pivotFields>
  <rowFields count="1">
    <field x="1"/>
  </rowFields>
  <rowItems count="4">
    <i>
      <x v="7"/>
    </i>
    <i>
      <x v="8"/>
    </i>
    <i>
      <x v="9"/>
    </i>
    <i t="grand">
      <x/>
    </i>
  </rowItems>
  <colItems count="1">
    <i/>
  </colItems>
  <dataFields count="1">
    <dataField name=".APROPIACION_x000a_ VIGENTE" fld="2" baseField="0" baseItem="0"/>
  </dataFields>
  <formats count="1">
    <format dxfId="5">
      <pivotArea outline="0" collapsedLevelsAreSubtotals="1" fieldPosition="0"/>
    </format>
  </formats>
  <chartFormats count="7">
    <chartFormat chart="9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2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9" format="3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9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9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9" format="6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9" format="7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0">
  <location ref="A6:D10" firstHeaderRow="0" firstDataRow="1" firstDataCol="1"/>
  <pivotFields count="7">
    <pivotField subtotalTop="0" showAll="0"/>
    <pivotField axis="axisRow" subtotalTop="0" multipleItemSelectionAllowed="1" showAll="0">
      <items count="11">
        <item h="1" m="1" x="9"/>
        <item h="1" x="1"/>
        <item h="1" x="2"/>
        <item h="1" m="1" x="7"/>
        <item h="1" m="1" x="8"/>
        <item h="1" x="3"/>
        <item h="1" m="1" x="6"/>
        <item x="0"/>
        <item x="4"/>
        <item x="5"/>
        <item t="default"/>
      </items>
    </pivotField>
    <pivotField numFmtId="41" showAll="0"/>
    <pivotField numFmtId="41" showAll="0"/>
    <pivotField dataField="1" numFmtId="41" showAll="0"/>
    <pivotField dataField="1" numFmtId="41" showAll="0"/>
    <pivotField dataField="1" numFmtId="41" showAll="0"/>
  </pivotFields>
  <rowFields count="1">
    <field x="1"/>
  </rowFields>
  <rowItems count="4">
    <i>
      <x v="7"/>
    </i>
    <i>
      <x v="8"/>
    </i>
    <i>
      <x v="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 COMPROMISOS_x000a_ ACUMULADOS" fld="4" baseField="0" baseItem="0"/>
    <dataField name=" OBLIGACIONES_x000a_ ACUMULADAS" fld="5" baseField="0" baseItem="0"/>
    <dataField name=" PAGOS_x000a_A CUMULADOS" fld="6" baseField="0" baseItem="0"/>
  </dataFields>
  <formats count="1">
    <format dxfId="4">
      <pivotArea outline="0" collapsedLevelsAreSubtotals="1" fieldPosition="0"/>
    </format>
  </formats>
  <chartFormats count="9">
    <chartFormat chart="2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9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9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9" format="3">
      <pivotArea type="data" outline="0" fieldPosition="0">
        <references count="2">
          <reference field="4294967294" count="1" selected="0">
            <x v="2"/>
          </reference>
          <reference field="1" count="1" selected="0">
            <x v="9"/>
          </reference>
        </references>
      </pivotArea>
    </chartFormat>
    <chartFormat chart="29" format="4">
      <pivotArea type="data" outline="0" fieldPosition="0">
        <references count="2">
          <reference field="4294967294" count="1" selected="0">
            <x v="1"/>
          </reference>
          <reference field="1" count="1" selected="0">
            <x v="9"/>
          </reference>
        </references>
      </pivotArea>
    </chartFormat>
    <chartFormat chart="29" format="5">
      <pivotArea type="data" outline="0" fieldPosition="0">
        <references count="2">
          <reference field="4294967294" count="1" selected="0">
            <x v="2"/>
          </reference>
          <reference field="1" count="1" selected="0">
            <x v="7"/>
          </reference>
        </references>
      </pivotArea>
    </chartFormat>
    <chartFormat chart="29" format="6">
      <pivotArea type="data" outline="0" fieldPosition="0">
        <references count="2">
          <reference field="4294967294" count="1" selected="0">
            <x v="1"/>
          </reference>
          <reference field="1" count="1" selected="0">
            <x v="7"/>
          </reference>
        </references>
      </pivotArea>
    </chartFormat>
    <chartFormat chart="29" format="7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9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1">
  <location ref="A6:D10" firstHeaderRow="0" firstDataRow="1" firstDataCol="1"/>
  <pivotFields count="7">
    <pivotField subtotalTop="0" showAll="0"/>
    <pivotField axis="axisRow" subtotalTop="0" multipleItemSelectionAllowed="1" showAll="0">
      <items count="11">
        <item h="1" m="1" x="9"/>
        <item x="1"/>
        <item x="2"/>
        <item h="1" m="1" x="7"/>
        <item h="1" m="1" x="8"/>
        <item x="3"/>
        <item h="1" m="1" x="6"/>
        <item h="1" x="0"/>
        <item h="1" x="4"/>
        <item h="1" x="5"/>
        <item t="default"/>
      </items>
    </pivotField>
    <pivotField numFmtId="41" showAll="0"/>
    <pivotField numFmtId="41" showAll="0"/>
    <pivotField dataField="1" numFmtId="41" showAll="0"/>
    <pivotField dataField="1" numFmtId="41" showAll="0"/>
    <pivotField dataField="1" numFmtId="41" showAll="0"/>
  </pivotFields>
  <rowFields count="1">
    <field x="1"/>
  </rowFields>
  <rowItems count="4">
    <i>
      <x v="1"/>
    </i>
    <i>
      <x v="2"/>
    </i>
    <i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 COMPROMISOS_x000a_ ACUMULADOS" fld="4" baseField="0" baseItem="0"/>
    <dataField name=" OBLIGACIONES_x000a_ ACUMULADAS" fld="5" baseField="0" baseItem="0"/>
    <dataField name=" PAGOS_x000a_A CUMULADOS" fld="6" baseField="0" baseItem="0"/>
  </dataFields>
  <formats count="1">
    <format dxfId="3">
      <pivotArea outline="0" collapsedLevelsAreSubtotals="1" fieldPosition="0"/>
    </format>
  </formats>
  <chartFormats count="28">
    <chartFormat chart="10" format="1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15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9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9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9" format="3">
      <pivotArea type="data" outline="0" fieldPosition="0">
        <references count="2">
          <reference field="4294967294" count="1" selected="0">
            <x v="2"/>
          </reference>
          <reference field="1" count="1" selected="0">
            <x v="9"/>
          </reference>
        </references>
      </pivotArea>
    </chartFormat>
    <chartFormat chart="29" format="4">
      <pivotArea type="data" outline="0" fieldPosition="0">
        <references count="2">
          <reference field="4294967294" count="1" selected="0">
            <x v="1"/>
          </reference>
          <reference field="1" count="1" selected="0">
            <x v="9"/>
          </reference>
        </references>
      </pivotArea>
    </chartFormat>
    <chartFormat chart="29" format="5">
      <pivotArea type="data" outline="0" fieldPosition="0">
        <references count="2">
          <reference field="4294967294" count="1" selected="0">
            <x v="2"/>
          </reference>
          <reference field="1" count="1" selected="0">
            <x v="7"/>
          </reference>
        </references>
      </pivotArea>
    </chartFormat>
    <chartFormat chart="29" format="6">
      <pivotArea type="data" outline="0" fieldPosition="0">
        <references count="2">
          <reference field="4294967294" count="1" selected="0">
            <x v="1"/>
          </reference>
          <reference field="1" count="1" selected="0">
            <x v="7"/>
          </reference>
        </references>
      </pivotArea>
    </chartFormat>
    <chartFormat chart="29" format="7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9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30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0" format="10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0" format="1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30" format="1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0" format="13">
      <pivotArea type="data" outline="0" fieldPosition="0">
        <references count="2">
          <reference field="4294967294" count="1" selected="0">
            <x v="1"/>
          </reference>
          <reference field="1" count="1" selected="0">
            <x v="7"/>
          </reference>
        </references>
      </pivotArea>
    </chartFormat>
    <chartFormat chart="30" format="14">
      <pivotArea type="data" outline="0" fieldPosition="0">
        <references count="2">
          <reference field="4294967294" count="1" selected="0">
            <x v="1"/>
          </reference>
          <reference field="1" count="1" selected="0">
            <x v="9"/>
          </reference>
        </references>
      </pivotArea>
    </chartFormat>
    <chartFormat chart="30" format="15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0" format="16">
      <pivotArea type="data" outline="0" fieldPosition="0">
        <references count="2">
          <reference field="4294967294" count="1" selected="0">
            <x v="2"/>
          </reference>
          <reference field="1" count="1" selected="0">
            <x v="7"/>
          </reference>
        </references>
      </pivotArea>
    </chartFormat>
    <chartFormat chart="30" format="17">
      <pivotArea type="data" outline="0" fieldPosition="0">
        <references count="2">
          <reference field="4294967294" count="1" selected="0">
            <x v="2"/>
          </reference>
          <reference field="1" count="1" selected="0">
            <x v="9"/>
          </reference>
        </references>
      </pivotArea>
    </chartFormat>
    <chartFormat chart="30" format="18">
      <pivotArea type="data" outline="0" fieldPosition="0">
        <references count="2">
          <reference field="4294967294" count="1" selected="0">
            <x v="2"/>
          </reference>
          <reference field="1" count="1" selected="0">
            <x v="2"/>
          </reference>
        </references>
      </pivotArea>
    </chartFormat>
    <chartFormat chart="30" format="19">
      <pivotArea type="data" outline="0" fieldPosition="0">
        <references count="2">
          <reference field="4294967294" count="1" selected="0">
            <x v="2"/>
          </reference>
          <reference field="1" count="1" selected="0">
            <x v="5"/>
          </reference>
        </references>
      </pivotArea>
    </chartFormat>
    <chartFormat chart="30" format="20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0" format="21">
      <pivotArea type="data" outline="0" fieldPosition="0">
        <references count="2">
          <reference field="4294967294" count="1" selected="0">
            <x v="2"/>
          </reference>
          <reference field="1" count="1" selected="0">
            <x v="1"/>
          </reference>
        </references>
      </pivotArea>
    </chartFormat>
    <chartFormat chart="30" format="22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30" format="23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0" format="24">
      <pivotArea type="data" outline="0" fieldPosition="0">
        <references count="2">
          <reference field="4294967294" count="1" selected="0">
            <x v="1"/>
          </reference>
          <reference field="1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laDinámica1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7">
  <location ref="A3:C4" firstHeaderRow="0" firstDataRow="1" firstDataCol="0" rowPageCount="1" colPageCount="1"/>
  <pivotFields count="8">
    <pivotField subtotalTop="0" showAll="0"/>
    <pivotField subtotalTop="0" showAll="0"/>
    <pivotField axis="axisPage" subtotalTop="0" multipleItemSelectionAllowed="1" showAll="0">
      <items count="26">
        <item h="1" x="12"/>
        <item h="1" x="7"/>
        <item h="1" x="20"/>
        <item x="24"/>
        <item h="1" x="21"/>
        <item h="1" x="13"/>
        <item h="1" x="6"/>
        <item h="1" x="2"/>
        <item h="1" x="18"/>
        <item h="1" x="0"/>
        <item h="1" x="10"/>
        <item h="1" x="3"/>
        <item h="1" x="14"/>
        <item h="1" x="9"/>
        <item h="1" x="11"/>
        <item h="1" x="4"/>
        <item h="1" x="5"/>
        <item h="1" x="16"/>
        <item h="1" x="22"/>
        <item h="1" x="1"/>
        <item h="1" x="17"/>
        <item h="1" x="15"/>
        <item h="1" x="23"/>
        <item h="1" x="19"/>
        <item h="1" x="8"/>
        <item t="default"/>
      </items>
    </pivotField>
    <pivotField dataField="1" numFmtId="41" subtotalTop="0" showAll="0"/>
    <pivotField numFmtId="41" subtotalTop="0" showAll="0"/>
    <pivotField dataField="1" numFmtId="41" subtotalTop="0" showAll="0"/>
    <pivotField dataField="1" numFmtId="41" subtotalTop="0" showAll="0"/>
    <pivotField numFmtId="41" subtotalTop="0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pageFields count="1">
    <pageField fld="2" hier="-1"/>
  </pageFields>
  <dataFields count="3">
    <dataField name="1 APROPIACION_x000a_ VIGENTE" fld="3" baseField="0" baseItem="0"/>
    <dataField name="2 COMPROMISOS_x000a_ ACUMULADOS" fld="5" baseField="0" baseItem="0"/>
    <dataField name="3 OBLIGACIONES_x000a_ ACUMULADAS" fld="6" baseField="0" baseItem="0"/>
  </dataFields>
  <formats count="3">
    <format dxfId="2">
      <pivotArea collapsedLevelsAreSubtotals="1" fieldPosition="0">
        <references count="1">
          <reference field="2" count="0"/>
        </references>
      </pivotArea>
    </format>
    <format dxfId="1">
      <pivotArea grandRow="1" outline="0" collapsedLevelsAreSubtotals="1" fieldPosition="0"/>
    </format>
    <format dxfId="0">
      <pivotArea collapsedLevelsAreSubtotals="1" fieldPosition="0">
        <references count="1">
          <reference field="2" count="0"/>
        </references>
      </pivotArea>
    </format>
  </formats>
  <chartFormats count="6">
    <chartFormat chart="3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6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6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6" format="3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6" format="4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6" format="5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6:B10"/>
  <sheetViews>
    <sheetView showGridLines="0" showRowColHeaders="0" tabSelected="1" workbookViewId="0">
      <selection activeCell="L19" sqref="L19"/>
    </sheetView>
  </sheetViews>
  <sheetFormatPr baseColWidth="10" defaultRowHeight="15" x14ac:dyDescent="0.25"/>
  <cols>
    <col min="1" max="2" width="31.28515625" bestFit="1" customWidth="1"/>
  </cols>
  <sheetData>
    <row r="6" spans="1:2" x14ac:dyDescent="0.25">
      <c r="A6" s="7" t="s">
        <v>8</v>
      </c>
      <c r="B6" t="s">
        <v>53</v>
      </c>
    </row>
    <row r="7" spans="1:2" x14ac:dyDescent="0.25">
      <c r="A7" s="2" t="s">
        <v>15</v>
      </c>
      <c r="B7" s="8">
        <v>73583023604</v>
      </c>
    </row>
    <row r="8" spans="1:2" x14ac:dyDescent="0.25">
      <c r="A8" s="2" t="s">
        <v>16</v>
      </c>
      <c r="B8" s="8">
        <v>666693528550</v>
      </c>
    </row>
    <row r="9" spans="1:2" x14ac:dyDescent="0.25">
      <c r="A9" s="2" t="s">
        <v>17</v>
      </c>
      <c r="B9" s="8">
        <v>1755964091635</v>
      </c>
    </row>
    <row r="10" spans="1:2" x14ac:dyDescent="0.25">
      <c r="A10" s="2" t="s">
        <v>9</v>
      </c>
      <c r="B10" s="8">
        <v>2496240643789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B8" sqref="B8"/>
    </sheetView>
  </sheetViews>
  <sheetFormatPr baseColWidth="10" defaultRowHeight="15" x14ac:dyDescent="0.25"/>
  <cols>
    <col min="1" max="1" width="27" style="3" customWidth="1"/>
    <col min="2" max="2" width="29.7109375" bestFit="1" customWidth="1"/>
    <col min="3" max="3" width="36.42578125" style="1" customWidth="1"/>
    <col min="4" max="4" width="27.28515625" style="1" customWidth="1"/>
    <col min="5" max="5" width="30.28515625" style="1" bestFit="1" customWidth="1"/>
    <col min="6" max="6" width="29.5703125" style="1" bestFit="1" customWidth="1"/>
    <col min="7" max="7" width="22.5703125" style="1" bestFit="1" customWidth="1"/>
  </cols>
  <sheetData>
    <row r="1" spans="1:7" ht="30" x14ac:dyDescent="0.25">
      <c r="A1" s="4" t="s">
        <v>0</v>
      </c>
      <c r="B1" s="5" t="s">
        <v>1</v>
      </c>
      <c r="C1" s="9" t="s">
        <v>10</v>
      </c>
      <c r="D1" s="9" t="s">
        <v>11</v>
      </c>
      <c r="E1" s="9" t="s">
        <v>12</v>
      </c>
      <c r="F1" s="9" t="s">
        <v>13</v>
      </c>
      <c r="G1" s="9" t="s">
        <v>14</v>
      </c>
    </row>
    <row r="2" spans="1:7" x14ac:dyDescent="0.25">
      <c r="A2" s="4" t="s">
        <v>2</v>
      </c>
      <c r="B2" s="5" t="s">
        <v>15</v>
      </c>
      <c r="C2" s="6">
        <v>73583023604</v>
      </c>
      <c r="D2" s="6">
        <v>52003638193.660004</v>
      </c>
      <c r="E2" s="6">
        <v>15902427475.66</v>
      </c>
      <c r="F2" s="6">
        <v>9474060193.1100006</v>
      </c>
      <c r="G2" s="6">
        <v>8761783593.1100006</v>
      </c>
    </row>
    <row r="3" spans="1:7" x14ac:dyDescent="0.25">
      <c r="A3" s="4">
        <v>1</v>
      </c>
      <c r="B3" s="5" t="s">
        <v>3</v>
      </c>
      <c r="C3" s="6">
        <v>53259446191</v>
      </c>
      <c r="D3" s="6">
        <v>46275253553</v>
      </c>
      <c r="E3" s="6">
        <v>11148982386</v>
      </c>
      <c r="F3" s="6">
        <v>7240364390</v>
      </c>
      <c r="G3" s="6">
        <v>6548087790</v>
      </c>
    </row>
    <row r="4" spans="1:7" x14ac:dyDescent="0.25">
      <c r="A4" s="4">
        <v>2</v>
      </c>
      <c r="B4" s="5" t="s">
        <v>4</v>
      </c>
      <c r="C4" s="6">
        <v>8584174910</v>
      </c>
      <c r="D4" s="6">
        <v>5586251772.6599998</v>
      </c>
      <c r="E4" s="6">
        <v>4611312221.6599998</v>
      </c>
      <c r="F4" s="6">
        <v>2091562935.1100001</v>
      </c>
      <c r="G4" s="6">
        <v>2091562935.1100001</v>
      </c>
    </row>
    <row r="5" spans="1:7" x14ac:dyDescent="0.25">
      <c r="A5" s="4">
        <v>3</v>
      </c>
      <c r="B5" s="5" t="s">
        <v>5</v>
      </c>
      <c r="C5" s="6">
        <v>11739402503</v>
      </c>
      <c r="D5" s="6">
        <v>142132868</v>
      </c>
      <c r="E5" s="6">
        <v>142132868</v>
      </c>
      <c r="F5" s="6">
        <v>142132868</v>
      </c>
      <c r="G5" s="6">
        <v>122132868</v>
      </c>
    </row>
    <row r="6" spans="1:7" x14ac:dyDescent="0.25">
      <c r="A6" s="4" t="s">
        <v>6</v>
      </c>
      <c r="B6" s="5" t="s">
        <v>16</v>
      </c>
      <c r="C6" s="6">
        <v>666693528550</v>
      </c>
      <c r="D6" s="6">
        <v>0</v>
      </c>
      <c r="E6" s="6">
        <v>0</v>
      </c>
      <c r="F6" s="6">
        <v>0</v>
      </c>
      <c r="G6" s="6">
        <v>0</v>
      </c>
    </row>
    <row r="7" spans="1:7" x14ac:dyDescent="0.25">
      <c r="A7" s="4" t="s">
        <v>7</v>
      </c>
      <c r="B7" s="5" t="s">
        <v>17</v>
      </c>
      <c r="C7" s="6">
        <v>1755964091635</v>
      </c>
      <c r="D7" s="6">
        <v>1610715770722.78</v>
      </c>
      <c r="E7" s="6">
        <v>1263434499770.0801</v>
      </c>
      <c r="F7" s="6">
        <v>1763862042</v>
      </c>
      <c r="G7" s="6">
        <v>1763862042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6:D10"/>
  <sheetViews>
    <sheetView showGridLines="0" showRowColHeaders="0" topLeftCell="A7" workbookViewId="0">
      <selection activeCell="K17" sqref="K17"/>
    </sheetView>
  </sheetViews>
  <sheetFormatPr baseColWidth="10" defaultRowHeight="15" x14ac:dyDescent="0.25"/>
  <cols>
    <col min="1" max="1" width="31.28515625" bestFit="1" customWidth="1"/>
    <col min="2" max="2" width="38.28515625" bestFit="1" customWidth="1"/>
    <col min="3" max="3" width="37.42578125" bestFit="1" customWidth="1"/>
    <col min="4" max="4" width="30.28515625" bestFit="1" customWidth="1"/>
  </cols>
  <sheetData>
    <row r="6" spans="1:4" x14ac:dyDescent="0.25">
      <c r="A6" s="7" t="s">
        <v>8</v>
      </c>
      <c r="B6" t="s">
        <v>18</v>
      </c>
      <c r="C6" t="s">
        <v>19</v>
      </c>
      <c r="D6" t="s">
        <v>20</v>
      </c>
    </row>
    <row r="7" spans="1:4" x14ac:dyDescent="0.25">
      <c r="A7" s="2" t="s">
        <v>15</v>
      </c>
      <c r="B7" s="8">
        <v>15902427475.66</v>
      </c>
      <c r="C7" s="8">
        <v>9474060193.1100006</v>
      </c>
      <c r="D7" s="8">
        <v>8761783593.1100006</v>
      </c>
    </row>
    <row r="8" spans="1:4" x14ac:dyDescent="0.25">
      <c r="A8" s="2" t="s">
        <v>16</v>
      </c>
      <c r="B8" s="8">
        <v>0</v>
      </c>
      <c r="C8" s="8">
        <v>0</v>
      </c>
      <c r="D8" s="8">
        <v>0</v>
      </c>
    </row>
    <row r="9" spans="1:4" x14ac:dyDescent="0.25">
      <c r="A9" s="2" t="s">
        <v>17</v>
      </c>
      <c r="B9" s="8">
        <v>1263434499770.0801</v>
      </c>
      <c r="C9" s="8">
        <v>1763862042</v>
      </c>
      <c r="D9" s="8">
        <v>1763862042</v>
      </c>
    </row>
    <row r="10" spans="1:4" x14ac:dyDescent="0.25">
      <c r="A10" s="2" t="s">
        <v>9</v>
      </c>
      <c r="B10" s="8">
        <v>1279336927245.74</v>
      </c>
      <c r="C10" s="8">
        <v>11237922235.110001</v>
      </c>
      <c r="D10" s="8">
        <v>10525645635.110001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C28" sqref="C28"/>
    </sheetView>
  </sheetViews>
  <sheetFormatPr baseColWidth="10" defaultRowHeight="15" x14ac:dyDescent="0.25"/>
  <cols>
    <col min="1" max="1" width="28.7109375" bestFit="1" customWidth="1"/>
    <col min="3" max="3" width="109.42578125" customWidth="1"/>
    <col min="4" max="6" width="16.28515625" style="1" bestFit="1" customWidth="1"/>
    <col min="7" max="8" width="14.140625" style="1" bestFit="1" customWidth="1"/>
  </cols>
  <sheetData>
    <row r="1" spans="1:8" ht="45" x14ac:dyDescent="0.25">
      <c r="A1" s="5" t="s">
        <v>0</v>
      </c>
      <c r="B1" s="5" t="s">
        <v>46</v>
      </c>
      <c r="C1" s="5" t="s">
        <v>1</v>
      </c>
      <c r="D1" s="9" t="s">
        <v>10</v>
      </c>
      <c r="E1" s="9" t="s">
        <v>11</v>
      </c>
      <c r="F1" s="9" t="s">
        <v>12</v>
      </c>
      <c r="G1" s="9" t="s">
        <v>13</v>
      </c>
      <c r="H1" s="9" t="s">
        <v>47</v>
      </c>
    </row>
    <row r="2" spans="1:8" x14ac:dyDescent="0.25">
      <c r="A2" s="5">
        <v>240106002</v>
      </c>
      <c r="B2" s="5">
        <v>10</v>
      </c>
      <c r="C2" s="5" t="s">
        <v>21</v>
      </c>
      <c r="D2" s="6">
        <v>5000000000</v>
      </c>
      <c r="E2" s="6">
        <v>5000000000</v>
      </c>
      <c r="F2" s="6">
        <v>5000000000</v>
      </c>
      <c r="G2" s="6">
        <v>0</v>
      </c>
      <c r="H2" s="6">
        <v>0</v>
      </c>
    </row>
    <row r="3" spans="1:8" x14ac:dyDescent="0.25">
      <c r="A3" s="5">
        <v>240106003</v>
      </c>
      <c r="B3" s="5">
        <v>10</v>
      </c>
      <c r="C3" s="5" t="s">
        <v>22</v>
      </c>
      <c r="D3" s="6">
        <v>38623567574</v>
      </c>
      <c r="E3" s="6">
        <v>36651636115.779999</v>
      </c>
      <c r="F3" s="6">
        <v>36632630047.080002</v>
      </c>
      <c r="G3" s="6">
        <v>0</v>
      </c>
      <c r="H3" s="6">
        <v>0</v>
      </c>
    </row>
    <row r="4" spans="1:8" x14ac:dyDescent="0.25">
      <c r="A4" s="5">
        <v>240106003</v>
      </c>
      <c r="B4" s="5">
        <v>11</v>
      </c>
      <c r="C4" s="5" t="s">
        <v>22</v>
      </c>
      <c r="D4" s="6">
        <v>10500000000</v>
      </c>
      <c r="E4" s="6">
        <v>0</v>
      </c>
      <c r="F4" s="6">
        <v>0</v>
      </c>
      <c r="G4" s="6">
        <v>0</v>
      </c>
      <c r="H4" s="6">
        <v>0</v>
      </c>
    </row>
    <row r="5" spans="1:8" x14ac:dyDescent="0.25">
      <c r="A5" s="5">
        <v>240106003</v>
      </c>
      <c r="B5" s="5">
        <v>20</v>
      </c>
      <c r="C5" s="5" t="s">
        <v>22</v>
      </c>
      <c r="D5" s="6">
        <v>1236952000</v>
      </c>
      <c r="E5" s="6">
        <v>1231657498</v>
      </c>
      <c r="F5" s="6">
        <v>1231657498</v>
      </c>
      <c r="G5" s="6">
        <v>0</v>
      </c>
      <c r="H5" s="6">
        <v>0</v>
      </c>
    </row>
    <row r="6" spans="1:8" x14ac:dyDescent="0.25">
      <c r="A6" s="5">
        <v>240106004</v>
      </c>
      <c r="B6" s="5">
        <v>10</v>
      </c>
      <c r="C6" s="5" t="s">
        <v>23</v>
      </c>
      <c r="D6" s="6">
        <v>2361342060</v>
      </c>
      <c r="E6" s="6">
        <v>2361342060</v>
      </c>
      <c r="F6" s="6">
        <v>2361342060</v>
      </c>
      <c r="G6" s="6">
        <v>0</v>
      </c>
      <c r="H6" s="6">
        <v>0</v>
      </c>
    </row>
    <row r="7" spans="1:8" x14ac:dyDescent="0.25">
      <c r="A7" s="5">
        <v>240106005</v>
      </c>
      <c r="B7" s="5">
        <v>10</v>
      </c>
      <c r="C7" s="5" t="s">
        <v>24</v>
      </c>
      <c r="D7" s="6">
        <v>179597709468</v>
      </c>
      <c r="E7" s="6">
        <v>179597709468</v>
      </c>
      <c r="F7" s="6">
        <v>179597709468</v>
      </c>
      <c r="G7" s="6">
        <v>0</v>
      </c>
      <c r="H7" s="6">
        <v>0</v>
      </c>
    </row>
    <row r="8" spans="1:8" x14ac:dyDescent="0.25">
      <c r="A8" s="5">
        <v>240106006</v>
      </c>
      <c r="B8" s="5">
        <v>10</v>
      </c>
      <c r="C8" s="5" t="s">
        <v>25</v>
      </c>
      <c r="D8" s="6">
        <v>110755182462</v>
      </c>
      <c r="E8" s="6">
        <v>110755182462</v>
      </c>
      <c r="F8" s="6">
        <v>110755182462</v>
      </c>
      <c r="G8" s="6">
        <v>0</v>
      </c>
      <c r="H8" s="6">
        <v>0</v>
      </c>
    </row>
    <row r="9" spans="1:8" x14ac:dyDescent="0.25">
      <c r="A9" s="5">
        <v>240106007</v>
      </c>
      <c r="B9" s="5">
        <v>10</v>
      </c>
      <c r="C9" s="5" t="s">
        <v>26</v>
      </c>
      <c r="D9" s="6">
        <v>47858530962</v>
      </c>
      <c r="E9" s="6">
        <v>47858530962</v>
      </c>
      <c r="F9" s="6">
        <v>47858530962</v>
      </c>
      <c r="G9" s="6">
        <v>0</v>
      </c>
      <c r="H9" s="6">
        <v>0</v>
      </c>
    </row>
    <row r="10" spans="1:8" x14ac:dyDescent="0.25">
      <c r="A10" s="5">
        <v>240106008</v>
      </c>
      <c r="B10" s="5">
        <v>10</v>
      </c>
      <c r="C10" s="5" t="s">
        <v>48</v>
      </c>
      <c r="D10" s="6">
        <v>10125416669</v>
      </c>
      <c r="E10" s="6">
        <v>10125416669</v>
      </c>
      <c r="F10" s="6">
        <v>10125416669</v>
      </c>
      <c r="G10" s="6">
        <v>0</v>
      </c>
      <c r="H10" s="6">
        <v>0</v>
      </c>
    </row>
    <row r="11" spans="1:8" x14ac:dyDescent="0.25">
      <c r="A11" s="5">
        <v>240106009</v>
      </c>
      <c r="B11" s="5">
        <v>11</v>
      </c>
      <c r="C11" s="5" t="s">
        <v>28</v>
      </c>
      <c r="D11" s="6">
        <v>138954184228</v>
      </c>
      <c r="E11" s="6">
        <v>138954184228</v>
      </c>
      <c r="F11" s="6">
        <v>138954184228</v>
      </c>
      <c r="G11" s="6">
        <v>0</v>
      </c>
      <c r="H11" s="6">
        <v>0</v>
      </c>
    </row>
    <row r="12" spans="1:8" x14ac:dyDescent="0.25">
      <c r="A12" s="5">
        <v>2401060010</v>
      </c>
      <c r="B12" s="5">
        <v>11</v>
      </c>
      <c r="C12" s="5" t="s">
        <v>29</v>
      </c>
      <c r="D12" s="6">
        <v>212606904462</v>
      </c>
      <c r="E12" s="6">
        <v>212606904462</v>
      </c>
      <c r="F12" s="6">
        <v>212606904462</v>
      </c>
      <c r="G12" s="6">
        <v>0</v>
      </c>
      <c r="H12" s="6">
        <v>0</v>
      </c>
    </row>
    <row r="13" spans="1:8" x14ac:dyDescent="0.25">
      <c r="A13" s="5">
        <v>2401060011</v>
      </c>
      <c r="B13" s="5">
        <v>10</v>
      </c>
      <c r="C13" s="5" t="s">
        <v>30</v>
      </c>
      <c r="D13" s="6">
        <v>33978918312</v>
      </c>
      <c r="E13" s="6">
        <v>33978918312</v>
      </c>
      <c r="F13" s="6">
        <v>33978918312</v>
      </c>
      <c r="G13" s="6">
        <v>0</v>
      </c>
      <c r="H13" s="6">
        <v>0</v>
      </c>
    </row>
    <row r="14" spans="1:8" x14ac:dyDescent="0.25">
      <c r="A14" s="5">
        <v>2401060011</v>
      </c>
      <c r="B14" s="5">
        <v>11</v>
      </c>
      <c r="C14" s="5" t="s">
        <v>30</v>
      </c>
      <c r="D14" s="6">
        <v>53538055370</v>
      </c>
      <c r="E14" s="6">
        <v>53538055370</v>
      </c>
      <c r="F14" s="6">
        <v>53538055370</v>
      </c>
      <c r="G14" s="6">
        <v>0</v>
      </c>
      <c r="H14" s="6">
        <v>0</v>
      </c>
    </row>
    <row r="15" spans="1:8" x14ac:dyDescent="0.25">
      <c r="A15" s="5">
        <v>2401060012</v>
      </c>
      <c r="B15" s="5">
        <v>11</v>
      </c>
      <c r="C15" s="5" t="s">
        <v>31</v>
      </c>
      <c r="D15" s="6">
        <v>375048722958</v>
      </c>
      <c r="E15" s="6">
        <v>345048722958</v>
      </c>
      <c r="F15" s="6">
        <v>0</v>
      </c>
      <c r="G15" s="6">
        <v>0</v>
      </c>
      <c r="H15" s="6">
        <v>0</v>
      </c>
    </row>
    <row r="16" spans="1:8" x14ac:dyDescent="0.25">
      <c r="A16" s="5">
        <v>2401060015</v>
      </c>
      <c r="B16" s="5">
        <v>10</v>
      </c>
      <c r="C16" s="5" t="s">
        <v>32</v>
      </c>
      <c r="D16" s="6">
        <v>63211773697</v>
      </c>
      <c r="E16" s="6">
        <v>63211773697</v>
      </c>
      <c r="F16" s="6">
        <v>63211773697</v>
      </c>
      <c r="G16" s="6">
        <v>0</v>
      </c>
      <c r="H16" s="6">
        <v>0</v>
      </c>
    </row>
    <row r="17" spans="1:8" x14ac:dyDescent="0.25">
      <c r="A17" s="5">
        <v>2401060016</v>
      </c>
      <c r="B17" s="5">
        <v>10</v>
      </c>
      <c r="C17" s="5" t="s">
        <v>35</v>
      </c>
      <c r="D17" s="6">
        <v>96414711092</v>
      </c>
      <c r="E17" s="6">
        <v>96414711092</v>
      </c>
      <c r="F17" s="6">
        <v>96414711092</v>
      </c>
      <c r="G17" s="6">
        <v>0</v>
      </c>
      <c r="H17" s="6">
        <v>0</v>
      </c>
    </row>
    <row r="18" spans="1:8" x14ac:dyDescent="0.25">
      <c r="A18" s="5">
        <v>2401060017</v>
      </c>
      <c r="B18" s="5">
        <v>10</v>
      </c>
      <c r="C18" s="5" t="s">
        <v>36</v>
      </c>
      <c r="D18" s="6">
        <v>44822399836</v>
      </c>
      <c r="E18" s="6">
        <v>44822399836</v>
      </c>
      <c r="F18" s="6">
        <v>44822399836</v>
      </c>
      <c r="G18" s="6">
        <v>0</v>
      </c>
      <c r="H18" s="6">
        <v>0</v>
      </c>
    </row>
    <row r="19" spans="1:8" x14ac:dyDescent="0.25">
      <c r="A19" s="5">
        <v>2401060018</v>
      </c>
      <c r="B19" s="5">
        <v>10</v>
      </c>
      <c r="C19" s="5" t="s">
        <v>37</v>
      </c>
      <c r="D19" s="6">
        <v>19917325962</v>
      </c>
      <c r="E19" s="6">
        <v>19917325962</v>
      </c>
      <c r="F19" s="6">
        <v>19917325962</v>
      </c>
      <c r="G19" s="6">
        <v>0</v>
      </c>
      <c r="H19" s="6">
        <v>0</v>
      </c>
    </row>
    <row r="20" spans="1:8" x14ac:dyDescent="0.25">
      <c r="A20" s="5">
        <v>2401060025</v>
      </c>
      <c r="B20" s="5">
        <v>10</v>
      </c>
      <c r="C20" s="5" t="s">
        <v>38</v>
      </c>
      <c r="D20" s="6">
        <v>35168493659</v>
      </c>
      <c r="E20" s="6">
        <v>35168493659</v>
      </c>
      <c r="F20" s="6">
        <v>35168493659</v>
      </c>
      <c r="G20" s="6">
        <v>0</v>
      </c>
      <c r="H20" s="6">
        <v>0</v>
      </c>
    </row>
    <row r="21" spans="1:8" x14ac:dyDescent="0.25">
      <c r="A21" s="5">
        <v>2401060026</v>
      </c>
      <c r="B21" s="5">
        <v>10</v>
      </c>
      <c r="C21" s="5" t="s">
        <v>33</v>
      </c>
      <c r="D21" s="6">
        <v>23977095422</v>
      </c>
      <c r="E21" s="6">
        <v>23977095422</v>
      </c>
      <c r="F21" s="6">
        <v>23977095422</v>
      </c>
      <c r="G21" s="6">
        <v>0</v>
      </c>
      <c r="H21" s="6">
        <v>0</v>
      </c>
    </row>
    <row r="22" spans="1:8" x14ac:dyDescent="0.25">
      <c r="A22" s="5">
        <v>240160031</v>
      </c>
      <c r="B22" s="5">
        <v>20</v>
      </c>
      <c r="C22" s="5" t="s">
        <v>39</v>
      </c>
      <c r="D22" s="6">
        <v>38046000000</v>
      </c>
      <c r="E22" s="6">
        <v>0</v>
      </c>
      <c r="F22" s="6">
        <v>0</v>
      </c>
      <c r="G22" s="6">
        <v>0</v>
      </c>
      <c r="H22" s="6">
        <v>0</v>
      </c>
    </row>
    <row r="23" spans="1:8" x14ac:dyDescent="0.25">
      <c r="A23" s="5">
        <v>2401060032</v>
      </c>
      <c r="B23" s="5">
        <v>10</v>
      </c>
      <c r="C23" s="5" t="s">
        <v>40</v>
      </c>
      <c r="D23" s="6">
        <v>13016958191</v>
      </c>
      <c r="E23" s="6">
        <v>13016958191</v>
      </c>
      <c r="F23" s="6">
        <v>13016958191</v>
      </c>
      <c r="G23" s="6">
        <v>0</v>
      </c>
      <c r="H23" s="6">
        <v>0</v>
      </c>
    </row>
    <row r="24" spans="1:8" x14ac:dyDescent="0.25">
      <c r="A24" s="5">
        <v>240406001</v>
      </c>
      <c r="B24" s="5">
        <v>11</v>
      </c>
      <c r="C24" s="5" t="s">
        <v>41</v>
      </c>
      <c r="D24" s="6">
        <v>41383000000</v>
      </c>
      <c r="E24" s="6">
        <v>0</v>
      </c>
      <c r="F24" s="6">
        <v>0</v>
      </c>
      <c r="G24" s="6">
        <v>0</v>
      </c>
      <c r="H24" s="6">
        <v>0</v>
      </c>
    </row>
    <row r="25" spans="1:8" x14ac:dyDescent="0.25">
      <c r="A25" s="5">
        <v>240406001</v>
      </c>
      <c r="B25" s="5">
        <v>20</v>
      </c>
      <c r="C25" s="5" t="s">
        <v>41</v>
      </c>
      <c r="D25" s="6">
        <v>102450689253</v>
      </c>
      <c r="E25" s="6">
        <v>92371881587</v>
      </c>
      <c r="F25" s="6">
        <v>91967975360</v>
      </c>
      <c r="G25" s="6">
        <v>354509</v>
      </c>
      <c r="H25" s="6">
        <v>354509</v>
      </c>
    </row>
    <row r="26" spans="1:8" x14ac:dyDescent="0.25">
      <c r="A26" s="5">
        <v>240506001</v>
      </c>
      <c r="B26" s="5">
        <v>20</v>
      </c>
      <c r="C26" s="5" t="s">
        <v>42</v>
      </c>
      <c r="D26" s="6">
        <v>1872000000</v>
      </c>
      <c r="E26" s="6">
        <v>920966121</v>
      </c>
      <c r="F26" s="6">
        <v>920966121</v>
      </c>
      <c r="G26" s="6">
        <v>0</v>
      </c>
      <c r="H26" s="6">
        <v>0</v>
      </c>
    </row>
    <row r="27" spans="1:8" x14ac:dyDescent="0.25">
      <c r="A27" s="5">
        <v>249906001</v>
      </c>
      <c r="B27" s="5">
        <v>20</v>
      </c>
      <c r="C27" s="5" t="s">
        <v>34</v>
      </c>
      <c r="D27" s="6">
        <v>7072782774</v>
      </c>
      <c r="E27" s="6">
        <v>6819016850</v>
      </c>
      <c r="F27" s="6">
        <v>6515945400</v>
      </c>
      <c r="G27" s="6">
        <v>142554878</v>
      </c>
      <c r="H27" s="6">
        <v>142554878</v>
      </c>
    </row>
    <row r="28" spans="1:8" x14ac:dyDescent="0.25">
      <c r="A28" s="5">
        <v>249906001</v>
      </c>
      <c r="B28" s="5">
        <v>21</v>
      </c>
      <c r="C28" s="5" t="s">
        <v>34</v>
      </c>
      <c r="D28" s="6">
        <v>17400000000</v>
      </c>
      <c r="E28" s="6">
        <v>16349024176</v>
      </c>
      <c r="F28" s="6">
        <v>16349024176</v>
      </c>
      <c r="G28" s="6">
        <v>7680317</v>
      </c>
      <c r="H28" s="6">
        <v>7680317</v>
      </c>
    </row>
    <row r="29" spans="1:8" x14ac:dyDescent="0.25">
      <c r="A29" s="5">
        <v>249906002</v>
      </c>
      <c r="B29" s="5">
        <v>20</v>
      </c>
      <c r="C29" s="5" t="s">
        <v>43</v>
      </c>
      <c r="D29" s="6">
        <v>150000000</v>
      </c>
      <c r="E29" s="6">
        <v>0</v>
      </c>
      <c r="F29" s="6">
        <v>0</v>
      </c>
      <c r="G29" s="6">
        <v>0</v>
      </c>
      <c r="H29" s="6">
        <v>0</v>
      </c>
    </row>
    <row r="30" spans="1:8" x14ac:dyDescent="0.25">
      <c r="A30" s="5">
        <v>249906003</v>
      </c>
      <c r="B30" s="5">
        <v>21</v>
      </c>
      <c r="C30" s="5" t="s">
        <v>44</v>
      </c>
      <c r="D30" s="6">
        <v>5772038700</v>
      </c>
      <c r="E30" s="6">
        <v>1470866354</v>
      </c>
      <c r="F30" s="6">
        <v>1470789902</v>
      </c>
      <c r="G30" s="6">
        <v>30262790</v>
      </c>
      <c r="H30" s="6">
        <v>30262790</v>
      </c>
    </row>
    <row r="31" spans="1:8" x14ac:dyDescent="0.25">
      <c r="A31" s="5">
        <v>249906004</v>
      </c>
      <c r="B31" s="5">
        <v>20</v>
      </c>
      <c r="C31" s="5" t="s">
        <v>45</v>
      </c>
      <c r="D31" s="6">
        <v>25103336524</v>
      </c>
      <c r="E31" s="6">
        <v>18546997211</v>
      </c>
      <c r="F31" s="6">
        <v>17040509414</v>
      </c>
      <c r="G31" s="6">
        <v>1583009548</v>
      </c>
      <c r="H31" s="6">
        <v>1583009548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B1" sqref="B1:B30"/>
    </sheetView>
  </sheetViews>
  <sheetFormatPr baseColWidth="10" defaultRowHeight="15" x14ac:dyDescent="0.25"/>
  <cols>
    <col min="2" max="2" width="98.140625" bestFit="1" customWidth="1"/>
  </cols>
  <sheetData>
    <row r="1" spans="1:2" x14ac:dyDescent="0.25">
      <c r="A1">
        <v>240106002</v>
      </c>
      <c r="B1" t="s">
        <v>21</v>
      </c>
    </row>
    <row r="2" spans="1:2" x14ac:dyDescent="0.25">
      <c r="A2">
        <v>240106003</v>
      </c>
      <c r="B2" t="s">
        <v>22</v>
      </c>
    </row>
    <row r="3" spans="1:2" x14ac:dyDescent="0.25">
      <c r="A3">
        <v>240106003</v>
      </c>
      <c r="B3" t="s">
        <v>22</v>
      </c>
    </row>
    <row r="4" spans="1:2" x14ac:dyDescent="0.25">
      <c r="A4">
        <v>240106003</v>
      </c>
      <c r="B4" t="s">
        <v>22</v>
      </c>
    </row>
    <row r="5" spans="1:2" x14ac:dyDescent="0.25">
      <c r="A5">
        <v>240106004</v>
      </c>
      <c r="B5" t="s">
        <v>23</v>
      </c>
    </row>
    <row r="6" spans="1:2" x14ac:dyDescent="0.25">
      <c r="A6">
        <v>240106005</v>
      </c>
      <c r="B6" t="s">
        <v>24</v>
      </c>
    </row>
    <row r="7" spans="1:2" x14ac:dyDescent="0.25">
      <c r="A7">
        <v>240106006</v>
      </c>
      <c r="B7" t="s">
        <v>25</v>
      </c>
    </row>
    <row r="8" spans="1:2" x14ac:dyDescent="0.25">
      <c r="A8">
        <v>240106007</v>
      </c>
      <c r="B8" t="s">
        <v>26</v>
      </c>
    </row>
    <row r="9" spans="1:2" x14ac:dyDescent="0.25">
      <c r="A9">
        <v>240106008</v>
      </c>
      <c r="B9" t="s">
        <v>27</v>
      </c>
    </row>
    <row r="10" spans="1:2" x14ac:dyDescent="0.25">
      <c r="A10">
        <v>240106009</v>
      </c>
      <c r="B10" t="s">
        <v>28</v>
      </c>
    </row>
    <row r="11" spans="1:2" x14ac:dyDescent="0.25">
      <c r="A11">
        <v>2401060010</v>
      </c>
      <c r="B11" t="s">
        <v>29</v>
      </c>
    </row>
    <row r="12" spans="1:2" x14ac:dyDescent="0.25">
      <c r="A12">
        <v>2401060011</v>
      </c>
      <c r="B12" t="s">
        <v>30</v>
      </c>
    </row>
    <row r="13" spans="1:2" x14ac:dyDescent="0.25">
      <c r="A13">
        <v>2401060011</v>
      </c>
      <c r="B13" t="s">
        <v>30</v>
      </c>
    </row>
    <row r="14" spans="1:2" x14ac:dyDescent="0.25">
      <c r="A14">
        <v>2401060012</v>
      </c>
      <c r="B14" t="s">
        <v>31</v>
      </c>
    </row>
    <row r="15" spans="1:2" x14ac:dyDescent="0.25">
      <c r="A15">
        <v>2401060015</v>
      </c>
      <c r="B15" t="s">
        <v>32</v>
      </c>
    </row>
    <row r="16" spans="1:2" x14ac:dyDescent="0.25">
      <c r="A16">
        <v>2401060016</v>
      </c>
      <c r="B16" t="s">
        <v>35</v>
      </c>
    </row>
    <row r="17" spans="1:2" x14ac:dyDescent="0.25">
      <c r="A17">
        <v>2401060017</v>
      </c>
      <c r="B17" t="s">
        <v>36</v>
      </c>
    </row>
    <row r="18" spans="1:2" x14ac:dyDescent="0.25">
      <c r="A18">
        <v>2401060018</v>
      </c>
      <c r="B18" t="s">
        <v>37</v>
      </c>
    </row>
    <row r="19" spans="1:2" x14ac:dyDescent="0.25">
      <c r="A19">
        <v>2401060025</v>
      </c>
      <c r="B19" t="s">
        <v>38</v>
      </c>
    </row>
    <row r="20" spans="1:2" x14ac:dyDescent="0.25">
      <c r="A20">
        <v>2401060026</v>
      </c>
      <c r="B20" t="s">
        <v>33</v>
      </c>
    </row>
    <row r="21" spans="1:2" x14ac:dyDescent="0.25">
      <c r="A21">
        <v>240160031</v>
      </c>
      <c r="B21" t="s">
        <v>39</v>
      </c>
    </row>
    <row r="22" spans="1:2" x14ac:dyDescent="0.25">
      <c r="A22">
        <v>2401060032</v>
      </c>
      <c r="B22" t="s">
        <v>40</v>
      </c>
    </row>
    <row r="23" spans="1:2" x14ac:dyDescent="0.25">
      <c r="A23">
        <v>240406001</v>
      </c>
      <c r="B23" t="s">
        <v>41</v>
      </c>
    </row>
    <row r="24" spans="1:2" x14ac:dyDescent="0.25">
      <c r="A24">
        <v>240406001</v>
      </c>
      <c r="B24" t="s">
        <v>41</v>
      </c>
    </row>
    <row r="25" spans="1:2" x14ac:dyDescent="0.25">
      <c r="A25">
        <v>240506001</v>
      </c>
      <c r="B25" t="s">
        <v>42</v>
      </c>
    </row>
    <row r="26" spans="1:2" x14ac:dyDescent="0.25">
      <c r="A26">
        <v>249906001</v>
      </c>
      <c r="B26" t="s">
        <v>34</v>
      </c>
    </row>
    <row r="27" spans="1:2" x14ac:dyDescent="0.25">
      <c r="A27">
        <v>249906001</v>
      </c>
      <c r="B27" t="s">
        <v>34</v>
      </c>
    </row>
    <row r="28" spans="1:2" x14ac:dyDescent="0.25">
      <c r="A28">
        <v>249906002</v>
      </c>
      <c r="B28" t="s">
        <v>43</v>
      </c>
    </row>
    <row r="29" spans="1:2" x14ac:dyDescent="0.25">
      <c r="A29">
        <v>249906003</v>
      </c>
      <c r="B29" t="s">
        <v>44</v>
      </c>
    </row>
    <row r="30" spans="1:2" x14ac:dyDescent="0.25">
      <c r="A30">
        <v>249906004</v>
      </c>
      <c r="B30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6:D10"/>
  <sheetViews>
    <sheetView showGridLines="0" showRowColHeaders="0" workbookViewId="0">
      <selection activeCell="K25" sqref="K25"/>
    </sheetView>
  </sheetViews>
  <sheetFormatPr baseColWidth="10" defaultRowHeight="15" x14ac:dyDescent="0.25"/>
  <cols>
    <col min="1" max="1" width="28.140625" bestFit="1" customWidth="1"/>
    <col min="2" max="2" width="30.42578125" bestFit="1" customWidth="1"/>
    <col min="3" max="3" width="29.5703125" bestFit="1" customWidth="1"/>
    <col min="4" max="4" width="22.5703125" bestFit="1" customWidth="1"/>
  </cols>
  <sheetData>
    <row r="6" spans="1:4" x14ac:dyDescent="0.25">
      <c r="A6" s="7" t="s">
        <v>8</v>
      </c>
      <c r="B6" t="s">
        <v>18</v>
      </c>
      <c r="C6" t="s">
        <v>19</v>
      </c>
      <c r="D6" t="s">
        <v>20</v>
      </c>
    </row>
    <row r="7" spans="1:4" x14ac:dyDescent="0.25">
      <c r="A7" s="2" t="s">
        <v>3</v>
      </c>
      <c r="B7" s="8">
        <v>11148982386</v>
      </c>
      <c r="C7" s="8">
        <v>7240364390</v>
      </c>
      <c r="D7" s="8">
        <v>6548087790</v>
      </c>
    </row>
    <row r="8" spans="1:4" x14ac:dyDescent="0.25">
      <c r="A8" s="2" t="s">
        <v>4</v>
      </c>
      <c r="B8" s="8">
        <v>4611312221.6599998</v>
      </c>
      <c r="C8" s="8">
        <v>2091562935.1100001</v>
      </c>
      <c r="D8" s="8">
        <v>2091562935.1100001</v>
      </c>
    </row>
    <row r="9" spans="1:4" x14ac:dyDescent="0.25">
      <c r="A9" s="2" t="s">
        <v>5</v>
      </c>
      <c r="B9" s="8">
        <v>142132868</v>
      </c>
      <c r="C9" s="8">
        <v>142132868</v>
      </c>
      <c r="D9" s="8">
        <v>122132868</v>
      </c>
    </row>
    <row r="10" spans="1:4" x14ac:dyDescent="0.25">
      <c r="A10" s="2" t="s">
        <v>9</v>
      </c>
      <c r="B10" s="8">
        <v>15902427475.66</v>
      </c>
      <c r="C10" s="8">
        <v>9474060193.1100006</v>
      </c>
      <c r="D10" s="8">
        <v>8761783593.1100006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C34"/>
  <sheetViews>
    <sheetView showGridLines="0" showRowColHeaders="0" workbookViewId="0">
      <selection activeCell="D17" sqref="D17"/>
    </sheetView>
  </sheetViews>
  <sheetFormatPr baseColWidth="10" defaultRowHeight="15" x14ac:dyDescent="0.25"/>
  <cols>
    <col min="1" max="1" width="24.5703125" bestFit="1" customWidth="1"/>
    <col min="2" max="2" width="63.85546875" bestFit="1" customWidth="1"/>
    <col min="3" max="3" width="30.5703125" bestFit="1" customWidth="1"/>
    <col min="4" max="4" width="37.42578125" bestFit="1" customWidth="1"/>
  </cols>
  <sheetData>
    <row r="1" spans="1:3" x14ac:dyDescent="0.25">
      <c r="A1" s="7" t="s">
        <v>1</v>
      </c>
      <c r="B1" t="s">
        <v>45</v>
      </c>
    </row>
    <row r="3" spans="1:3" x14ac:dyDescent="0.25">
      <c r="A3" t="s">
        <v>50</v>
      </c>
      <c r="B3" t="s">
        <v>49</v>
      </c>
      <c r="C3" t="s">
        <v>51</v>
      </c>
    </row>
    <row r="4" spans="1:3" x14ac:dyDescent="0.25">
      <c r="A4" s="8">
        <v>25103336524</v>
      </c>
      <c r="B4" s="8">
        <v>17040509414</v>
      </c>
      <c r="C4" s="8">
        <v>1583009548</v>
      </c>
    </row>
    <row r="6" spans="1:3" ht="26.25" customHeight="1" x14ac:dyDescent="0.25">
      <c r="A6" s="10" t="s">
        <v>52</v>
      </c>
    </row>
    <row r="33" spans="1:3" x14ac:dyDescent="0.25">
      <c r="A33" s="11" t="str">
        <f>+CONCATENATE("PROYECTO","  ",B1)</f>
        <v>PROYECTO  APOYO PARA EL DESARROLLO Y GESTIÓN INSTITUCIONAL DE LA ANI ,</v>
      </c>
      <c r="B33" s="11"/>
      <c r="C33" s="11"/>
    </row>
    <row r="34" spans="1:3" x14ac:dyDescent="0.25">
      <c r="A34" s="11"/>
      <c r="B34" s="11"/>
      <c r="C34" s="11"/>
    </row>
  </sheetData>
  <sheetProtection autoFilter="0" pivotTables="0"/>
  <mergeCells count="1">
    <mergeCell ref="A33:C34"/>
  </mergeCells>
  <pageMargins left="0.7" right="0.7" top="0.75" bottom="0.75" header="0.3" footer="0.3"/>
  <pageSetup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Participación Apropiación </vt:lpstr>
      <vt:lpstr>Resumen Eje Egreso</vt:lpstr>
      <vt:lpstr>RP VS OBLIGACIÓN Y PAGO</vt:lpstr>
      <vt:lpstr>INVERSIÓN</vt:lpstr>
      <vt:lpstr>Nombre Proyectos Abreviados</vt:lpstr>
      <vt:lpstr>RP´S,OBLI Y PAGO FUNCIONAMIENTO</vt:lpstr>
      <vt:lpstr>INVERSIÓN APRO VS RP Y OBLI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Larri Javier Rodriguez Escobar</dc:creator>
  <cp:lastModifiedBy>Elsa Liliana Lievano Torres</cp:lastModifiedBy>
  <dcterms:created xsi:type="dcterms:W3CDTF">2018-03-13T13:24:17Z</dcterms:created>
  <dcterms:modified xsi:type="dcterms:W3CDTF">2018-03-14T17:27:33Z</dcterms:modified>
</cp:coreProperties>
</file>