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Puertos/Formatos/"/>
    </mc:Choice>
  </mc:AlternateContent>
  <xr:revisionPtr revIDLastSave="35" documentId="11_19E9967FC7FF5ED5B774B211BE06F7C3FDE4D110" xr6:coauthVersionLast="47" xr6:coauthVersionMax="47" xr10:uidLastSave="{72E27C71-6D4B-4E23-8958-2F6DD4328E34}"/>
  <bookViews>
    <workbookView xWindow="-120" yWindow="-120" windowWidth="20730" windowHeight="11160" xr2:uid="{00000000-000D-0000-FFFF-FFFF00000000}"/>
  </bookViews>
  <sheets>
    <sheet name="Fm-187" sheetId="12" r:id="rId1"/>
  </sheets>
  <definedNames>
    <definedName name="_xlnm._FilterDatabase" localSheetId="0" hidden="1">'Fm-187'!$A$10:$Q$19</definedName>
    <definedName name="_xlnm.Print_Area" localSheetId="0">'Fm-187'!$A$10:$Q$43</definedName>
    <definedName name="_xlnm.Print_Titles" localSheetId="0">'Fm-187'!$1:$9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2" l="1"/>
  <c r="B20" i="12"/>
  <c r="C20" i="12"/>
  <c r="D20" i="12"/>
  <c r="E20" i="12"/>
  <c r="G20" i="12"/>
  <c r="P20" i="12" s="1"/>
  <c r="Q20" i="12" s="1"/>
  <c r="B21" i="12"/>
  <c r="C21" i="12"/>
  <c r="D21" i="12"/>
  <c r="E21" i="12"/>
  <c r="G21" i="12"/>
  <c r="P21" i="12" s="1"/>
  <c r="Q21" i="12" s="1"/>
  <c r="B22" i="12"/>
  <c r="C22" i="12"/>
  <c r="D22" i="12"/>
  <c r="E22" i="12"/>
  <c r="G22" i="12"/>
  <c r="P22" i="12" s="1"/>
  <c r="Q22" i="12" s="1"/>
  <c r="B23" i="12"/>
  <c r="C23" i="12"/>
  <c r="D23" i="12"/>
  <c r="E23" i="12"/>
  <c r="G23" i="12"/>
  <c r="P23" i="12" s="1"/>
  <c r="Q23" i="12" s="1"/>
  <c r="B24" i="12"/>
  <c r="C24" i="12"/>
  <c r="D24" i="12"/>
  <c r="E24" i="12"/>
  <c r="G24" i="12"/>
  <c r="B25" i="12"/>
  <c r="C25" i="12"/>
  <c r="D25" i="12"/>
  <c r="E25" i="12"/>
  <c r="G25" i="12"/>
  <c r="P25" i="12" s="1"/>
  <c r="Q25" i="12" s="1"/>
  <c r="B26" i="12"/>
  <c r="C26" i="12"/>
  <c r="D26" i="12"/>
  <c r="E26" i="12"/>
  <c r="G26" i="12"/>
  <c r="P26" i="12" s="1"/>
  <c r="Q26" i="12" s="1"/>
  <c r="G30" i="12"/>
  <c r="K22" i="12"/>
  <c r="K24" i="12"/>
  <c r="K26" i="12"/>
  <c r="K20" i="12"/>
  <c r="K21" i="12"/>
  <c r="K23" i="12"/>
  <c r="K25" i="12"/>
  <c r="H20" i="12"/>
  <c r="L20" i="12"/>
  <c r="H21" i="12"/>
  <c r="L21" i="12"/>
  <c r="H22" i="12"/>
  <c r="H23" i="12"/>
  <c r="L23" i="12"/>
  <c r="H24" i="12"/>
  <c r="H25" i="12"/>
  <c r="L25" i="12"/>
  <c r="H26" i="12"/>
  <c r="I20" i="12"/>
  <c r="N20" i="12" s="1"/>
  <c r="O20" i="12" s="1"/>
  <c r="I21" i="12"/>
  <c r="I22" i="12"/>
  <c r="L22" i="12"/>
  <c r="I23" i="12"/>
  <c r="N23" i="12" s="1"/>
  <c r="O23" i="12" s="1"/>
  <c r="I24" i="12"/>
  <c r="L24" i="12"/>
  <c r="I25" i="12"/>
  <c r="J25" i="12" s="1"/>
  <c r="I26" i="12"/>
  <c r="N26" i="12" s="1"/>
  <c r="O26" i="12" s="1"/>
  <c r="L26" i="12"/>
  <c r="N22" i="12"/>
  <c r="O22" i="12" s="1"/>
  <c r="N24" i="12"/>
  <c r="O24" i="12" s="1"/>
  <c r="J21" i="12"/>
  <c r="N21" i="12"/>
  <c r="O21" i="12" s="1"/>
  <c r="P39" i="12"/>
  <c r="Q39" i="12" s="1"/>
  <c r="P42" i="12"/>
  <c r="Q42" i="12" s="1"/>
  <c r="P43" i="12"/>
  <c r="Q43" i="12" s="1"/>
  <c r="P24" i="12"/>
  <c r="Q24" i="12" s="1"/>
  <c r="M20" i="12" l="1"/>
  <c r="M23" i="12"/>
  <c r="J24" i="12"/>
  <c r="M21" i="12"/>
  <c r="J20" i="12"/>
  <c r="M24" i="12"/>
  <c r="J22" i="12"/>
  <c r="M25" i="12"/>
  <c r="J26" i="12"/>
  <c r="N25" i="12"/>
  <c r="O25" i="12" s="1"/>
  <c r="M26" i="12"/>
  <c r="M22" i="12"/>
  <c r="J2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 David Suarez V</author>
  </authors>
  <commentList>
    <comment ref="M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Año de Inicio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Año de Fin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<sst xmlns="http://schemas.openxmlformats.org/spreadsheetml/2006/main" count="58" uniqueCount="36">
  <si>
    <t>Cons.</t>
  </si>
  <si>
    <t>Guajira</t>
  </si>
  <si>
    <t>Nombre Concesionario o beneficiario</t>
  </si>
  <si>
    <t>Departamento</t>
  </si>
  <si>
    <t>Magdalena</t>
  </si>
  <si>
    <t>Valle del Cauca</t>
  </si>
  <si>
    <t>Nariño</t>
  </si>
  <si>
    <t>Sucre</t>
  </si>
  <si>
    <t>Antioquia</t>
  </si>
  <si>
    <t>Acto Administrativo Permiso</t>
  </si>
  <si>
    <t>Ciudad o Municipio</t>
  </si>
  <si>
    <t>Bolivar</t>
  </si>
  <si>
    <t>Atlantico</t>
  </si>
  <si>
    <t>Oceano</t>
  </si>
  <si>
    <t>Total</t>
  </si>
  <si>
    <t>Pacifico</t>
  </si>
  <si>
    <t>Sub Total</t>
  </si>
  <si>
    <t>Acum. Anterior</t>
  </si>
  <si>
    <t>Acum.  Periodo</t>
  </si>
  <si>
    <t>Ejecutado</t>
  </si>
  <si>
    <t>Acum. Faltante</t>
  </si>
  <si>
    <t>San Andres y Providencia</t>
  </si>
  <si>
    <t>Total Proyecto</t>
  </si>
  <si>
    <t>Indicador</t>
  </si>
  <si>
    <t>Por Ejecutar</t>
  </si>
  <si>
    <t>Ejecutado General</t>
  </si>
  <si>
    <t>General</t>
  </si>
  <si>
    <t>Periodo</t>
  </si>
  <si>
    <t>PLAN DE INVERSIONES GENERAL</t>
  </si>
  <si>
    <t>Proyectado</t>
  </si>
  <si>
    <t>XXXX</t>
  </si>
  <si>
    <t>GCSP-F-034</t>
  </si>
  <si>
    <t>GESTIÓN CONTRACTUAL Y SEGUIMIENTO DE PROYECTOS DE INFRAESTRUCTURA DE TRANSPORTE</t>
  </si>
  <si>
    <t>CÓDIGO</t>
  </si>
  <si>
    <t>FECHA</t>
  </si>
  <si>
    <t>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</si>
</sst>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\ [$€]_-;\-* #,##0.00\ [$€]_-;_-* &quot;-&quot;??\ [$€]_-;_-@_-"/>
    <numFmt numFmtId="167" formatCode="_ * #,##0.00_ ;_ * \-#,##0.00_ ;_ * &quot;-&quot;??_ ;_ @_ "/>
    <numFmt numFmtId="168" formatCode="_(* #,##0_);_(* \(#,##0\);_(* &quot;-&quot;??_);_(@_)"/>
    <numFmt numFmtId="169" formatCode="0.0%"/>
    <numFmt numFmtId="170" formatCode="&quot;00&quot;#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0">
    <xf numFmtId="0" fontId="0" fillId="0" borderId="0"/>
    <xf numFmtId="166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86">
    <xf numFmtId="0" fontId="0" fillId="0" borderId="0" xfId="0"/>
    <xf numFmtId="0" fontId="8" fillId="0" borderId="0" xfId="0" applyFont="1" applyAlignment="1">
      <alignment vertical="center" wrapText="1"/>
    </xf>
    <xf numFmtId="0" fontId="8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37" fontId="8" fillId="0" borderId="1" xfId="2" applyNumberFormat="1" applyFont="1" applyFill="1" applyBorder="1" applyAlignment="1">
      <alignment horizontal="right" vertical="center" wrapText="1"/>
    </xf>
    <xf numFmtId="37" fontId="8" fillId="0" borderId="1" xfId="0" applyNumberFormat="1" applyFont="1" applyBorder="1" applyAlignment="1">
      <alignment horizontal="right" vertical="center" wrapText="1"/>
    </xf>
    <xf numFmtId="169" fontId="8" fillId="0" borderId="1" xfId="8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37" fontId="8" fillId="0" borderId="0" xfId="2" applyNumberFormat="1" applyFont="1" applyFill="1" applyBorder="1" applyAlignment="1">
      <alignment horizontal="right" vertical="center" wrapText="1"/>
    </xf>
    <xf numFmtId="37" fontId="8" fillId="0" borderId="0" xfId="0" applyNumberFormat="1" applyFont="1" applyAlignment="1">
      <alignment horizontal="right" vertical="center" wrapText="1"/>
    </xf>
    <xf numFmtId="169" fontId="8" fillId="0" borderId="0" xfId="8" applyNumberFormat="1" applyFont="1" applyFill="1" applyBorder="1" applyAlignment="1">
      <alignment horizontal="right" vertical="center" wrapText="1"/>
    </xf>
    <xf numFmtId="168" fontId="8" fillId="0" borderId="0" xfId="2" applyNumberFormat="1" applyFont="1" applyFill="1" applyBorder="1" applyAlignment="1">
      <alignment horizontal="right" vertical="center" wrapText="1"/>
    </xf>
    <xf numFmtId="168" fontId="8" fillId="0" borderId="0" xfId="2" applyNumberFormat="1" applyFont="1" applyFill="1" applyBorder="1" applyAlignment="1">
      <alignment horizontal="center" vertical="center" wrapText="1"/>
    </xf>
    <xf numFmtId="168" fontId="8" fillId="0" borderId="0" xfId="0" applyNumberFormat="1" applyFont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4" fontId="11" fillId="3" borderId="0" xfId="0" applyNumberFormat="1" applyFont="1" applyFill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69" fontId="8" fillId="0" borderId="3" xfId="8" applyNumberFormat="1" applyFont="1" applyFill="1" applyBorder="1" applyAlignment="1">
      <alignment horizontal="right" vertical="center" wrapText="1"/>
    </xf>
    <xf numFmtId="0" fontId="8" fillId="0" borderId="14" xfId="0" applyFont="1" applyBorder="1" applyAlignment="1">
      <alignment horizontal="center" vertical="center" wrapText="1"/>
    </xf>
    <xf numFmtId="169" fontId="8" fillId="0" borderId="15" xfId="8" applyNumberFormat="1" applyFont="1" applyFill="1" applyBorder="1" applyAlignment="1">
      <alignment horizontal="righ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49" fontId="13" fillId="4" borderId="19" xfId="0" applyNumberFormat="1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37" fontId="8" fillId="0" borderId="22" xfId="2" applyNumberFormat="1" applyFont="1" applyFill="1" applyBorder="1" applyAlignment="1">
      <alignment horizontal="right" vertical="center" wrapText="1"/>
    </xf>
    <xf numFmtId="37" fontId="8" fillId="0" borderId="22" xfId="0" applyNumberFormat="1" applyFont="1" applyBorder="1" applyAlignment="1">
      <alignment horizontal="right" vertical="center" wrapText="1"/>
    </xf>
    <xf numFmtId="169" fontId="8" fillId="0" borderId="22" xfId="8" applyNumberFormat="1" applyFont="1" applyFill="1" applyBorder="1" applyAlignment="1">
      <alignment horizontal="right" vertical="center" wrapText="1"/>
    </xf>
    <xf numFmtId="169" fontId="8" fillId="0" borderId="23" xfId="8" applyNumberFormat="1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37" fontId="8" fillId="0" borderId="5" xfId="2" applyNumberFormat="1" applyFont="1" applyFill="1" applyBorder="1" applyAlignment="1">
      <alignment horizontal="right" vertical="center" wrapText="1"/>
    </xf>
    <xf numFmtId="37" fontId="8" fillId="0" borderId="5" xfId="0" applyNumberFormat="1" applyFont="1" applyBorder="1" applyAlignment="1">
      <alignment horizontal="right" vertical="center" wrapText="1"/>
    </xf>
    <xf numFmtId="169" fontId="8" fillId="0" borderId="5" xfId="8" applyNumberFormat="1" applyFont="1" applyFill="1" applyBorder="1" applyAlignment="1">
      <alignment horizontal="right" vertical="center" wrapText="1"/>
    </xf>
    <xf numFmtId="169" fontId="8" fillId="0" borderId="6" xfId="8" applyNumberFormat="1" applyFont="1" applyFill="1" applyBorder="1" applyAlignment="1">
      <alignment horizontal="right" vertical="center" wrapText="1"/>
    </xf>
    <xf numFmtId="0" fontId="8" fillId="0" borderId="22" xfId="0" applyFont="1" applyBorder="1" applyAlignment="1">
      <alignment horizontal="left"/>
    </xf>
    <xf numFmtId="37" fontId="8" fillId="0" borderId="22" xfId="2" applyNumberFormat="1" applyFont="1" applyFill="1" applyBorder="1" applyAlignment="1">
      <alignment vertical="center" wrapText="1"/>
    </xf>
    <xf numFmtId="37" fontId="8" fillId="0" borderId="5" xfId="2" applyNumberFormat="1" applyFont="1" applyFill="1" applyBorder="1" applyAlignment="1">
      <alignment vertical="center" wrapText="1"/>
    </xf>
    <xf numFmtId="0" fontId="8" fillId="0" borderId="5" xfId="0" applyFont="1" applyBorder="1" applyAlignment="1">
      <alignment horizontal="left"/>
    </xf>
    <xf numFmtId="0" fontId="13" fillId="2" borderId="5" xfId="0" applyFont="1" applyFill="1" applyBorder="1" applyAlignment="1">
      <alignment horizontal="left" vertical="center" wrapText="1"/>
    </xf>
    <xf numFmtId="37" fontId="13" fillId="2" borderId="5" xfId="2" applyNumberFormat="1" applyFont="1" applyFill="1" applyBorder="1" applyAlignment="1">
      <alignment vertical="center" wrapText="1"/>
    </xf>
    <xf numFmtId="169" fontId="8" fillId="2" borderId="5" xfId="8" applyNumberFormat="1" applyFont="1" applyFill="1" applyBorder="1" applyAlignment="1">
      <alignment horizontal="right" vertical="center" wrapText="1"/>
    </xf>
    <xf numFmtId="169" fontId="8" fillId="2" borderId="6" xfId="8" applyNumberFormat="1" applyFont="1" applyFill="1" applyBorder="1" applyAlignment="1">
      <alignment horizontal="right" vertical="center" wrapText="1"/>
    </xf>
    <xf numFmtId="37" fontId="13" fillId="0" borderId="7" xfId="2" applyNumberFormat="1" applyFont="1" applyFill="1" applyBorder="1" applyAlignment="1">
      <alignment vertical="center" wrapText="1"/>
    </xf>
    <xf numFmtId="169" fontId="8" fillId="0" borderId="7" xfId="8" applyNumberFormat="1" applyFont="1" applyFill="1" applyBorder="1" applyAlignment="1">
      <alignment horizontal="right" vertical="center" wrapText="1"/>
    </xf>
    <xf numFmtId="169" fontId="8" fillId="0" borderId="8" xfId="8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49" fontId="13" fillId="4" borderId="5" xfId="0" applyNumberFormat="1" applyFont="1" applyFill="1" applyBorder="1" applyAlignment="1">
      <alignment horizontal="center" vertical="center" wrapText="1"/>
    </xf>
    <xf numFmtId="49" fontId="13" fillId="4" borderId="19" xfId="0" applyNumberFormat="1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49" fontId="13" fillId="4" borderId="4" xfId="0" applyNumberFormat="1" applyFont="1" applyFill="1" applyBorder="1" applyAlignment="1">
      <alignment horizontal="center" vertical="center" wrapText="1"/>
    </xf>
    <xf numFmtId="49" fontId="13" fillId="4" borderId="18" xfId="0" applyNumberFormat="1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/>
    </xf>
    <xf numFmtId="170" fontId="9" fillId="3" borderId="26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4" fontId="9" fillId="3" borderId="26" xfId="0" applyNumberFormat="1" applyFont="1" applyFill="1" applyBorder="1" applyAlignment="1">
      <alignment horizontal="center" vertical="center" wrapText="1"/>
    </xf>
  </cellXfs>
  <cellStyles count="10">
    <cellStyle name="Euro" xfId="1" xr:uid="{00000000-0005-0000-0000-000000000000}"/>
    <cellStyle name="Millares" xfId="2" builtinId="3"/>
    <cellStyle name="Millares 2" xfId="3" xr:uid="{00000000-0005-0000-0000-000002000000}"/>
    <cellStyle name="Moneda 2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  <cellStyle name="Normal 4" xfId="7" xr:uid="{00000000-0005-0000-0000-000007000000}"/>
    <cellStyle name="Porcentaje" xfId="8" builtinId="5"/>
    <cellStyle name="Porcentual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0</xdr:row>
      <xdr:rowOff>0</xdr:rowOff>
    </xdr:from>
    <xdr:to>
      <xdr:col>2</xdr:col>
      <xdr:colOff>556196</xdr:colOff>
      <xdr:row>3</xdr:row>
      <xdr:rowOff>3113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DD51523-A61E-4C41-8AA1-EC0AE0472E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96" t="11642" r="5123" b="13217"/>
        <a:stretch/>
      </xdr:blipFill>
      <xdr:spPr>
        <a:xfrm>
          <a:off x="1038225" y="0"/>
          <a:ext cx="908621" cy="100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 bwMode="auto">
        <a:solidFill>
          <a:srgbClr val="C0C0C0"/>
        </a:solidFill>
        <a:ln w="9525">
          <a:solidFill>
            <a:srgbClr val="C0C0C0"/>
          </a:solidFill>
          <a:miter lim="800000"/>
          <a:headEnd/>
          <a:tailEnd/>
        </a:ln>
      </a:spPr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showGridLines="0" tabSelected="1" zoomScale="80" zoomScaleNormal="80" workbookViewId="0">
      <pane ySplit="9" topLeftCell="A10" activePane="bottomLeft" state="frozen"/>
      <selection pane="bottomLeft" activeCell="B10" sqref="B10"/>
    </sheetView>
  </sheetViews>
  <sheetFormatPr baseColWidth="10" defaultRowHeight="12.75" x14ac:dyDescent="0.2"/>
  <cols>
    <col min="1" max="1" width="7.85546875" style="4" customWidth="1"/>
    <col min="2" max="2" width="13" style="4" customWidth="1"/>
    <col min="3" max="3" width="16.5703125" style="4" customWidth="1"/>
    <col min="4" max="4" width="17.85546875" style="4" customWidth="1"/>
    <col min="5" max="5" width="14.28515625" style="4" customWidth="1"/>
    <col min="6" max="6" width="25.5703125" style="4" customWidth="1"/>
    <col min="7" max="8" width="15.42578125" style="4" customWidth="1"/>
    <col min="9" max="9" width="15.7109375" style="4" customWidth="1"/>
    <col min="10" max="10" width="15.85546875" style="4" customWidth="1"/>
    <col min="11" max="11" width="15.7109375" style="4" customWidth="1"/>
    <col min="12" max="12" width="15.5703125" style="4" customWidth="1"/>
    <col min="13" max="13" width="15.85546875" style="4" customWidth="1"/>
    <col min="14" max="14" width="14.85546875" style="4" customWidth="1"/>
    <col min="15" max="15" width="14.85546875" style="4" bestFit="1" customWidth="1"/>
    <col min="16" max="16" width="13.7109375" style="4" customWidth="1"/>
    <col min="17" max="17" width="14.85546875" style="4" bestFit="1" customWidth="1"/>
    <col min="18" max="16384" width="11.42578125" style="2"/>
  </cols>
  <sheetData>
    <row r="1" spans="1:17" ht="30" customHeight="1" x14ac:dyDescent="0.2">
      <c r="A1" s="74"/>
      <c r="B1" s="74"/>
      <c r="C1" s="75"/>
      <c r="D1" s="76" t="s">
        <v>28</v>
      </c>
      <c r="E1" s="76"/>
      <c r="F1" s="76"/>
      <c r="G1" s="76"/>
      <c r="H1" s="76"/>
      <c r="I1" s="76"/>
      <c r="J1" s="76"/>
      <c r="K1" s="76"/>
      <c r="L1" s="76"/>
      <c r="M1" s="76"/>
      <c r="N1" s="76"/>
      <c r="O1" s="58"/>
    </row>
    <row r="2" spans="1:17" ht="24.75" customHeight="1" x14ac:dyDescent="0.2">
      <c r="A2" s="74"/>
      <c r="B2" s="74"/>
      <c r="C2" s="75"/>
      <c r="D2" s="81" t="s">
        <v>32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58"/>
    </row>
    <row r="3" spans="1:17" ht="24.75" customHeight="1" x14ac:dyDescent="0.2">
      <c r="A3" s="74"/>
      <c r="B3" s="74"/>
      <c r="C3" s="75"/>
      <c r="D3" s="79" t="s">
        <v>33</v>
      </c>
      <c r="E3" s="79"/>
      <c r="F3" s="82" t="s">
        <v>31</v>
      </c>
      <c r="G3" s="82"/>
      <c r="H3" s="80" t="s">
        <v>35</v>
      </c>
      <c r="I3" s="80"/>
      <c r="J3" s="83">
        <v>2</v>
      </c>
      <c r="K3" s="83"/>
      <c r="L3" s="80" t="s">
        <v>34</v>
      </c>
      <c r="M3" s="80"/>
      <c r="N3" s="85">
        <v>45299</v>
      </c>
      <c r="O3" s="59"/>
      <c r="P3" s="84"/>
      <c r="Q3" s="84"/>
    </row>
    <row r="4" spans="1:17" ht="8.25" customHeight="1" thickBot="1" x14ac:dyDescent="0.25">
      <c r="D4" s="17"/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  <c r="P4" s="19"/>
      <c r="Q4" s="20"/>
    </row>
    <row r="5" spans="1:17" ht="26.25" customHeight="1" x14ac:dyDescent="0.2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3" t="s">
        <v>30</v>
      </c>
      <c r="N5" s="23" t="s">
        <v>30</v>
      </c>
      <c r="O5" s="22"/>
      <c r="P5" s="22"/>
      <c r="Q5" s="24"/>
    </row>
    <row r="6" spans="1:17" ht="12.75" customHeight="1" x14ac:dyDescent="0.2">
      <c r="A6" s="77" t="s">
        <v>0</v>
      </c>
      <c r="B6" s="62" t="s">
        <v>10</v>
      </c>
      <c r="C6" s="62" t="s">
        <v>3</v>
      </c>
      <c r="D6" s="62" t="s">
        <v>9</v>
      </c>
      <c r="E6" s="62" t="s">
        <v>2</v>
      </c>
      <c r="F6" s="62"/>
      <c r="G6" s="60" t="str">
        <f>CONCATENATE("Plan de Inversion (USD$) Periodo Inicio año ",M5," - Fin año ",N5)</f>
        <v>Plan de Inversion (USD$) Periodo Inicio año XXXX - Fin año XXXX</v>
      </c>
      <c r="H6" s="60"/>
      <c r="I6" s="60"/>
      <c r="J6" s="60"/>
      <c r="K6" s="60"/>
      <c r="L6" s="60"/>
      <c r="M6" s="60"/>
      <c r="N6" s="60"/>
      <c r="O6" s="60"/>
      <c r="P6" s="60"/>
      <c r="Q6" s="61"/>
    </row>
    <row r="7" spans="1:17" ht="12.75" customHeight="1" x14ac:dyDescent="0.2">
      <c r="A7" s="77"/>
      <c r="B7" s="62"/>
      <c r="C7" s="62"/>
      <c r="D7" s="62"/>
      <c r="E7" s="62"/>
      <c r="F7" s="62"/>
      <c r="G7" s="62" t="s">
        <v>22</v>
      </c>
      <c r="H7" s="60" t="s">
        <v>29</v>
      </c>
      <c r="I7" s="60"/>
      <c r="J7" s="60"/>
      <c r="K7" s="60" t="s">
        <v>19</v>
      </c>
      <c r="L7" s="60"/>
      <c r="M7" s="60"/>
      <c r="N7" s="60" t="s">
        <v>23</v>
      </c>
      <c r="O7" s="60"/>
      <c r="P7" s="60"/>
      <c r="Q7" s="61"/>
    </row>
    <row r="8" spans="1:17" ht="12.75" customHeight="1" x14ac:dyDescent="0.2">
      <c r="A8" s="77"/>
      <c r="B8" s="62"/>
      <c r="C8" s="62"/>
      <c r="D8" s="62"/>
      <c r="E8" s="62"/>
      <c r="F8" s="62"/>
      <c r="G8" s="62"/>
      <c r="H8" s="62" t="s">
        <v>17</v>
      </c>
      <c r="I8" s="62" t="s">
        <v>18</v>
      </c>
      <c r="J8" s="62" t="s">
        <v>20</v>
      </c>
      <c r="K8" s="62" t="s">
        <v>17</v>
      </c>
      <c r="L8" s="62" t="s">
        <v>18</v>
      </c>
      <c r="M8" s="62" t="s">
        <v>20</v>
      </c>
      <c r="N8" s="60" t="s">
        <v>27</v>
      </c>
      <c r="O8" s="60"/>
      <c r="P8" s="60" t="s">
        <v>26</v>
      </c>
      <c r="Q8" s="61"/>
    </row>
    <row r="9" spans="1:17" s="5" customFormat="1" ht="13.5" thickBot="1" x14ac:dyDescent="0.25">
      <c r="A9" s="78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32" t="s">
        <v>19</v>
      </c>
      <c r="O9" s="32" t="s">
        <v>24</v>
      </c>
      <c r="P9" s="32" t="s">
        <v>19</v>
      </c>
      <c r="Q9" s="33" t="s">
        <v>24</v>
      </c>
    </row>
    <row r="10" spans="1:17" s="1" customFormat="1" ht="13.5" thickTop="1" x14ac:dyDescent="0.25">
      <c r="A10" s="34">
        <v>1</v>
      </c>
      <c r="B10" s="35"/>
      <c r="C10" s="35"/>
      <c r="D10" s="35"/>
      <c r="E10" s="64"/>
      <c r="F10" s="64"/>
      <c r="G10" s="36"/>
      <c r="H10" s="36"/>
      <c r="I10" s="36"/>
      <c r="J10" s="37"/>
      <c r="K10" s="36"/>
      <c r="L10" s="36"/>
      <c r="M10" s="37"/>
      <c r="N10" s="38"/>
      <c r="O10" s="38"/>
      <c r="P10" s="38"/>
      <c r="Q10" s="39"/>
    </row>
    <row r="11" spans="1:17" x14ac:dyDescent="0.2">
      <c r="A11" s="40">
        <v>2</v>
      </c>
      <c r="B11" s="41"/>
      <c r="C11" s="41"/>
      <c r="D11" s="41"/>
      <c r="E11" s="65"/>
      <c r="F11" s="65"/>
      <c r="G11" s="43"/>
      <c r="H11" s="43"/>
      <c r="I11" s="43"/>
      <c r="J11" s="44"/>
      <c r="K11" s="43"/>
      <c r="L11" s="43"/>
      <c r="M11" s="44"/>
      <c r="N11" s="45"/>
      <c r="O11" s="45"/>
      <c r="P11" s="45"/>
      <c r="Q11" s="46"/>
    </row>
    <row r="12" spans="1:17" x14ac:dyDescent="0.2">
      <c r="A12" s="40">
        <v>3</v>
      </c>
      <c r="B12" s="41"/>
      <c r="C12" s="41"/>
      <c r="D12" s="41"/>
      <c r="E12" s="65"/>
      <c r="F12" s="65"/>
      <c r="G12" s="43"/>
      <c r="H12" s="43"/>
      <c r="I12" s="43"/>
      <c r="J12" s="44"/>
      <c r="K12" s="43"/>
      <c r="L12" s="43"/>
      <c r="M12" s="44"/>
      <c r="N12" s="45"/>
      <c r="O12" s="45"/>
      <c r="P12" s="45"/>
      <c r="Q12" s="46"/>
    </row>
    <row r="13" spans="1:17" x14ac:dyDescent="0.2">
      <c r="A13" s="40">
        <v>4</v>
      </c>
      <c r="B13" s="41"/>
      <c r="C13" s="41"/>
      <c r="D13" s="41"/>
      <c r="E13" s="65"/>
      <c r="F13" s="65"/>
      <c r="G13" s="43"/>
      <c r="H13" s="43"/>
      <c r="I13" s="43"/>
      <c r="J13" s="44"/>
      <c r="K13" s="43"/>
      <c r="L13" s="43"/>
      <c r="M13" s="44"/>
      <c r="N13" s="45"/>
      <c r="O13" s="45"/>
      <c r="P13" s="45"/>
      <c r="Q13" s="46"/>
    </row>
    <row r="14" spans="1:17" x14ac:dyDescent="0.2">
      <c r="A14" s="40">
        <v>5</v>
      </c>
      <c r="B14" s="41"/>
      <c r="C14" s="41"/>
      <c r="D14" s="41"/>
      <c r="E14" s="65"/>
      <c r="F14" s="65"/>
      <c r="G14" s="43"/>
      <c r="H14" s="43"/>
      <c r="I14" s="43"/>
      <c r="J14" s="44"/>
      <c r="K14" s="43"/>
      <c r="L14" s="43"/>
      <c r="M14" s="44"/>
      <c r="N14" s="45"/>
      <c r="O14" s="45"/>
      <c r="P14" s="45"/>
      <c r="Q14" s="46"/>
    </row>
    <row r="15" spans="1:17" x14ac:dyDescent="0.2">
      <c r="A15" s="40">
        <v>6</v>
      </c>
      <c r="B15" s="41"/>
      <c r="C15" s="41"/>
      <c r="D15" s="41"/>
      <c r="E15" s="65"/>
      <c r="F15" s="65"/>
      <c r="G15" s="43"/>
      <c r="H15" s="43"/>
      <c r="I15" s="43"/>
      <c r="J15" s="44"/>
      <c r="K15" s="43"/>
      <c r="L15" s="43"/>
      <c r="M15" s="44"/>
      <c r="N15" s="45"/>
      <c r="O15" s="45"/>
      <c r="P15" s="45"/>
      <c r="Q15" s="46"/>
    </row>
    <row r="16" spans="1:17" x14ac:dyDescent="0.2">
      <c r="A16" s="40">
        <v>7</v>
      </c>
      <c r="B16" s="41"/>
      <c r="C16" s="41"/>
      <c r="D16" s="41"/>
      <c r="E16" s="65"/>
      <c r="F16" s="65"/>
      <c r="G16" s="43"/>
      <c r="H16" s="43"/>
      <c r="I16" s="43"/>
      <c r="J16" s="44"/>
      <c r="K16" s="43"/>
      <c r="L16" s="43"/>
      <c r="M16" s="44"/>
      <c r="N16" s="45"/>
      <c r="O16" s="45"/>
      <c r="P16" s="45"/>
      <c r="Q16" s="46"/>
    </row>
    <row r="17" spans="1:17" x14ac:dyDescent="0.2">
      <c r="A17" s="40">
        <v>8</v>
      </c>
      <c r="B17" s="41"/>
      <c r="C17" s="41"/>
      <c r="D17" s="41"/>
      <c r="E17" s="65"/>
      <c r="F17" s="65"/>
      <c r="G17" s="43"/>
      <c r="H17" s="43"/>
      <c r="I17" s="43"/>
      <c r="J17" s="44"/>
      <c r="K17" s="43"/>
      <c r="L17" s="43"/>
      <c r="M17" s="44"/>
      <c r="N17" s="45"/>
      <c r="O17" s="45"/>
      <c r="P17" s="45"/>
      <c r="Q17" s="46"/>
    </row>
    <row r="18" spans="1:17" x14ac:dyDescent="0.2">
      <c r="A18" s="40">
        <v>9</v>
      </c>
      <c r="B18" s="41"/>
      <c r="C18" s="41"/>
      <c r="D18" s="41"/>
      <c r="E18" s="65"/>
      <c r="F18" s="65"/>
      <c r="G18" s="43"/>
      <c r="H18" s="43"/>
      <c r="I18" s="43"/>
      <c r="J18" s="44"/>
      <c r="K18" s="43"/>
      <c r="L18" s="43"/>
      <c r="M18" s="44"/>
      <c r="N18" s="45"/>
      <c r="O18" s="45"/>
      <c r="P18" s="45"/>
      <c r="Q18" s="46"/>
    </row>
    <row r="19" spans="1:17" x14ac:dyDescent="0.2">
      <c r="A19" s="40">
        <v>10</v>
      </c>
      <c r="B19" s="41"/>
      <c r="C19" s="41"/>
      <c r="D19" s="41"/>
      <c r="E19" s="65"/>
      <c r="F19" s="65"/>
      <c r="G19" s="43"/>
      <c r="H19" s="43"/>
      <c r="I19" s="43"/>
      <c r="J19" s="44"/>
      <c r="K19" s="43"/>
      <c r="L19" s="43"/>
      <c r="M19" s="44"/>
      <c r="N19" s="45"/>
      <c r="O19" s="45"/>
      <c r="P19" s="45"/>
      <c r="Q19" s="46"/>
    </row>
    <row r="20" spans="1:17" hidden="1" x14ac:dyDescent="0.2">
      <c r="A20" s="3">
        <v>57</v>
      </c>
      <c r="B20" s="6" t="e">
        <f>IF(LOOKUP(A20,#REF!:#REF!,#REF!:#REF!)=0,"-",LOOKUP(A20,#REF!:#REF!,#REF!:#REF!))</f>
        <v>#REF!</v>
      </c>
      <c r="C20" s="6" t="e">
        <f>IF(LOOKUP(A20,#REF!:#REF!,#REF!:#REF!)=0,"-",LOOKUP(A20,#REF!:#REF!,#REF!:#REF!))</f>
        <v>#REF!</v>
      </c>
      <c r="D20" s="6" t="e">
        <f>IF(LOOKUP(A20,#REF!:#REF!,#REF!:#REF!)=0,"-",LOOKUP(A20,#REF!:#REF!,#REF!:#REF!))</f>
        <v>#REF!</v>
      </c>
      <c r="E20" s="72" t="e">
        <f>IF(LOOKUP(A20,#REF!:#REF!,#REF!:#REF!)=0,"-",LOOKUP(A20,#REF!:#REF!,#REF!:#REF!))</f>
        <v>#REF!</v>
      </c>
      <c r="F20" s="72"/>
      <c r="G20" s="7" t="e">
        <f>SUM(#REF!)</f>
        <v>#REF!</v>
      </c>
      <c r="H20" s="7" t="e">
        <f>LOOKUP($M$5-1,#REF!,#REF!)</f>
        <v>#VALUE!</v>
      </c>
      <c r="I20" s="7" t="e">
        <f>LOOKUP($N$5,#REF!,#REF!)-LOOKUP($M$5-1,#REF!,#REF!)</f>
        <v>#REF!</v>
      </c>
      <c r="J20" s="8" t="e">
        <f t="shared" ref="J20:J26" si="0">G20-I20-H20</f>
        <v>#REF!</v>
      </c>
      <c r="K20" s="7" t="e">
        <f>LOOKUP($M$5-1,#REF!,#REF!)</f>
        <v>#VALUE!</v>
      </c>
      <c r="L20" s="7" t="e">
        <f>LOOKUP($N$5,#REF!,#REF!)-LOOKUP($M$5-1,#REF!,#REF!)</f>
        <v>#REF!</v>
      </c>
      <c r="M20" s="8" t="e">
        <f t="shared" ref="M20:M26" si="1">G20-L20-K20</f>
        <v>#REF!</v>
      </c>
      <c r="N20" s="9" t="e">
        <f t="shared" ref="N20:N26" si="2">IF(I20=0,"-",L20/I20)</f>
        <v>#REF!</v>
      </c>
      <c r="O20" s="9" t="e">
        <f t="shared" ref="O20:O26" si="3">IF(N20="-","-",1-N20)</f>
        <v>#REF!</v>
      </c>
      <c r="P20" s="9" t="e">
        <f t="shared" ref="P20:P26" si="4">IF(G20=0,"-",SUM(K20:L20)/G20)</f>
        <v>#REF!</v>
      </c>
      <c r="Q20" s="25" t="e">
        <f t="shared" ref="Q20:Q26" si="5">IF(P20="-","-",1-P20)</f>
        <v>#REF!</v>
      </c>
    </row>
    <row r="21" spans="1:17" hidden="1" x14ac:dyDescent="0.2">
      <c r="A21" s="3">
        <v>58</v>
      </c>
      <c r="B21" s="6" t="e">
        <f>IF(LOOKUP(A21,#REF!:#REF!,#REF!:#REF!)=0,"-",LOOKUP(A21,#REF!:#REF!,#REF!:#REF!))</f>
        <v>#REF!</v>
      </c>
      <c r="C21" s="6" t="e">
        <f>IF(LOOKUP(A21,#REF!:#REF!,#REF!:#REF!)=0,"-",LOOKUP(A21,#REF!:#REF!,#REF!:#REF!))</f>
        <v>#REF!</v>
      </c>
      <c r="D21" s="6" t="e">
        <f>IF(LOOKUP(A21,#REF!:#REF!,#REF!:#REF!)=0,"-",LOOKUP(A21,#REF!:#REF!,#REF!:#REF!))</f>
        <v>#REF!</v>
      </c>
      <c r="E21" s="72" t="e">
        <f>IF(LOOKUP(A21,#REF!:#REF!,#REF!:#REF!)=0,"-",LOOKUP(A21,#REF!:#REF!,#REF!:#REF!))</f>
        <v>#REF!</v>
      </c>
      <c r="F21" s="72"/>
      <c r="G21" s="7" t="e">
        <f>SUM(#REF!)</f>
        <v>#REF!</v>
      </c>
      <c r="H21" s="7" t="e">
        <f>LOOKUP($M$5-1,#REF!,#REF!)</f>
        <v>#VALUE!</v>
      </c>
      <c r="I21" s="7" t="e">
        <f>LOOKUP($N$5,#REF!,#REF!)-LOOKUP($M$5-1,#REF!,#REF!)</f>
        <v>#REF!</v>
      </c>
      <c r="J21" s="8" t="e">
        <f t="shared" si="0"/>
        <v>#REF!</v>
      </c>
      <c r="K21" s="7" t="e">
        <f>LOOKUP($M$5-1,#REF!,#REF!)</f>
        <v>#VALUE!</v>
      </c>
      <c r="L21" s="7" t="e">
        <f>LOOKUP($N$5,#REF!,#REF!)-LOOKUP($M$5-1,#REF!,#REF!)</f>
        <v>#REF!</v>
      </c>
      <c r="M21" s="8" t="e">
        <f t="shared" si="1"/>
        <v>#REF!</v>
      </c>
      <c r="N21" s="9" t="e">
        <f t="shared" si="2"/>
        <v>#REF!</v>
      </c>
      <c r="O21" s="9" t="e">
        <f t="shared" si="3"/>
        <v>#REF!</v>
      </c>
      <c r="P21" s="9" t="e">
        <f t="shared" si="4"/>
        <v>#REF!</v>
      </c>
      <c r="Q21" s="25" t="e">
        <f t="shared" si="5"/>
        <v>#REF!</v>
      </c>
    </row>
    <row r="22" spans="1:17" hidden="1" x14ac:dyDescent="0.2">
      <c r="A22" s="3">
        <v>59</v>
      </c>
      <c r="B22" s="6" t="e">
        <f>IF(LOOKUP(A22,#REF!:#REF!,#REF!:#REF!)=0,"-",LOOKUP(A22,#REF!:#REF!,#REF!:#REF!))</f>
        <v>#REF!</v>
      </c>
      <c r="C22" s="6" t="e">
        <f>IF(LOOKUP(A22,#REF!:#REF!,#REF!:#REF!)=0,"-",LOOKUP(A22,#REF!:#REF!,#REF!:#REF!))</f>
        <v>#REF!</v>
      </c>
      <c r="D22" s="6" t="e">
        <f>IF(LOOKUP(A22,#REF!:#REF!,#REF!:#REF!)=0,"-",LOOKUP(A22,#REF!:#REF!,#REF!:#REF!))</f>
        <v>#REF!</v>
      </c>
      <c r="E22" s="72" t="e">
        <f>IF(LOOKUP(A22,#REF!:#REF!,#REF!:#REF!)=0,"-",LOOKUP(A22,#REF!:#REF!,#REF!:#REF!))</f>
        <v>#REF!</v>
      </c>
      <c r="F22" s="72"/>
      <c r="G22" s="7" t="e">
        <f>SUM(#REF!)</f>
        <v>#REF!</v>
      </c>
      <c r="H22" s="7" t="e">
        <f>LOOKUP($M$5-1,#REF!,#REF!)</f>
        <v>#VALUE!</v>
      </c>
      <c r="I22" s="7" t="e">
        <f>LOOKUP($N$5,#REF!,#REF!)-LOOKUP($M$5-1,#REF!,#REF!)</f>
        <v>#REF!</v>
      </c>
      <c r="J22" s="8" t="e">
        <f t="shared" si="0"/>
        <v>#REF!</v>
      </c>
      <c r="K22" s="7" t="e">
        <f>LOOKUP($M$5-1,#REF!,#REF!)</f>
        <v>#VALUE!</v>
      </c>
      <c r="L22" s="7" t="e">
        <f>LOOKUP($N$5,#REF!,#REF!)-LOOKUP($M$5-1,#REF!,#REF!)</f>
        <v>#REF!</v>
      </c>
      <c r="M22" s="8" t="e">
        <f t="shared" si="1"/>
        <v>#REF!</v>
      </c>
      <c r="N22" s="9" t="e">
        <f t="shared" si="2"/>
        <v>#REF!</v>
      </c>
      <c r="O22" s="9" t="e">
        <f t="shared" si="3"/>
        <v>#REF!</v>
      </c>
      <c r="P22" s="9" t="e">
        <f t="shared" si="4"/>
        <v>#REF!</v>
      </c>
      <c r="Q22" s="25" t="e">
        <f t="shared" si="5"/>
        <v>#REF!</v>
      </c>
    </row>
    <row r="23" spans="1:17" hidden="1" x14ac:dyDescent="0.2">
      <c r="A23" s="3">
        <v>60</v>
      </c>
      <c r="B23" s="6" t="e">
        <f>IF(LOOKUP(A23,#REF!:#REF!,#REF!:#REF!)=0,"-",LOOKUP(A23,#REF!:#REF!,#REF!:#REF!))</f>
        <v>#REF!</v>
      </c>
      <c r="C23" s="6" t="e">
        <f>IF(LOOKUP(A23,#REF!:#REF!,#REF!:#REF!)=0,"-",LOOKUP(A23,#REF!:#REF!,#REF!:#REF!))</f>
        <v>#REF!</v>
      </c>
      <c r="D23" s="6" t="e">
        <f>IF(LOOKUP(A23,#REF!:#REF!,#REF!:#REF!)=0,"-",LOOKUP(A23,#REF!:#REF!,#REF!:#REF!))</f>
        <v>#REF!</v>
      </c>
      <c r="E23" s="72" t="e">
        <f>IF(LOOKUP(A23,#REF!:#REF!,#REF!:#REF!)=0,"-",LOOKUP(A23,#REF!:#REF!,#REF!:#REF!))</f>
        <v>#REF!</v>
      </c>
      <c r="F23" s="72"/>
      <c r="G23" s="7" t="e">
        <f>SUM(#REF!)</f>
        <v>#REF!</v>
      </c>
      <c r="H23" s="7" t="e">
        <f>LOOKUP($M$5-1,#REF!,#REF!)</f>
        <v>#VALUE!</v>
      </c>
      <c r="I23" s="7" t="e">
        <f>LOOKUP($N$5,#REF!,#REF!)-LOOKUP($M$5-1,#REF!,#REF!)</f>
        <v>#REF!</v>
      </c>
      <c r="J23" s="8" t="e">
        <f t="shared" si="0"/>
        <v>#REF!</v>
      </c>
      <c r="K23" s="7" t="e">
        <f>LOOKUP($M$5-1,#REF!,#REF!)</f>
        <v>#VALUE!</v>
      </c>
      <c r="L23" s="7" t="e">
        <f>LOOKUP($N$5,#REF!,#REF!)-LOOKUP($M$5-1,#REF!,#REF!)</f>
        <v>#REF!</v>
      </c>
      <c r="M23" s="8" t="e">
        <f t="shared" si="1"/>
        <v>#REF!</v>
      </c>
      <c r="N23" s="9" t="e">
        <f t="shared" si="2"/>
        <v>#REF!</v>
      </c>
      <c r="O23" s="9" t="e">
        <f t="shared" si="3"/>
        <v>#REF!</v>
      </c>
      <c r="P23" s="9" t="e">
        <f t="shared" si="4"/>
        <v>#REF!</v>
      </c>
      <c r="Q23" s="25" t="e">
        <f t="shared" si="5"/>
        <v>#REF!</v>
      </c>
    </row>
    <row r="24" spans="1:17" hidden="1" x14ac:dyDescent="0.2">
      <c r="A24" s="3">
        <v>61</v>
      </c>
      <c r="B24" s="6" t="e">
        <f>IF(LOOKUP(A24,#REF!:#REF!,#REF!:#REF!)=0,"-",LOOKUP(A24,#REF!:#REF!,#REF!:#REF!))</f>
        <v>#REF!</v>
      </c>
      <c r="C24" s="6" t="e">
        <f>IF(LOOKUP(A24,#REF!:#REF!,#REF!:#REF!)=0,"-",LOOKUP(A24,#REF!:#REF!,#REF!:#REF!))</f>
        <v>#REF!</v>
      </c>
      <c r="D24" s="6" t="e">
        <f>IF(LOOKUP(A24,#REF!:#REF!,#REF!:#REF!)=0,"-",LOOKUP(A24,#REF!:#REF!,#REF!:#REF!))</f>
        <v>#REF!</v>
      </c>
      <c r="E24" s="72" t="e">
        <f>IF(LOOKUP(A24,#REF!:#REF!,#REF!:#REF!)=0,"-",LOOKUP(A24,#REF!:#REF!,#REF!:#REF!))</f>
        <v>#REF!</v>
      </c>
      <c r="F24" s="72"/>
      <c r="G24" s="7" t="e">
        <f>SUM(#REF!)</f>
        <v>#REF!</v>
      </c>
      <c r="H24" s="7" t="e">
        <f>LOOKUP($M$5-1,#REF!,#REF!)</f>
        <v>#VALUE!</v>
      </c>
      <c r="I24" s="7" t="e">
        <f>LOOKUP($N$5,#REF!,#REF!)-LOOKUP($M$5-1,#REF!,#REF!)</f>
        <v>#REF!</v>
      </c>
      <c r="J24" s="8" t="e">
        <f t="shared" si="0"/>
        <v>#REF!</v>
      </c>
      <c r="K24" s="7" t="e">
        <f>LOOKUP($M$5-1,#REF!,#REF!)</f>
        <v>#VALUE!</v>
      </c>
      <c r="L24" s="7" t="e">
        <f>LOOKUP($N$5,#REF!,#REF!)-LOOKUP($M$5-1,#REF!,#REF!)</f>
        <v>#REF!</v>
      </c>
      <c r="M24" s="8" t="e">
        <f t="shared" si="1"/>
        <v>#REF!</v>
      </c>
      <c r="N24" s="9" t="e">
        <f t="shared" si="2"/>
        <v>#REF!</v>
      </c>
      <c r="O24" s="9" t="e">
        <f t="shared" si="3"/>
        <v>#REF!</v>
      </c>
      <c r="P24" s="9" t="e">
        <f t="shared" si="4"/>
        <v>#REF!</v>
      </c>
      <c r="Q24" s="25" t="e">
        <f t="shared" si="5"/>
        <v>#REF!</v>
      </c>
    </row>
    <row r="25" spans="1:17" hidden="1" x14ac:dyDescent="0.2">
      <c r="A25" s="3">
        <v>62</v>
      </c>
      <c r="B25" s="6" t="e">
        <f>IF(LOOKUP(A25,#REF!:#REF!,#REF!:#REF!)=0,"-",LOOKUP(A25,#REF!:#REF!,#REF!:#REF!))</f>
        <v>#REF!</v>
      </c>
      <c r="C25" s="6" t="e">
        <f>IF(LOOKUP(A25,#REF!:#REF!,#REF!:#REF!)=0,"-",LOOKUP(A25,#REF!:#REF!,#REF!:#REF!))</f>
        <v>#REF!</v>
      </c>
      <c r="D25" s="6" t="e">
        <f>IF(LOOKUP(A25,#REF!:#REF!,#REF!:#REF!)=0,"-",LOOKUP(A25,#REF!:#REF!,#REF!:#REF!))</f>
        <v>#REF!</v>
      </c>
      <c r="E25" s="72" t="e">
        <f>IF(LOOKUP(A25,#REF!:#REF!,#REF!:#REF!)=0,"-",LOOKUP(A25,#REF!:#REF!,#REF!:#REF!))</f>
        <v>#REF!</v>
      </c>
      <c r="F25" s="72"/>
      <c r="G25" s="7" t="e">
        <f>SUM(#REF!)</f>
        <v>#REF!</v>
      </c>
      <c r="H25" s="7" t="e">
        <f>LOOKUP($M$5-1,#REF!,#REF!)</f>
        <v>#VALUE!</v>
      </c>
      <c r="I25" s="7" t="e">
        <f>LOOKUP($N$5,#REF!,#REF!)-LOOKUP($M$5-1,#REF!,#REF!)</f>
        <v>#REF!</v>
      </c>
      <c r="J25" s="8" t="e">
        <f t="shared" si="0"/>
        <v>#REF!</v>
      </c>
      <c r="K25" s="7" t="e">
        <f>LOOKUP($M$5-1,#REF!,#REF!)</f>
        <v>#VALUE!</v>
      </c>
      <c r="L25" s="7" t="e">
        <f>LOOKUP($N$5,#REF!,#REF!)-LOOKUP($M$5-1,#REF!,#REF!)</f>
        <v>#REF!</v>
      </c>
      <c r="M25" s="8" t="e">
        <f t="shared" si="1"/>
        <v>#REF!</v>
      </c>
      <c r="N25" s="9" t="e">
        <f t="shared" si="2"/>
        <v>#REF!</v>
      </c>
      <c r="O25" s="9" t="e">
        <f t="shared" si="3"/>
        <v>#REF!</v>
      </c>
      <c r="P25" s="9" t="e">
        <f t="shared" si="4"/>
        <v>#REF!</v>
      </c>
      <c r="Q25" s="25" t="e">
        <f t="shared" si="5"/>
        <v>#REF!</v>
      </c>
    </row>
    <row r="26" spans="1:17" hidden="1" x14ac:dyDescent="0.2">
      <c r="A26" s="3">
        <v>63</v>
      </c>
      <c r="B26" s="6" t="e">
        <f>IF(LOOKUP(A26,#REF!:#REF!,#REF!:#REF!)=0,"-",LOOKUP(A26,#REF!:#REF!,#REF!:#REF!))</f>
        <v>#REF!</v>
      </c>
      <c r="C26" s="6" t="e">
        <f>IF(LOOKUP(A26,#REF!:#REF!,#REF!:#REF!)=0,"-",LOOKUP(A26,#REF!:#REF!,#REF!:#REF!))</f>
        <v>#REF!</v>
      </c>
      <c r="D26" s="6" t="e">
        <f>IF(LOOKUP(A26,#REF!:#REF!,#REF!:#REF!)=0,"-",LOOKUP(A26,#REF!:#REF!,#REF!:#REF!))</f>
        <v>#REF!</v>
      </c>
      <c r="E26" s="72" t="e">
        <f>IF(LOOKUP(A26,#REF!:#REF!,#REF!:#REF!)=0,"-",LOOKUP(A26,#REF!:#REF!,#REF!:#REF!))</f>
        <v>#REF!</v>
      </c>
      <c r="F26" s="72"/>
      <c r="G26" s="7" t="e">
        <f>SUM(#REF!)</f>
        <v>#REF!</v>
      </c>
      <c r="H26" s="7" t="e">
        <f>LOOKUP($M$5-1,#REF!,#REF!)</f>
        <v>#VALUE!</v>
      </c>
      <c r="I26" s="7" t="e">
        <f>LOOKUP($N$5,#REF!,#REF!)-LOOKUP($M$5-1,#REF!,#REF!)</f>
        <v>#REF!</v>
      </c>
      <c r="J26" s="8" t="e">
        <f t="shared" si="0"/>
        <v>#REF!</v>
      </c>
      <c r="K26" s="7" t="e">
        <f>LOOKUP($M$5-1,#REF!,#REF!)</f>
        <v>#VALUE!</v>
      </c>
      <c r="L26" s="7" t="e">
        <f>LOOKUP($N$5,#REF!,#REF!)-LOOKUP($M$5-1,#REF!,#REF!)</f>
        <v>#REF!</v>
      </c>
      <c r="M26" s="8" t="e">
        <f t="shared" si="1"/>
        <v>#REF!</v>
      </c>
      <c r="N26" s="9" t="e">
        <f t="shared" si="2"/>
        <v>#REF!</v>
      </c>
      <c r="O26" s="9" t="e">
        <f t="shared" si="3"/>
        <v>#REF!</v>
      </c>
      <c r="P26" s="9" t="e">
        <f t="shared" si="4"/>
        <v>#REF!</v>
      </c>
      <c r="Q26" s="25" t="e">
        <f t="shared" si="5"/>
        <v>#REF!</v>
      </c>
    </row>
    <row r="27" spans="1:17" x14ac:dyDescent="0.2">
      <c r="A27" s="26"/>
      <c r="E27" s="10"/>
      <c r="F27" s="10"/>
      <c r="G27" s="11"/>
      <c r="H27" s="11"/>
      <c r="I27" s="11"/>
      <c r="J27" s="12"/>
      <c r="K27" s="11"/>
      <c r="L27" s="11"/>
      <c r="M27" s="12"/>
      <c r="N27" s="13"/>
      <c r="O27" s="13"/>
      <c r="P27" s="13"/>
      <c r="Q27" s="27"/>
    </row>
    <row r="28" spans="1:17" x14ac:dyDescent="0.2">
      <c r="A28" s="26"/>
      <c r="E28" s="10"/>
      <c r="F28" s="10"/>
      <c r="G28" s="11"/>
      <c r="H28" s="11"/>
      <c r="I28" s="11"/>
      <c r="J28" s="12"/>
      <c r="K28" s="11"/>
      <c r="L28" s="11"/>
      <c r="M28" s="12"/>
      <c r="N28" s="13"/>
      <c r="O28" s="13"/>
      <c r="P28" s="13"/>
      <c r="Q28" s="27"/>
    </row>
    <row r="29" spans="1:17" x14ac:dyDescent="0.2">
      <c r="A29" s="26"/>
      <c r="E29" s="10"/>
      <c r="F29" s="10"/>
      <c r="G29" s="14"/>
      <c r="H29" s="15"/>
      <c r="I29" s="15"/>
      <c r="J29" s="16"/>
      <c r="Q29" s="28"/>
    </row>
    <row r="30" spans="1:17" ht="15.75" customHeight="1" x14ac:dyDescent="0.2">
      <c r="A30" s="26"/>
      <c r="E30" s="68" t="s">
        <v>13</v>
      </c>
      <c r="F30" s="60" t="s">
        <v>10</v>
      </c>
      <c r="G30" s="60" t="str">
        <f>CONCATENATE("Plan de Inversion (USD$) Periodo Inicio año ",M5," - Fin año ",N5)</f>
        <v>Plan de Inversion (USD$) Periodo Inicio año XXXX - Fin año XXXX</v>
      </c>
      <c r="H30" s="60"/>
      <c r="I30" s="60"/>
      <c r="J30" s="60"/>
      <c r="K30" s="60"/>
      <c r="L30" s="60"/>
      <c r="M30" s="60"/>
      <c r="N30" s="60"/>
      <c r="O30" s="60"/>
      <c r="P30" s="60"/>
      <c r="Q30" s="61"/>
    </row>
    <row r="31" spans="1:17" ht="15" customHeight="1" x14ac:dyDescent="0.2">
      <c r="A31" s="26"/>
      <c r="E31" s="68"/>
      <c r="F31" s="60"/>
      <c r="G31" s="62" t="s">
        <v>22</v>
      </c>
      <c r="H31" s="60" t="s">
        <v>29</v>
      </c>
      <c r="I31" s="60"/>
      <c r="J31" s="60"/>
      <c r="K31" s="60" t="s">
        <v>19</v>
      </c>
      <c r="L31" s="60"/>
      <c r="M31" s="60"/>
      <c r="N31" s="60" t="s">
        <v>23</v>
      </c>
      <c r="O31" s="60"/>
      <c r="P31" s="60"/>
      <c r="Q31" s="61"/>
    </row>
    <row r="32" spans="1:17" ht="26.25" customHeight="1" thickBot="1" x14ac:dyDescent="0.25">
      <c r="A32" s="26"/>
      <c r="E32" s="69"/>
      <c r="F32" s="70"/>
      <c r="G32" s="63"/>
      <c r="H32" s="31" t="s">
        <v>17</v>
      </c>
      <c r="I32" s="31" t="s">
        <v>18</v>
      </c>
      <c r="J32" s="31" t="s">
        <v>20</v>
      </c>
      <c r="K32" s="31" t="s">
        <v>17</v>
      </c>
      <c r="L32" s="31" t="s">
        <v>18</v>
      </c>
      <c r="M32" s="31" t="s">
        <v>20</v>
      </c>
      <c r="N32" s="32" t="s">
        <v>19</v>
      </c>
      <c r="O32" s="32" t="s">
        <v>24</v>
      </c>
      <c r="P32" s="32" t="s">
        <v>25</v>
      </c>
      <c r="Q32" s="33" t="s">
        <v>24</v>
      </c>
    </row>
    <row r="33" spans="1:17" ht="12.75" customHeight="1" thickTop="1" x14ac:dyDescent="0.2">
      <c r="A33" s="26"/>
      <c r="E33" s="73" t="s">
        <v>12</v>
      </c>
      <c r="F33" s="47" t="s">
        <v>21</v>
      </c>
      <c r="G33" s="48"/>
      <c r="H33" s="48"/>
      <c r="I33" s="48"/>
      <c r="J33" s="48"/>
      <c r="K33" s="48"/>
      <c r="L33" s="48"/>
      <c r="M33" s="48"/>
      <c r="N33" s="38"/>
      <c r="O33" s="38"/>
      <c r="P33" s="38"/>
      <c r="Q33" s="39"/>
    </row>
    <row r="34" spans="1:17" ht="15" customHeight="1" x14ac:dyDescent="0.2">
      <c r="A34" s="26"/>
      <c r="E34" s="71"/>
      <c r="F34" s="42" t="s">
        <v>1</v>
      </c>
      <c r="G34" s="49"/>
      <c r="H34" s="49"/>
      <c r="I34" s="49"/>
      <c r="J34" s="49"/>
      <c r="K34" s="49"/>
      <c r="L34" s="49"/>
      <c r="M34" s="49"/>
      <c r="N34" s="45"/>
      <c r="O34" s="45"/>
      <c r="P34" s="45"/>
      <c r="Q34" s="46"/>
    </row>
    <row r="35" spans="1:17" x14ac:dyDescent="0.2">
      <c r="A35" s="26"/>
      <c r="E35" s="71"/>
      <c r="F35" s="42" t="s">
        <v>4</v>
      </c>
      <c r="G35" s="49"/>
      <c r="H35" s="49"/>
      <c r="I35" s="49"/>
      <c r="J35" s="49"/>
      <c r="K35" s="49"/>
      <c r="L35" s="49"/>
      <c r="M35" s="49"/>
      <c r="N35" s="45"/>
      <c r="O35" s="45"/>
      <c r="P35" s="45"/>
      <c r="Q35" s="46"/>
    </row>
    <row r="36" spans="1:17" x14ac:dyDescent="0.2">
      <c r="A36" s="26"/>
      <c r="E36" s="71"/>
      <c r="F36" s="42" t="s">
        <v>11</v>
      </c>
      <c r="G36" s="49"/>
      <c r="H36" s="49"/>
      <c r="I36" s="49"/>
      <c r="J36" s="49"/>
      <c r="K36" s="49"/>
      <c r="L36" s="49"/>
      <c r="M36" s="49"/>
      <c r="N36" s="45"/>
      <c r="O36" s="45"/>
      <c r="P36" s="45"/>
      <c r="Q36" s="46"/>
    </row>
    <row r="37" spans="1:17" x14ac:dyDescent="0.2">
      <c r="A37" s="26"/>
      <c r="E37" s="71"/>
      <c r="F37" s="42" t="s">
        <v>7</v>
      </c>
      <c r="G37" s="49"/>
      <c r="H37" s="49"/>
      <c r="I37" s="49"/>
      <c r="J37" s="49"/>
      <c r="K37" s="49"/>
      <c r="L37" s="49"/>
      <c r="M37" s="49"/>
      <c r="N37" s="45"/>
      <c r="O37" s="45"/>
      <c r="P37" s="45"/>
      <c r="Q37" s="46"/>
    </row>
    <row r="38" spans="1:17" x14ac:dyDescent="0.2">
      <c r="A38" s="26"/>
      <c r="E38" s="71"/>
      <c r="F38" s="50" t="s">
        <v>8</v>
      </c>
      <c r="G38" s="49"/>
      <c r="H38" s="49"/>
      <c r="I38" s="49"/>
      <c r="J38" s="49"/>
      <c r="K38" s="49"/>
      <c r="L38" s="49"/>
      <c r="M38" s="49"/>
      <c r="N38" s="45"/>
      <c r="O38" s="45"/>
      <c r="P38" s="45"/>
      <c r="Q38" s="46"/>
    </row>
    <row r="39" spans="1:17" x14ac:dyDescent="0.2">
      <c r="A39" s="26"/>
      <c r="E39" s="71"/>
      <c r="F39" s="51" t="s">
        <v>16</v>
      </c>
      <c r="G39" s="52"/>
      <c r="H39" s="52"/>
      <c r="I39" s="52"/>
      <c r="J39" s="52"/>
      <c r="K39" s="52"/>
      <c r="L39" s="52"/>
      <c r="M39" s="52"/>
      <c r="N39" s="53"/>
      <c r="O39" s="53"/>
      <c r="P39" s="53" t="str">
        <f>IF(G39=0,"-",SUM(K39:L39)/G39)</f>
        <v>-</v>
      </c>
      <c r="Q39" s="54" t="str">
        <f>IF(P39="-","-",1-P39)</f>
        <v>-</v>
      </c>
    </row>
    <row r="40" spans="1:17" x14ac:dyDescent="0.2">
      <c r="A40" s="26"/>
      <c r="E40" s="71" t="s">
        <v>15</v>
      </c>
      <c r="F40" s="42" t="s">
        <v>5</v>
      </c>
      <c r="G40" s="49"/>
      <c r="H40" s="49"/>
      <c r="I40" s="49"/>
      <c r="J40" s="49"/>
      <c r="K40" s="49"/>
      <c r="L40" s="49"/>
      <c r="M40" s="49"/>
      <c r="N40" s="45"/>
      <c r="O40" s="45"/>
      <c r="P40" s="45"/>
      <c r="Q40" s="46"/>
    </row>
    <row r="41" spans="1:17" x14ac:dyDescent="0.2">
      <c r="A41" s="26"/>
      <c r="E41" s="71"/>
      <c r="F41" s="42" t="s">
        <v>6</v>
      </c>
      <c r="G41" s="49"/>
      <c r="H41" s="49"/>
      <c r="I41" s="49"/>
      <c r="J41" s="49"/>
      <c r="K41" s="49"/>
      <c r="L41" s="49"/>
      <c r="M41" s="49"/>
      <c r="N41" s="45"/>
      <c r="O41" s="45"/>
      <c r="P41" s="45"/>
      <c r="Q41" s="46"/>
    </row>
    <row r="42" spans="1:17" x14ac:dyDescent="0.2">
      <c r="A42" s="26"/>
      <c r="E42" s="71"/>
      <c r="F42" s="51" t="s">
        <v>16</v>
      </c>
      <c r="G42" s="52"/>
      <c r="H42" s="52"/>
      <c r="I42" s="52"/>
      <c r="J42" s="52"/>
      <c r="K42" s="52"/>
      <c r="L42" s="52"/>
      <c r="M42" s="52"/>
      <c r="N42" s="53"/>
      <c r="O42" s="53"/>
      <c r="P42" s="53" t="str">
        <f>IF(G42=0,"-",SUM(K42:L42)/G42)</f>
        <v>-</v>
      </c>
      <c r="Q42" s="54" t="str">
        <f>IF(P42="-","-",1-P42)</f>
        <v>-</v>
      </c>
    </row>
    <row r="43" spans="1:17" ht="13.5" thickBot="1" x14ac:dyDescent="0.25">
      <c r="A43" s="29"/>
      <c r="B43" s="30"/>
      <c r="C43" s="30"/>
      <c r="D43" s="30"/>
      <c r="E43" s="66" t="s">
        <v>14</v>
      </c>
      <c r="F43" s="67"/>
      <c r="G43" s="55"/>
      <c r="H43" s="55"/>
      <c r="I43" s="55"/>
      <c r="J43" s="55"/>
      <c r="K43" s="55"/>
      <c r="L43" s="55"/>
      <c r="M43" s="55"/>
      <c r="N43" s="56"/>
      <c r="O43" s="56"/>
      <c r="P43" s="56" t="str">
        <f>IF(G43=0,"-",SUM(K43:L43)/G43)</f>
        <v>-</v>
      </c>
      <c r="Q43" s="57" t="str">
        <f>IF(P43="-","-",1-P43)</f>
        <v>-</v>
      </c>
    </row>
  </sheetData>
  <mergeCells count="54">
    <mergeCell ref="A1:C3"/>
    <mergeCell ref="D1:N1"/>
    <mergeCell ref="A6:A9"/>
    <mergeCell ref="B6:B9"/>
    <mergeCell ref="C6:C9"/>
    <mergeCell ref="D6:D9"/>
    <mergeCell ref="G6:Q6"/>
    <mergeCell ref="E6:F9"/>
    <mergeCell ref="G7:G9"/>
    <mergeCell ref="D3:E3"/>
    <mergeCell ref="L3:M3"/>
    <mergeCell ref="D2:N2"/>
    <mergeCell ref="H3:I3"/>
    <mergeCell ref="F3:G3"/>
    <mergeCell ref="J3:K3"/>
    <mergeCell ref="P3:Q3"/>
    <mergeCell ref="E19:F19"/>
    <mergeCell ref="E13:F13"/>
    <mergeCell ref="E18:F18"/>
    <mergeCell ref="E15:F15"/>
    <mergeCell ref="E16:F16"/>
    <mergeCell ref="E17:F17"/>
    <mergeCell ref="E10:F10"/>
    <mergeCell ref="E11:F11"/>
    <mergeCell ref="E12:F12"/>
    <mergeCell ref="E14:F14"/>
    <mergeCell ref="E43:F43"/>
    <mergeCell ref="E30:E32"/>
    <mergeCell ref="F30:F32"/>
    <mergeCell ref="E40:E42"/>
    <mergeCell ref="E25:F25"/>
    <mergeCell ref="E26:F26"/>
    <mergeCell ref="E33:E39"/>
    <mergeCell ref="E20:F20"/>
    <mergeCell ref="E21:F21"/>
    <mergeCell ref="E22:F22"/>
    <mergeCell ref="E23:F23"/>
    <mergeCell ref="E24:F24"/>
    <mergeCell ref="K31:M31"/>
    <mergeCell ref="H7:J7"/>
    <mergeCell ref="N31:Q31"/>
    <mergeCell ref="G30:Q30"/>
    <mergeCell ref="I8:I9"/>
    <mergeCell ref="J8:J9"/>
    <mergeCell ref="K8:K9"/>
    <mergeCell ref="L8:L9"/>
    <mergeCell ref="M8:M9"/>
    <mergeCell ref="P8:Q8"/>
    <mergeCell ref="G31:G32"/>
    <mergeCell ref="H31:J31"/>
    <mergeCell ref="H8:H9"/>
    <mergeCell ref="N8:O8"/>
    <mergeCell ref="N7:Q7"/>
    <mergeCell ref="K7:M7"/>
  </mergeCells>
  <printOptions horizontalCentered="1"/>
  <pageMargins left="0.15748031496062992" right="0.15748031496062992" top="0.27559055118110237" bottom="0.19685039370078741" header="0.27559055118110237" footer="0.19685039370078741"/>
  <pageSetup scale="5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Fm-187</vt:lpstr>
      <vt:lpstr>'Fm-187'!Área_de_impresión</vt:lpstr>
      <vt:lpstr>'Fm-187'!Títulos_a_imprimir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Cristian Leandro Muñoz Claros</cp:lastModifiedBy>
  <cp:lastPrinted>2012-07-12T23:26:37Z</cp:lastPrinted>
  <dcterms:created xsi:type="dcterms:W3CDTF">2011-05-17T01:00:35Z</dcterms:created>
  <dcterms:modified xsi:type="dcterms:W3CDTF">2024-10-08T20:21:16Z</dcterms:modified>
</cp:coreProperties>
</file>