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7. GEJU/Formatos/"/>
    </mc:Choice>
  </mc:AlternateContent>
  <xr:revisionPtr revIDLastSave="49" documentId="13_ncr:1_{0EEC67EE-0C91-4579-8596-6322EFD18714}" xr6:coauthVersionLast="47" xr6:coauthVersionMax="47" xr10:uidLastSave="{35241E6D-57CA-40BD-AF6F-0B71C56E29EF}"/>
  <bookViews>
    <workbookView xWindow="-120" yWindow="-120" windowWidth="20730" windowHeight="11160" tabRatio="612" xr2:uid="{AA0FC60D-5A01-4386-9DF5-C0116D4E252D}"/>
  </bookViews>
  <sheets>
    <sheet name="AUTOS" sheetId="15" r:id="rId1"/>
    <sheet name="RESOLUCIONES" sheetId="2" r:id="rId2"/>
    <sheet name="DATOS" sheetId="14" state="hidden" r:id="rId3"/>
    <sheet name="Hoja2" sheetId="13" state="hidden" r:id="rId4"/>
    <sheet name="Hoja1" sheetId="12" state="hidden" r:id="rId5"/>
    <sheet name="INFORME" sheetId="11" state="hidden" r:id="rId6"/>
  </sheets>
  <definedNames>
    <definedName name="_xlnm._FilterDatabase" localSheetId="0" hidden="1">AUTOS!$A$5:$N$5</definedName>
    <definedName name="_xlnm._FilterDatabase" localSheetId="1" hidden="1">RESOLUCIONES!$A$5:$N$5</definedName>
    <definedName name="RADICADO" localSheetId="0">AUTOS!#REF!</definedName>
    <definedName name="RADICADO" localSheetId="1">RESOLUCIONES!#REF!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G3" i="2"/>
  <c r="D4" i="13"/>
  <c r="B4" i="13"/>
  <c r="G1" i="11"/>
  <c r="A10" i="11"/>
  <c r="D35" i="11"/>
  <c r="D18" i="11"/>
  <c r="D4" i="11"/>
  <c r="D24" i="11"/>
  <c r="D9" i="11"/>
  <c r="D8" i="11"/>
  <c r="D5" i="11"/>
  <c r="D12" i="11"/>
  <c r="D27" i="11"/>
  <c r="D2" i="11"/>
  <c r="D16" i="11"/>
  <c r="D1" i="11"/>
  <c r="D13" i="11"/>
  <c r="D30" i="11"/>
  <c r="D10" i="11"/>
  <c r="D32" i="11"/>
  <c r="D34" i="11"/>
  <c r="D15" i="11"/>
  <c r="D6" i="11"/>
  <c r="D20" i="11"/>
  <c r="D11" i="11"/>
  <c r="D23" i="11"/>
  <c r="D14" i="11"/>
  <c r="D19" i="11"/>
  <c r="D22" i="11"/>
  <c r="D26" i="11"/>
  <c r="D25" i="11"/>
  <c r="D37" i="11"/>
  <c r="D28" i="11"/>
  <c r="D36" i="11"/>
  <c r="D7" i="11"/>
  <c r="D33" i="11"/>
  <c r="D29" i="11"/>
  <c r="D3" i="11"/>
  <c r="D21" i="11"/>
  <c r="D31" i="11"/>
  <c r="A4" i="11"/>
  <c r="A12" i="11"/>
  <c r="A11" i="11"/>
  <c r="A6" i="11"/>
  <c r="A3" i="11"/>
  <c r="A9" i="11"/>
  <c r="A8" i="11"/>
  <c r="A5" i="11"/>
  <c r="A7" i="11"/>
  <c r="A2" i="11" l="1"/>
  <c r="A14" i="11"/>
  <c r="A15" i="11" s="1"/>
  <c r="D38" i="11"/>
  <c r="D39" i="11"/>
</calcChain>
</file>

<file path=xl/sharedStrings.xml><?xml version="1.0" encoding="utf-8"?>
<sst xmlns="http://schemas.openxmlformats.org/spreadsheetml/2006/main" count="178" uniqueCount="99">
  <si>
    <t>APP</t>
  </si>
  <si>
    <t>NOTIFICACIÓN</t>
  </si>
  <si>
    <t>SIN NOTIFICAR</t>
  </si>
  <si>
    <t>APROBACION DE REGLAMENTO DE CONDICIONES TECNICAS</t>
  </si>
  <si>
    <t xml:space="preserve">NOTIFICADO PENDIENTE CONFIRMACION </t>
  </si>
  <si>
    <t>CAJA MENOR</t>
  </si>
  <si>
    <t xml:space="preserve">EN TERMINOS PARA EJECUTORIA </t>
  </si>
  <si>
    <t>CARÁCTER GENERAL</t>
  </si>
  <si>
    <t>EN ESPERA DE SOPORTES</t>
  </si>
  <si>
    <t>COBRO COACTIVO</t>
  </si>
  <si>
    <t>EJECUTORIADOS PENDIENTE DE ELABORACION</t>
  </si>
  <si>
    <t>COMISIONES</t>
  </si>
  <si>
    <t>CON CONSTANCIA DE EJECUTORIA</t>
  </si>
  <si>
    <t>COMPENSATORIO</t>
  </si>
  <si>
    <t>SIN TRAMITE POR ERRORES EN EL ACTO ADMINISTRATIVO</t>
  </si>
  <si>
    <t>CONCESION</t>
  </si>
  <si>
    <t>PREDIAL</t>
  </si>
  <si>
    <t>CONTINGENCIAS</t>
  </si>
  <si>
    <t>PENDIENTE DE FIRMA</t>
  </si>
  <si>
    <t>CONTRATACIÓN</t>
  </si>
  <si>
    <t>En el drive</t>
  </si>
  <si>
    <t>CORPORATIVA -OTROS</t>
  </si>
  <si>
    <t>DECLARATORIA DE SINIESTROS</t>
  </si>
  <si>
    <t>DELEGACIONES</t>
  </si>
  <si>
    <t>DESAGREGACIONES DE PRESUPUESTO</t>
  </si>
  <si>
    <t>DISCIPLINARIO</t>
  </si>
  <si>
    <t>ENCARGOS</t>
  </si>
  <si>
    <t xml:space="preserve">GASTOS DE CONSULTAS PREVIAS </t>
  </si>
  <si>
    <t>IMPEDIMENTOS</t>
  </si>
  <si>
    <t>LICENCIAS</t>
  </si>
  <si>
    <t>LIQUIDACIONES</t>
  </si>
  <si>
    <t xml:space="preserve">NOMBRAMIENTOS </t>
  </si>
  <si>
    <t>PAGOS ANLA</t>
  </si>
  <si>
    <t>PAGOS CONDENAS JUDICIALES</t>
  </si>
  <si>
    <t>PERMISOS</t>
  </si>
  <si>
    <t>PRIMA TECNICA</t>
  </si>
  <si>
    <t>PROYECTOS DE UTILIDAD PÚBLICA</t>
  </si>
  <si>
    <t xml:space="preserve">RECONSTRUCCIÓN DE EXPEDIENTES </t>
  </si>
  <si>
    <t>RENUNCIAS</t>
  </si>
  <si>
    <t>RESUELVE  RECURSOS POR EDL</t>
  </si>
  <si>
    <t>SANCIONATORIO</t>
  </si>
  <si>
    <t>SANEAMIENTO AUTOMATICO</t>
  </si>
  <si>
    <t>SIN TRAMITE POR ERRORES EN EL ACTO ADMINISTRATIVO O EN LA TIPIFICACION DEL DOCUMENTO</t>
  </si>
  <si>
    <t>TELETRABAJO</t>
  </si>
  <si>
    <t>CONTINGENCIA ORFEO</t>
  </si>
  <si>
    <t>TRABAJO SUPLEMENTARIO</t>
  </si>
  <si>
    <t>VACACIONES</t>
  </si>
  <si>
    <t>CONSECUTIVO</t>
  </si>
  <si>
    <t xml:space="preserve">TIPO DE DOCUMENTO </t>
  </si>
  <si>
    <t xml:space="preserve">FECHA DE EXPEDICION </t>
  </si>
  <si>
    <t xml:space="preserve">RADICADO ORFEO </t>
  </si>
  <si>
    <t>AREA COMPETENTE QUE EXPIDE LA RESOLUCIÓN</t>
  </si>
  <si>
    <t>FUNCIONARIO QUE SUSCRIBE</t>
  </si>
  <si>
    <t>TEMA</t>
  </si>
  <si>
    <t>TRAMITE DE PUBLICIDAD PARA EL ACTO ADMINISTRATIVO</t>
  </si>
  <si>
    <t>EPIGRAFE</t>
  </si>
  <si>
    <t>ESTADO</t>
  </si>
  <si>
    <t>OBSERVACIÓN</t>
  </si>
  <si>
    <t>PROCEDENCIA DE RECURSOS</t>
  </si>
  <si>
    <t>FECHA DE LA ULTIMA NOTIFICACION</t>
  </si>
  <si>
    <t xml:space="preserve">FECHA DE FIRMEZA </t>
  </si>
  <si>
    <t>NOMBRE DEL PROYECTO</t>
  </si>
  <si>
    <t xml:space="preserve">NUMERO NO UTILIZADO POR FALLA EN ORFEO </t>
  </si>
  <si>
    <t xml:space="preserve">VIGENCIA </t>
  </si>
  <si>
    <r>
      <t>TOTAL RADICADOS </t>
    </r>
    <r>
      <rPr>
        <b/>
        <sz val="10"/>
        <color theme="1"/>
        <rFont val="Verdana"/>
        <family val="2"/>
      </rPr>
      <t>RESOLUCIONES</t>
    </r>
    <r>
      <rPr>
        <b/>
        <sz val="10"/>
        <color rgb="FF000000"/>
        <rFont val="Verdana"/>
        <family val="2"/>
      </rPr>
      <t>  </t>
    </r>
  </si>
  <si>
    <r>
      <t xml:space="preserve">TOTAL PENDIENTES DE </t>
    </r>
    <r>
      <rPr>
        <b/>
        <sz val="11"/>
        <color theme="1"/>
        <rFont val="Calibri"/>
        <family val="2"/>
        <scheme val="minor"/>
      </rPr>
      <t>CONSTANCIA EJECUTORIA </t>
    </r>
    <r>
      <rPr>
        <sz val="11"/>
        <color theme="1"/>
        <rFont val="Calibri"/>
        <family val="2"/>
        <scheme val="minor"/>
      </rPr>
      <t> </t>
    </r>
  </si>
  <si>
    <t>VALIDACION TOTAL</t>
  </si>
  <si>
    <t>INTERESADOS</t>
  </si>
  <si>
    <t>PRESIDENCIA</t>
  </si>
  <si>
    <t>VICEPRESIDENCIA EJECUTIVA</t>
  </si>
  <si>
    <t>VICEPRESIDENCIA DE GESTION CORPORATIVA</t>
  </si>
  <si>
    <t>VICEPRESIDENCIA DE ESTRUCTURACIÓN</t>
  </si>
  <si>
    <t xml:space="preserve">VICEPRESIDENCIA DE GESTION CONTRACTUAL </t>
  </si>
  <si>
    <t>VICEPRESIDENCIA DE PLANEACION,RIESGO Y ENTORNO</t>
  </si>
  <si>
    <t>VICEPRESIDENCIA JURIDICA</t>
  </si>
  <si>
    <t>GIT Defensa Judicial</t>
  </si>
  <si>
    <t>GIT S-COORDINADOR G.I.T.PROCESOS SANCIONATORIOS Y CONTRACTUALES VICEPRESIDENCIA JURIDICA</t>
  </si>
  <si>
    <t>VC-VICEPRESIDENCIA DE GESTION CORPORATIVA</t>
  </si>
  <si>
    <t>COORDINADORA DEL GRUPO INTERNO DE TRABAJO DE TALENTO HUMANO</t>
  </si>
  <si>
    <t>COMUNICACÓN</t>
  </si>
  <si>
    <t>PUBLICACIÓN</t>
  </si>
  <si>
    <t>NOTIFICACIÓN Y COMUNICACIÓN</t>
  </si>
  <si>
    <t xml:space="preserve">COMUNICACIÓN Y PUBLICACIÓN </t>
  </si>
  <si>
    <t>NOTIFICACIÓN Y PUBLICACIÓN</t>
  </si>
  <si>
    <t>NUMERO NO UTILIZADO</t>
  </si>
  <si>
    <t>NOTIFICACION EN TRAMITE</t>
  </si>
  <si>
    <t>EN TERMINOS PARA RECURSOS</t>
  </si>
  <si>
    <t>CONSTANCIA EJECUTORIA EN TRAMITE DE FIRMA</t>
  </si>
  <si>
    <t>SI</t>
  </si>
  <si>
    <t>NO</t>
  </si>
  <si>
    <t>AUTO</t>
  </si>
  <si>
    <t>RESOLUCIÓN</t>
  </si>
  <si>
    <t xml:space="preserve">
GESTIÓN JURÍDICA
</t>
  </si>
  <si>
    <t>CÓDIGO</t>
  </si>
  <si>
    <t>VERSI8ÓN</t>
  </si>
  <si>
    <t>FECHA</t>
  </si>
  <si>
    <t>VERSIÓN</t>
  </si>
  <si>
    <t>GEJU-F-051</t>
  </si>
  <si>
    <t>HOJA DE CONTROL DE ACTOS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</si>
</sst>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$&quot;* #,##0.00_-;\-&quot;$&quot;* #,##0.00_-;_-&quot;$&quot;* &quot;-&quot;??_-;_-@_-"/>
    <numFmt numFmtId="165" formatCode="[$-F800]dddd\,\ mmmm\ dd\,\ yyyy"/>
    <numFmt numFmtId="166" formatCode="[$-240A]dddd\ d&quot; de &quot;mmmm&quot; de &quot;yyyy;@"/>
    <numFmt numFmtId="167" formatCode="00"/>
    <numFmt numFmtId="168" formatCode="_-[$$-240A]\ * #,##0.00_-;\-[$$-240A]\ * #,##0.00_-;_-[$$-240A]\ * &quot;-&quot;??_-;_-@_-"/>
    <numFmt numFmtId="169" formatCode="&quot;00&quot;#"/>
  </numFmts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" fontId="3" fillId="4" borderId="1" xfId="1" applyNumberFormat="1" applyFont="1" applyFill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vertical="center" wrapText="1"/>
    </xf>
    <xf numFmtId="165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 wrapText="1"/>
    </xf>
    <xf numFmtId="0" fontId="1" fillId="0" borderId="0" xfId="0" applyFont="1"/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wrapText="1"/>
    </xf>
    <xf numFmtId="1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3" fillId="0" borderId="1" xfId="0" applyNumberFormat="1" applyFont="1" applyBorder="1" applyAlignment="1">
      <alignment horizontal="left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left" vertical="center" wrapText="1"/>
    </xf>
    <xf numFmtId="14" fontId="1" fillId="0" borderId="0" xfId="0" applyNumberFormat="1" applyFont="1"/>
    <xf numFmtId="165" fontId="1" fillId="0" borderId="0" xfId="0" applyNumberFormat="1" applyFont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horizontal="center" vertical="center" wrapText="1"/>
    </xf>
    <xf numFmtId="167" fontId="1" fillId="0" borderId="0" xfId="0" applyNumberFormat="1" applyFont="1"/>
    <xf numFmtId="0" fontId="0" fillId="4" borderId="0" xfId="0" applyFill="1" applyAlignment="1">
      <alignment wrapText="1"/>
    </xf>
    <xf numFmtId="0" fontId="8" fillId="4" borderId="0" xfId="0" applyFont="1" applyFill="1"/>
    <xf numFmtId="166" fontId="3" fillId="4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168" fontId="0" fillId="0" borderId="0" xfId="0" applyNumberFormat="1"/>
    <xf numFmtId="164" fontId="0" fillId="0" borderId="0" xfId="1" applyFont="1"/>
    <xf numFmtId="166" fontId="1" fillId="0" borderId="0" xfId="0" applyNumberFormat="1" applyFont="1" applyAlignment="1">
      <alignment horizontal="center" vertical="center"/>
    </xf>
    <xf numFmtId="165" fontId="7" fillId="3" borderId="1" xfId="0" applyNumberFormat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2" fillId="5" borderId="10" xfId="0" applyFont="1" applyFill="1" applyBorder="1" applyAlignment="1">
      <alignment horizontal="center" vertical="center" wrapText="1"/>
    </xf>
    <xf numFmtId="0" fontId="1" fillId="0" borderId="1" xfId="0" applyFont="1" applyBorder="1"/>
    <xf numFmtId="167" fontId="1" fillId="0" borderId="1" xfId="0" applyNumberFormat="1" applyFont="1" applyBorder="1"/>
    <xf numFmtId="166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0" fontId="7" fillId="3" borderId="1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7" fillId="0" borderId="1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69" fontId="16" fillId="0" borderId="10" xfId="0" applyNumberFormat="1" applyFont="1" applyFill="1" applyBorder="1" applyAlignment="1">
      <alignment horizontal="center" vertical="center" wrapText="1"/>
    </xf>
    <xf numFmtId="14" fontId="16" fillId="0" borderId="10" xfId="0" applyNumberFormat="1" applyFont="1" applyFill="1" applyBorder="1" applyAlignment="1">
      <alignment horizontal="center" vertical="center" wrapText="1"/>
    </xf>
    <xf numFmtId="166" fontId="7" fillId="3" borderId="13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/>
    <xf numFmtId="166" fontId="7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169" fontId="14" fillId="0" borderId="10" xfId="0" applyNumberFormat="1" applyFont="1" applyFill="1" applyBorder="1" applyAlignment="1">
      <alignment horizontal="center" vertical="center" wrapText="1"/>
    </xf>
    <xf numFmtId="14" fontId="14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9" fontId="14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58E83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734781</xdr:colOff>
      <xdr:row>0</xdr:row>
      <xdr:rowOff>40822</xdr:rowOff>
    </xdr:from>
    <xdr:to>
      <xdr:col>1</xdr:col>
      <xdr:colOff>624521</xdr:colOff>
      <xdr:row>3</xdr:row>
      <xdr:rowOff>7286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D2B1D4-EB17-434B-92A6-00881D1B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734781" y="40822"/>
          <a:ext cx="978311" cy="13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464339</xdr:colOff>
      <xdr:row>0</xdr:row>
      <xdr:rowOff>23812</xdr:rowOff>
    </xdr:from>
    <xdr:to>
      <xdr:col>1</xdr:col>
      <xdr:colOff>228212</xdr:colOff>
      <xdr:row>3</xdr:row>
      <xdr:rowOff>10687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C24744-D287-4C31-8B6E-BE737187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64339" y="23812"/>
          <a:ext cx="978311" cy="136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3D7B5-E889-464B-BA6F-8CA92A8757DB}">
  <dimension ref="A1:MS50"/>
  <sheetViews>
    <sheetView tabSelected="1" zoomScale="70" zoomScaleNormal="70" workbookViewId="0">
      <pane ySplit="5" topLeftCell="A6" activePane="bottomLeft" state="frozen"/>
      <selection activeCell="E1" sqref="E1"/>
      <selection pane="bottomLeft" activeCell="A6" sqref="A6"/>
    </sheetView>
  </sheetViews>
  <sheetFormatPr baseColWidth="10" defaultColWidth="11.42578125" defaultRowHeight="12.75" x14ac:dyDescent="0.2"/>
  <cols>
    <col min="1" max="1" width="16.28515625" style="20" customWidth="1"/>
    <col min="2" max="2" width="20.85546875" style="33" customWidth="1"/>
    <col min="3" max="3" width="33.7109375" style="54" customWidth="1"/>
    <col min="4" max="4" width="32.42578125" style="21" customWidth="1"/>
    <col min="5" max="5" width="31.42578125" style="30" customWidth="1"/>
    <col min="6" max="6" width="31.42578125" style="24" customWidth="1"/>
    <col min="7" max="7" width="17.85546875" style="20" customWidth="1"/>
    <col min="8" max="8" width="21.140625" style="22" customWidth="1"/>
    <col min="9" max="9" width="47.5703125" style="20" customWidth="1"/>
    <col min="10" max="10" width="34" style="20" customWidth="1"/>
    <col min="11" max="11" width="34" style="29" customWidth="1"/>
    <col min="12" max="12" width="27.42578125" style="29" customWidth="1"/>
    <col min="13" max="13" width="20.140625" style="20" customWidth="1"/>
    <col min="14" max="15" width="30.7109375" style="20" customWidth="1"/>
    <col min="16" max="356" width="11.42578125" style="73"/>
    <col min="357" max="16384" width="11.42578125" style="20"/>
  </cols>
  <sheetData>
    <row r="1" spans="1:357" ht="43.5" customHeight="1" x14ac:dyDescent="0.2">
      <c r="A1" s="61"/>
      <c r="B1" s="62"/>
      <c r="C1" s="63" t="s">
        <v>98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357" ht="33" customHeight="1" x14ac:dyDescent="0.2">
      <c r="A2" s="61"/>
      <c r="B2" s="62"/>
      <c r="C2" s="76" t="s">
        <v>92</v>
      </c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357" ht="33" customHeight="1" x14ac:dyDescent="0.2">
      <c r="A3" s="61"/>
      <c r="B3" s="62"/>
      <c r="C3" s="76" t="s">
        <v>93</v>
      </c>
      <c r="D3" s="76"/>
      <c r="E3" s="76"/>
      <c r="F3" s="76"/>
      <c r="G3" s="77" t="s">
        <v>97</v>
      </c>
      <c r="H3" s="77"/>
      <c r="I3" s="77"/>
      <c r="J3" s="78" t="s">
        <v>96</v>
      </c>
      <c r="K3" s="79">
        <v>1</v>
      </c>
      <c r="L3" s="76" t="s">
        <v>95</v>
      </c>
      <c r="M3" s="76"/>
      <c r="N3" s="80">
        <v>45637</v>
      </c>
      <c r="O3" s="80"/>
    </row>
    <row r="5" spans="1:357" s="17" customFormat="1" ht="67.5" customHeight="1" x14ac:dyDescent="0.25">
      <c r="A5" s="17" t="s">
        <v>48</v>
      </c>
      <c r="B5" s="18" t="s">
        <v>47</v>
      </c>
      <c r="C5" s="27" t="s">
        <v>49</v>
      </c>
      <c r="D5" s="18" t="s">
        <v>50</v>
      </c>
      <c r="E5" s="16" t="s">
        <v>51</v>
      </c>
      <c r="F5" s="16" t="s">
        <v>52</v>
      </c>
      <c r="G5" s="16" t="s">
        <v>53</v>
      </c>
      <c r="H5" s="17" t="s">
        <v>54</v>
      </c>
      <c r="I5" s="17" t="s">
        <v>55</v>
      </c>
      <c r="J5" s="16" t="s">
        <v>56</v>
      </c>
      <c r="K5" s="16" t="s">
        <v>67</v>
      </c>
      <c r="L5" s="19" t="s">
        <v>57</v>
      </c>
      <c r="M5" s="17" t="s">
        <v>58</v>
      </c>
      <c r="N5" s="27" t="s">
        <v>59</v>
      </c>
      <c r="O5" s="27" t="s">
        <v>60</v>
      </c>
      <c r="P5" s="74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5"/>
      <c r="KI5" s="75"/>
      <c r="KJ5" s="75"/>
      <c r="KK5" s="75"/>
      <c r="KL5" s="75"/>
      <c r="KM5" s="75"/>
      <c r="KN5" s="75"/>
      <c r="KO5" s="75"/>
      <c r="KP5" s="75"/>
      <c r="KQ5" s="75"/>
      <c r="KR5" s="75"/>
      <c r="KS5" s="75"/>
      <c r="KT5" s="75"/>
      <c r="KU5" s="75"/>
      <c r="KV5" s="75"/>
      <c r="KW5" s="75"/>
      <c r="KX5" s="75"/>
      <c r="KY5" s="75"/>
      <c r="KZ5" s="75"/>
      <c r="LA5" s="75"/>
      <c r="LB5" s="75"/>
      <c r="LC5" s="75"/>
      <c r="LD5" s="75"/>
      <c r="LE5" s="75"/>
      <c r="LF5" s="75"/>
      <c r="LG5" s="75"/>
      <c r="LH5" s="75"/>
      <c r="LI5" s="75"/>
      <c r="LJ5" s="75"/>
      <c r="LK5" s="75"/>
      <c r="LL5" s="75"/>
      <c r="LM5" s="75"/>
      <c r="LN5" s="75"/>
      <c r="LO5" s="75"/>
      <c r="LP5" s="75"/>
      <c r="LQ5" s="75"/>
      <c r="LR5" s="75"/>
      <c r="LS5" s="75"/>
      <c r="LT5" s="75"/>
      <c r="LU5" s="75"/>
      <c r="LV5" s="75"/>
      <c r="LW5" s="75"/>
      <c r="LX5" s="75"/>
      <c r="LY5" s="75"/>
      <c r="LZ5" s="75"/>
      <c r="MA5" s="75"/>
      <c r="MB5" s="75"/>
      <c r="MC5" s="75"/>
      <c r="MD5" s="75"/>
      <c r="ME5" s="75"/>
      <c r="MF5" s="75"/>
      <c r="MG5" s="75"/>
      <c r="MH5" s="75"/>
      <c r="MI5" s="75"/>
      <c r="MJ5" s="75"/>
      <c r="MK5" s="75"/>
      <c r="ML5" s="75"/>
      <c r="MM5" s="75"/>
      <c r="MN5" s="75"/>
      <c r="MO5" s="75"/>
      <c r="MP5" s="75"/>
      <c r="MQ5" s="75"/>
      <c r="MR5" s="75"/>
      <c r="MS5" s="72"/>
    </row>
    <row r="6" spans="1:357" x14ac:dyDescent="0.2">
      <c r="A6" s="64"/>
      <c r="B6" s="65"/>
      <c r="C6" s="66"/>
      <c r="D6" s="67"/>
      <c r="E6" s="68"/>
      <c r="F6" s="69"/>
      <c r="G6" s="64"/>
      <c r="H6" s="70"/>
      <c r="I6" s="64"/>
      <c r="J6" s="64"/>
      <c r="K6" s="71"/>
      <c r="L6" s="71"/>
      <c r="M6" s="64"/>
      <c r="N6" s="64"/>
      <c r="O6" s="64"/>
    </row>
    <row r="7" spans="1:357" x14ac:dyDescent="0.2">
      <c r="A7" s="64"/>
      <c r="B7" s="65"/>
      <c r="C7" s="66"/>
      <c r="D7" s="67"/>
      <c r="E7" s="68"/>
      <c r="F7" s="69"/>
      <c r="G7" s="64"/>
      <c r="H7" s="70"/>
      <c r="I7" s="64"/>
      <c r="J7" s="64"/>
      <c r="K7" s="71"/>
      <c r="L7" s="71"/>
      <c r="M7" s="64"/>
      <c r="N7" s="64"/>
      <c r="O7" s="64"/>
    </row>
    <row r="8" spans="1:357" x14ac:dyDescent="0.2">
      <c r="A8" s="64"/>
      <c r="B8" s="65"/>
      <c r="C8" s="66"/>
      <c r="D8" s="67"/>
      <c r="E8" s="68"/>
      <c r="F8" s="69"/>
      <c r="G8" s="64"/>
      <c r="H8" s="70"/>
      <c r="I8" s="64"/>
      <c r="J8" s="64"/>
      <c r="K8" s="71"/>
      <c r="L8" s="71"/>
      <c r="M8" s="64"/>
      <c r="N8" s="64"/>
      <c r="O8" s="64"/>
    </row>
    <row r="9" spans="1:357" x14ac:dyDescent="0.2">
      <c r="A9" s="64"/>
      <c r="B9" s="65"/>
      <c r="C9" s="66"/>
      <c r="D9" s="67"/>
      <c r="E9" s="68"/>
      <c r="F9" s="69"/>
      <c r="G9" s="64"/>
      <c r="H9" s="70"/>
      <c r="I9" s="64"/>
      <c r="J9" s="64"/>
      <c r="K9" s="71"/>
      <c r="L9" s="71"/>
      <c r="M9" s="64"/>
      <c r="N9" s="64"/>
      <c r="O9" s="64"/>
    </row>
    <row r="10" spans="1:357" x14ac:dyDescent="0.2">
      <c r="A10" s="64"/>
      <c r="B10" s="65"/>
      <c r="C10" s="66"/>
      <c r="D10" s="67"/>
      <c r="E10" s="68"/>
      <c r="F10" s="69"/>
      <c r="G10" s="64"/>
      <c r="H10" s="70"/>
      <c r="I10" s="64"/>
      <c r="J10" s="64"/>
      <c r="K10" s="71"/>
      <c r="L10" s="71"/>
      <c r="M10" s="64"/>
      <c r="N10" s="64"/>
      <c r="O10" s="64"/>
    </row>
    <row r="11" spans="1:357" x14ac:dyDescent="0.2">
      <c r="A11" s="64"/>
      <c r="B11" s="65"/>
      <c r="C11" s="66"/>
      <c r="D11" s="67"/>
      <c r="E11" s="68"/>
      <c r="F11" s="69"/>
      <c r="G11" s="64"/>
      <c r="H11" s="70"/>
      <c r="I11" s="64"/>
      <c r="J11" s="64"/>
      <c r="K11" s="71"/>
      <c r="L11" s="71"/>
      <c r="M11" s="64"/>
      <c r="N11" s="64"/>
      <c r="O11" s="64"/>
    </row>
    <row r="12" spans="1:357" x14ac:dyDescent="0.2">
      <c r="A12" s="64"/>
      <c r="B12" s="65"/>
      <c r="C12" s="66"/>
      <c r="D12" s="67"/>
      <c r="E12" s="68"/>
      <c r="F12" s="69"/>
      <c r="G12" s="64"/>
      <c r="H12" s="70"/>
      <c r="I12" s="64"/>
      <c r="J12" s="64"/>
      <c r="K12" s="71"/>
      <c r="L12" s="71"/>
      <c r="M12" s="64"/>
      <c r="N12" s="64"/>
      <c r="O12" s="64"/>
    </row>
    <row r="13" spans="1:357" x14ac:dyDescent="0.2">
      <c r="A13" s="64"/>
      <c r="B13" s="65"/>
      <c r="C13" s="66"/>
      <c r="D13" s="67"/>
      <c r="E13" s="68"/>
      <c r="F13" s="69"/>
      <c r="G13" s="64"/>
      <c r="H13" s="70"/>
      <c r="I13" s="64"/>
      <c r="J13" s="64"/>
      <c r="K13" s="71"/>
      <c r="L13" s="71"/>
      <c r="M13" s="64"/>
      <c r="N13" s="64"/>
      <c r="O13" s="64"/>
    </row>
    <row r="14" spans="1:357" x14ac:dyDescent="0.2">
      <c r="A14" s="64"/>
      <c r="B14" s="65"/>
      <c r="C14" s="66"/>
      <c r="D14" s="67"/>
      <c r="E14" s="68"/>
      <c r="F14" s="69"/>
      <c r="G14" s="64"/>
      <c r="H14" s="70"/>
      <c r="I14" s="64"/>
      <c r="J14" s="64"/>
      <c r="K14" s="71"/>
      <c r="L14" s="71"/>
      <c r="M14" s="64"/>
      <c r="N14" s="64"/>
      <c r="O14" s="64"/>
    </row>
    <row r="15" spans="1:357" x14ac:dyDescent="0.2">
      <c r="A15" s="64"/>
      <c r="B15" s="65"/>
      <c r="C15" s="66"/>
      <c r="D15" s="67"/>
      <c r="E15" s="68"/>
      <c r="F15" s="69"/>
      <c r="G15" s="64"/>
      <c r="H15" s="70"/>
      <c r="I15" s="64"/>
      <c r="J15" s="64"/>
      <c r="K15" s="71"/>
      <c r="L15" s="71"/>
      <c r="M15" s="64"/>
      <c r="N15" s="64"/>
      <c r="O15" s="64"/>
    </row>
    <row r="16" spans="1:357" x14ac:dyDescent="0.2">
      <c r="A16" s="64"/>
      <c r="B16" s="65"/>
      <c r="C16" s="66"/>
      <c r="D16" s="67"/>
      <c r="E16" s="68"/>
      <c r="F16" s="69"/>
      <c r="G16" s="64"/>
      <c r="H16" s="70"/>
      <c r="I16" s="64"/>
      <c r="J16" s="64"/>
      <c r="K16" s="71"/>
      <c r="L16" s="71"/>
      <c r="M16" s="64"/>
      <c r="N16" s="64"/>
      <c r="O16" s="64"/>
    </row>
    <row r="17" spans="1:15" x14ac:dyDescent="0.2">
      <c r="A17" s="64"/>
      <c r="B17" s="65"/>
      <c r="C17" s="66"/>
      <c r="D17" s="67"/>
      <c r="E17" s="68"/>
      <c r="F17" s="69"/>
      <c r="G17" s="64"/>
      <c r="H17" s="70"/>
      <c r="I17" s="64"/>
      <c r="J17" s="64"/>
      <c r="K17" s="71"/>
      <c r="L17" s="71"/>
      <c r="M17" s="64"/>
      <c r="N17" s="64"/>
      <c r="O17" s="64"/>
    </row>
    <row r="18" spans="1:15" x14ac:dyDescent="0.2">
      <c r="A18" s="64"/>
      <c r="B18" s="65"/>
      <c r="C18" s="66"/>
      <c r="D18" s="67"/>
      <c r="E18" s="68"/>
      <c r="F18" s="69"/>
      <c r="G18" s="64"/>
      <c r="H18" s="70"/>
      <c r="I18" s="64"/>
      <c r="J18" s="64"/>
      <c r="K18" s="71"/>
      <c r="L18" s="71"/>
      <c r="M18" s="64"/>
      <c r="N18" s="64"/>
      <c r="O18" s="64"/>
    </row>
    <row r="19" spans="1:15" x14ac:dyDescent="0.2">
      <c r="A19" s="64"/>
      <c r="B19" s="65"/>
      <c r="C19" s="66"/>
      <c r="D19" s="67"/>
      <c r="E19" s="68"/>
      <c r="F19" s="69"/>
      <c r="G19" s="64"/>
      <c r="H19" s="70"/>
      <c r="I19" s="64"/>
      <c r="J19" s="64"/>
      <c r="K19" s="71"/>
      <c r="L19" s="71"/>
      <c r="M19" s="64"/>
      <c r="N19" s="64"/>
      <c r="O19" s="64"/>
    </row>
    <row r="20" spans="1:15" x14ac:dyDescent="0.2">
      <c r="A20" s="64"/>
      <c r="B20" s="65"/>
      <c r="C20" s="66"/>
      <c r="D20" s="67"/>
      <c r="E20" s="68"/>
      <c r="F20" s="69"/>
      <c r="G20" s="64"/>
      <c r="H20" s="70"/>
      <c r="I20" s="64"/>
      <c r="J20" s="64"/>
      <c r="K20" s="71"/>
      <c r="L20" s="71"/>
      <c r="M20" s="64"/>
      <c r="N20" s="64"/>
      <c r="O20" s="64"/>
    </row>
    <row r="21" spans="1:15" x14ac:dyDescent="0.2">
      <c r="A21" s="64"/>
      <c r="B21" s="65"/>
      <c r="C21" s="66"/>
      <c r="D21" s="67"/>
      <c r="E21" s="68"/>
      <c r="F21" s="69"/>
      <c r="G21" s="64"/>
      <c r="H21" s="70"/>
      <c r="I21" s="64"/>
      <c r="J21" s="64"/>
      <c r="K21" s="71"/>
      <c r="L21" s="71"/>
      <c r="M21" s="64"/>
      <c r="N21" s="64"/>
      <c r="O21" s="64"/>
    </row>
    <row r="22" spans="1:15" x14ac:dyDescent="0.2">
      <c r="A22" s="64"/>
      <c r="B22" s="65"/>
      <c r="C22" s="66"/>
      <c r="D22" s="67"/>
      <c r="E22" s="68"/>
      <c r="F22" s="69"/>
      <c r="G22" s="64"/>
      <c r="H22" s="70"/>
      <c r="I22" s="64"/>
      <c r="J22" s="64"/>
      <c r="K22" s="71"/>
      <c r="L22" s="71"/>
      <c r="M22" s="64"/>
      <c r="N22" s="64"/>
      <c r="O22" s="64"/>
    </row>
    <row r="23" spans="1:15" x14ac:dyDescent="0.2">
      <c r="A23" s="64"/>
      <c r="B23" s="65"/>
      <c r="C23" s="66"/>
      <c r="D23" s="67"/>
      <c r="E23" s="68"/>
      <c r="F23" s="69"/>
      <c r="G23" s="64"/>
      <c r="H23" s="70"/>
      <c r="I23" s="64"/>
      <c r="J23" s="64"/>
      <c r="K23" s="71"/>
      <c r="L23" s="71"/>
      <c r="M23" s="64"/>
      <c r="N23" s="64"/>
      <c r="O23" s="64"/>
    </row>
    <row r="24" spans="1:15" x14ac:dyDescent="0.2">
      <c r="A24" s="64"/>
      <c r="B24" s="65"/>
      <c r="C24" s="66"/>
      <c r="D24" s="67"/>
      <c r="E24" s="68"/>
      <c r="F24" s="69"/>
      <c r="G24" s="64"/>
      <c r="H24" s="70"/>
      <c r="I24" s="64"/>
      <c r="J24" s="64"/>
      <c r="K24" s="71"/>
      <c r="L24" s="71"/>
      <c r="M24" s="64"/>
      <c r="N24" s="64"/>
      <c r="O24" s="64"/>
    </row>
    <row r="25" spans="1:15" x14ac:dyDescent="0.2">
      <c r="A25" s="64"/>
      <c r="B25" s="65"/>
      <c r="C25" s="66"/>
      <c r="D25" s="67"/>
      <c r="E25" s="68"/>
      <c r="F25" s="69"/>
      <c r="G25" s="64"/>
      <c r="H25" s="70"/>
      <c r="I25" s="64"/>
      <c r="J25" s="64"/>
      <c r="K25" s="71"/>
      <c r="L25" s="71"/>
      <c r="M25" s="64"/>
      <c r="N25" s="64"/>
      <c r="O25" s="64"/>
    </row>
    <row r="26" spans="1:15" x14ac:dyDescent="0.2">
      <c r="A26" s="64"/>
      <c r="B26" s="65"/>
      <c r="C26" s="66"/>
      <c r="D26" s="67"/>
      <c r="E26" s="68"/>
      <c r="F26" s="69"/>
      <c r="G26" s="64"/>
      <c r="H26" s="70"/>
      <c r="I26" s="64"/>
      <c r="J26" s="64"/>
      <c r="K26" s="71"/>
      <c r="L26" s="71"/>
      <c r="M26" s="64"/>
      <c r="N26" s="64"/>
      <c r="O26" s="64"/>
    </row>
    <row r="27" spans="1:15" x14ac:dyDescent="0.2">
      <c r="A27" s="64"/>
      <c r="B27" s="65"/>
      <c r="C27" s="66"/>
      <c r="D27" s="67"/>
      <c r="E27" s="68"/>
      <c r="F27" s="69"/>
      <c r="G27" s="64"/>
      <c r="H27" s="70"/>
      <c r="I27" s="64"/>
      <c r="J27" s="64"/>
      <c r="K27" s="71"/>
      <c r="L27" s="71"/>
      <c r="M27" s="64"/>
      <c r="N27" s="64"/>
      <c r="O27" s="64"/>
    </row>
    <row r="28" spans="1:15" x14ac:dyDescent="0.2">
      <c r="A28" s="64"/>
      <c r="B28" s="65"/>
      <c r="C28" s="66"/>
      <c r="D28" s="67"/>
      <c r="E28" s="68"/>
      <c r="F28" s="69"/>
      <c r="G28" s="64"/>
      <c r="H28" s="70"/>
      <c r="I28" s="64"/>
      <c r="J28" s="64"/>
      <c r="K28" s="71"/>
      <c r="L28" s="71"/>
      <c r="M28" s="64"/>
      <c r="N28" s="64"/>
      <c r="O28" s="64"/>
    </row>
    <row r="29" spans="1:15" x14ac:dyDescent="0.2">
      <c r="A29" s="64"/>
      <c r="B29" s="65"/>
      <c r="C29" s="66"/>
      <c r="D29" s="67"/>
      <c r="E29" s="68"/>
      <c r="F29" s="69"/>
      <c r="G29" s="64"/>
      <c r="H29" s="70"/>
      <c r="I29" s="64"/>
      <c r="J29" s="64"/>
      <c r="K29" s="71"/>
      <c r="L29" s="71"/>
      <c r="M29" s="64"/>
      <c r="N29" s="64"/>
      <c r="O29" s="64"/>
    </row>
    <row r="30" spans="1:15" x14ac:dyDescent="0.2">
      <c r="A30" s="64"/>
      <c r="B30" s="65"/>
      <c r="C30" s="66"/>
      <c r="D30" s="67"/>
      <c r="E30" s="68"/>
      <c r="F30" s="69"/>
      <c r="G30" s="64"/>
      <c r="H30" s="70"/>
      <c r="I30" s="64"/>
      <c r="J30" s="64"/>
      <c r="K30" s="71"/>
      <c r="L30" s="71"/>
      <c r="M30" s="64"/>
      <c r="N30" s="64"/>
      <c r="O30" s="64"/>
    </row>
    <row r="31" spans="1:15" x14ac:dyDescent="0.2">
      <c r="A31" s="64"/>
      <c r="B31" s="65"/>
      <c r="C31" s="66"/>
      <c r="D31" s="67"/>
      <c r="E31" s="68"/>
      <c r="F31" s="69"/>
      <c r="G31" s="64"/>
      <c r="H31" s="70"/>
      <c r="I31" s="64"/>
      <c r="J31" s="64"/>
      <c r="K31" s="71"/>
      <c r="L31" s="71"/>
      <c r="M31" s="64"/>
      <c r="N31" s="64"/>
      <c r="O31" s="64"/>
    </row>
    <row r="32" spans="1:15" x14ac:dyDescent="0.2">
      <c r="A32" s="64"/>
      <c r="B32" s="65"/>
      <c r="C32" s="66"/>
      <c r="D32" s="67"/>
      <c r="E32" s="68"/>
      <c r="F32" s="69"/>
      <c r="G32" s="64"/>
      <c r="H32" s="70"/>
      <c r="I32" s="64"/>
      <c r="J32" s="64"/>
      <c r="K32" s="71"/>
      <c r="L32" s="71"/>
      <c r="M32" s="64"/>
      <c r="N32" s="64"/>
      <c r="O32" s="64"/>
    </row>
    <row r="33" spans="1:15" x14ac:dyDescent="0.2">
      <c r="A33" s="64"/>
      <c r="B33" s="65"/>
      <c r="C33" s="66"/>
      <c r="D33" s="67"/>
      <c r="E33" s="68"/>
      <c r="F33" s="69"/>
      <c r="G33" s="64"/>
      <c r="H33" s="70"/>
      <c r="I33" s="64"/>
      <c r="J33" s="64"/>
      <c r="K33" s="71"/>
      <c r="L33" s="71"/>
      <c r="M33" s="64"/>
      <c r="N33" s="64"/>
      <c r="O33" s="64"/>
    </row>
    <row r="34" spans="1:15" x14ac:dyDescent="0.2">
      <c r="A34" s="64"/>
      <c r="B34" s="65"/>
      <c r="C34" s="66"/>
      <c r="D34" s="67"/>
      <c r="E34" s="68"/>
      <c r="F34" s="69"/>
      <c r="G34" s="64"/>
      <c r="H34" s="70"/>
      <c r="I34" s="64"/>
      <c r="J34" s="64"/>
      <c r="K34" s="71"/>
      <c r="L34" s="71"/>
      <c r="M34" s="64"/>
      <c r="N34" s="64"/>
      <c r="O34" s="64"/>
    </row>
    <row r="35" spans="1:15" x14ac:dyDescent="0.2">
      <c r="A35" s="64"/>
      <c r="B35" s="65"/>
      <c r="C35" s="66"/>
      <c r="D35" s="67"/>
      <c r="E35" s="68"/>
      <c r="F35" s="69"/>
      <c r="G35" s="64"/>
      <c r="H35" s="70"/>
      <c r="I35" s="64"/>
      <c r="J35" s="64"/>
      <c r="K35" s="71"/>
      <c r="L35" s="71"/>
      <c r="M35" s="64"/>
      <c r="N35" s="64"/>
      <c r="O35" s="64"/>
    </row>
    <row r="36" spans="1:15" x14ac:dyDescent="0.2">
      <c r="A36" s="64"/>
      <c r="B36" s="65"/>
      <c r="C36" s="66"/>
      <c r="D36" s="67"/>
      <c r="E36" s="68"/>
      <c r="F36" s="69"/>
      <c r="G36" s="64"/>
      <c r="H36" s="70"/>
      <c r="I36" s="64"/>
      <c r="J36" s="64"/>
      <c r="K36" s="71"/>
      <c r="L36" s="71"/>
      <c r="M36" s="64"/>
      <c r="N36" s="64"/>
      <c r="O36" s="64"/>
    </row>
    <row r="37" spans="1:15" x14ac:dyDescent="0.2">
      <c r="A37" s="64"/>
      <c r="B37" s="65"/>
      <c r="C37" s="66"/>
      <c r="D37" s="67"/>
      <c r="E37" s="68"/>
      <c r="F37" s="69"/>
      <c r="G37" s="64"/>
      <c r="H37" s="70"/>
      <c r="I37" s="64"/>
      <c r="J37" s="64"/>
      <c r="K37" s="71"/>
      <c r="L37" s="71"/>
      <c r="M37" s="64"/>
      <c r="N37" s="64"/>
      <c r="O37" s="64"/>
    </row>
    <row r="38" spans="1:15" x14ac:dyDescent="0.2">
      <c r="A38" s="64"/>
      <c r="B38" s="65"/>
      <c r="C38" s="66"/>
      <c r="D38" s="67"/>
      <c r="E38" s="68"/>
      <c r="F38" s="69"/>
      <c r="G38" s="64"/>
      <c r="H38" s="70"/>
      <c r="I38" s="64"/>
      <c r="J38" s="64"/>
      <c r="K38" s="71"/>
      <c r="L38" s="71"/>
      <c r="M38" s="64"/>
      <c r="N38" s="64"/>
      <c r="O38" s="64"/>
    </row>
    <row r="39" spans="1:15" x14ac:dyDescent="0.2">
      <c r="A39" s="64"/>
      <c r="B39" s="65"/>
      <c r="C39" s="66"/>
      <c r="D39" s="67"/>
      <c r="E39" s="68"/>
      <c r="F39" s="69"/>
      <c r="G39" s="64"/>
      <c r="H39" s="70"/>
      <c r="I39" s="64"/>
      <c r="J39" s="64"/>
      <c r="K39" s="71"/>
      <c r="L39" s="71"/>
      <c r="M39" s="64"/>
      <c r="N39" s="64"/>
      <c r="O39" s="64"/>
    </row>
    <row r="40" spans="1:15" x14ac:dyDescent="0.2">
      <c r="A40" s="64"/>
      <c r="B40" s="65"/>
      <c r="C40" s="66"/>
      <c r="D40" s="67"/>
      <c r="E40" s="68"/>
      <c r="F40" s="69"/>
      <c r="G40" s="64"/>
      <c r="H40" s="70"/>
      <c r="I40" s="64"/>
      <c r="J40" s="64"/>
      <c r="K40" s="71"/>
      <c r="L40" s="71"/>
      <c r="M40" s="64"/>
      <c r="N40" s="64"/>
      <c r="O40" s="64"/>
    </row>
    <row r="41" spans="1:15" x14ac:dyDescent="0.2">
      <c r="A41" s="64"/>
      <c r="B41" s="65"/>
      <c r="C41" s="66"/>
      <c r="D41" s="67"/>
      <c r="E41" s="68"/>
      <c r="F41" s="69"/>
      <c r="G41" s="64"/>
      <c r="H41" s="70"/>
      <c r="I41" s="64"/>
      <c r="J41" s="64"/>
      <c r="K41" s="71"/>
      <c r="L41" s="71"/>
      <c r="M41" s="64"/>
      <c r="N41" s="64"/>
      <c r="O41" s="64"/>
    </row>
    <row r="42" spans="1:15" x14ac:dyDescent="0.2">
      <c r="A42" s="64"/>
      <c r="B42" s="65"/>
      <c r="C42" s="66"/>
      <c r="D42" s="67"/>
      <c r="E42" s="68"/>
      <c r="F42" s="69"/>
      <c r="G42" s="64"/>
      <c r="H42" s="70"/>
      <c r="I42" s="64"/>
      <c r="J42" s="64"/>
      <c r="K42" s="71"/>
      <c r="L42" s="71"/>
      <c r="M42" s="64"/>
      <c r="N42" s="64"/>
      <c r="O42" s="64"/>
    </row>
    <row r="43" spans="1:15" x14ac:dyDescent="0.2">
      <c r="A43" s="64"/>
      <c r="B43" s="65"/>
      <c r="C43" s="66"/>
      <c r="D43" s="67"/>
      <c r="E43" s="68"/>
      <c r="F43" s="69"/>
      <c r="G43" s="64"/>
      <c r="H43" s="70"/>
      <c r="I43" s="64"/>
      <c r="J43" s="64"/>
      <c r="K43" s="71"/>
      <c r="L43" s="71"/>
      <c r="M43" s="64"/>
      <c r="N43" s="64"/>
      <c r="O43" s="64"/>
    </row>
    <row r="44" spans="1:15" x14ac:dyDescent="0.2">
      <c r="A44" s="64"/>
      <c r="B44" s="65"/>
      <c r="C44" s="66"/>
      <c r="D44" s="67"/>
      <c r="E44" s="68"/>
      <c r="F44" s="69"/>
      <c r="G44" s="64"/>
      <c r="H44" s="70"/>
      <c r="I44" s="64"/>
      <c r="J44" s="64"/>
      <c r="K44" s="71"/>
      <c r="L44" s="71"/>
      <c r="M44" s="64"/>
      <c r="N44" s="64"/>
      <c r="O44" s="64"/>
    </row>
    <row r="45" spans="1:15" x14ac:dyDescent="0.2">
      <c r="A45" s="64"/>
      <c r="B45" s="65"/>
      <c r="C45" s="66"/>
      <c r="D45" s="67"/>
      <c r="E45" s="68"/>
      <c r="F45" s="69"/>
      <c r="G45" s="64"/>
      <c r="H45" s="70"/>
      <c r="I45" s="64"/>
      <c r="J45" s="64"/>
      <c r="K45" s="71"/>
      <c r="L45" s="71"/>
      <c r="M45" s="64"/>
      <c r="N45" s="64"/>
      <c r="O45" s="64"/>
    </row>
    <row r="46" spans="1:15" x14ac:dyDescent="0.2">
      <c r="A46" s="64"/>
      <c r="B46" s="65"/>
      <c r="C46" s="66"/>
      <c r="D46" s="67"/>
      <c r="E46" s="68"/>
      <c r="F46" s="69"/>
      <c r="G46" s="64"/>
      <c r="H46" s="70"/>
      <c r="I46" s="64"/>
      <c r="J46" s="64"/>
      <c r="K46" s="71"/>
      <c r="L46" s="71"/>
      <c r="M46" s="64"/>
      <c r="N46" s="64"/>
      <c r="O46" s="64"/>
    </row>
    <row r="47" spans="1:15" x14ac:dyDescent="0.2">
      <c r="A47" s="64"/>
      <c r="B47" s="65"/>
      <c r="C47" s="66"/>
      <c r="D47" s="67"/>
      <c r="E47" s="68"/>
      <c r="F47" s="69"/>
      <c r="G47" s="64"/>
      <c r="H47" s="70"/>
      <c r="I47" s="64"/>
      <c r="J47" s="64"/>
      <c r="K47" s="71"/>
      <c r="L47" s="71"/>
      <c r="M47" s="64"/>
      <c r="N47" s="64"/>
      <c r="O47" s="64"/>
    </row>
    <row r="48" spans="1:15" x14ac:dyDescent="0.2">
      <c r="A48" s="64"/>
      <c r="B48" s="65"/>
      <c r="C48" s="66"/>
      <c r="D48" s="67"/>
      <c r="E48" s="68"/>
      <c r="F48" s="69"/>
      <c r="G48" s="64"/>
      <c r="H48" s="70"/>
      <c r="I48" s="64"/>
      <c r="J48" s="64"/>
      <c r="K48" s="71"/>
      <c r="L48" s="71"/>
      <c r="M48" s="64"/>
      <c r="N48" s="64"/>
      <c r="O48" s="64"/>
    </row>
    <row r="49" spans="1:15" x14ac:dyDescent="0.2">
      <c r="A49" s="64"/>
      <c r="B49" s="65"/>
      <c r="C49" s="66"/>
      <c r="D49" s="67"/>
      <c r="E49" s="68"/>
      <c r="F49" s="69"/>
      <c r="G49" s="64"/>
      <c r="H49" s="70"/>
      <c r="I49" s="64"/>
      <c r="J49" s="64"/>
      <c r="K49" s="71"/>
      <c r="L49" s="71"/>
      <c r="M49" s="64"/>
      <c r="N49" s="64"/>
      <c r="O49" s="64"/>
    </row>
    <row r="50" spans="1:15" x14ac:dyDescent="0.2">
      <c r="A50" s="64"/>
      <c r="B50" s="65"/>
      <c r="C50" s="66"/>
      <c r="D50" s="67"/>
      <c r="E50" s="68"/>
      <c r="F50" s="69"/>
      <c r="G50" s="64"/>
      <c r="H50" s="70"/>
      <c r="I50" s="64"/>
      <c r="J50" s="64"/>
      <c r="K50" s="71"/>
      <c r="L50" s="71"/>
      <c r="M50" s="64"/>
      <c r="N50" s="64"/>
      <c r="O50" s="64"/>
    </row>
  </sheetData>
  <mergeCells count="7">
    <mergeCell ref="G3:I3"/>
    <mergeCell ref="L3:M3"/>
    <mergeCell ref="N3:O3"/>
    <mergeCell ref="A1:B3"/>
    <mergeCell ref="C1:O1"/>
    <mergeCell ref="C2:O2"/>
    <mergeCell ref="C3:F3"/>
  </mergeCells>
  <conditionalFormatting sqref="L5">
    <cfRule type="containsText" priority="1" operator="containsText" text="PREDIAL NO CORRESPONDE A LA VICEPRESIDENCIA JURIDICA">
      <formula>NOT(ISERROR(SEARCH("PREDIAL NO CORRESPONDE A LA VICEPRESIDENCIA JURIDICA",L5)))</formula>
    </cfRule>
  </conditionalFormatting>
  <dataValidations count="1">
    <dataValidation showDropDown="1" showInputMessage="1" showErrorMessage="1" sqref="I5" xr:uid="{FAB0CB5D-394C-430A-BE60-F82DE730215C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6C401430-2E3E-4668-85D2-B2157CCBFF29}">
          <x14:formula1>
            <xm:f>DATOS!$M$1</xm:f>
          </x14:formula1>
          <xm:sqref>M5</xm:sqref>
        </x14:dataValidation>
        <x14:dataValidation type="list" allowBlank="1" showInputMessage="1" showErrorMessage="1" xr:uid="{D8005BC9-AF75-4966-9AD9-7D83102C211F}">
          <x14:formula1>
            <xm:f>DATOS!$M$2:$M$3</xm:f>
          </x14:formula1>
          <xm:sqref>M6:M1048576</xm:sqref>
        </x14:dataValidation>
        <x14:dataValidation type="list" allowBlank="1" showInputMessage="1" showErrorMessage="1" xr:uid="{264AA7AF-F6A5-4539-96C8-98D865047101}">
          <x14:formula1>
            <xm:f>DATOS!$J$1</xm:f>
          </x14:formula1>
          <xm:sqref>J5</xm:sqref>
        </x14:dataValidation>
        <x14:dataValidation type="list" allowBlank="1" showInputMessage="1" showErrorMessage="1" xr:uid="{EE7F892D-CCF9-4E76-9B93-0F386F9E2B60}">
          <x14:formula1>
            <xm:f>DATOS!$J$2:$J$12</xm:f>
          </x14:formula1>
          <xm:sqref>J6:J1048576</xm:sqref>
        </x14:dataValidation>
        <x14:dataValidation type="list" allowBlank="1" showInputMessage="1" showErrorMessage="1" xr:uid="{A833124A-4C44-43A9-89B2-EE3932224A26}">
          <x14:formula1>
            <xm:f>DATOS!$H$1</xm:f>
          </x14:formula1>
          <xm:sqref>H5</xm:sqref>
        </x14:dataValidation>
        <x14:dataValidation type="list" allowBlank="1" showInputMessage="1" showErrorMessage="1" xr:uid="{40DB52BF-A3AF-41A4-95B2-D52DCA5A5ADB}">
          <x14:formula1>
            <xm:f>DATOS!$H$2:$H$7</xm:f>
          </x14:formula1>
          <xm:sqref>H6:H1048576</xm:sqref>
        </x14:dataValidation>
        <x14:dataValidation type="list" allowBlank="1" showInputMessage="1" showErrorMessage="1" xr:uid="{F6B0F51F-BDB7-493C-AD5E-C724DA9A9777}">
          <x14:formula1>
            <xm:f>DATOS!$G$1</xm:f>
          </x14:formula1>
          <xm:sqref>G5</xm:sqref>
        </x14:dataValidation>
        <x14:dataValidation type="list" allowBlank="1" showInputMessage="1" showErrorMessage="1" xr:uid="{676BFD75-5BE2-4463-AB96-FDC2BD0286BC}">
          <x14:formula1>
            <xm:f>DATOS!$G$2:$G$38</xm:f>
          </x14:formula1>
          <xm:sqref>G6:G1048576</xm:sqref>
        </x14:dataValidation>
        <x14:dataValidation type="list" allowBlank="1" showInputMessage="1" showErrorMessage="1" errorTitle="Selecciones una opción" error=":(" promptTitle="Seleccione una opción " prompt="Seleccione el area competente" xr:uid="{8D4AA45A-DC83-4E6D-93DB-56CF9C42A0AB}">
          <x14:formula1>
            <xm:f>DATOS!$E$1</xm:f>
          </x14:formula1>
          <xm:sqref>E5</xm:sqref>
        </x14:dataValidation>
        <x14:dataValidation type="list" allowBlank="1" showInputMessage="1" showErrorMessage="1" errorTitle="Selecciones una opción" error=":(" promptTitle="Seleccione una opción " prompt="Seleccione el area competente" xr:uid="{9C5FB156-E6E4-4970-B322-0A0F3AF05E9B}">
          <x14:formula1>
            <xm:f>DATOS!$E$2:$E$12</xm:f>
          </x14:formula1>
          <xm:sqref>E6:E1048576</xm:sqref>
        </x14:dataValidation>
        <x14:dataValidation type="list" allowBlank="1" showInputMessage="1" showErrorMessage="1" error=":(" promptTitle="QUE TIPO DE ACTO ADMINISTRATIVO?" prompt="seleccione una opción" xr:uid="{59B4286B-85F2-4446-9D34-14B7AB1B9FD5}">
          <x14:formula1>
            <xm:f>DATOS!$A$2:$A$3</xm:f>
          </x14:formula1>
          <xm:sqref>A6:A50</xm:sqref>
        </x14:dataValidation>
        <x14:dataValidation type="list" allowBlank="1" showInputMessage="1" showErrorMessage="1" promptTitle="QUE TIPO DE ACTO ADMINISTRATIVO?" prompt="selecciones una opción" xr:uid="{FDEAF7FD-3BA6-43DF-92FD-1EDAE665DC67}">
          <x14:formula1>
            <xm:f>DATOS!$A$2:$A$3</xm:f>
          </x14:formula1>
          <xm:sqref>A51:A3004</xm:sqref>
        </x14:dataValidation>
        <x14:dataValidation type="list" allowBlank="1" showInputMessage="1" showErrorMessage="1" xr:uid="{D2CA3E82-F1C9-4C9A-8BE0-1AD4E74CD40B}">
          <x14:formula1>
            <xm:f>DATOS!$A$1</xm:f>
          </x14:formula1>
          <xm:sqref>A5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F50D1-8F37-4726-9235-749D526E0F64}">
  <sheetPr codeName="Hoja2"/>
  <dimension ref="A1:DZ50"/>
  <sheetViews>
    <sheetView zoomScale="80" zoomScaleNormal="80" workbookViewId="0">
      <pane ySplit="5" topLeftCell="A6" activePane="bottomLeft" state="frozen"/>
      <selection activeCell="E1" sqref="E1"/>
      <selection pane="bottomLeft" activeCell="A6" sqref="A6"/>
    </sheetView>
  </sheetViews>
  <sheetFormatPr baseColWidth="10" defaultColWidth="11.42578125" defaultRowHeight="12.75" x14ac:dyDescent="0.2"/>
  <cols>
    <col min="1" max="1" width="18.28515625" style="20" customWidth="1"/>
    <col min="2" max="2" width="14.140625" style="33" bestFit="1" customWidth="1"/>
    <col min="3" max="3" width="33.7109375" style="54" customWidth="1"/>
    <col min="4" max="4" width="32.42578125" style="21" customWidth="1"/>
    <col min="5" max="5" width="31.42578125" style="30" customWidth="1"/>
    <col min="6" max="6" width="31.42578125" style="24" customWidth="1"/>
    <col min="7" max="7" width="17.85546875" style="20" customWidth="1"/>
    <col min="8" max="8" width="18.5703125" style="22" customWidth="1"/>
    <col min="9" max="9" width="47.5703125" style="20" customWidth="1"/>
    <col min="10" max="10" width="34" style="20" customWidth="1"/>
    <col min="11" max="11" width="34" style="29" customWidth="1"/>
    <col min="12" max="12" width="27.85546875" style="29" customWidth="1"/>
    <col min="13" max="13" width="20.140625" style="20" customWidth="1"/>
    <col min="14" max="15" width="23.5703125" style="20" customWidth="1"/>
    <col min="16" max="16" width="43.7109375" style="82" customWidth="1"/>
    <col min="17" max="17" width="20.85546875" style="73" customWidth="1"/>
    <col min="18" max="18" width="23.5703125" style="73" customWidth="1"/>
    <col min="19" max="129" width="11.42578125" style="73"/>
    <col min="130" max="16384" width="11.42578125" style="20"/>
  </cols>
  <sheetData>
    <row r="1" spans="1:130" ht="43.5" customHeight="1" x14ac:dyDescent="0.2">
      <c r="A1" s="84"/>
      <c r="B1" s="85"/>
      <c r="C1" s="63" t="s">
        <v>98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30" ht="33" customHeight="1" x14ac:dyDescent="0.2">
      <c r="A2" s="84"/>
      <c r="B2" s="85"/>
      <c r="C2" s="86" t="s">
        <v>92</v>
      </c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30" ht="33" customHeight="1" x14ac:dyDescent="0.2">
      <c r="A3" s="84"/>
      <c r="B3" s="85"/>
      <c r="C3" s="86" t="s">
        <v>93</v>
      </c>
      <c r="D3" s="86"/>
      <c r="E3" s="86"/>
      <c r="F3" s="86"/>
      <c r="G3" s="87" t="str">
        <f>AUTOS!$G$3</f>
        <v>GEJU-F-051</v>
      </c>
      <c r="H3" s="87"/>
      <c r="I3" s="87"/>
      <c r="J3" s="88" t="s">
        <v>94</v>
      </c>
      <c r="K3" s="89">
        <v>1</v>
      </c>
      <c r="L3" s="86" t="s">
        <v>95</v>
      </c>
      <c r="M3" s="86"/>
      <c r="N3" s="90">
        <f>AUTOS!$N$3</f>
        <v>45637</v>
      </c>
      <c r="O3" s="90"/>
    </row>
    <row r="4" spans="1:130" ht="9.75" customHeight="1" x14ac:dyDescent="0.2">
      <c r="A4" s="91"/>
      <c r="B4" s="92"/>
      <c r="C4" s="93"/>
      <c r="D4" s="93"/>
      <c r="E4" s="93"/>
      <c r="F4" s="93"/>
      <c r="G4" s="94"/>
      <c r="H4" s="94"/>
      <c r="I4" s="94"/>
      <c r="J4" s="93"/>
      <c r="K4" s="95"/>
      <c r="L4" s="93"/>
      <c r="M4" s="93"/>
      <c r="N4" s="96"/>
      <c r="O4" s="96"/>
    </row>
    <row r="5" spans="1:130" s="17" customFormat="1" ht="75" x14ac:dyDescent="0.25">
      <c r="A5" s="17" t="s">
        <v>48</v>
      </c>
      <c r="B5" s="18" t="s">
        <v>47</v>
      </c>
      <c r="C5" s="27" t="s">
        <v>49</v>
      </c>
      <c r="D5" s="18" t="s">
        <v>50</v>
      </c>
      <c r="E5" s="16" t="s">
        <v>51</v>
      </c>
      <c r="F5" s="16" t="s">
        <v>52</v>
      </c>
      <c r="G5" s="16" t="s">
        <v>53</v>
      </c>
      <c r="H5" s="17" t="s">
        <v>54</v>
      </c>
      <c r="I5" s="17" t="s">
        <v>55</v>
      </c>
      <c r="J5" s="16" t="s">
        <v>56</v>
      </c>
      <c r="K5" s="16" t="s">
        <v>67</v>
      </c>
      <c r="L5" s="19" t="s">
        <v>57</v>
      </c>
      <c r="M5" s="17" t="s">
        <v>58</v>
      </c>
      <c r="N5" s="27" t="s">
        <v>59</v>
      </c>
      <c r="O5" s="81" t="s">
        <v>60</v>
      </c>
      <c r="P5" s="83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2"/>
    </row>
    <row r="6" spans="1:130" x14ac:dyDescent="0.2">
      <c r="A6" s="64"/>
      <c r="B6" s="65"/>
      <c r="C6" s="66"/>
      <c r="D6" s="67"/>
      <c r="E6" s="68"/>
      <c r="F6" s="69"/>
      <c r="G6" s="64"/>
      <c r="H6" s="70"/>
      <c r="I6" s="64"/>
      <c r="J6" s="64"/>
      <c r="K6" s="71"/>
      <c r="L6" s="71"/>
      <c r="M6" s="64"/>
      <c r="N6" s="64"/>
      <c r="O6" s="64"/>
    </row>
    <row r="7" spans="1:130" x14ac:dyDescent="0.2">
      <c r="A7" s="64"/>
      <c r="B7" s="65"/>
      <c r="C7" s="66"/>
      <c r="D7" s="67"/>
      <c r="E7" s="68"/>
      <c r="F7" s="69"/>
      <c r="G7" s="64"/>
      <c r="H7" s="70"/>
      <c r="I7" s="64"/>
      <c r="J7" s="64"/>
      <c r="K7" s="71"/>
      <c r="L7" s="71"/>
      <c r="M7" s="64"/>
      <c r="N7" s="64"/>
      <c r="O7" s="64"/>
    </row>
    <row r="8" spans="1:130" x14ac:dyDescent="0.2">
      <c r="A8" s="64"/>
      <c r="B8" s="65"/>
      <c r="C8" s="66"/>
      <c r="D8" s="67"/>
      <c r="E8" s="68"/>
      <c r="F8" s="69"/>
      <c r="G8" s="64"/>
      <c r="H8" s="70"/>
      <c r="I8" s="64"/>
      <c r="J8" s="64"/>
      <c r="K8" s="71"/>
      <c r="L8" s="71"/>
      <c r="M8" s="64"/>
      <c r="N8" s="64"/>
      <c r="O8" s="64"/>
    </row>
    <row r="9" spans="1:130" x14ac:dyDescent="0.2">
      <c r="A9" s="64"/>
      <c r="B9" s="65"/>
      <c r="C9" s="66"/>
      <c r="D9" s="67"/>
      <c r="E9" s="68"/>
      <c r="F9" s="69"/>
      <c r="G9" s="64"/>
      <c r="H9" s="70"/>
      <c r="I9" s="64"/>
      <c r="J9" s="64"/>
      <c r="K9" s="71"/>
      <c r="L9" s="71"/>
      <c r="M9" s="64"/>
      <c r="N9" s="64"/>
      <c r="O9" s="64"/>
    </row>
    <row r="10" spans="1:130" x14ac:dyDescent="0.2">
      <c r="A10" s="64"/>
      <c r="B10" s="65"/>
      <c r="C10" s="66"/>
      <c r="D10" s="67"/>
      <c r="E10" s="68"/>
      <c r="F10" s="69"/>
      <c r="G10" s="64"/>
      <c r="H10" s="70"/>
      <c r="I10" s="64"/>
      <c r="J10" s="64"/>
      <c r="K10" s="71"/>
      <c r="L10" s="71"/>
      <c r="M10" s="64"/>
      <c r="N10" s="64"/>
      <c r="O10" s="64"/>
    </row>
    <row r="11" spans="1:130" x14ac:dyDescent="0.2">
      <c r="A11" s="64"/>
      <c r="B11" s="65"/>
      <c r="C11" s="66"/>
      <c r="D11" s="67"/>
      <c r="E11" s="68"/>
      <c r="F11" s="69"/>
      <c r="G11" s="64"/>
      <c r="H11" s="70"/>
      <c r="I11" s="64"/>
      <c r="J11" s="64"/>
      <c r="K11" s="71"/>
      <c r="L11" s="71"/>
      <c r="M11" s="64"/>
      <c r="N11" s="64"/>
      <c r="O11" s="64"/>
    </row>
    <row r="12" spans="1:130" x14ac:dyDescent="0.2">
      <c r="A12" s="64"/>
      <c r="B12" s="65"/>
      <c r="C12" s="66"/>
      <c r="D12" s="67"/>
      <c r="E12" s="68"/>
      <c r="F12" s="69"/>
      <c r="G12" s="64"/>
      <c r="H12" s="70"/>
      <c r="I12" s="64"/>
      <c r="J12" s="64"/>
      <c r="K12" s="71"/>
      <c r="L12" s="71"/>
      <c r="M12" s="64"/>
      <c r="N12" s="64"/>
      <c r="O12" s="64"/>
    </row>
    <row r="13" spans="1:130" x14ac:dyDescent="0.2">
      <c r="A13" s="64"/>
      <c r="B13" s="65"/>
      <c r="C13" s="66"/>
      <c r="D13" s="67"/>
      <c r="E13" s="68"/>
      <c r="F13" s="69"/>
      <c r="G13" s="64"/>
      <c r="H13" s="70"/>
      <c r="I13" s="64"/>
      <c r="J13" s="64"/>
      <c r="K13" s="71"/>
      <c r="L13" s="71"/>
      <c r="M13" s="64"/>
      <c r="N13" s="64"/>
      <c r="O13" s="64"/>
    </row>
    <row r="14" spans="1:130" x14ac:dyDescent="0.2">
      <c r="A14" s="64"/>
      <c r="B14" s="65"/>
      <c r="C14" s="66"/>
      <c r="D14" s="67"/>
      <c r="E14" s="68"/>
      <c r="F14" s="69"/>
      <c r="G14" s="64"/>
      <c r="H14" s="70"/>
      <c r="I14" s="64"/>
      <c r="J14" s="64"/>
      <c r="K14" s="71"/>
      <c r="L14" s="71"/>
      <c r="M14" s="64"/>
      <c r="N14" s="64"/>
      <c r="O14" s="64"/>
    </row>
    <row r="15" spans="1:130" x14ac:dyDescent="0.2">
      <c r="A15" s="64"/>
      <c r="B15" s="65"/>
      <c r="C15" s="66"/>
      <c r="D15" s="67"/>
      <c r="E15" s="68"/>
      <c r="F15" s="69"/>
      <c r="G15" s="64"/>
      <c r="H15" s="70"/>
      <c r="I15" s="64"/>
      <c r="J15" s="64"/>
      <c r="K15" s="71"/>
      <c r="L15" s="71"/>
      <c r="M15" s="64"/>
      <c r="N15" s="64"/>
      <c r="O15" s="64"/>
    </row>
    <row r="16" spans="1:130" x14ac:dyDescent="0.2">
      <c r="A16" s="64"/>
      <c r="B16" s="65"/>
      <c r="C16" s="66"/>
      <c r="D16" s="67"/>
      <c r="E16" s="68"/>
      <c r="F16" s="69"/>
      <c r="G16" s="64"/>
      <c r="H16" s="70"/>
      <c r="I16" s="64"/>
      <c r="J16" s="64"/>
      <c r="K16" s="71"/>
      <c r="L16" s="71"/>
      <c r="M16" s="64"/>
      <c r="N16" s="64"/>
      <c r="O16" s="64"/>
    </row>
    <row r="17" spans="1:15" x14ac:dyDescent="0.2">
      <c r="A17" s="64"/>
      <c r="B17" s="65"/>
      <c r="C17" s="66"/>
      <c r="D17" s="67"/>
      <c r="E17" s="68"/>
      <c r="F17" s="69"/>
      <c r="G17" s="64"/>
      <c r="H17" s="70"/>
      <c r="I17" s="64"/>
      <c r="J17" s="64"/>
      <c r="K17" s="71"/>
      <c r="L17" s="71"/>
      <c r="M17" s="64"/>
      <c r="N17" s="64"/>
      <c r="O17" s="64"/>
    </row>
    <row r="18" spans="1:15" x14ac:dyDescent="0.2">
      <c r="A18" s="64"/>
      <c r="B18" s="65"/>
      <c r="C18" s="66"/>
      <c r="D18" s="67"/>
      <c r="E18" s="68"/>
      <c r="F18" s="69"/>
      <c r="G18" s="64"/>
      <c r="H18" s="70"/>
      <c r="I18" s="64"/>
      <c r="J18" s="64"/>
      <c r="K18" s="71"/>
      <c r="L18" s="71"/>
      <c r="M18" s="64"/>
      <c r="N18" s="64"/>
      <c r="O18" s="64"/>
    </row>
    <row r="19" spans="1:15" x14ac:dyDescent="0.2">
      <c r="A19" s="64"/>
      <c r="B19" s="65"/>
      <c r="C19" s="66"/>
      <c r="D19" s="67"/>
      <c r="E19" s="68"/>
      <c r="F19" s="69"/>
      <c r="G19" s="64"/>
      <c r="H19" s="70"/>
      <c r="I19" s="64"/>
      <c r="J19" s="64"/>
      <c r="K19" s="71"/>
      <c r="L19" s="71"/>
      <c r="M19" s="64"/>
      <c r="N19" s="64"/>
      <c r="O19" s="64"/>
    </row>
    <row r="20" spans="1:15" x14ac:dyDescent="0.2">
      <c r="A20" s="64"/>
      <c r="B20" s="65"/>
      <c r="C20" s="66"/>
      <c r="D20" s="67"/>
      <c r="E20" s="68"/>
      <c r="F20" s="69"/>
      <c r="G20" s="64"/>
      <c r="H20" s="70"/>
      <c r="I20" s="64"/>
      <c r="J20" s="64"/>
      <c r="K20" s="71"/>
      <c r="L20" s="71"/>
      <c r="M20" s="64"/>
      <c r="N20" s="64"/>
      <c r="O20" s="64"/>
    </row>
    <row r="21" spans="1:15" x14ac:dyDescent="0.2">
      <c r="A21" s="64"/>
      <c r="B21" s="65"/>
      <c r="C21" s="66"/>
      <c r="D21" s="67"/>
      <c r="E21" s="68"/>
      <c r="F21" s="69"/>
      <c r="G21" s="64"/>
      <c r="H21" s="70"/>
      <c r="I21" s="64"/>
      <c r="J21" s="64"/>
      <c r="K21" s="71"/>
      <c r="L21" s="71"/>
      <c r="M21" s="64"/>
      <c r="N21" s="64"/>
      <c r="O21" s="64"/>
    </row>
    <row r="22" spans="1:15" x14ac:dyDescent="0.2">
      <c r="A22" s="64"/>
      <c r="B22" s="65"/>
      <c r="C22" s="66"/>
      <c r="D22" s="67"/>
      <c r="E22" s="68"/>
      <c r="F22" s="69"/>
      <c r="G22" s="64"/>
      <c r="H22" s="70"/>
      <c r="I22" s="64"/>
      <c r="J22" s="64"/>
      <c r="K22" s="71"/>
      <c r="L22" s="71"/>
      <c r="M22" s="64"/>
      <c r="N22" s="64"/>
      <c r="O22" s="64"/>
    </row>
    <row r="23" spans="1:15" x14ac:dyDescent="0.2">
      <c r="A23" s="64"/>
      <c r="B23" s="65"/>
      <c r="C23" s="66"/>
      <c r="D23" s="67"/>
      <c r="E23" s="68"/>
      <c r="F23" s="69"/>
      <c r="G23" s="64"/>
      <c r="H23" s="70"/>
      <c r="I23" s="64"/>
      <c r="J23" s="64"/>
      <c r="K23" s="71"/>
      <c r="L23" s="71"/>
      <c r="M23" s="64"/>
      <c r="N23" s="64"/>
      <c r="O23" s="64"/>
    </row>
    <row r="24" spans="1:15" x14ac:dyDescent="0.2">
      <c r="A24" s="64"/>
      <c r="B24" s="65"/>
      <c r="C24" s="66"/>
      <c r="D24" s="67"/>
      <c r="E24" s="68"/>
      <c r="F24" s="69"/>
      <c r="G24" s="64"/>
      <c r="H24" s="70"/>
      <c r="I24" s="64"/>
      <c r="J24" s="64"/>
      <c r="K24" s="71"/>
      <c r="L24" s="71"/>
      <c r="M24" s="64"/>
      <c r="N24" s="64"/>
      <c r="O24" s="64"/>
    </row>
    <row r="25" spans="1:15" x14ac:dyDescent="0.2">
      <c r="A25" s="64"/>
      <c r="B25" s="65"/>
      <c r="C25" s="66"/>
      <c r="D25" s="67"/>
      <c r="E25" s="68"/>
      <c r="F25" s="69"/>
      <c r="G25" s="64"/>
      <c r="H25" s="70"/>
      <c r="I25" s="64"/>
      <c r="J25" s="64"/>
      <c r="K25" s="71"/>
      <c r="L25" s="71"/>
      <c r="M25" s="64"/>
      <c r="N25" s="64"/>
      <c r="O25" s="64"/>
    </row>
    <row r="26" spans="1:15" x14ac:dyDescent="0.2">
      <c r="A26" s="64"/>
      <c r="B26" s="65"/>
      <c r="C26" s="66"/>
      <c r="D26" s="67"/>
      <c r="E26" s="68"/>
      <c r="F26" s="69"/>
      <c r="G26" s="64"/>
      <c r="H26" s="70"/>
      <c r="I26" s="64"/>
      <c r="J26" s="64"/>
      <c r="K26" s="71"/>
      <c r="L26" s="71"/>
      <c r="M26" s="64"/>
      <c r="N26" s="64"/>
      <c r="O26" s="64"/>
    </row>
    <row r="27" spans="1:15" x14ac:dyDescent="0.2">
      <c r="A27" s="64"/>
      <c r="B27" s="65"/>
      <c r="C27" s="66"/>
      <c r="D27" s="67"/>
      <c r="E27" s="68"/>
      <c r="F27" s="69"/>
      <c r="G27" s="64"/>
      <c r="H27" s="70"/>
      <c r="I27" s="64"/>
      <c r="J27" s="64"/>
      <c r="K27" s="71"/>
      <c r="L27" s="71"/>
      <c r="M27" s="64"/>
      <c r="N27" s="64"/>
      <c r="O27" s="64"/>
    </row>
    <row r="28" spans="1:15" x14ac:dyDescent="0.2">
      <c r="A28" s="64"/>
      <c r="B28" s="65"/>
      <c r="C28" s="66"/>
      <c r="D28" s="67"/>
      <c r="E28" s="68"/>
      <c r="F28" s="69"/>
      <c r="G28" s="64"/>
      <c r="H28" s="70"/>
      <c r="I28" s="64"/>
      <c r="J28" s="64"/>
      <c r="K28" s="71"/>
      <c r="L28" s="71"/>
      <c r="M28" s="64"/>
      <c r="N28" s="64"/>
      <c r="O28" s="64"/>
    </row>
    <row r="29" spans="1:15" x14ac:dyDescent="0.2">
      <c r="A29" s="64"/>
      <c r="B29" s="65"/>
      <c r="C29" s="66"/>
      <c r="D29" s="67"/>
      <c r="E29" s="68"/>
      <c r="F29" s="69"/>
      <c r="G29" s="64"/>
      <c r="H29" s="70"/>
      <c r="I29" s="64"/>
      <c r="J29" s="64"/>
      <c r="K29" s="71"/>
      <c r="L29" s="71"/>
      <c r="M29" s="64"/>
      <c r="N29" s="64"/>
      <c r="O29" s="64"/>
    </row>
    <row r="30" spans="1:15" x14ac:dyDescent="0.2">
      <c r="A30" s="64"/>
      <c r="B30" s="65"/>
      <c r="C30" s="66"/>
      <c r="D30" s="67"/>
      <c r="E30" s="68"/>
      <c r="F30" s="69"/>
      <c r="G30" s="64"/>
      <c r="H30" s="70"/>
      <c r="I30" s="64"/>
      <c r="J30" s="64"/>
      <c r="K30" s="71"/>
      <c r="L30" s="71"/>
      <c r="M30" s="64"/>
      <c r="N30" s="64"/>
      <c r="O30" s="64"/>
    </row>
    <row r="31" spans="1:15" x14ac:dyDescent="0.2">
      <c r="A31" s="64"/>
      <c r="B31" s="65"/>
      <c r="C31" s="66"/>
      <c r="D31" s="67"/>
      <c r="E31" s="68"/>
      <c r="F31" s="69"/>
      <c r="G31" s="64"/>
      <c r="H31" s="70"/>
      <c r="I31" s="64"/>
      <c r="J31" s="64"/>
      <c r="K31" s="71"/>
      <c r="L31" s="71"/>
      <c r="M31" s="64"/>
      <c r="N31" s="64"/>
      <c r="O31" s="64"/>
    </row>
    <row r="32" spans="1:15" x14ac:dyDescent="0.2">
      <c r="A32" s="64"/>
      <c r="B32" s="65"/>
      <c r="C32" s="66"/>
      <c r="D32" s="67"/>
      <c r="E32" s="68"/>
      <c r="F32" s="69"/>
      <c r="G32" s="64"/>
      <c r="H32" s="70"/>
      <c r="I32" s="64"/>
      <c r="J32" s="64"/>
      <c r="K32" s="71"/>
      <c r="L32" s="71"/>
      <c r="M32" s="64"/>
      <c r="N32" s="64"/>
      <c r="O32" s="64"/>
    </row>
    <row r="33" spans="1:15" x14ac:dyDescent="0.2">
      <c r="A33" s="64"/>
      <c r="B33" s="65"/>
      <c r="C33" s="66"/>
      <c r="D33" s="67"/>
      <c r="E33" s="68"/>
      <c r="F33" s="69"/>
      <c r="G33" s="64"/>
      <c r="H33" s="70"/>
      <c r="I33" s="64"/>
      <c r="J33" s="64"/>
      <c r="K33" s="71"/>
      <c r="L33" s="71"/>
      <c r="M33" s="64"/>
      <c r="N33" s="64"/>
      <c r="O33" s="64"/>
    </row>
    <row r="34" spans="1:15" x14ac:dyDescent="0.2">
      <c r="A34" s="64"/>
      <c r="B34" s="65"/>
      <c r="C34" s="66"/>
      <c r="D34" s="67"/>
      <c r="E34" s="68"/>
      <c r="F34" s="69"/>
      <c r="G34" s="64"/>
      <c r="H34" s="70"/>
      <c r="I34" s="64"/>
      <c r="J34" s="64"/>
      <c r="K34" s="71"/>
      <c r="L34" s="71"/>
      <c r="M34" s="64"/>
      <c r="N34" s="64"/>
      <c r="O34" s="64"/>
    </row>
    <row r="35" spans="1:15" x14ac:dyDescent="0.2">
      <c r="A35" s="64"/>
      <c r="B35" s="65"/>
      <c r="C35" s="66"/>
      <c r="D35" s="67"/>
      <c r="E35" s="68"/>
      <c r="F35" s="69"/>
      <c r="G35" s="64"/>
      <c r="H35" s="70"/>
      <c r="I35" s="64"/>
      <c r="J35" s="64"/>
      <c r="K35" s="71"/>
      <c r="L35" s="71"/>
      <c r="M35" s="64"/>
      <c r="N35" s="64"/>
      <c r="O35" s="64"/>
    </row>
    <row r="36" spans="1:15" x14ac:dyDescent="0.2">
      <c r="A36" s="64"/>
      <c r="B36" s="65"/>
      <c r="C36" s="66"/>
      <c r="D36" s="67"/>
      <c r="E36" s="68"/>
      <c r="F36" s="69"/>
      <c r="G36" s="64"/>
      <c r="H36" s="70"/>
      <c r="I36" s="64"/>
      <c r="J36" s="64"/>
      <c r="K36" s="71"/>
      <c r="L36" s="71"/>
      <c r="M36" s="64"/>
      <c r="N36" s="64"/>
      <c r="O36" s="64"/>
    </row>
    <row r="37" spans="1:15" x14ac:dyDescent="0.2">
      <c r="A37" s="64"/>
      <c r="B37" s="65"/>
      <c r="C37" s="66"/>
      <c r="D37" s="67"/>
      <c r="E37" s="68"/>
      <c r="F37" s="69"/>
      <c r="G37" s="64"/>
      <c r="H37" s="70"/>
      <c r="I37" s="64"/>
      <c r="J37" s="64"/>
      <c r="K37" s="71"/>
      <c r="L37" s="71"/>
      <c r="M37" s="64"/>
      <c r="N37" s="64"/>
      <c r="O37" s="64"/>
    </row>
    <row r="38" spans="1:15" x14ac:dyDescent="0.2">
      <c r="A38" s="64"/>
      <c r="B38" s="65"/>
      <c r="C38" s="66"/>
      <c r="D38" s="67"/>
      <c r="E38" s="68"/>
      <c r="F38" s="69"/>
      <c r="G38" s="64"/>
      <c r="H38" s="70"/>
      <c r="I38" s="64"/>
      <c r="J38" s="64"/>
      <c r="K38" s="71"/>
      <c r="L38" s="71"/>
      <c r="M38" s="64"/>
      <c r="N38" s="64"/>
      <c r="O38" s="64"/>
    </row>
    <row r="39" spans="1:15" x14ac:dyDescent="0.2">
      <c r="A39" s="64"/>
      <c r="B39" s="65"/>
      <c r="C39" s="66"/>
      <c r="D39" s="67"/>
      <c r="E39" s="68"/>
      <c r="F39" s="69"/>
      <c r="G39" s="64"/>
      <c r="H39" s="70"/>
      <c r="I39" s="64"/>
      <c r="J39" s="64"/>
      <c r="K39" s="71"/>
      <c r="L39" s="71"/>
      <c r="M39" s="64"/>
      <c r="N39" s="64"/>
      <c r="O39" s="64"/>
    </row>
    <row r="40" spans="1:15" x14ac:dyDescent="0.2">
      <c r="A40" s="64"/>
      <c r="B40" s="65"/>
      <c r="C40" s="66"/>
      <c r="D40" s="67"/>
      <c r="E40" s="68"/>
      <c r="F40" s="69"/>
      <c r="G40" s="64"/>
      <c r="H40" s="70"/>
      <c r="I40" s="64"/>
      <c r="J40" s="64"/>
      <c r="K40" s="71"/>
      <c r="L40" s="71"/>
      <c r="M40" s="64"/>
      <c r="N40" s="64"/>
      <c r="O40" s="64"/>
    </row>
    <row r="41" spans="1:15" x14ac:dyDescent="0.2">
      <c r="A41" s="64"/>
      <c r="B41" s="65"/>
      <c r="C41" s="66"/>
      <c r="D41" s="67"/>
      <c r="E41" s="68"/>
      <c r="F41" s="69"/>
      <c r="G41" s="64"/>
      <c r="H41" s="70"/>
      <c r="I41" s="64"/>
      <c r="J41" s="64"/>
      <c r="K41" s="71"/>
      <c r="L41" s="71"/>
      <c r="M41" s="64"/>
      <c r="N41" s="64"/>
      <c r="O41" s="64"/>
    </row>
    <row r="42" spans="1:15" x14ac:dyDescent="0.2">
      <c r="A42" s="64"/>
      <c r="B42" s="65"/>
      <c r="C42" s="66"/>
      <c r="D42" s="67"/>
      <c r="E42" s="68"/>
      <c r="F42" s="69"/>
      <c r="G42" s="64"/>
      <c r="H42" s="70"/>
      <c r="I42" s="64"/>
      <c r="J42" s="64"/>
      <c r="K42" s="71"/>
      <c r="L42" s="71"/>
      <c r="M42" s="64"/>
      <c r="N42" s="64"/>
      <c r="O42" s="64"/>
    </row>
    <row r="43" spans="1:15" x14ac:dyDescent="0.2">
      <c r="A43" s="64"/>
      <c r="B43" s="65"/>
      <c r="C43" s="66"/>
      <c r="D43" s="67"/>
      <c r="E43" s="68"/>
      <c r="F43" s="69"/>
      <c r="G43" s="64"/>
      <c r="H43" s="70"/>
      <c r="I43" s="64"/>
      <c r="J43" s="64"/>
      <c r="K43" s="71"/>
      <c r="L43" s="71"/>
      <c r="M43" s="64"/>
      <c r="N43" s="64"/>
      <c r="O43" s="64"/>
    </row>
    <row r="44" spans="1:15" x14ac:dyDescent="0.2">
      <c r="A44" s="64"/>
      <c r="B44" s="65"/>
      <c r="C44" s="66"/>
      <c r="D44" s="67"/>
      <c r="E44" s="68"/>
      <c r="F44" s="69"/>
      <c r="G44" s="64"/>
      <c r="H44" s="70"/>
      <c r="I44" s="64"/>
      <c r="J44" s="64"/>
      <c r="K44" s="71"/>
      <c r="L44" s="71"/>
      <c r="M44" s="64"/>
      <c r="N44" s="64"/>
      <c r="O44" s="64"/>
    </row>
    <row r="45" spans="1:15" x14ac:dyDescent="0.2">
      <c r="A45" s="64"/>
      <c r="B45" s="65"/>
      <c r="C45" s="66"/>
      <c r="D45" s="67"/>
      <c r="E45" s="68"/>
      <c r="F45" s="69"/>
      <c r="G45" s="64"/>
      <c r="H45" s="70"/>
      <c r="I45" s="64"/>
      <c r="J45" s="64"/>
      <c r="K45" s="71"/>
      <c r="L45" s="71"/>
      <c r="M45" s="64"/>
      <c r="N45" s="64"/>
      <c r="O45" s="64"/>
    </row>
    <row r="46" spans="1:15" x14ac:dyDescent="0.2">
      <c r="A46" s="64"/>
      <c r="B46" s="65"/>
      <c r="C46" s="66"/>
      <c r="D46" s="67"/>
      <c r="E46" s="68"/>
      <c r="F46" s="69"/>
      <c r="G46" s="64"/>
      <c r="H46" s="70"/>
      <c r="I46" s="64"/>
      <c r="J46" s="64"/>
      <c r="K46" s="71"/>
      <c r="L46" s="71"/>
      <c r="M46" s="64"/>
      <c r="N46" s="64"/>
      <c r="O46" s="64"/>
    </row>
    <row r="47" spans="1:15" x14ac:dyDescent="0.2">
      <c r="A47" s="64"/>
      <c r="B47" s="65"/>
      <c r="C47" s="66"/>
      <c r="D47" s="67"/>
      <c r="E47" s="68"/>
      <c r="F47" s="69"/>
      <c r="G47" s="64"/>
      <c r="H47" s="70"/>
      <c r="I47" s="64"/>
      <c r="J47" s="64"/>
      <c r="K47" s="71"/>
      <c r="L47" s="71"/>
      <c r="M47" s="64"/>
      <c r="N47" s="64"/>
      <c r="O47" s="64"/>
    </row>
    <row r="48" spans="1:15" x14ac:dyDescent="0.2">
      <c r="A48" s="64"/>
      <c r="B48" s="65"/>
      <c r="C48" s="66"/>
      <c r="D48" s="67"/>
      <c r="E48" s="68"/>
      <c r="F48" s="69"/>
      <c r="G48" s="64"/>
      <c r="H48" s="70"/>
      <c r="I48" s="64"/>
      <c r="J48" s="64"/>
      <c r="K48" s="71"/>
      <c r="L48" s="71"/>
      <c r="M48" s="64"/>
      <c r="N48" s="64"/>
      <c r="O48" s="64"/>
    </row>
    <row r="49" spans="1:15" x14ac:dyDescent="0.2">
      <c r="A49" s="64"/>
      <c r="B49" s="65"/>
      <c r="C49" s="66"/>
      <c r="D49" s="67"/>
      <c r="E49" s="68"/>
      <c r="F49" s="69"/>
      <c r="G49" s="64"/>
      <c r="H49" s="70"/>
      <c r="I49" s="64"/>
      <c r="J49" s="64"/>
      <c r="K49" s="71"/>
      <c r="L49" s="71"/>
      <c r="M49" s="64"/>
      <c r="N49" s="64"/>
      <c r="O49" s="64"/>
    </row>
    <row r="50" spans="1:15" x14ac:dyDescent="0.2">
      <c r="A50" s="64"/>
      <c r="B50" s="65"/>
      <c r="C50" s="66"/>
      <c r="D50" s="67"/>
      <c r="E50" s="68"/>
      <c r="F50" s="69"/>
      <c r="G50" s="64"/>
      <c r="H50" s="70"/>
      <c r="I50" s="64"/>
      <c r="J50" s="64"/>
      <c r="K50" s="71"/>
      <c r="L50" s="71"/>
      <c r="M50" s="64"/>
      <c r="N50" s="64"/>
      <c r="O50" s="64"/>
    </row>
  </sheetData>
  <mergeCells count="7">
    <mergeCell ref="A1:B3"/>
    <mergeCell ref="C1:O1"/>
    <mergeCell ref="C2:O2"/>
    <mergeCell ref="C3:F3"/>
    <mergeCell ref="G3:I3"/>
    <mergeCell ref="L3:M3"/>
    <mergeCell ref="N3:O3"/>
  </mergeCells>
  <conditionalFormatting sqref="L5">
    <cfRule type="containsText" priority="1" operator="containsText" text="PREDIAL NO CORRESPONDE A LA VICEPRESIDENCIA JURIDICA">
      <formula>NOT(ISERROR(SEARCH("PREDIAL NO CORRESPONDE A LA VICEPRESIDENCIA JURIDICA",L5)))</formula>
    </cfRule>
  </conditionalFormatting>
  <dataValidations count="1">
    <dataValidation showDropDown="1" showInputMessage="1" showErrorMessage="1" sqref="I5" xr:uid="{ED608094-91D3-40F2-B668-C85FC401EF03}"/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E722328-8128-439E-89F4-6259E6CB7BD6}">
          <x14:formula1>
            <xm:f>DATOS!$A$1</xm:f>
          </x14:formula1>
          <xm:sqref>A5</xm:sqref>
        </x14:dataValidation>
        <x14:dataValidation type="list" allowBlank="1" showInputMessage="1" showErrorMessage="1" promptTitle="QUE TIPO DE ACTO ADMINISTRATIVO?" prompt="selecciones una opción" xr:uid="{A23CA63E-69DE-4655-877B-D26DBB8F846F}">
          <x14:formula1>
            <xm:f>DATOS!$A$2:$A$3</xm:f>
          </x14:formula1>
          <xm:sqref>A51:A3004</xm:sqref>
        </x14:dataValidation>
        <x14:dataValidation type="list" allowBlank="1" showInputMessage="1" showErrorMessage="1" error=":(" promptTitle="QUE TIPO DE ACTO ADMINISTRATIVO?" prompt="seleccione una opción" xr:uid="{AADDFDA4-998F-416F-BC69-FE40230B897C}">
          <x14:formula1>
            <xm:f>DATOS!$A$2:$A$3</xm:f>
          </x14:formula1>
          <xm:sqref>A6:A50</xm:sqref>
        </x14:dataValidation>
        <x14:dataValidation type="list" allowBlank="1" showInputMessage="1" showErrorMessage="1" errorTitle="Selecciones una opción" error=":(" promptTitle="Seleccione una opción " prompt="Seleccione el area competente" xr:uid="{50AEB80A-E334-4571-AFD5-9079EA699CAC}">
          <x14:formula1>
            <xm:f>DATOS!$E$2:$E$12</xm:f>
          </x14:formula1>
          <xm:sqref>E6:E1048576</xm:sqref>
        </x14:dataValidation>
        <x14:dataValidation type="list" allowBlank="1" showInputMessage="1" showErrorMessage="1" errorTitle="Selecciones una opción" error=":(" promptTitle="Seleccione una opción " prompt="Seleccione el area competente" xr:uid="{3A5BDA35-AD20-4B1A-972A-DED9D60C0229}">
          <x14:formula1>
            <xm:f>DATOS!$E$1</xm:f>
          </x14:formula1>
          <xm:sqref>E5</xm:sqref>
        </x14:dataValidation>
        <x14:dataValidation type="list" allowBlank="1" showInputMessage="1" showErrorMessage="1" xr:uid="{3A63CAC4-F3F9-41E0-B168-6B3847EBB069}">
          <x14:formula1>
            <xm:f>DATOS!$G$2:$G$38</xm:f>
          </x14:formula1>
          <xm:sqref>G6:G1048576</xm:sqref>
        </x14:dataValidation>
        <x14:dataValidation type="list" allowBlank="1" showInputMessage="1" showErrorMessage="1" xr:uid="{2001A634-2A77-4C08-8C42-46236F18665A}">
          <x14:formula1>
            <xm:f>DATOS!$G$1</xm:f>
          </x14:formula1>
          <xm:sqref>G5</xm:sqref>
        </x14:dataValidation>
        <x14:dataValidation type="list" allowBlank="1" showInputMessage="1" showErrorMessage="1" xr:uid="{D5AE4B3D-40B4-4F34-92D7-20E356C46C86}">
          <x14:formula1>
            <xm:f>DATOS!$H$2:$H$7</xm:f>
          </x14:formula1>
          <xm:sqref>H6:H1048576</xm:sqref>
        </x14:dataValidation>
        <x14:dataValidation type="list" allowBlank="1" showInputMessage="1" showErrorMessage="1" xr:uid="{D0DF8BC6-BFAD-41ED-B5AE-7591237DC919}">
          <x14:formula1>
            <xm:f>DATOS!$H$1</xm:f>
          </x14:formula1>
          <xm:sqref>H5</xm:sqref>
        </x14:dataValidation>
        <x14:dataValidation type="list" allowBlank="1" showInputMessage="1" showErrorMessage="1" xr:uid="{E4156C45-2B9B-467A-A8FD-D0085710D8E2}">
          <x14:formula1>
            <xm:f>DATOS!$J$2:$J$12</xm:f>
          </x14:formula1>
          <xm:sqref>J6:J1048576</xm:sqref>
        </x14:dataValidation>
        <x14:dataValidation type="list" allowBlank="1" showInputMessage="1" showErrorMessage="1" xr:uid="{5182A8A7-2EF3-40BC-9E1F-BFB818640748}">
          <x14:formula1>
            <xm:f>DATOS!$J$1</xm:f>
          </x14:formula1>
          <xm:sqref>J5</xm:sqref>
        </x14:dataValidation>
        <x14:dataValidation type="list" allowBlank="1" showInputMessage="1" showErrorMessage="1" xr:uid="{B50456E5-D54A-4A92-80BA-7B063CCA1E0F}">
          <x14:formula1>
            <xm:f>DATOS!$M$2:$M$3</xm:f>
          </x14:formula1>
          <xm:sqref>M6:M1048576</xm:sqref>
        </x14:dataValidation>
        <x14:dataValidation type="list" allowBlank="1" showInputMessage="1" showErrorMessage="1" xr:uid="{5239C2C7-DE06-47AF-8EA2-476C50703AEA}">
          <x14:formula1>
            <xm:f>DATOS!$M$1</xm:f>
          </x14:formula1>
          <xm:sqref>M5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94681-C0F1-4BF8-BF03-4E5F8630942D}">
  <dimension ref="A1:R38"/>
  <sheetViews>
    <sheetView workbookViewId="0">
      <selection activeCell="B2" sqref="B2"/>
    </sheetView>
  </sheetViews>
  <sheetFormatPr baseColWidth="10" defaultRowHeight="15" x14ac:dyDescent="0.25"/>
  <cols>
    <col min="5" max="5" width="44.5703125" style="56" customWidth="1"/>
  </cols>
  <sheetData>
    <row r="1" spans="1:18" s="17" customFormat="1" ht="105" x14ac:dyDescent="0.25">
      <c r="A1" s="17" t="s">
        <v>48</v>
      </c>
      <c r="B1" s="18" t="s">
        <v>47</v>
      </c>
      <c r="C1" s="27" t="s">
        <v>49</v>
      </c>
      <c r="D1" s="18" t="s">
        <v>50</v>
      </c>
      <c r="E1" s="55" t="s">
        <v>51</v>
      </c>
      <c r="F1" s="16" t="s">
        <v>52</v>
      </c>
      <c r="G1" s="16" t="s">
        <v>53</v>
      </c>
      <c r="H1" s="17" t="s">
        <v>54</v>
      </c>
      <c r="I1" s="17" t="s">
        <v>55</v>
      </c>
      <c r="J1" s="16" t="s">
        <v>56</v>
      </c>
      <c r="K1" s="16" t="s">
        <v>67</v>
      </c>
      <c r="L1" s="19" t="s">
        <v>57</v>
      </c>
      <c r="M1" s="17" t="s">
        <v>58</v>
      </c>
      <c r="N1" s="27" t="s">
        <v>59</v>
      </c>
      <c r="O1" s="27" t="s">
        <v>60</v>
      </c>
      <c r="P1" s="27"/>
      <c r="Q1" s="17" t="s">
        <v>61</v>
      </c>
    </row>
    <row r="2" spans="1:18" s="5" customFormat="1" ht="30" x14ac:dyDescent="0.25">
      <c r="A2" s="5" t="s">
        <v>90</v>
      </c>
      <c r="B2" s="3"/>
      <c r="C2" s="28"/>
      <c r="D2" s="23"/>
      <c r="E2" s="57" t="s">
        <v>68</v>
      </c>
      <c r="F2" s="4"/>
      <c r="G2" s="37" t="s">
        <v>0</v>
      </c>
      <c r="H2" s="5" t="s">
        <v>79</v>
      </c>
      <c r="J2" s="2" t="s">
        <v>2</v>
      </c>
      <c r="K2" s="7"/>
      <c r="L2" s="14"/>
      <c r="M2" s="7" t="s">
        <v>88</v>
      </c>
      <c r="N2" s="31"/>
      <c r="O2" s="31"/>
      <c r="P2" s="4"/>
      <c r="Q2" s="4"/>
      <c r="R2" s="4"/>
    </row>
    <row r="3" spans="1:18" s="5" customFormat="1" ht="72" x14ac:dyDescent="0.25">
      <c r="A3" s="5" t="s">
        <v>91</v>
      </c>
      <c r="B3" s="3"/>
      <c r="C3" s="28"/>
      <c r="D3" s="3"/>
      <c r="E3" s="57" t="s">
        <v>69</v>
      </c>
      <c r="F3" s="4"/>
      <c r="G3" s="59" t="s">
        <v>3</v>
      </c>
      <c r="H3" s="5" t="s">
        <v>80</v>
      </c>
      <c r="J3" s="2" t="s">
        <v>85</v>
      </c>
      <c r="K3" s="7"/>
      <c r="L3" s="14"/>
      <c r="M3" s="7" t="s">
        <v>89</v>
      </c>
      <c r="N3" s="31"/>
      <c r="O3" s="31"/>
      <c r="P3" s="4"/>
      <c r="Q3" s="4"/>
      <c r="R3" s="4"/>
    </row>
    <row r="4" spans="1:18" s="5" customFormat="1" ht="60" x14ac:dyDescent="0.25">
      <c r="B4" s="3"/>
      <c r="C4" s="28"/>
      <c r="D4" s="3"/>
      <c r="E4" s="57" t="s">
        <v>70</v>
      </c>
      <c r="F4" s="4"/>
      <c r="G4" s="37" t="s">
        <v>5</v>
      </c>
      <c r="H4" s="5" t="s">
        <v>1</v>
      </c>
      <c r="J4" s="2" t="s">
        <v>86</v>
      </c>
      <c r="K4" s="7"/>
      <c r="L4" s="14"/>
      <c r="M4" s="7"/>
      <c r="N4" s="31"/>
      <c r="O4" s="31"/>
      <c r="P4" s="4"/>
      <c r="Q4" s="4"/>
      <c r="R4" s="4"/>
    </row>
    <row r="5" spans="1:18" s="5" customFormat="1" ht="60" x14ac:dyDescent="0.25">
      <c r="B5" s="3"/>
      <c r="C5" s="28"/>
      <c r="D5" s="3"/>
      <c r="E5" s="57" t="s">
        <v>71</v>
      </c>
      <c r="F5" s="4"/>
      <c r="G5" s="59" t="s">
        <v>7</v>
      </c>
      <c r="H5" s="5" t="s">
        <v>81</v>
      </c>
      <c r="J5" s="2" t="s">
        <v>8</v>
      </c>
      <c r="K5" s="7"/>
      <c r="L5" s="14"/>
      <c r="M5" s="7"/>
      <c r="N5" s="31"/>
      <c r="O5" s="31"/>
      <c r="P5" s="4"/>
      <c r="Q5" s="4"/>
      <c r="R5" s="4"/>
    </row>
    <row r="6" spans="1:18" s="5" customFormat="1" ht="90" x14ac:dyDescent="0.25">
      <c r="B6" s="3"/>
      <c r="C6" s="28"/>
      <c r="D6" s="3"/>
      <c r="E6" s="57" t="s">
        <v>72</v>
      </c>
      <c r="F6" s="4"/>
      <c r="G6" s="59" t="s">
        <v>9</v>
      </c>
      <c r="H6" s="5" t="s">
        <v>82</v>
      </c>
      <c r="J6" s="2" t="s">
        <v>10</v>
      </c>
      <c r="K6" s="7"/>
      <c r="L6" s="14"/>
      <c r="M6" s="7"/>
      <c r="N6" s="31"/>
      <c r="O6" s="31"/>
      <c r="P6" s="4"/>
      <c r="Q6" s="4"/>
      <c r="R6" s="4"/>
    </row>
    <row r="7" spans="1:18" s="8" customFormat="1" ht="75" x14ac:dyDescent="0.25">
      <c r="B7" s="9"/>
      <c r="C7" s="36"/>
      <c r="D7" s="9"/>
      <c r="E7" s="57" t="s">
        <v>73</v>
      </c>
      <c r="F7" s="10"/>
      <c r="G7" s="37" t="s">
        <v>11</v>
      </c>
      <c r="H7" s="8" t="s">
        <v>83</v>
      </c>
      <c r="J7" s="2" t="s">
        <v>12</v>
      </c>
      <c r="K7" s="12"/>
      <c r="L7" s="13"/>
      <c r="M7" s="12"/>
      <c r="N7" s="32"/>
      <c r="O7" s="32"/>
      <c r="P7" s="11"/>
      <c r="Q7" s="11"/>
      <c r="R7" s="11"/>
    </row>
    <row r="8" spans="1:18" s="5" customFormat="1" ht="105" x14ac:dyDescent="0.25">
      <c r="B8" s="3"/>
      <c r="C8" s="28"/>
      <c r="D8" s="3"/>
      <c r="E8" s="57" t="s">
        <v>74</v>
      </c>
      <c r="F8" s="4"/>
      <c r="G8" s="59" t="s">
        <v>13</v>
      </c>
      <c r="J8" s="2" t="s">
        <v>14</v>
      </c>
      <c r="K8" s="7"/>
      <c r="L8" s="14"/>
      <c r="M8" s="7"/>
      <c r="N8" s="31"/>
      <c r="O8" s="31"/>
      <c r="P8" s="4"/>
      <c r="Q8" s="4"/>
      <c r="R8" s="4"/>
    </row>
    <row r="9" spans="1:18" s="5" customFormat="1" x14ac:dyDescent="0.25">
      <c r="B9" s="3"/>
      <c r="C9" s="28"/>
      <c r="D9" s="3"/>
      <c r="E9" s="57" t="s">
        <v>75</v>
      </c>
      <c r="F9" s="4"/>
      <c r="G9" s="40" t="s">
        <v>15</v>
      </c>
      <c r="J9" s="2" t="s">
        <v>16</v>
      </c>
      <c r="K9" s="7"/>
      <c r="L9" s="14"/>
      <c r="M9" s="7"/>
      <c r="N9" s="31"/>
      <c r="O9" s="31"/>
      <c r="P9" s="7"/>
      <c r="Q9" s="7"/>
      <c r="R9" s="7"/>
    </row>
    <row r="10" spans="1:18" s="5" customFormat="1" ht="90" x14ac:dyDescent="0.25">
      <c r="B10" s="3"/>
      <c r="C10" s="28"/>
      <c r="D10" s="3"/>
      <c r="E10" s="57" t="s">
        <v>76</v>
      </c>
      <c r="F10" s="4"/>
      <c r="G10" s="37" t="s">
        <v>17</v>
      </c>
      <c r="J10" s="2" t="s">
        <v>87</v>
      </c>
      <c r="K10" s="7"/>
      <c r="L10" s="14"/>
      <c r="M10" s="7"/>
      <c r="N10" s="31"/>
      <c r="O10" s="31"/>
      <c r="P10" s="4"/>
      <c r="Q10" s="4"/>
      <c r="R10" s="4"/>
    </row>
    <row r="11" spans="1:18" s="5" customFormat="1" ht="30" x14ac:dyDescent="0.25">
      <c r="B11" s="3"/>
      <c r="C11" s="28"/>
      <c r="D11" s="3"/>
      <c r="E11" s="57" t="s">
        <v>77</v>
      </c>
      <c r="F11" s="4"/>
      <c r="G11" s="37" t="s">
        <v>19</v>
      </c>
      <c r="J11" s="2" t="s">
        <v>20</v>
      </c>
      <c r="K11" s="15"/>
      <c r="L11" s="14"/>
      <c r="M11" s="7"/>
      <c r="N11" s="31"/>
      <c r="O11" s="31"/>
      <c r="P11" s="4"/>
      <c r="Q11" s="4"/>
      <c r="R11" s="4"/>
    </row>
    <row r="12" spans="1:18" s="5" customFormat="1" ht="45" x14ac:dyDescent="0.25">
      <c r="B12" s="3"/>
      <c r="C12" s="28"/>
      <c r="D12" s="25"/>
      <c r="E12" s="57" t="s">
        <v>78</v>
      </c>
      <c r="F12" s="4"/>
      <c r="G12" s="37" t="s">
        <v>21</v>
      </c>
      <c r="H12" s="7"/>
      <c r="I12" s="26"/>
      <c r="J12" s="2" t="s">
        <v>84</v>
      </c>
      <c r="K12" s="7"/>
      <c r="L12" s="14"/>
      <c r="M12" s="7"/>
      <c r="N12" s="28"/>
      <c r="O12" s="28"/>
      <c r="P12" s="7"/>
      <c r="Q12" s="7"/>
      <c r="R12" s="7"/>
    </row>
    <row r="13" spans="1:18" s="5" customFormat="1" ht="36" x14ac:dyDescent="0.25">
      <c r="B13" s="3"/>
      <c r="C13" s="28"/>
      <c r="D13" s="3"/>
      <c r="E13" s="58"/>
      <c r="F13" s="4"/>
      <c r="G13" s="59" t="s">
        <v>22</v>
      </c>
      <c r="H13" s="7"/>
      <c r="I13" s="26"/>
      <c r="J13" s="7"/>
      <c r="K13" s="7"/>
      <c r="L13" s="14"/>
      <c r="M13" s="7"/>
      <c r="N13" s="31"/>
      <c r="O13" s="31"/>
      <c r="P13" s="4"/>
      <c r="Q13" s="4"/>
      <c r="R13" s="4"/>
    </row>
    <row r="14" spans="1:18" ht="24" x14ac:dyDescent="0.25">
      <c r="G14" s="59" t="s">
        <v>23</v>
      </c>
    </row>
    <row r="15" spans="1:18" ht="36" x14ac:dyDescent="0.25">
      <c r="G15" s="1" t="s">
        <v>24</v>
      </c>
    </row>
    <row r="16" spans="1:18" ht="30" x14ac:dyDescent="0.25">
      <c r="G16" s="39" t="s">
        <v>25</v>
      </c>
    </row>
    <row r="17" spans="7:7" x14ac:dyDescent="0.25">
      <c r="G17" s="1" t="s">
        <v>26</v>
      </c>
    </row>
    <row r="18" spans="7:7" ht="36" x14ac:dyDescent="0.25">
      <c r="G18" s="1" t="s">
        <v>27</v>
      </c>
    </row>
    <row r="19" spans="7:7" ht="24" x14ac:dyDescent="0.25">
      <c r="G19" s="1" t="s">
        <v>28</v>
      </c>
    </row>
    <row r="20" spans="7:7" x14ac:dyDescent="0.25">
      <c r="G20" s="39" t="s">
        <v>29</v>
      </c>
    </row>
    <row r="21" spans="7:7" ht="24" x14ac:dyDescent="0.25">
      <c r="G21" s="6" t="s">
        <v>30</v>
      </c>
    </row>
    <row r="22" spans="7:7" ht="24" x14ac:dyDescent="0.25">
      <c r="G22" s="1" t="s">
        <v>31</v>
      </c>
    </row>
    <row r="23" spans="7:7" x14ac:dyDescent="0.25">
      <c r="G23" s="1" t="s">
        <v>32</v>
      </c>
    </row>
    <row r="24" spans="7:7" ht="36" x14ac:dyDescent="0.25">
      <c r="G24" s="1" t="s">
        <v>33</v>
      </c>
    </row>
    <row r="25" spans="7:7" x14ac:dyDescent="0.25">
      <c r="G25" s="6" t="s">
        <v>34</v>
      </c>
    </row>
    <row r="26" spans="7:7" x14ac:dyDescent="0.25">
      <c r="G26" s="39" t="s">
        <v>16</v>
      </c>
    </row>
    <row r="27" spans="7:7" ht="24" x14ac:dyDescent="0.25">
      <c r="G27" s="1" t="s">
        <v>35</v>
      </c>
    </row>
    <row r="28" spans="7:7" ht="36" x14ac:dyDescent="0.25">
      <c r="G28" s="6" t="s">
        <v>36</v>
      </c>
    </row>
    <row r="29" spans="7:7" ht="60" x14ac:dyDescent="0.25">
      <c r="G29" s="39" t="s">
        <v>37</v>
      </c>
    </row>
    <row r="30" spans="7:7" x14ac:dyDescent="0.25">
      <c r="G30" s="1" t="s">
        <v>38</v>
      </c>
    </row>
    <row r="31" spans="7:7" ht="36" x14ac:dyDescent="0.25">
      <c r="G31" s="60" t="s">
        <v>39</v>
      </c>
    </row>
    <row r="32" spans="7:7" ht="30" x14ac:dyDescent="0.25">
      <c r="G32" s="39" t="s">
        <v>40</v>
      </c>
    </row>
    <row r="33" spans="7:7" ht="36" x14ac:dyDescent="0.25">
      <c r="G33" s="1" t="s">
        <v>41</v>
      </c>
    </row>
    <row r="34" spans="7:7" ht="180" x14ac:dyDescent="0.25">
      <c r="G34" s="39" t="s">
        <v>42</v>
      </c>
    </row>
    <row r="35" spans="7:7" x14ac:dyDescent="0.25">
      <c r="G35" s="1" t="s">
        <v>43</v>
      </c>
    </row>
    <row r="36" spans="7:7" ht="24" x14ac:dyDescent="0.25">
      <c r="G36" s="1" t="s">
        <v>44</v>
      </c>
    </row>
    <row r="37" spans="7:7" ht="36" x14ac:dyDescent="0.25">
      <c r="G37" s="1" t="s">
        <v>45</v>
      </c>
    </row>
    <row r="38" spans="7:7" ht="30" x14ac:dyDescent="0.25">
      <c r="G38" s="39" t="s">
        <v>46</v>
      </c>
    </row>
  </sheetData>
  <sheetProtection sheet="1" objects="1" scenarios="1"/>
  <conditionalFormatting sqref="L1 K2:L10 L11 K12:L12 J13:L13">
    <cfRule type="containsText" priority="1" operator="containsText" text="PREDIAL NO CORRESPONDE A LA VICEPRESIDENCIA JURIDICA">
      <formula>NOT(ISERROR(SEARCH("PREDIAL NO CORRESPONDE A LA VICEPRESIDENCIA JURIDICA",J1)))</formula>
    </cfRule>
  </conditionalFormatting>
  <dataValidations count="2">
    <dataValidation type="list" allowBlank="1" showInputMessage="1" showErrorMessage="1" sqref="G1 K2:K13 E13 E1 J1 J13" xr:uid="{3470BAA6-0D9B-4D31-929E-01CF4BE9D0F7}">
      <formula1>#REF!</formula1>
    </dataValidation>
    <dataValidation showDropDown="1" showInputMessage="1" showErrorMessage="1" sqref="I1:I13" xr:uid="{A10C7274-A384-4C15-8572-125F085CD3DD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67CF-2A97-498C-9E5D-7D3A17A5310A}">
  <dimension ref="A4:D7"/>
  <sheetViews>
    <sheetView workbookViewId="0">
      <selection activeCell="D5" sqref="D5"/>
    </sheetView>
  </sheetViews>
  <sheetFormatPr baseColWidth="10" defaultColWidth="11.42578125" defaultRowHeight="15" x14ac:dyDescent="0.25"/>
  <cols>
    <col min="1" max="1" width="17.85546875" bestFit="1" customWidth="1"/>
    <col min="2" max="2" width="22.42578125" customWidth="1"/>
  </cols>
  <sheetData>
    <row r="4" spans="1:4" x14ac:dyDescent="0.25">
      <c r="A4" s="53">
        <v>2898445733</v>
      </c>
      <c r="B4" s="53">
        <f>A4*12</f>
        <v>34781348796</v>
      </c>
      <c r="C4">
        <v>100</v>
      </c>
      <c r="D4">
        <f>B5*C4/B4</f>
        <v>119.75285758840414</v>
      </c>
    </row>
    <row r="5" spans="1:4" x14ac:dyDescent="0.25">
      <c r="B5" s="53">
        <v>41651659091</v>
      </c>
    </row>
    <row r="7" spans="1:4" x14ac:dyDescent="0.25">
      <c r="B7" s="5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7AF7-CAF8-4DCB-830C-7B92ECE1D34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A863-75DD-4BB4-9BBB-E21006222E47}">
  <dimension ref="A1:G39"/>
  <sheetViews>
    <sheetView topLeftCell="A7" zoomScale="90" workbookViewId="0">
      <selection activeCell="C11" sqref="C11"/>
    </sheetView>
  </sheetViews>
  <sheetFormatPr baseColWidth="10" defaultColWidth="11.42578125" defaultRowHeight="15" x14ac:dyDescent="0.25"/>
  <cols>
    <col min="1" max="1" width="20.28515625" bestFit="1" customWidth="1"/>
    <col min="2" max="2" width="54.85546875" customWidth="1"/>
    <col min="4" max="4" width="33.5703125" customWidth="1"/>
    <col min="5" max="5" width="43.5703125" customWidth="1"/>
  </cols>
  <sheetData>
    <row r="1" spans="1:7" ht="42" customHeight="1" x14ac:dyDescent="0.25">
      <c r="A1" s="45">
        <v>2024</v>
      </c>
      <c r="B1" s="48" t="s">
        <v>63</v>
      </c>
      <c r="D1" t="e">
        <f>COUNTIF(#REF!,E1)</f>
        <v>#REF!</v>
      </c>
      <c r="E1" s="37" t="s">
        <v>0</v>
      </c>
      <c r="G1">
        <f>1055-12</f>
        <v>1043</v>
      </c>
    </row>
    <row r="2" spans="1:7" ht="42" customHeight="1" x14ac:dyDescent="0.25">
      <c r="A2" s="46" t="e">
        <f>SUM(A3:A12)</f>
        <v>#REF!</v>
      </c>
      <c r="B2" s="49" t="s">
        <v>64</v>
      </c>
      <c r="D2" t="e">
        <f>COUNTIF(#REF!,E2)</f>
        <v>#REF!</v>
      </c>
      <c r="E2" s="37" t="s">
        <v>16</v>
      </c>
    </row>
    <row r="3" spans="1:7" ht="42" customHeight="1" x14ac:dyDescent="0.25">
      <c r="A3" s="46" t="e">
        <f>COUNTIF(#REF!,B3)</f>
        <v>#REF!</v>
      </c>
      <c r="B3" s="50" t="s">
        <v>14</v>
      </c>
      <c r="D3" t="e">
        <f>COUNTIF(#REF!,E3)</f>
        <v>#REF!</v>
      </c>
      <c r="E3" s="40" t="s">
        <v>43</v>
      </c>
    </row>
    <row r="4" spans="1:7" ht="42" customHeight="1" x14ac:dyDescent="0.25">
      <c r="A4" s="46" t="e">
        <f>COUNTIF(#REF!,B4)</f>
        <v>#REF!</v>
      </c>
      <c r="B4" s="50" t="s">
        <v>16</v>
      </c>
      <c r="D4" t="e">
        <f>COUNTIF(#REF!,E4)</f>
        <v>#REF!</v>
      </c>
      <c r="E4" s="44" t="s">
        <v>46</v>
      </c>
    </row>
    <row r="5" spans="1:7" ht="42" customHeight="1" x14ac:dyDescent="0.25">
      <c r="A5" s="46" t="e">
        <f>COUNTIF(#REF!,B5)</f>
        <v>#REF!</v>
      </c>
      <c r="B5" s="50" t="s">
        <v>8</v>
      </c>
      <c r="D5" t="e">
        <f>COUNTIF(#REF!,E5)</f>
        <v>#REF!</v>
      </c>
      <c r="E5" s="37" t="s">
        <v>17</v>
      </c>
    </row>
    <row r="6" spans="1:7" ht="42" customHeight="1" x14ac:dyDescent="0.25">
      <c r="A6" s="46" t="e">
        <f>(COUNTIF(#REF!,B6))+(COUNTIF(#REF!,INFORME!C7))</f>
        <v>#REF!</v>
      </c>
      <c r="B6" s="50" t="s">
        <v>12</v>
      </c>
      <c r="D6" t="e">
        <f>COUNTIF(#REF!,E6)</f>
        <v>#REF!</v>
      </c>
      <c r="E6" s="40" t="s">
        <v>26</v>
      </c>
    </row>
    <row r="7" spans="1:7" ht="42" customHeight="1" x14ac:dyDescent="0.25">
      <c r="A7" s="46" t="e">
        <f>COUNTIF(#REF!,B7)</f>
        <v>#REF!</v>
      </c>
      <c r="B7" s="50" t="s">
        <v>10</v>
      </c>
      <c r="C7" s="2" t="s">
        <v>20</v>
      </c>
      <c r="D7" t="e">
        <f>COUNTIF(#REF!,E7)</f>
        <v>#REF!</v>
      </c>
      <c r="E7" s="41" t="s">
        <v>34</v>
      </c>
    </row>
    <row r="8" spans="1:7" ht="42" customHeight="1" x14ac:dyDescent="0.25">
      <c r="A8" s="46" t="e">
        <f>COUNTIF(#REF!,B8)</f>
        <v>#REF!</v>
      </c>
      <c r="B8" s="50" t="s">
        <v>6</v>
      </c>
      <c r="D8" t="e">
        <f>COUNTIF(#REF!,E8)</f>
        <v>#REF!</v>
      </c>
      <c r="E8" s="44" t="s">
        <v>21</v>
      </c>
    </row>
    <row r="9" spans="1:7" ht="42" customHeight="1" x14ac:dyDescent="0.25">
      <c r="A9" s="46" t="e">
        <f>COUNTIF(#REF!,B9)</f>
        <v>#REF!</v>
      </c>
      <c r="B9" s="50" t="s">
        <v>4</v>
      </c>
      <c r="D9" t="e">
        <f>COUNTIF(#REF!,E9)</f>
        <v>#REF!</v>
      </c>
      <c r="E9" s="44" t="s">
        <v>29</v>
      </c>
    </row>
    <row r="10" spans="1:7" ht="42" customHeight="1" x14ac:dyDescent="0.25">
      <c r="A10" s="46" t="e">
        <f>COUNTIF(#REF!,B10)</f>
        <v>#REF!</v>
      </c>
      <c r="B10" s="50" t="s">
        <v>2</v>
      </c>
      <c r="D10" t="e">
        <f>COUNTIF(#REF!,E10)</f>
        <v>#REF!</v>
      </c>
      <c r="E10" s="40" t="s">
        <v>38</v>
      </c>
    </row>
    <row r="11" spans="1:7" ht="42" customHeight="1" x14ac:dyDescent="0.25">
      <c r="A11" s="46" t="e">
        <f>COUNTIF(#REF!,B11)</f>
        <v>#REF!</v>
      </c>
      <c r="B11" s="50" t="s">
        <v>18</v>
      </c>
      <c r="D11" t="e">
        <f>COUNTIF(#REF!,E11)</f>
        <v>#REF!</v>
      </c>
      <c r="E11" s="40" t="s">
        <v>30</v>
      </c>
    </row>
    <row r="12" spans="1:7" ht="42" customHeight="1" thickBot="1" x14ac:dyDescent="0.3">
      <c r="A12" s="47" t="e">
        <f>COUNTIF(#REF!,B12)</f>
        <v>#REF!</v>
      </c>
      <c r="B12" s="51" t="s">
        <v>62</v>
      </c>
      <c r="D12" t="e">
        <f>COUNTIF(#REF!,E12)</f>
        <v>#REF!</v>
      </c>
      <c r="E12" s="37" t="s">
        <v>19</v>
      </c>
    </row>
    <row r="13" spans="1:7" ht="45" x14ac:dyDescent="0.25">
      <c r="D13" t="e">
        <f>COUNTIF(#REF!,E13)</f>
        <v>#REF!</v>
      </c>
      <c r="E13" s="37" t="s">
        <v>42</v>
      </c>
    </row>
    <row r="14" spans="1:7" x14ac:dyDescent="0.25">
      <c r="A14" t="e">
        <f>A7+A8+A5+A10+A9</f>
        <v>#REF!</v>
      </c>
      <c r="B14" s="35" t="s">
        <v>65</v>
      </c>
      <c r="D14" t="e">
        <f>COUNTIF(#REF!,E14)</f>
        <v>#REF!</v>
      </c>
      <c r="E14" s="6" t="s">
        <v>31</v>
      </c>
    </row>
    <row r="15" spans="1:7" x14ac:dyDescent="0.25">
      <c r="A15" t="e">
        <f>A14+A6+A3+A4+A11+A12</f>
        <v>#REF!</v>
      </c>
      <c r="B15" s="34" t="s">
        <v>66</v>
      </c>
      <c r="D15" t="e">
        <f>COUNTIF(#REF!,E15)</f>
        <v>#REF!</v>
      </c>
      <c r="E15" s="1" t="s">
        <v>24</v>
      </c>
    </row>
    <row r="16" spans="1:7" x14ac:dyDescent="0.25">
      <c r="D16" t="e">
        <f>COUNTIF(#REF!,E16)</f>
        <v>#REF!</v>
      </c>
      <c r="E16" s="39" t="s">
        <v>40</v>
      </c>
    </row>
    <row r="17" spans="4:5" x14ac:dyDescent="0.25">
      <c r="D17">
        <v>12</v>
      </c>
      <c r="E17" s="1" t="s">
        <v>44</v>
      </c>
    </row>
    <row r="18" spans="4:5" x14ac:dyDescent="0.25">
      <c r="D18" t="e">
        <f>COUNTIF(#REF!,E18)</f>
        <v>#REF!</v>
      </c>
      <c r="E18" s="42" t="s">
        <v>5</v>
      </c>
    </row>
    <row r="19" spans="4:5" x14ac:dyDescent="0.25">
      <c r="D19" t="e">
        <f>COUNTIF(#REF!,E19)</f>
        <v>#REF!</v>
      </c>
      <c r="E19" s="6" t="s">
        <v>35</v>
      </c>
    </row>
    <row r="20" spans="4:5" x14ac:dyDescent="0.25">
      <c r="D20" t="e">
        <f>COUNTIF(#REF!,E20)</f>
        <v>#REF!</v>
      </c>
      <c r="E20" s="6" t="s">
        <v>28</v>
      </c>
    </row>
    <row r="21" spans="4:5" x14ac:dyDescent="0.25">
      <c r="D21" t="e">
        <f>COUNTIF(#REF!,E21)</f>
        <v>#REF!</v>
      </c>
      <c r="E21" s="1" t="s">
        <v>33</v>
      </c>
    </row>
    <row r="22" spans="4:5" x14ac:dyDescent="0.25">
      <c r="D22" t="e">
        <f>COUNTIF(#REF!,E22)</f>
        <v>#REF!</v>
      </c>
      <c r="E22" s="6" t="s">
        <v>45</v>
      </c>
    </row>
    <row r="23" spans="4:5" x14ac:dyDescent="0.25">
      <c r="D23" t="e">
        <f>COUNTIF(#REF!,E23)</f>
        <v>#REF!</v>
      </c>
      <c r="E23" s="38" t="s">
        <v>15</v>
      </c>
    </row>
    <row r="24" spans="4:5" x14ac:dyDescent="0.25">
      <c r="D24" t="e">
        <f>COUNTIF(#REF!,E24)</f>
        <v>#REF!</v>
      </c>
      <c r="E24" s="42" t="s">
        <v>11</v>
      </c>
    </row>
    <row r="25" spans="4:5" x14ac:dyDescent="0.25">
      <c r="D25" t="e">
        <f>COUNTIF(#REF!,E25)</f>
        <v>#REF!</v>
      </c>
      <c r="E25" s="1" t="s">
        <v>27</v>
      </c>
    </row>
    <row r="26" spans="4:5" x14ac:dyDescent="0.25">
      <c r="D26" t="e">
        <f>COUNTIF(#REF!,E26)</f>
        <v>#REF!</v>
      </c>
      <c r="E26" s="1" t="s">
        <v>32</v>
      </c>
    </row>
    <row r="27" spans="4:5" x14ac:dyDescent="0.25">
      <c r="D27" t="e">
        <f>COUNTIF(#REF!,E27)</f>
        <v>#REF!</v>
      </c>
      <c r="E27" s="39" t="s">
        <v>25</v>
      </c>
    </row>
    <row r="28" spans="4:5" x14ac:dyDescent="0.25">
      <c r="D28" t="e">
        <f>COUNTIF(#REF!,E28)</f>
        <v>#REF!</v>
      </c>
      <c r="E28" s="6" t="s">
        <v>36</v>
      </c>
    </row>
    <row r="29" spans="4:5" ht="24" x14ac:dyDescent="0.25">
      <c r="D29" t="e">
        <f>COUNTIF(#REF!,E29)</f>
        <v>#REF!</v>
      </c>
      <c r="E29" s="1" t="s">
        <v>3</v>
      </c>
    </row>
    <row r="30" spans="4:5" x14ac:dyDescent="0.25">
      <c r="D30" t="e">
        <f>COUNTIF(#REF!,E30)</f>
        <v>#REF!</v>
      </c>
      <c r="E30" s="1" t="s">
        <v>7</v>
      </c>
    </row>
    <row r="31" spans="4:5" x14ac:dyDescent="0.25">
      <c r="D31" t="e">
        <f>COUNTIF(#REF!,E31)</f>
        <v>#REF!</v>
      </c>
      <c r="E31" s="1" t="s">
        <v>9</v>
      </c>
    </row>
    <row r="32" spans="4:5" x14ac:dyDescent="0.25">
      <c r="D32" t="e">
        <f>COUNTIF(#REF!,E32)</f>
        <v>#REF!</v>
      </c>
      <c r="E32" s="6" t="s">
        <v>13</v>
      </c>
    </row>
    <row r="33" spans="4:5" x14ac:dyDescent="0.25">
      <c r="D33" t="e">
        <f>COUNTIF(#REF!,E33)</f>
        <v>#REF!</v>
      </c>
      <c r="E33" s="1" t="s">
        <v>22</v>
      </c>
    </row>
    <row r="34" spans="4:5" x14ac:dyDescent="0.25">
      <c r="D34" t="e">
        <f>COUNTIF(#REF!,E34)</f>
        <v>#REF!</v>
      </c>
      <c r="E34" s="6" t="s">
        <v>23</v>
      </c>
    </row>
    <row r="35" spans="4:5" x14ac:dyDescent="0.25">
      <c r="D35" t="e">
        <f>COUNTIF(#REF!,E35)</f>
        <v>#REF!</v>
      </c>
      <c r="E35" s="39" t="s">
        <v>37</v>
      </c>
    </row>
    <row r="36" spans="4:5" x14ac:dyDescent="0.25">
      <c r="D36" t="e">
        <f>COUNTIF(#REF!,E36)</f>
        <v>#REF!</v>
      </c>
      <c r="E36" s="43" t="s">
        <v>39</v>
      </c>
    </row>
    <row r="37" spans="4:5" x14ac:dyDescent="0.25">
      <c r="D37" t="e">
        <f>COUNTIF(#REF!,E37)</f>
        <v>#REF!</v>
      </c>
      <c r="E37" s="1" t="s">
        <v>41</v>
      </c>
    </row>
    <row r="38" spans="4:5" x14ac:dyDescent="0.25">
      <c r="D38" t="e">
        <f>SUM(D1:D37)</f>
        <v>#REF!</v>
      </c>
    </row>
    <row r="39" spans="4:5" x14ac:dyDescent="0.25">
      <c r="D39" t="e">
        <f>D36+D34+D32+D24+D22+D20+D19+D18+D14+D11+D10+D9+D8+D6+D4+D3</f>
        <v>#REF!</v>
      </c>
    </row>
  </sheetData>
  <sortState xmlns:xlrd2="http://schemas.microsoft.com/office/spreadsheetml/2017/richdata2" ref="D2:E37">
    <sortCondition descending="1" ref="D1:D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AUTOS</vt:lpstr>
      <vt:lpstr>RESOLUCIONES</vt:lpstr>
      <vt:lpstr>DATOS</vt:lpstr>
      <vt:lpstr>Hoja2</vt:lpstr>
      <vt:lpstr>Hoja1</vt:lpstr>
      <vt:lpstr>INFORME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Nidia Andrea Pena Pena</dc:creator>
  <cp:keywords/>
  <dc:description/>
  <cp:lastModifiedBy>Cristian Leandro Muñoz Claros</cp:lastModifiedBy>
  <cp:revision/>
  <dcterms:created xsi:type="dcterms:W3CDTF">2023-01-05T05:38:57Z</dcterms:created>
  <dcterms:modified xsi:type="dcterms:W3CDTF">2024-12-13T13:02:32Z</dcterms:modified>
  <cp:category/>
  <cp:contentStatus/>
</cp:coreProperties>
</file>