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anionline-my.sharepoint.com/personal/dlargo_ani_gov_co/Documents/Informes mensuales/2025/"/>
    </mc:Choice>
  </mc:AlternateContent>
  <xr:revisionPtr revIDLastSave="45" documentId="8_{AEF4A956-6249-4D7D-9BF7-CE7E5D14B494}" xr6:coauthVersionLast="47" xr6:coauthVersionMax="47" xr10:uidLastSave="{3148DC78-BD2D-4EAB-95D0-5A2CA1B3204E}"/>
  <bookViews>
    <workbookView xWindow="-120" yWindow="-120" windowWidth="20730" windowHeight="11160" tabRatio="358" xr2:uid="{025C23F7-A20B-4985-92AA-C25ADCDD3E5D}"/>
  </bookViews>
  <sheets>
    <sheet name="Tablero " sheetId="4" r:id="rId1"/>
    <sheet name="Hoja1" sheetId="5" r:id="rId2"/>
  </sheets>
  <externalReferences>
    <externalReference r:id="rId3"/>
  </externalReferences>
  <definedNames>
    <definedName name="_xlnm._FilterDatabase" localSheetId="0" hidden="1">'Tablero '!$D$17:$AK$52</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28" i="4" l="1"/>
  <c r="AJ2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G18" authorId="0" shapeId="0" xr:uid="{23719DAF-6153-4346-B3DE-72EDDAF48335}">
      <text>
        <r>
          <rPr>
            <b/>
            <sz val="9"/>
            <color indexed="81"/>
            <rFont val="Tahoma"/>
            <family val="2"/>
          </rPr>
          <t>se cambia a 100%</t>
        </r>
      </text>
    </comment>
  </commentList>
</comments>
</file>

<file path=xl/sharedStrings.xml><?xml version="1.0" encoding="utf-8"?>
<sst xmlns="http://schemas.openxmlformats.org/spreadsheetml/2006/main" count="413" uniqueCount="228">
  <si>
    <r>
      <t xml:space="preserve">% Avance 
</t>
    </r>
    <r>
      <rPr>
        <b/>
        <sz val="24"/>
        <color theme="0"/>
        <rFont val="Candara"/>
        <family val="2"/>
      </rPr>
      <t>(Respecto a meta acumulada al corte)</t>
    </r>
  </si>
  <si>
    <t>Ocultar</t>
  </si>
  <si>
    <t>Focos Estratégicos</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</si>
  <si>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</si>
  <si>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</si>
  <si>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</si>
  <si>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</si>
  <si>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</si>
  <si>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</si>
  <si>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</si>
  <si>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</si>
  <si>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</si>
  <si>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</si>
  <si>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</si>
  <si>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</si>
  <si>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</si>
  <si>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</si>
  <si>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</si>
  <si>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</si>
  <si>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</si>
  <si>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</si>
  <si>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</si>
  <si>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Observaciones</t>
  </si>
  <si>
    <t>ODS</t>
  </si>
  <si>
    <r>
      <t xml:space="preserve">% Avance 
</t>
    </r>
    <r>
      <rPr>
        <b/>
        <sz val="24"/>
        <color theme="0"/>
        <rFont val="Candara"/>
        <family val="2"/>
      </rPr>
      <t>(Respecto a meta de 2021)</t>
    </r>
  </si>
  <si>
    <t>AGENCIA NACIONAL DE INFRAESTRUCTURA</t>
  </si>
  <si>
    <t>1.2. Fortalecer el proceso de estructuración de proyectos de APP seguros con la vida y sostenibles.</t>
  </si>
  <si>
    <t>2.1.1 Adjudicar Proyectos de Concesión bajo esquema de asociación publico privada -APP.</t>
  </si>
  <si>
    <t>2.1.2 Monitorear la gestión del avance de los proyectos de concesión del modo carretero - Km construidos</t>
  </si>
  <si>
    <t>2.1.3 Monitorear la gestión del avance de los proyectos de concesión del modo carretero - Km rehabilitados</t>
  </si>
  <si>
    <t>Documento</t>
  </si>
  <si>
    <t>Número de estructuraciones con lineamientos de infraestructura verde incluidos</t>
  </si>
  <si>
    <t>Número</t>
  </si>
  <si>
    <t>Proyectos de APP adjudicados</t>
  </si>
  <si>
    <t>Proyecto</t>
  </si>
  <si>
    <t>Km de vía primaria construidos bajo el esquema de APP</t>
  </si>
  <si>
    <t>Km</t>
  </si>
  <si>
    <t>Km de vía primaria rehabilitados bajo el esquema de APP</t>
  </si>
  <si>
    <t>Número de proyectos que inician etapa de operación y mantenimiento</t>
  </si>
  <si>
    <t>Número de intervenciones en aeropuertos concesionados realizadas</t>
  </si>
  <si>
    <t>Número de intervenciones en puertos concesionados realizadas</t>
  </si>
  <si>
    <t>Porcentaje de meses de disponibilidad de operación de los corredores férreos con contrato de concesión</t>
  </si>
  <si>
    <t>%</t>
  </si>
  <si>
    <t>% Plan de infraestructura de datos implementado</t>
  </si>
  <si>
    <t>% Plan de servicios digitales implementado</t>
  </si>
  <si>
    <t>Puntaje FURAG obtenido</t>
  </si>
  <si>
    <t>Puntaje</t>
  </si>
  <si>
    <t>% plan de comunicaciones ejecutado</t>
  </si>
  <si>
    <t>% plan de fortalecimiento implementado</t>
  </si>
  <si>
    <t>Ponderación
Foco</t>
  </si>
  <si>
    <t>Ponderación
Objetivo</t>
  </si>
  <si>
    <t>Ponderación 
Proyecto</t>
  </si>
  <si>
    <t>Vicepresidencia de Estructuración</t>
  </si>
  <si>
    <t>1,5,8,9,13</t>
  </si>
  <si>
    <t>Vicepresidencia Ejecutiva</t>
  </si>
  <si>
    <t>N/A</t>
  </si>
  <si>
    <t>8,9,13</t>
  </si>
  <si>
    <t>Proyecto adjudicado</t>
  </si>
  <si>
    <t>1,5,6,7,8,9,10,11,12,13,15</t>
  </si>
  <si>
    <t>Vicepresidencia de Planeación, Riesgos y Entorno</t>
  </si>
  <si>
    <t>5,8,10,12,16,17</t>
  </si>
  <si>
    <t>Vicepresidencia de Gestión Corporativa</t>
  </si>
  <si>
    <t>Oficina de Comunicaciones</t>
  </si>
  <si>
    <t>5,8,9,13</t>
  </si>
  <si>
    <t>8,9,10</t>
  </si>
  <si>
    <t>% plan de trabajo implementado</t>
  </si>
  <si>
    <t>1.1. Formular e implementar el programa de Infraestructura Social</t>
  </si>
  <si>
    <t>1.1.1 Formular el Portafolio de proyectos de infraestructura social desde la gente y para la gente, bajo el mecanismo APP.</t>
  </si>
  <si>
    <t>1.3. Estructurar  proyectos APP que amplien la infraestructura de transporte.</t>
  </si>
  <si>
    <t xml:space="preserve">1.3.1  Estructurar aeropuertos bajo esquema de asociación público privada </t>
  </si>
  <si>
    <t xml:space="preserve">1.3.2  Estructurar proyectos de infraestructura logística especializada </t>
  </si>
  <si>
    <t>1.3.3 Estructurar proyectos de infraestructura carretera bajo el esquema APP incluyendo los lineamientos de plan nacional de seguridad vial.</t>
  </si>
  <si>
    <t>1.3.4  Estructurar proyectos de infraestructura férrea bajo el esquema APP</t>
  </si>
  <si>
    <t>1.3.5. Estructurar proyectos de infraestructura del modo fluvial</t>
  </si>
  <si>
    <t>Número de proyectos estructurados</t>
  </si>
  <si>
    <t>Documento aprobado</t>
  </si>
  <si>
    <t>Foco 2. Gestionar el desarrollo de los proyectos de infraestructura a través del esquema de APP.</t>
  </si>
  <si>
    <t>2.1. Gestionar la ejecución  de los proyectos de infraestructura</t>
  </si>
  <si>
    <t>2.1.4 Monitorear la gestión del avance de los proyectos de concesión del modo carretero - Proyectos en etapa de operación y mantenimiento</t>
  </si>
  <si>
    <t>2.1.5 Modernizar la infraestructura en los aeropuertos concesionados.</t>
  </si>
  <si>
    <t>2.1.6 Modernizar la infraestructura en los puertos concesionados.</t>
  </si>
  <si>
    <t>2.1.7 Formular la Estrategia Global de Sostenibilidad de la ANI</t>
  </si>
  <si>
    <t xml:space="preserve">2.1.8 Gestionar la disponibilidad de los corredores férreos a cargo de la ANI para su operación </t>
  </si>
  <si>
    <t>2.1.9 Intervenir la red fluvial nacional bajo esquema APP</t>
  </si>
  <si>
    <t>Vicepresidencia de Estructuración, Vicepresidencia Jurídica</t>
  </si>
  <si>
    <t xml:space="preserve">Vicepresidencia de Gestión Contractual </t>
  </si>
  <si>
    <t>Meta
Cuatrenio*</t>
  </si>
  <si>
    <t>Documento de estrategia global de sostenibilidad aprobado</t>
  </si>
  <si>
    <t>Kilómetros intervenidos</t>
  </si>
  <si>
    <t>Foco 3. Fortalecer la institucionalidad de la Agencia con el fin de generar confianza y transparencia en la gestión.</t>
  </si>
  <si>
    <t>3.1. Fortalecer estructuralmente la Agencia para atender los nuevos retos.</t>
  </si>
  <si>
    <t xml:space="preserve">3.1.1 Fortalecer la implementación del Modelo Integrado de Planeación y Gestión </t>
  </si>
  <si>
    <t xml:space="preserve">3.1.2 Generar acciones que permitan el fortalecimiento de la entidad, con el fin de mejorar las  condiciones de operación de la Agencia. </t>
  </si>
  <si>
    <t>3.1.3 Potencializar la comunicación  para el mejoramiento de la gestión institucional y fortalecimiento de la cultura organizacional.</t>
  </si>
  <si>
    <t>3.2. Implementar herramientas tecnológicas que permitan el seguimiento y monitoreo al desarrollo de los proyectos de los diferentes modos garantizando la transparencia en la gestión.</t>
  </si>
  <si>
    <t>3.2.1  Desarrollar la infraestructura de datos de la Agencia para generar gobierno de datos.</t>
  </si>
  <si>
    <t xml:space="preserve">3.2.2 Implementar servicios digitales de información para la toma de decisiones. </t>
  </si>
  <si>
    <t>3.2.3 Fortalecer los sistemas de información de apoyo  que faciliten la gestión misional</t>
  </si>
  <si>
    <t>3.3. Implementar nuevos mecanismos de solución de conflictos en los proyectos  a cargo de la ANI.</t>
  </si>
  <si>
    <t>3.3.1 Definir estrategias para la atención de necesidades de los diferentes territorios de manera integral y articulada</t>
  </si>
  <si>
    <t>% Plan implementado</t>
  </si>
  <si>
    <t>Plan de trabajo implementado</t>
  </si>
  <si>
    <t>Meta 2024</t>
  </si>
  <si>
    <t>Sin meta para la vigencia 2024</t>
  </si>
  <si>
    <t>Documento elaborado</t>
  </si>
  <si>
    <t>Aeropuerto Intervenido</t>
  </si>
  <si>
    <t>Aeropuerto</t>
  </si>
  <si>
    <t>Proyectos que entran en etapa de operación y mantenimiento</t>
  </si>
  <si>
    <t>Kilómetros rehabilitados y/o mejorados</t>
  </si>
  <si>
    <t>Kilómetros construidos</t>
  </si>
  <si>
    <t>Número de informes presentados</t>
  </si>
  <si>
    <t>% avance</t>
  </si>
  <si>
    <t>Unidad medida</t>
  </si>
  <si>
    <t xml:space="preserve">Número </t>
  </si>
  <si>
    <t>Número de capacitaciones realizadas para fortalecer el liderazgo femenino en la ANI</t>
  </si>
  <si>
    <t>Equipo transversal de Equidad de Género</t>
  </si>
  <si>
    <t>Diseñar e implementar la Estrategia para la prevención, atención y sanción social de la violencia contra las mujeres en el espacio público, el transporte, y los proyectos de infraestructura asociados a este.</t>
  </si>
  <si>
    <t>Desarrollar capacitaciones de paridad de género en el sector para que más mujeres estén en áreas de poder y/o toma de decisiones.</t>
  </si>
  <si>
    <t>Diseñar de la guía de Comunicación Incluyente y no Sexista para la Entidad.</t>
  </si>
  <si>
    <t xml:space="preserve">Adopción del código de conducta en los proyectos de infraestructura de transporte  </t>
  </si>
  <si>
    <t>Guía diseñada</t>
  </si>
  <si>
    <t>Transformación productiva, internacionalización y acción climática</t>
  </si>
  <si>
    <t>Convergencia regional</t>
  </si>
  <si>
    <t>Seguridad Humana</t>
  </si>
  <si>
    <t>Convergencia regional/Seguridad Humana</t>
  </si>
  <si>
    <t>3.1.4 Porcentaje de implementación de trámites en línea en el Sector "concepto de viabilidad técnica para ubicación de estaciones de servicio en vías nacionales concesionadas"</t>
  </si>
  <si>
    <t>3.1.5 Promover el Enfoque de Género en la ANI.</t>
  </si>
  <si>
    <t>Porcentaje de trámites en línea implementados</t>
  </si>
  <si>
    <t>% de cumplimiento de las actividades del plan de trabajo</t>
  </si>
  <si>
    <r>
      <rPr>
        <b/>
        <sz val="20"/>
        <color theme="1"/>
        <rFont val="Calibri"/>
        <family val="2"/>
        <scheme val="minor"/>
      </rPr>
      <t>G10</t>
    </r>
    <r>
      <rPr>
        <sz val="20"/>
        <color theme="1"/>
        <rFont val="Calibri"/>
        <family val="2"/>
        <scheme val="minor"/>
      </rPr>
      <t xml:space="preserve"> Fortalecer la visibilidad de los proyectos del sector.</t>
    </r>
  </si>
  <si>
    <r>
      <rPr>
        <b/>
        <sz val="20"/>
        <color theme="1"/>
        <rFont val="Calibri"/>
        <family val="2"/>
        <scheme val="minor"/>
      </rPr>
      <t>G7</t>
    </r>
    <r>
      <rPr>
        <sz val="20"/>
        <color theme="1"/>
        <rFont val="Calibri"/>
        <family val="2"/>
        <scheme val="minor"/>
      </rPr>
      <t xml:space="preserve"> Implementar políticas y estrategias que permitan avanzar hacia la descarbonización del sector transporte.</t>
    </r>
  </si>
  <si>
    <r>
      <rPr>
        <b/>
        <sz val="20"/>
        <color theme="1"/>
        <rFont val="Calibri"/>
        <family val="2"/>
        <scheme val="minor"/>
      </rPr>
      <t xml:space="preserve">G7 </t>
    </r>
    <r>
      <rPr>
        <sz val="20"/>
        <color theme="1"/>
        <rFont val="Calibri"/>
        <family val="2"/>
        <scheme val="minor"/>
      </rPr>
      <t>Implementar políticas y estrategias que permitan avanzar hacia la descarbonización del sector transporte.</t>
    </r>
  </si>
  <si>
    <r>
      <rPr>
        <b/>
        <sz val="20"/>
        <color theme="1"/>
        <rFont val="Calibri"/>
        <family val="2"/>
        <scheme val="minor"/>
      </rPr>
      <t xml:space="preserve">G2 </t>
    </r>
    <r>
      <rPr>
        <sz val="20"/>
        <color theme="1"/>
        <rFont val="Calibri"/>
        <family val="2"/>
        <scheme val="minor"/>
      </rPr>
      <t xml:space="preserve">Diseñar la infraestructura de transporte que conecte los centros de producción con los consumidores finales, a través de la prestación eficiente de servicios logísticos   </t>
    </r>
  </si>
  <si>
    <r>
      <rPr>
        <b/>
        <sz val="20"/>
        <color theme="1"/>
        <rFont val="Calibri"/>
        <family val="2"/>
        <scheme val="minor"/>
      </rPr>
      <t>G3</t>
    </r>
    <r>
      <rPr>
        <sz val="20"/>
        <color theme="1"/>
        <rFont val="Calibri"/>
        <family val="2"/>
        <scheme val="minor"/>
      </rPr>
      <t xml:space="preserve"> Impulsar el desarrollo los proyectos de corredores carreteros, marítimos, férreos y fluviales, así como servicios aéreos que garanticen la movilidad de carga y de pasajeros.</t>
    </r>
  </si>
  <si>
    <r>
      <rPr>
        <b/>
        <sz val="20"/>
        <color theme="1"/>
        <rFont val="Calibri"/>
        <family val="2"/>
        <scheme val="minor"/>
      </rPr>
      <t>G2</t>
    </r>
    <r>
      <rPr>
        <sz val="20"/>
        <color theme="1"/>
        <rFont val="Calibri"/>
        <family val="2"/>
        <scheme val="minor"/>
      </rPr>
      <t xml:space="preserve"> Diseñar la infraestructura de transporte que conecte los centros de producción con los consumidores finales, a través de la prestación eficiente de servicios logísticos   </t>
    </r>
  </si>
  <si>
    <r>
      <rPr>
        <b/>
        <sz val="20"/>
        <color theme="1"/>
        <rFont val="Calibri"/>
        <family val="2"/>
        <scheme val="minor"/>
      </rPr>
      <t>G1</t>
    </r>
    <r>
      <rPr>
        <sz val="20"/>
        <color theme="1"/>
        <rFont val="Calibri"/>
        <family val="2"/>
        <scheme val="minor"/>
      </rPr>
      <t xml:space="preserve"> Desarrollar una red de infraestructura de transporte regional que facilite la conectividad de los ciudadanos con los nodos de servicios (salud, educación, trabajo, cultura) y acceso a alimentos, vestido, medicinas, tecnología, servicios domiciliarios.</t>
    </r>
  </si>
  <si>
    <r>
      <rPr>
        <b/>
        <sz val="20"/>
        <color theme="1"/>
        <rFont val="Calibri"/>
        <family val="2"/>
        <scheme val="minor"/>
      </rPr>
      <t xml:space="preserve">G3 </t>
    </r>
    <r>
      <rPr>
        <sz val="20"/>
        <color theme="1"/>
        <rFont val="Calibri"/>
        <family val="2"/>
        <scheme val="minor"/>
      </rPr>
      <t>Impulsar el desarrollo los proyectos de corredores carreteros, marítimos, férreos y fluviales, así como servicios aéreos que garanticen la movilidad de carga y de pasajeros.</t>
    </r>
  </si>
  <si>
    <r>
      <rPr>
        <b/>
        <sz val="20"/>
        <color theme="1"/>
        <rFont val="Calibri"/>
        <family val="2"/>
        <scheme val="minor"/>
      </rPr>
      <t>G9</t>
    </r>
    <r>
      <rPr>
        <sz val="20"/>
        <color theme="1"/>
        <rFont val="Calibri"/>
        <family val="2"/>
        <scheme val="minor"/>
      </rPr>
      <t xml:space="preserve"> Promover la articulación entre las entidades del sector para aumentar nuestra eficiencia y liderazgo</t>
    </r>
  </si>
  <si>
    <r>
      <rPr>
        <b/>
        <sz val="20"/>
        <color theme="1"/>
        <rFont val="Calibri"/>
        <family val="2"/>
        <scheme val="minor"/>
      </rPr>
      <t>G8</t>
    </r>
    <r>
      <rPr>
        <sz val="20"/>
        <color theme="1"/>
        <rFont val="Calibri"/>
        <family val="2"/>
        <scheme val="minor"/>
      </rPr>
      <t>. Transformar la capacidad de las entidades del sector en términos de innovación, tecnologías, investigación y metodologías para mejorar la gestión.</t>
    </r>
  </si>
  <si>
    <r>
      <rPr>
        <b/>
        <sz val="20"/>
        <color theme="1"/>
        <rFont val="Calibri"/>
        <family val="2"/>
        <scheme val="minor"/>
      </rPr>
      <t>G8.</t>
    </r>
    <r>
      <rPr>
        <sz val="20"/>
        <color theme="1"/>
        <rFont val="Calibri"/>
        <family val="2"/>
        <scheme val="minor"/>
      </rPr>
      <t xml:space="preserve"> Transformar la capacidad de las entidades del sector en términos de innovación, tecnologías, investigación y metodologías para mejorar la gestión.</t>
    </r>
  </si>
  <si>
    <r>
      <rPr>
        <b/>
        <sz val="20"/>
        <color theme="1"/>
        <rFont val="Calibri"/>
        <family val="2"/>
        <scheme val="minor"/>
      </rPr>
      <t xml:space="preserve">G8. </t>
    </r>
    <r>
      <rPr>
        <sz val="20"/>
        <color theme="1"/>
        <rFont val="Calibri"/>
        <family val="2"/>
        <scheme val="minor"/>
      </rPr>
      <t>Transformar la capacidad de las entidades del sector en términos de innovación, tecnologías, investigación y metodologías para mejorar la gestión.</t>
    </r>
  </si>
  <si>
    <t>Sin meta para la vigencia</t>
  </si>
  <si>
    <t>3.1.5.1. Desarrollar actividades de sensibilización y capacitación con enfoque de género al interior de la ANI.</t>
  </si>
  <si>
    <t xml:space="preserve">	
Número de capacitaciones y/o sensibilizaciones realizadas</t>
  </si>
  <si>
    <t>Porcentaje de participación de mujeres vinculadas en labores de tipo operativo.</t>
  </si>
  <si>
    <t xml:space="preserve">	
Porcentaje de participación de mujeres vinculadas en labores de tipo gerencial</t>
  </si>
  <si>
    <t>Foco 1. Desarrollar infraestructura social y productiva mediante la estructuración y adjudicación de proyectos de APP.</t>
  </si>
  <si>
    <t>3.1.5.2 Promover el acceso igualitario a las oportunidades laborales en los proyectos de 5G de Concesiones  en labores de tipo operativo.</t>
  </si>
  <si>
    <t>3.1.5.3 Promover el acceso igualitario a las oportunidades laborales en los proyectos de 5G de Concesiones  en labores de tipo gerencial.</t>
  </si>
  <si>
    <t>EJES TRANSVERSALES INSTITUCIONALES</t>
  </si>
  <si>
    <t>Transformación Plan Nacional de Desarrollo</t>
  </si>
  <si>
    <t>Objetivos estatrégicos Plan Estratégico Sectorial</t>
  </si>
  <si>
    <r>
      <rPr>
        <b/>
        <sz val="26"/>
        <color theme="1"/>
        <rFont val="Candara"/>
        <family val="2"/>
      </rPr>
      <t>A.</t>
    </r>
    <r>
      <rPr>
        <sz val="26"/>
        <color theme="1"/>
        <rFont val="Candara"/>
        <family val="2"/>
      </rPr>
      <t xml:space="preserve"> Promover la efectividad de la gestión interinstitucional con el fin de generar mejores resultados.</t>
    </r>
  </si>
  <si>
    <r>
      <rPr>
        <b/>
        <sz val="26"/>
        <color theme="1"/>
        <rFont val="Candara"/>
        <family val="2"/>
      </rPr>
      <t xml:space="preserve">B. </t>
    </r>
    <r>
      <rPr>
        <sz val="26"/>
        <color theme="1"/>
        <rFont val="Candara"/>
        <family val="2"/>
      </rPr>
      <t>Identificar e implementar herramientas que permitan la financiación de los proyectos de concesión a cargo de la ANI.</t>
    </r>
  </si>
  <si>
    <t>Tablero de control  - Seguimiento al plan de acción</t>
  </si>
  <si>
    <t>1.1.2 Estructurar proyectos de infraestructura social y/o rural bajo esquema APP</t>
  </si>
  <si>
    <t>1.2.1 Incluir en las nuevas estructuraciones los lineamientos de infraestructura verde sostenible</t>
  </si>
  <si>
    <t xml:space="preserve">1.3.3.1 Estructurar proyectos carreteros bajo esquema APP
Proyecto Boquerón-El tablón </t>
  </si>
  <si>
    <t>1.3.4.1 Avanzar en la estructuración de los proyectos férreos:
Corredor Férreo Bogotá y Sistema Ferroviario Central, Corredor Férreo Buenaventura - Sistema Ferroviario Central bajo esquema APP.</t>
  </si>
  <si>
    <t>2.1.2.1 Monitorear la gestión del avance de los proyectos de concesión del modo carretero - Km construidos
Neiva-Santana-Mocoa: 39,3 km; Pacífico 1: 18,9 km; Accesos Cali-Palmira: 13,87 km; Ruta del Sol III: 60,9 km; Magdalena 2: 25km; DEVIMED: 2 km; BBY: 3,6 km; Puerto Salgar – Barrancabermeja: 10,5 km; Sabana de Torres – Curumaní: 49,81km; Malla Vial del Meta: 6,62 km Villavicencio-Yopal: 1 km</t>
  </si>
  <si>
    <t>2.1.4.1 Monitorear la gestión del avance de los proyectos de concesión del modo carretero - Proyectos en etapa de operación y mantenimiento 
Autopista al Río Magdalena 2</t>
  </si>
  <si>
    <t>2.1.5.1 Monitorear los planes de modernización de los aeropuertos a cargo de la ANI
El Dorado – Ernesto Cortissoz – Alfonso Bonilla Aragón</t>
  </si>
  <si>
    <t>2.1.6.1 Monitorear los planes de modernización de los puertos a cargo de la ANI</t>
  </si>
  <si>
    <t>2.1.9 Intervenir la red fluvial nacional bajo esquema APP (Canal del Dique)</t>
  </si>
  <si>
    <t>2.1.9.1 Operar y mantener la hidrovía del Canal del Dique</t>
  </si>
  <si>
    <t>Kilómetros</t>
  </si>
  <si>
    <t>3.1.1.1 Desarrollar las actividades necesarias para la ejecución y seguimiento del plan de implementación del Modelo Integrado de Planeación y Gestión - MIPG</t>
  </si>
  <si>
    <t>3.1.2.1 Avanzar en la implementación del Programa de Gestión Documental - PGD y el Plan Institucional de Archivos-PINAR.</t>
  </si>
  <si>
    <t xml:space="preserve">3.1.2.2Desarrollar el Plan Estratégico de Talento Humano </t>
  </si>
  <si>
    <t>3.1.2.3 Realizar seguimiento y gestión frente al trámite que se debe adelantar sobre el rediseño Institucional ANI ante las diferentes entidades iniciando con el MT.</t>
  </si>
  <si>
    <t>3.1.3.1  Desarrollar plan de trabajo de comunicación interna y externa</t>
  </si>
  <si>
    <t>3.1.5.4 Implementar el trámite "Concepto de viabilidad técnica para ubicación de estaciones de servicio en vías nacionales concesionadas" en línea ante el SUIT</t>
  </si>
  <si>
    <t>3.2.2.1 Elaborar documento de diagnóstico de datos alineado con gobierno digital para la ANI</t>
  </si>
  <si>
    <t>3.2.2.2 Implementación del servicio de nube pública  para la Gestión del Cobro Nacional de Valorización</t>
  </si>
  <si>
    <t>Servicio implementado</t>
  </si>
  <si>
    <t>Servicio</t>
  </si>
  <si>
    <t>3.2.2.3 Implementar herramientas tecnológicas de apoyo a la gestión en nómina e inventarios</t>
  </si>
  <si>
    <t>Proyectos con lineamientos incluidos</t>
  </si>
  <si>
    <t>Informe</t>
  </si>
  <si>
    <t>Actividades desarrolladas</t>
  </si>
  <si>
    <t>Documentos elaborados</t>
  </si>
  <si>
    <t>Plan de trabajo ejecutado</t>
  </si>
  <si>
    <t>1.2.1.1 Incluir lineamientos de infraestructura verde en los proyectos:
Nuevo Hospital Simón Bolívar, Boquerón-El Tablón, Río Meta, Corredor Férreo Bogotá y Sistema Ferroviario Central, Corredor Férreo Buenaventura - Sistema Ferroviario Central</t>
  </si>
  <si>
    <t>Se han realizado las actividades de supervisión y coordinación respecto de la Red Férrea a cargo de la Agencia, se viene trabajando en la incorporación de nuevos operadores de carga</t>
  </si>
  <si>
    <t>3.3.1.1 Elaborar documento de estrategia de atención de situaciones de conflictividad</t>
  </si>
  <si>
    <t xml:space="preserve">1.3.5.1 Estructurar proyecto fluvial bajo esquema APP Río Meta </t>
  </si>
  <si>
    <t xml:space="preserve">La estrategia de sostenibilidad cuenta con el documento elaborado el cual se encuentra pendiente de ajustes de forma para la adopción mediante acto administrativo. </t>
  </si>
  <si>
    <t>El porcentaje de participación de mujeres vinculadas a los nuevos proyectos de infraestructura en labores de tipo operativo corresponde al 16% en los proyectos de Quinta Generación, distribuido de la siguiente manera*Nueva Malla Vial del Valle del Cauca – Corredor Accesos Cali y Palmira - 33%
* Avenida Longitudinal de Occidente – Tramo Sur - 27%
* Accesos Norte Fase 39- %
* Puerto Salgar - Barrancabermeja - 12%
* Sabana de torres - Curumaní - 5%
* Buenaventura-Loboguerrero-Buga - 29%
*Canal del Dique - 29%
*Aeropuerto Internacional Rafael Núñez - 36%
*La Dorada- Chiriguana: 7%</t>
  </si>
  <si>
    <t>El porcentaje de participación de mujeres vinculadas a los nuevos proyectos de infraestructura en labores de tipo gerencial corresponde al 37% en los proyectos de Quinta Generación, distribuido de la siguiente manera
*Nueva Malla Vial del Valle del Cauca – Corredor Accesos Cali y Palmira - 33%
* Avenida Longitudinal de Occidente – Tramo Sur - 88%
* Accesos Norte Fase 2 - 71%
* Puerto Salgar - Barrancabermeja - 50%
* Sabana de torres - Curumaní - 5%
* Buenaventura-Loboguerrero-Buga - 88%
*Canal del Dique - 36%
*Aeropuerto Internacional Rafael Núñez - 45%
*La Dorada - Chiriguana: 34%</t>
  </si>
  <si>
    <t>Con corte septiembre, se ha realizado la capacitación en "Construyendo un mundo equitativo", el curso de "Liderazgo inclusivo y Equidad de Género" y la capacitación en "Corresponsabilidad y Equidad en Tareas no Remuneradas o de
Cuidado: Nuevas Masculinidades", así mismo en el mes de septiembre se realizó la charla  " Equidad con enfoque étnico: Visibilizando a las mujeres indígenas".</t>
  </si>
  <si>
    <r>
      <t xml:space="preserve">% Avance 
</t>
    </r>
    <r>
      <rPr>
        <b/>
        <sz val="24"/>
        <color theme="0"/>
        <rFont val="Candara"/>
        <family val="2"/>
      </rPr>
      <t>(Respecto a meta de 2025)</t>
    </r>
  </si>
  <si>
    <t>PLAN DE ACCIÓN 2025</t>
  </si>
  <si>
    <t>Meta 2025</t>
  </si>
  <si>
    <t>Diciembre de 2025</t>
  </si>
  <si>
    <t>La Agencia a lo largo de la vigencia realizó las actividades de coordinación con otras entidades tales como la ANLA, el Ministerio de Hacienda, el Departamento Nacional de Planeación y la Corporaciones autónomas de los departamentos en los cuales se tienen proyectos.</t>
  </si>
  <si>
    <t>Durante la vigencia 2025 definió que los proyectos sobre los cuales se expedirá la resolución de aplicación de la Contribución Nacional de Valorización serán los proyectos:  Autopista al Mar 2 y Autopista Conexión Pacifico 1.</t>
  </si>
  <si>
    <t>A lo largo de la vigencia se avanzó en la estructuración del proyecto del Hospital SImón Bolivar, es así como se recibieron y revisaron los productos de la consultoría, se realizaron reuniones con la subred de Bogotá y con el Ministerio de Salud.
El 26 de diciembre se llevó a cabo una reunión presencial con los equipos de trabajo de la Secretaría Distrital de Salud, liderados por el Subsecretario de Planeación y Gestión Sectorial y el Subsecretario de Servicios de Salud y Aseguramiento, con el fin de presentar los resultados de los estudios técnicos, legales y financieros a nivel de factibilidad del proyecto APP Nuevo Hospital Simón Bolívar y elaborar una hoja de ruta con los próximos pasos a seguir.</t>
  </si>
  <si>
    <t>Como resultado de las actividades realizadas se garantiza que los proyectos que se encuentran en estructuración cuentan con los lineamientos de infraestructura verde sostenible de acuerdo con la metaa establecida en el Plan Nacional de Desarrollo.</t>
  </si>
  <si>
    <t xml:space="preserve">Durante la vigencia se realizaron las actividades requeridas para el avance del proyecto, teniendo en cuenta que al mes de diciembre no se habían aprobado la totalidad de los productos el día 24 se suscribió una suspensión del contrato por el término de un mes, por lo tanto las actividades pendientes para la finalización del proyecto se desarrollaran en la vigencia 2026. </t>
  </si>
  <si>
    <t>En la vigencia 2025  se recibieron obras en los siguientes aeropuertos así:
Aeropuerto de Quibdo (El Caraño),  Aeropuerto Alfonso Bonilla Aragon y el Aeropuerto Los Garzones en Montería</t>
  </si>
  <si>
    <t>Se elaboraron los documentos correspodiente a seguimiento de planes de modernización de infraestructura portuaria para el primer y segundo semestre de 2025, de igual manera se realizaron las actividades de supervisión y acompañamiento a los concesionarios portuarios en el desarrollo de las actividades programadas para la vigencia</t>
  </si>
  <si>
    <t>Durante la vigencia  2025, el Concesionario  adelantó  actividades de operación y mantenimiento (Dragado de mantenimiento en la hidrovía del Canal del Dique, mantenimiento de la infraestructura aledaña al Canal del Dique entregada al Concesionario).
En cuanto a las actividades de dragado de mantenimiento en la hidrovía del Canal del Dique, se continúa realizando dragado en la desembocadura - pasacaballos, incluyendo nuevos equipos, presentando incumplimientos de indicadores de ancho y profundidad de la Hidrovía en algunos sectores, específicamente en los kilometros 116 y 117. Asimismo, actividades de dragado en la trampa de sedimentos.
Adicionalmente, limpieza y rocería del dique de protección de soplavientos, bordes de la vía Santa Lucía - Villa Rosa y Calamar - Santa Lucía.</t>
  </si>
  <si>
    <t>En la vigencia se realizaron las actividades requeridas para la evaluación de la gestión de la entidad, de igual manera se realizarón  las reuniones de Comité del MIPG, en desarrollo de las cuales se formularon las actividades requeridas para el mejoramiento de la entidad.</t>
  </si>
  <si>
    <r>
      <t xml:space="preserve">Durante la vigencia se tienen los siguientes avances:
</t>
    </r>
    <r>
      <rPr>
        <b/>
        <sz val="20"/>
        <color theme="1"/>
        <rFont val="Candara"/>
        <family val="2"/>
      </rPr>
      <t>Corredor férreo entre Buenaventura y el Sistema Ferroviario Central</t>
    </r>
    <r>
      <rPr>
        <sz val="20"/>
        <color theme="1"/>
        <rFont val="Candara"/>
        <family val="2"/>
      </rPr>
      <t>, el proyecto presenta un avance técnico del 99% y actualmente, se encuentra en cierre técnico la fase de prefactibilidad, desarrollada mediante el Contrato Interadministrativo No. VE-631-2022, suscrito con la Financiera de Desarrollo Nacional – FDN, tendiente a “Adelantar los estudios y diseños a nivel de prefactibilidad para la reactivación del Corredor Férreo del Pacífico desde el puerto de Buenaventura y su conexión con el Corredor Férreo Central”. el proyecto esta proximo a publicarse en secop los prepliegos del procesode factibilidad del corredor férreo del Pacífico
C</t>
    </r>
    <r>
      <rPr>
        <b/>
        <sz val="20"/>
        <color theme="1"/>
        <rFont val="Candara"/>
        <family val="2"/>
      </rPr>
      <t>orredor férreo entre Bogotá y Sistema Ferroviario Central, E</t>
    </r>
    <r>
      <rPr>
        <sz val="20"/>
        <color theme="1"/>
        <rFont val="Candara"/>
        <family val="2"/>
      </rPr>
      <t>l pasado 30 de septiembre se publicó en secop los prepliegos de la factibilidad cuyo objeto es: Estructuración técnica integral a nivel de factibilidad de la infraestructura ferroviaria para realizar la conexión férrea entre la región metropolitana Bogotá - Cundinamarca y el corredor férreo central.</t>
    </r>
  </si>
  <si>
    <t xml:space="preserve">A lo largo de la vigencia se avanzó en los diferentes componentes de la estructuración del proyecto, sin embargo durante el mes de diciembre se adelantó  la gestión  para la suspensión de los contratos de consultoría VE-708-2023 e interventoría VE-717-2023, con el fin de cumplir el alcance de la Fase III. La suspensión inicia desde el 24 de Diciembre de 2025 hasta el 06 de Febrero de 2026 </t>
  </si>
  <si>
    <t>2.1.1.1  Adjudicar proyectos de APP: Corredor Férreo La Dorada - Chiriguaná</t>
  </si>
  <si>
    <t xml:space="preserve"> La Agencia Nacional de Infraestructura (ANI) y el consorcio Línea Férrea Central firmaron el 30 de abril en La Dorada, Caldas, el contrato de concesión por diez años de la Asociación Público – Privada (APP) del corredor férreo La Dorada – Chiriguaná, la columna vertebral de la reactivación ferroviaria que conecta el centro del país con los puertos del Caribe.</t>
  </si>
  <si>
    <t>Con corte al mes de diciembre se recibieron 95,5 km distribuidos en los proyectos Ruta del Sol III  24,36 km, Pacífico 1 18,9  km, Malla Vial del Meta 0,45 km, Devimed 2,49, Magdalena 2 35,9 km, Neiva-Santana-Mocoa 12,4km, Villavicencio-Yopal 1km.</t>
  </si>
  <si>
    <t>2.1.3.1 Monitorear la gestión del avance de los proyectos de concesión del modo carretero - Km rehabilitados y/o mejorados
Autopista a mar 2 0,68km, Ruta del Sol III 23,42km, Villavicencio-Yopal 6,2km, Santana Mocoa Neiva 197,4km, Tercer Carril 59,5km, Accesos Cali Palmira 96,79km, Antioquia Bolivar 2,27, Malla vial del Meta 1,88km</t>
  </si>
  <si>
    <t>Con corte al mes de diciembre se recibieron 392,33 km distribuidos en los proyectos Autopista al Mar 2 0,68km, Ruta del Sol III 40,56km, Villavicencio Yopal 6,2km, Santana Mocoa Neiva 197,4km, Tercer Carril 57km, Accesos Cali Palmira 86,34km, Antioquia Bolivar 2,27km, MallaVial del Meta 1,88km</t>
  </si>
  <si>
    <t>Durante el primer semestre el proyecto Pacífico 2 entro en etapa de operación y mantenimiento, y durante el segundo semestre entró en operación el proyecto Autopista al rio Magdalena.</t>
  </si>
  <si>
    <t>Se realizó informe consolidado de las gestiones realizadas asociadas a PGD, PINAR y PMA, 
En lo que se puede resaltar : 
• En relación con instrumentos archivísticos se realizo mesa técnica con la AGN, de acuerdo con el proceso de convalidación de las TRD, de esta manera se remitieron ajustes.
• Dentro de las actividades del Plan Sistema Integrado de Conservación, se cuenta con el informe de condiciones ambientales elaborado por el contratista, de igual manera, de acuerdo con que se esta elaborando el Plan de Preservación a largo plazo se atienden las observaciones realizadas por TICS.
• Atención de solicitud creación de formatos, en el marco del programa de normalización de formas y formularios. 
• En relación con otras gestiones, se realizaron asesorías virtuales y visitas presenciales para la reversión de archivos; atención a consultas de documentos; migración a medios magnéticos; organización de archivo de gestión misional y recepción de transferencias documentales (dependencias), como también en relación con transferencias secundarias continua en proceso de intervención el Grupo de Control Interno del INCO. 
•Datos frente al número de consultas atendidas,  radicación, preservación a largo plazo.</t>
  </si>
  <si>
    <t>Se presnetarion los  informes consolidados para la vigencia 2025 en los que se recoge la ejecución anual del Plan Estratégico de Talento Humano - PETH, el cual consolida y da alcance a las temáticas de la gestión integral del talento humano, este informe incluye: 
• Trazabilidad PETH y Antecedentes.
• Ejecución PETH Para la vigencia 2025, cumplimiento de los objetivos planteados mediante el desarrollo de los planes de vacantes y previsión, bienestar e incentivos, plan de capacitación institucional y el plan de Seguridad y Salud y Trabajo, como de Políticas y procesos complementarios a la Gestión Estratégica del Talento Humano (Evaluación de Desempeño Laboral y Política de Integridad).
• Recursos asignados.
• Evaluación del plan.
•Conclusiones y recomendaciones (Prospectiva 2026).</t>
  </si>
  <si>
    <t>Durante la vigencia se contempló la realización de acciones de seguimiento y gestión frente al trámite del Rediseño Institucional ante las entidades competentes, iniciando con el Ministerio de Transporte. Dichas acciones tuvieron como propósito acompañar el avance del proceso, de conformidad con lo previsto en la etapa proyectada para el año 2025.
De igual manera, relacionado con la estrategia de gestión del cambio Institucional se especifican las actividades desarrolladas</t>
  </si>
  <si>
    <t>Se cumplió con el plan formulado para la vigencia, se desarrollaron acciones tales como el diseño de piezas comunicativas, boletines en los que se detalla el cubrimiento de los eventos realizados en las regiones, la generación de campañas digitales al interior de la Entidad en la cual se resaltan las acciones programadas en la vigencia y la realización de campañas con los concesionarios para la divulgación de información relevante.</t>
  </si>
  <si>
    <t>Esta meta corresponde al Plan Estratégico Sectorial 2022-2026. Durante la vigencia 2025 y teniendo en cuenta las dificultades en la contratación, se determinó que la implementación del trámite se dividirá en dos fases la primera de ellas realizada en 2035 correspondiente al levantamiento de información, desarrollo de reuniones con los usuarios internos, la definición de parámetros, el diseño y la programación de la aplicación; dichas actividades se cumplieron efectivamente.
Para la vigencia 2026 quedaron por adelantarse las pruebas de la aplicación, puesta en funcionamiento e inclusión en la plataforma de trámites de la nación.</t>
  </si>
  <si>
    <t>En la vigencia se finalizó el documento que  establece el diagnóstico del estado actual de la gestión de datos en la Agencia Nacional de Infraestructura (ANI), utilizando un enfoque dual de marcos de referencia: el DAMA-DMBOK (Data Management Body of Knowledge), estándar internacional para la administración de datos empresariales, y el Instrumento de Madurez de Capacidades (IMC) del Departamento Nacional de Planeación (DNP), instrumento oficial para entidades públicas colombianas en el marco del Plan Nacional de Infraestructura de Datos (PNID) de MinTIC.</t>
  </si>
  <si>
    <t>En la vigencia 2025 se finalizó  la migración de la infraestructura de Datatools a la nube OCI de la entidad y se inició el Plan de Ejecución de Servicio.</t>
  </si>
  <si>
    <t>Durante la vigencia se contrató el diseño de los módulos de nómina e inventarios, se realizaron loa análisis con las dependencias usuarias de los desarrollos y se espera iniciar su operación en la vigencia 2026</t>
  </si>
  <si>
    <t>Se formuló el documento de estratégia el cual fue socializado al interior de la Agencia, con el fin de ser adoptados Se cuenta con el documento de estrategia en la vigencia 2026 se continuará con el desarrollo de anexos técnicos, apéndices y una batería de indicadores que permitan incorporar criterios de sostenibilidad en las diferentes etapas del ciclo de vida de los proyectos.</t>
  </si>
  <si>
    <t xml:space="preserve">1.1.1.1 Avanzar en la estructuración de un proyecto de infraestructura hospitalaria bajo esquema APP: Nuevo Hospital Simón Bolívar </t>
  </si>
  <si>
    <t>2.1.7.1 Desarrollar las actividades necesarias para la implementación de la estrategia global de sostenibilidad de la ANI</t>
  </si>
  <si>
    <t>% Avance</t>
  </si>
  <si>
    <t>Modulos implementados</t>
  </si>
  <si>
    <t>Módulo</t>
  </si>
  <si>
    <t xml:space="preserve">2.1.8.1 Gestionar la disponibilidad de los corredores férreos a cargo de la ANI para su operación </t>
  </si>
  <si>
    <t>% Disponibilidad</t>
  </si>
  <si>
    <t>Fecha de actualización 27/01/2026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</si>
</sst>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36"/>
      <color theme="1"/>
      <name val="Candara"/>
      <family val="2"/>
    </font>
    <font>
      <b/>
      <sz val="20"/>
      <name val="Candara"/>
      <family val="2"/>
    </font>
    <font>
      <b/>
      <sz val="36"/>
      <color theme="0"/>
      <name val="Candara"/>
      <family val="2"/>
    </font>
    <font>
      <b/>
      <sz val="24"/>
      <color theme="0"/>
      <name val="Candara"/>
      <family val="2"/>
    </font>
    <font>
      <sz val="20"/>
      <color rgb="FF3333CC"/>
      <name val="Candara"/>
      <family val="2"/>
    </font>
    <font>
      <b/>
      <sz val="20"/>
      <color theme="0"/>
      <name val="Candara"/>
      <family val="2"/>
    </font>
    <font>
      <b/>
      <sz val="9"/>
      <color indexed="81"/>
      <name val="Tahoma"/>
      <family val="2"/>
    </font>
    <font>
      <sz val="72"/>
      <color theme="1"/>
      <name val="Candara"/>
      <family val="2"/>
    </font>
    <font>
      <b/>
      <sz val="11"/>
      <color theme="1"/>
      <name val="Calibri"/>
      <family val="2"/>
      <scheme val="minor"/>
    </font>
    <font>
      <b/>
      <sz val="20"/>
      <color theme="1"/>
      <name val="Calibri"/>
      <family val="2"/>
      <scheme val="minor"/>
    </font>
    <font>
      <sz val="20"/>
      <color theme="1"/>
      <name val="Calibri"/>
      <family val="2"/>
      <scheme val="minor"/>
    </font>
    <font>
      <sz val="8"/>
      <name val="Calibri"/>
      <family val="2"/>
      <scheme val="minor"/>
    </font>
    <font>
      <b/>
      <sz val="26"/>
      <color theme="0"/>
      <name val="Candara"/>
      <family val="2"/>
    </font>
    <font>
      <sz val="26"/>
      <color theme="1"/>
      <name val="Candara"/>
      <family val="2"/>
    </font>
    <font>
      <b/>
      <sz val="26"/>
      <color theme="1"/>
      <name val="Candara"/>
      <family val="2"/>
    </font>
    <font>
      <i/>
      <sz val="72"/>
      <color theme="1"/>
      <name val="Candara"/>
      <family val="2"/>
    </font>
  </fonts>
  <fills count="14">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2"/>
        <bgColor indexed="64"/>
      </patternFill>
    </fill>
    <fill>
      <patternFill patternType="solid">
        <fgColor theme="4" tint="0.79998168889431442"/>
        <bgColor indexed="64"/>
      </patternFill>
    </fill>
    <fill>
      <patternFill patternType="solid">
        <fgColor theme="3"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204">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2" borderId="0" xfId="0" applyFont="1" applyFill="1" applyAlignment="1">
      <alignment horizontal="left" vertical="center"/>
    </xf>
    <xf numFmtId="0" fontId="2" fillId="2" borderId="0" xfId="0" applyFont="1" applyFill="1" applyAlignment="1">
      <alignment horizontal="center" vertical="center"/>
    </xf>
    <xf numFmtId="0" fontId="7" fillId="3"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xf>
    <xf numFmtId="9" fontId="4" fillId="2" borderId="0" xfId="0" applyNumberFormat="1" applyFont="1" applyFill="1" applyAlignment="1">
      <alignment horizontal="left" vertical="center"/>
    </xf>
    <xf numFmtId="0" fontId="4" fillId="2" borderId="0" xfId="0" applyFont="1" applyFill="1" applyAlignment="1">
      <alignment horizontal="left" vertical="center" wrapText="1"/>
    </xf>
    <xf numFmtId="164" fontId="5" fillId="0" borderId="0" xfId="0" applyNumberFormat="1" applyFont="1" applyAlignment="1">
      <alignment horizontal="center" vertical="center"/>
    </xf>
    <xf numFmtId="0" fontId="9" fillId="0" borderId="0" xfId="0" applyFont="1" applyAlignment="1">
      <alignment horizontal="center" vertical="center"/>
    </xf>
    <xf numFmtId="0" fontId="8" fillId="3" borderId="3" xfId="0" applyFont="1" applyFill="1" applyBorder="1" applyAlignment="1">
      <alignment horizontal="center"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2" fontId="2" fillId="0" borderId="0" xfId="0" applyNumberFormat="1" applyFont="1" applyAlignment="1">
      <alignment horizontal="center" vertical="center"/>
    </xf>
    <xf numFmtId="9" fontId="2" fillId="0" borderId="0" xfId="1" applyFont="1" applyAlignment="1">
      <alignment horizontal="center" vertical="center"/>
    </xf>
    <xf numFmtId="0" fontId="4" fillId="0" borderId="0" xfId="0" applyFont="1" applyAlignment="1">
      <alignment horizontal="left" vertical="center"/>
    </xf>
    <xf numFmtId="0" fontId="2" fillId="2" borderId="4"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9" fontId="4" fillId="8" borderId="4" xfId="1" applyFont="1" applyFill="1" applyBorder="1" applyAlignment="1">
      <alignment horizontal="left" vertical="center" wrapText="1"/>
    </xf>
    <xf numFmtId="9" fontId="3" fillId="9" borderId="4" xfId="0" applyNumberFormat="1" applyFont="1" applyFill="1" applyBorder="1" applyAlignment="1">
      <alignment horizontal="left" vertical="center" wrapText="1"/>
    </xf>
    <xf numFmtId="0" fontId="3" fillId="9" borderId="4" xfId="0" applyFont="1" applyFill="1" applyBorder="1" applyAlignment="1">
      <alignment horizontal="left" vertical="center" wrapText="1"/>
    </xf>
    <xf numFmtId="10" fontId="2" fillId="4" borderId="4" xfId="1" applyNumberFormat="1" applyFont="1" applyFill="1" applyBorder="1" applyAlignment="1">
      <alignment horizontal="left" vertical="center" wrapText="1"/>
    </xf>
    <xf numFmtId="10" fontId="2" fillId="5" borderId="4" xfId="1" applyNumberFormat="1" applyFont="1" applyFill="1" applyBorder="1" applyAlignment="1">
      <alignment horizontal="left" vertical="center" wrapText="1"/>
    </xf>
    <xf numFmtId="10" fontId="2" fillId="6" borderId="4" xfId="1" applyNumberFormat="1" applyFont="1" applyFill="1" applyBorder="1" applyAlignment="1">
      <alignment horizontal="left" vertical="center" wrapText="1"/>
    </xf>
    <xf numFmtId="10" fontId="2" fillId="9" borderId="4" xfId="1" applyNumberFormat="1" applyFont="1" applyFill="1" applyBorder="1" applyAlignment="1">
      <alignment horizontal="left" vertical="center" wrapText="1"/>
    </xf>
    <xf numFmtId="0" fontId="2" fillId="2" borderId="5" xfId="0" applyFont="1" applyFill="1" applyBorder="1" applyAlignment="1">
      <alignment horizontal="left" vertical="center" wrapText="1"/>
    </xf>
    <xf numFmtId="9" fontId="4" fillId="8" borderId="1" xfId="1" applyFont="1" applyFill="1" applyBorder="1" applyAlignment="1">
      <alignment horizontal="left" vertical="center" wrapText="1"/>
    </xf>
    <xf numFmtId="0" fontId="2" fillId="4" borderId="1" xfId="0" applyFont="1" applyFill="1" applyBorder="1" applyAlignment="1">
      <alignment horizontal="left" vertical="center" wrapText="1"/>
    </xf>
    <xf numFmtId="9" fontId="2" fillId="5" borderId="1" xfId="0" applyNumberFormat="1" applyFont="1" applyFill="1" applyBorder="1" applyAlignment="1">
      <alignment horizontal="left" vertical="center" wrapText="1"/>
    </xf>
    <xf numFmtId="9" fontId="2" fillId="6" borderId="1" xfId="0" applyNumberFormat="1" applyFont="1" applyFill="1" applyBorder="1" applyAlignment="1">
      <alignment horizontal="left" vertical="center" wrapText="1"/>
    </xf>
    <xf numFmtId="9" fontId="2" fillId="9" borderId="1" xfId="0" applyNumberFormat="1" applyFont="1" applyFill="1" applyBorder="1" applyAlignment="1">
      <alignment horizontal="left" vertical="center" wrapText="1"/>
    </xf>
    <xf numFmtId="9" fontId="3" fillId="4" borderId="1" xfId="0" applyNumberFormat="1" applyFont="1" applyFill="1" applyBorder="1" applyAlignment="1">
      <alignment horizontal="left" vertical="center" wrapText="1"/>
    </xf>
    <xf numFmtId="9" fontId="3" fillId="5" borderId="1" xfId="0" applyNumberFormat="1" applyFont="1" applyFill="1" applyBorder="1" applyAlignment="1">
      <alignment horizontal="left" vertical="center" wrapText="1"/>
    </xf>
    <xf numFmtId="9" fontId="3" fillId="6" borderId="1" xfId="0" applyNumberFormat="1" applyFont="1" applyFill="1" applyBorder="1" applyAlignment="1">
      <alignment horizontal="left" vertical="center" wrapText="1"/>
    </xf>
    <xf numFmtId="9" fontId="3" fillId="9" borderId="1" xfId="0" applyNumberFormat="1" applyFont="1" applyFill="1" applyBorder="1" applyAlignment="1">
      <alignment horizontal="left" vertical="center" wrapText="1"/>
    </xf>
    <xf numFmtId="0" fontId="3" fillId="9" borderId="1" xfId="0" applyFont="1" applyFill="1" applyBorder="1" applyAlignment="1">
      <alignment horizontal="left" vertical="center" wrapText="1"/>
    </xf>
    <xf numFmtId="10" fontId="2" fillId="4" borderId="1" xfId="1" applyNumberFormat="1" applyFont="1" applyFill="1" applyBorder="1" applyAlignment="1">
      <alignment horizontal="left" vertical="center" wrapText="1"/>
    </xf>
    <xf numFmtId="10" fontId="2" fillId="5" borderId="1" xfId="1" applyNumberFormat="1" applyFont="1" applyFill="1" applyBorder="1" applyAlignment="1">
      <alignment horizontal="left" vertical="center" wrapText="1"/>
    </xf>
    <xf numFmtId="10" fontId="2" fillId="6" borderId="1" xfId="1" applyNumberFormat="1" applyFont="1" applyFill="1" applyBorder="1" applyAlignment="1">
      <alignment horizontal="left" vertical="center" wrapText="1"/>
    </xf>
    <xf numFmtId="10" fontId="2" fillId="9" borderId="1" xfId="1" applyNumberFormat="1" applyFont="1" applyFill="1" applyBorder="1" applyAlignment="1">
      <alignment horizontal="left" vertical="center" wrapText="1"/>
    </xf>
    <xf numFmtId="9" fontId="2" fillId="2" borderId="1" xfId="1" applyFont="1" applyFill="1" applyBorder="1" applyAlignment="1">
      <alignment horizontal="left" vertical="center" wrapText="1"/>
    </xf>
    <xf numFmtId="0" fontId="2" fillId="2" borderId="6" xfId="0" applyFont="1" applyFill="1" applyBorder="1" applyAlignment="1">
      <alignment horizontal="left" vertical="center" wrapText="1"/>
    </xf>
    <xf numFmtId="0" fontId="3" fillId="4" borderId="1" xfId="0" applyFont="1" applyFill="1" applyBorder="1" applyAlignment="1">
      <alignment horizontal="left" vertical="center" wrapText="1"/>
    </xf>
    <xf numFmtId="9" fontId="4" fillId="8" borderId="9" xfId="1" applyFont="1" applyFill="1" applyBorder="1" applyAlignment="1">
      <alignment horizontal="left" vertical="center" wrapText="1"/>
    </xf>
    <xf numFmtId="0" fontId="2" fillId="4" borderId="9" xfId="0" applyFont="1" applyFill="1" applyBorder="1" applyAlignment="1">
      <alignment horizontal="left" vertical="center" wrapText="1"/>
    </xf>
    <xf numFmtId="9" fontId="2" fillId="5" borderId="9" xfId="0" applyNumberFormat="1" applyFont="1" applyFill="1" applyBorder="1" applyAlignment="1">
      <alignment horizontal="left" vertical="center" wrapText="1"/>
    </xf>
    <xf numFmtId="9" fontId="2" fillId="6" borderId="9" xfId="0" applyNumberFormat="1" applyFont="1" applyFill="1" applyBorder="1" applyAlignment="1">
      <alignment horizontal="left" vertical="center" wrapText="1"/>
    </xf>
    <xf numFmtId="9" fontId="2" fillId="9" borderId="9" xfId="0" applyNumberFormat="1" applyFont="1" applyFill="1" applyBorder="1" applyAlignment="1">
      <alignment horizontal="left" vertical="center" wrapText="1"/>
    </xf>
    <xf numFmtId="0" fontId="3" fillId="4" borderId="9" xfId="0" applyFont="1" applyFill="1" applyBorder="1" applyAlignment="1">
      <alignment horizontal="left" vertical="center" wrapText="1"/>
    </xf>
    <xf numFmtId="9" fontId="3" fillId="5" borderId="9" xfId="0" applyNumberFormat="1" applyFont="1" applyFill="1" applyBorder="1" applyAlignment="1">
      <alignment horizontal="left" vertical="center" wrapText="1"/>
    </xf>
    <xf numFmtId="9" fontId="3" fillId="6" borderId="9" xfId="0" applyNumberFormat="1" applyFont="1" applyFill="1" applyBorder="1" applyAlignment="1">
      <alignment horizontal="left" vertical="center" wrapText="1"/>
    </xf>
    <xf numFmtId="0" fontId="3" fillId="9" borderId="9" xfId="0" applyFont="1" applyFill="1" applyBorder="1" applyAlignment="1">
      <alignment horizontal="left" vertical="center" wrapText="1"/>
    </xf>
    <xf numFmtId="9" fontId="3" fillId="9" borderId="9" xfId="0" applyNumberFormat="1" applyFont="1" applyFill="1" applyBorder="1" applyAlignment="1">
      <alignment horizontal="left" vertical="center" wrapText="1"/>
    </xf>
    <xf numFmtId="10" fontId="2" fillId="4" borderId="9" xfId="1" applyNumberFormat="1" applyFont="1" applyFill="1" applyBorder="1" applyAlignment="1">
      <alignment horizontal="left" vertical="center" wrapText="1"/>
    </xf>
    <xf numFmtId="10" fontId="2" fillId="5" borderId="9" xfId="1" applyNumberFormat="1" applyFont="1" applyFill="1" applyBorder="1" applyAlignment="1">
      <alignment horizontal="left" vertical="center" wrapText="1"/>
    </xf>
    <xf numFmtId="10" fontId="2" fillId="6" borderId="9" xfId="1" applyNumberFormat="1" applyFont="1" applyFill="1" applyBorder="1" applyAlignment="1">
      <alignment horizontal="left" vertical="center" wrapText="1"/>
    </xf>
    <xf numFmtId="10" fontId="2" fillId="9" borderId="9" xfId="1" applyNumberFormat="1" applyFont="1" applyFill="1" applyBorder="1" applyAlignment="1">
      <alignment horizontal="left" vertical="center" wrapText="1"/>
    </xf>
    <xf numFmtId="9" fontId="2" fillId="2" borderId="9" xfId="1" applyFont="1" applyFill="1" applyBorder="1" applyAlignment="1">
      <alignment horizontal="left" vertical="center" wrapText="1"/>
    </xf>
    <xf numFmtId="0" fontId="2" fillId="2" borderId="10" xfId="0" applyFont="1" applyFill="1" applyBorder="1" applyAlignment="1">
      <alignment horizontal="left" vertical="center" wrapText="1"/>
    </xf>
    <xf numFmtId="164" fontId="2" fillId="4" borderId="4" xfId="0" applyNumberFormat="1" applyFont="1" applyFill="1" applyBorder="1" applyAlignment="1">
      <alignment horizontal="left" vertical="center" wrapText="1"/>
    </xf>
    <xf numFmtId="9" fontId="2" fillId="5" borderId="4" xfId="1" applyFont="1" applyFill="1" applyBorder="1" applyAlignment="1">
      <alignment horizontal="left" vertical="center" wrapText="1"/>
    </xf>
    <xf numFmtId="9" fontId="2" fillId="6" borderId="4" xfId="1" applyFont="1" applyFill="1" applyBorder="1" applyAlignment="1">
      <alignment horizontal="left" vertical="center" wrapText="1"/>
    </xf>
    <xf numFmtId="164" fontId="2" fillId="9" borderId="4" xfId="0" applyNumberFormat="1" applyFont="1" applyFill="1" applyBorder="1" applyAlignment="1">
      <alignment horizontal="left" vertical="center" wrapText="1"/>
    </xf>
    <xf numFmtId="164" fontId="3" fillId="4" borderId="4" xfId="0" applyNumberFormat="1" applyFont="1" applyFill="1" applyBorder="1" applyAlignment="1">
      <alignment horizontal="left" vertical="center" wrapText="1"/>
    </xf>
    <xf numFmtId="164" fontId="3" fillId="5" borderId="4" xfId="0" applyNumberFormat="1" applyFont="1" applyFill="1" applyBorder="1" applyAlignment="1">
      <alignment horizontal="left" vertical="center" wrapText="1"/>
    </xf>
    <xf numFmtId="164" fontId="3" fillId="6" borderId="4" xfId="0" applyNumberFormat="1" applyFont="1" applyFill="1" applyBorder="1" applyAlignment="1">
      <alignment horizontal="left" vertical="center" wrapText="1"/>
    </xf>
    <xf numFmtId="164" fontId="3" fillId="9" borderId="4" xfId="0" applyNumberFormat="1" applyFont="1" applyFill="1" applyBorder="1" applyAlignment="1">
      <alignment horizontal="left" vertical="center" wrapText="1"/>
    </xf>
    <xf numFmtId="9" fontId="2" fillId="2" borderId="4" xfId="0" applyNumberFormat="1" applyFont="1" applyFill="1" applyBorder="1" applyAlignment="1">
      <alignment horizontal="left" vertical="center" wrapText="1"/>
    </xf>
    <xf numFmtId="164" fontId="3" fillId="9" borderId="1" xfId="0" applyNumberFormat="1" applyFont="1" applyFill="1" applyBorder="1" applyAlignment="1">
      <alignment horizontal="left" vertical="center" wrapText="1"/>
    </xf>
    <xf numFmtId="164" fontId="3" fillId="4" borderId="1" xfId="0" applyNumberFormat="1" applyFont="1" applyFill="1" applyBorder="1" applyAlignment="1">
      <alignment horizontal="left" vertical="center" wrapText="1"/>
    </xf>
    <xf numFmtId="164" fontId="3" fillId="5" borderId="1" xfId="0" applyNumberFormat="1" applyFont="1" applyFill="1" applyBorder="1" applyAlignment="1">
      <alignment horizontal="left" vertical="center" wrapText="1"/>
    </xf>
    <xf numFmtId="164" fontId="3" fillId="6" borderId="1" xfId="0" applyNumberFormat="1" applyFont="1" applyFill="1" applyBorder="1" applyAlignment="1">
      <alignment horizontal="left" vertical="center" wrapText="1"/>
    </xf>
    <xf numFmtId="9" fontId="2" fillId="2" borderId="1" xfId="0" applyNumberFormat="1" applyFont="1" applyFill="1" applyBorder="1" applyAlignment="1">
      <alignment horizontal="left" vertical="center" wrapText="1"/>
    </xf>
    <xf numFmtId="9" fontId="2" fillId="5" borderId="1" xfId="1" applyFont="1" applyFill="1" applyBorder="1" applyAlignment="1">
      <alignment horizontal="left" vertical="center" wrapText="1"/>
    </xf>
    <xf numFmtId="9" fontId="2" fillId="6" borderId="1" xfId="1" applyFont="1" applyFill="1" applyBorder="1" applyAlignment="1">
      <alignment horizontal="left" vertical="center" wrapText="1"/>
    </xf>
    <xf numFmtId="0" fontId="2" fillId="9"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9" fontId="6" fillId="8" borderId="1" xfId="1" applyFont="1" applyFill="1" applyBorder="1" applyAlignment="1">
      <alignment horizontal="left" vertical="center" wrapText="1"/>
    </xf>
    <xf numFmtId="10" fontId="3" fillId="4" borderId="1" xfId="0" applyNumberFormat="1" applyFont="1" applyFill="1" applyBorder="1" applyAlignment="1">
      <alignment horizontal="left" vertical="center" wrapText="1"/>
    </xf>
    <xf numFmtId="9" fontId="2" fillId="4" borderId="1" xfId="0" applyNumberFormat="1" applyFont="1" applyFill="1" applyBorder="1" applyAlignment="1">
      <alignment horizontal="left" vertical="center" wrapText="1"/>
    </xf>
    <xf numFmtId="9" fontId="3" fillId="5" borderId="1" xfId="1" applyFont="1" applyFill="1" applyBorder="1" applyAlignment="1">
      <alignment horizontal="left" vertical="center" wrapText="1"/>
    </xf>
    <xf numFmtId="9" fontId="3" fillId="6" borderId="1" xfId="1" applyFont="1" applyFill="1" applyBorder="1" applyAlignment="1">
      <alignment horizontal="left" vertical="center" wrapText="1"/>
    </xf>
    <xf numFmtId="9" fontId="3" fillId="4" borderId="9" xfId="0" applyNumberFormat="1" applyFont="1" applyFill="1" applyBorder="1" applyAlignment="1">
      <alignment horizontal="left" vertical="center" wrapText="1"/>
    </xf>
    <xf numFmtId="9" fontId="3" fillId="5" borderId="9" xfId="1" applyFont="1" applyFill="1" applyBorder="1" applyAlignment="1">
      <alignment horizontal="left" vertical="center" wrapText="1"/>
    </xf>
    <xf numFmtId="9" fontId="3" fillId="6" borderId="9" xfId="1" applyFont="1" applyFill="1" applyBorder="1" applyAlignment="1">
      <alignment horizontal="left" vertical="center" wrapText="1"/>
    </xf>
    <xf numFmtId="0" fontId="3" fillId="6" borderId="9" xfId="1" applyNumberFormat="1" applyFont="1" applyFill="1" applyBorder="1" applyAlignment="1">
      <alignment horizontal="left"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3" borderId="8" xfId="0" applyFont="1" applyFill="1" applyBorder="1" applyAlignment="1">
      <alignment horizontal="left" vertical="center" wrapText="1"/>
    </xf>
    <xf numFmtId="0" fontId="8" fillId="3" borderId="12" xfId="0" applyFont="1" applyFill="1" applyBorder="1" applyAlignment="1">
      <alignment horizontal="center" vertical="center" wrapText="1"/>
    </xf>
    <xf numFmtId="164" fontId="2" fillId="4" borderId="1" xfId="0" applyNumberFormat="1" applyFont="1" applyFill="1" applyBorder="1" applyAlignment="1">
      <alignment horizontal="left" vertical="center" wrapText="1"/>
    </xf>
    <xf numFmtId="164" fontId="2" fillId="9" borderId="1" xfId="0" applyNumberFormat="1" applyFont="1" applyFill="1" applyBorder="1" applyAlignment="1">
      <alignment horizontal="left" vertical="center" wrapText="1"/>
    </xf>
    <xf numFmtId="9" fontId="2" fillId="5" borderId="9" xfId="1" applyFont="1" applyFill="1" applyBorder="1" applyAlignment="1">
      <alignment horizontal="left" vertical="center" wrapText="1"/>
    </xf>
    <xf numFmtId="9" fontId="2" fillId="6" borderId="9" xfId="1" applyFont="1" applyFill="1" applyBorder="1" applyAlignment="1">
      <alignment horizontal="left" vertical="center" wrapText="1"/>
    </xf>
    <xf numFmtId="0" fontId="2" fillId="9" borderId="9" xfId="0" applyFont="1" applyFill="1" applyBorder="1" applyAlignment="1">
      <alignment horizontal="left" vertical="center" wrapText="1"/>
    </xf>
    <xf numFmtId="164" fontId="3" fillId="4" borderId="9" xfId="0" applyNumberFormat="1" applyFont="1" applyFill="1" applyBorder="1" applyAlignment="1">
      <alignment horizontal="left" vertical="center" wrapText="1"/>
    </xf>
    <xf numFmtId="164" fontId="3" fillId="5" borderId="9" xfId="0" applyNumberFormat="1" applyFont="1" applyFill="1" applyBorder="1" applyAlignment="1">
      <alignment horizontal="left" vertical="center" wrapText="1"/>
    </xf>
    <xf numFmtId="164" fontId="3" fillId="6" borderId="9" xfId="0" applyNumberFormat="1" applyFont="1" applyFill="1" applyBorder="1" applyAlignment="1">
      <alignment horizontal="left" vertical="center" wrapText="1"/>
    </xf>
    <xf numFmtId="164" fontId="3" fillId="9" borderId="9" xfId="0" applyNumberFormat="1" applyFont="1" applyFill="1" applyBorder="1" applyAlignment="1">
      <alignment horizontal="left" vertical="center" wrapText="1"/>
    </xf>
    <xf numFmtId="10" fontId="3" fillId="6" borderId="9" xfId="0" applyNumberFormat="1" applyFont="1" applyFill="1" applyBorder="1" applyAlignment="1">
      <alignment horizontal="left" vertical="center" wrapText="1"/>
    </xf>
    <xf numFmtId="0" fontId="2" fillId="0" borderId="1" xfId="0" applyFont="1" applyBorder="1" applyAlignment="1">
      <alignment horizontal="left" vertical="center"/>
    </xf>
    <xf numFmtId="0" fontId="2" fillId="0" borderId="6" xfId="0" applyFont="1" applyBorder="1" applyAlignment="1">
      <alignment horizontal="left" vertical="center"/>
    </xf>
    <xf numFmtId="9" fontId="2" fillId="2" borderId="9" xfId="0" applyNumberFormat="1"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9" borderId="4" xfId="0" applyFont="1" applyFill="1" applyBorder="1" applyAlignment="1">
      <alignment horizontal="left" vertical="center" wrapText="1"/>
    </xf>
    <xf numFmtId="9" fontId="2" fillId="5" borderId="4" xfId="0" applyNumberFormat="1" applyFont="1" applyFill="1" applyBorder="1" applyAlignment="1">
      <alignment horizontal="left" vertical="center" wrapText="1"/>
    </xf>
    <xf numFmtId="9" fontId="2" fillId="6" borderId="4" xfId="0" applyNumberFormat="1" applyFont="1" applyFill="1" applyBorder="1" applyAlignment="1">
      <alignment horizontal="left" vertical="center" wrapText="1"/>
    </xf>
    <xf numFmtId="9" fontId="2" fillId="9" borderId="4" xfId="0" applyNumberFormat="1" applyFont="1" applyFill="1" applyBorder="1" applyAlignment="1">
      <alignment horizontal="left" vertical="center" wrapText="1"/>
    </xf>
    <xf numFmtId="9" fontId="3" fillId="4" borderId="4" xfId="0" applyNumberFormat="1" applyFont="1" applyFill="1" applyBorder="1" applyAlignment="1">
      <alignment horizontal="left" vertical="center" wrapText="1"/>
    </xf>
    <xf numFmtId="9" fontId="3" fillId="5" borderId="4" xfId="0" applyNumberFormat="1" applyFont="1" applyFill="1" applyBorder="1" applyAlignment="1">
      <alignment horizontal="left" vertical="center" wrapText="1"/>
    </xf>
    <xf numFmtId="9" fontId="3" fillId="6" borderId="4" xfId="0" applyNumberFormat="1" applyFont="1" applyFill="1" applyBorder="1" applyAlignment="1">
      <alignment horizontal="left" vertical="center" wrapText="1"/>
    </xf>
    <xf numFmtId="9" fontId="2" fillId="2" borderId="4" xfId="1" applyFont="1" applyFill="1" applyBorder="1" applyAlignment="1">
      <alignment horizontal="left" vertical="center" wrapText="1"/>
    </xf>
    <xf numFmtId="0" fontId="0" fillId="0" borderId="0" xfId="0" applyAlignment="1">
      <alignment wrapText="1"/>
    </xf>
    <xf numFmtId="0" fontId="13" fillId="11" borderId="1" xfId="0" applyFont="1" applyFill="1" applyBorder="1" applyAlignment="1">
      <alignment horizontal="left" vertical="center" wrapText="1"/>
    </xf>
    <xf numFmtId="0" fontId="0" fillId="0" borderId="1" xfId="0" applyBorder="1" applyAlignment="1">
      <alignment horizontal="left" vertical="center" wrapText="1"/>
    </xf>
    <xf numFmtId="10" fontId="2" fillId="2" borderId="9" xfId="1" applyNumberFormat="1"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15" fillId="2" borderId="4" xfId="0" applyFont="1" applyFill="1" applyBorder="1" applyAlignment="1">
      <alignment horizontal="left" vertical="center" wrapText="1"/>
    </xf>
    <xf numFmtId="9" fontId="4" fillId="8" borderId="2" xfId="1" applyFont="1" applyFill="1" applyBorder="1" applyAlignment="1">
      <alignment horizontal="left" vertical="center" wrapText="1"/>
    </xf>
    <xf numFmtId="0" fontId="2" fillId="4" borderId="17" xfId="0" applyFont="1" applyFill="1" applyBorder="1" applyAlignment="1">
      <alignment horizontal="center" vertical="center"/>
    </xf>
    <xf numFmtId="0" fontId="2" fillId="5" borderId="17" xfId="0" applyFont="1" applyFill="1" applyBorder="1" applyAlignment="1">
      <alignment horizontal="center" vertical="center"/>
    </xf>
    <xf numFmtId="9" fontId="2" fillId="6" borderId="17" xfId="0" applyNumberFormat="1" applyFont="1" applyFill="1" applyBorder="1" applyAlignment="1">
      <alignment horizontal="center" vertical="center"/>
    </xf>
    <xf numFmtId="0" fontId="2" fillId="7" borderId="17" xfId="0" applyFont="1" applyFill="1" applyBorder="1" applyAlignment="1">
      <alignment horizontal="center" vertical="center"/>
    </xf>
    <xf numFmtId="0" fontId="2" fillId="9" borderId="2" xfId="0" applyFont="1" applyFill="1" applyBorder="1" applyAlignment="1">
      <alignment horizontal="left" vertical="center" wrapText="1"/>
    </xf>
    <xf numFmtId="0" fontId="12" fillId="0" borderId="0" xfId="0" applyFont="1" applyAlignment="1">
      <alignment horizontal="center" vertical="center"/>
    </xf>
    <xf numFmtId="0" fontId="8" fillId="3"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7" fillId="3" borderId="16" xfId="0" applyFont="1" applyFill="1" applyBorder="1" applyAlignment="1">
      <alignment horizontal="center" vertical="center" wrapText="1"/>
    </xf>
    <xf numFmtId="9" fontId="18" fillId="9" borderId="4" xfId="1" applyFont="1" applyFill="1" applyBorder="1" applyAlignment="1">
      <alignment vertical="center"/>
    </xf>
    <xf numFmtId="9" fontId="18" fillId="12" borderId="9" xfId="1" applyFont="1" applyFill="1" applyBorder="1" applyAlignment="1">
      <alignment vertical="center"/>
    </xf>
    <xf numFmtId="9" fontId="18" fillId="9" borderId="5" xfId="1" applyFont="1" applyFill="1" applyBorder="1" applyAlignment="1">
      <alignment horizontal="center" vertical="center"/>
    </xf>
    <xf numFmtId="9" fontId="18" fillId="12" borderId="10" xfId="1" applyFont="1" applyFill="1" applyBorder="1" applyAlignment="1">
      <alignment horizontal="center" vertical="center"/>
    </xf>
    <xf numFmtId="164" fontId="5" fillId="2" borderId="0" xfId="0" applyNumberFormat="1" applyFont="1" applyFill="1" applyAlignment="1">
      <alignment horizontal="center" vertical="center"/>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1" xfId="1"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9" fontId="18" fillId="9" borderId="4" xfId="1" applyFont="1" applyFill="1" applyBorder="1" applyAlignment="1">
      <alignment vertical="center" wrapText="1"/>
    </xf>
    <xf numFmtId="9" fontId="18" fillId="12" borderId="9" xfId="1" applyFont="1" applyFill="1" applyBorder="1" applyAlignment="1">
      <alignment vertical="center" wrapText="1"/>
    </xf>
    <xf numFmtId="0" fontId="2" fillId="2" borderId="4" xfId="0" applyFont="1" applyFill="1" applyBorder="1" applyAlignment="1">
      <alignment horizontal="center" vertical="center" wrapText="1"/>
    </xf>
    <xf numFmtId="1" fontId="2" fillId="10" borderId="4"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0" borderId="1" xfId="1" applyNumberFormat="1" applyFont="1" applyFill="1" applyBorder="1" applyAlignment="1">
      <alignment horizontal="center" vertical="center" wrapText="1"/>
    </xf>
    <xf numFmtId="0" fontId="2" fillId="10" borderId="1" xfId="0" applyFont="1" applyFill="1" applyBorder="1" applyAlignment="1">
      <alignment horizontal="center" vertical="center"/>
    </xf>
    <xf numFmtId="0" fontId="2" fillId="10" borderId="9" xfId="1" applyNumberFormat="1" applyFont="1" applyFill="1" applyBorder="1" applyAlignment="1">
      <alignment horizontal="center" vertical="center" wrapText="1"/>
    </xf>
    <xf numFmtId="0" fontId="2" fillId="10" borderId="4" xfId="1"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9" xfId="0" applyFont="1" applyFill="1" applyBorder="1" applyAlignment="1">
      <alignment horizontal="center" vertical="center" wrapText="1"/>
    </xf>
    <xf numFmtId="9" fontId="2" fillId="9" borderId="4" xfId="1" applyFont="1" applyFill="1" applyBorder="1" applyAlignment="1">
      <alignment vertical="center" wrapText="1"/>
    </xf>
    <xf numFmtId="0" fontId="3" fillId="2" borderId="1" xfId="0" applyFont="1" applyFill="1" applyBorder="1" applyAlignment="1">
      <alignment horizontal="left" vertical="center" wrapText="1"/>
    </xf>
    <xf numFmtId="0" fontId="2" fillId="2" borderId="1" xfId="0" quotePrefix="1" applyFont="1" applyFill="1" applyBorder="1" applyAlignment="1">
      <alignment horizontal="left" vertical="center" wrapText="1"/>
    </xf>
    <xf numFmtId="0" fontId="2" fillId="2" borderId="1" xfId="0" applyFont="1" applyFill="1" applyBorder="1" applyAlignment="1">
      <alignment horizontal="center" vertical="center"/>
    </xf>
    <xf numFmtId="0" fontId="2" fillId="13" borderId="4" xfId="0" applyFont="1" applyFill="1" applyBorder="1" applyAlignment="1">
      <alignment horizontal="left" vertical="center" wrapText="1"/>
    </xf>
    <xf numFmtId="0" fontId="19" fillId="0" borderId="0" xfId="0" applyFont="1" applyAlignment="1">
      <alignment horizontal="center" vertical="center"/>
    </xf>
    <xf numFmtId="0" fontId="2" fillId="2" borderId="17" xfId="0" applyFont="1" applyFill="1" applyBorder="1" applyAlignment="1">
      <alignment horizontal="left" vertical="center" wrapText="1"/>
    </xf>
    <xf numFmtId="164" fontId="2" fillId="8" borderId="1" xfId="1" applyNumberFormat="1" applyFont="1" applyFill="1" applyBorder="1" applyAlignment="1">
      <alignment horizontal="center" vertical="center" wrapText="1"/>
    </xf>
    <xf numFmtId="10" fontId="2" fillId="8" borderId="1" xfId="1" applyNumberFormat="1"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2" xfId="0" applyFont="1" applyFill="1" applyBorder="1" applyAlignment="1">
      <alignment horizontal="center" vertical="center" wrapText="1"/>
    </xf>
    <xf numFmtId="9" fontId="3" fillId="9" borderId="1" xfId="0" applyNumberFormat="1" applyFont="1" applyFill="1" applyBorder="1" applyAlignment="1">
      <alignment horizontal="left" vertical="center" wrapText="1"/>
    </xf>
    <xf numFmtId="0" fontId="3" fillId="9" borderId="1"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9" fontId="4" fillId="8" borderId="1" xfId="1" applyFont="1" applyFill="1" applyBorder="1" applyAlignment="1">
      <alignment horizontal="left" vertical="center" wrapText="1"/>
    </xf>
    <xf numFmtId="0" fontId="3" fillId="9" borderId="2"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12" fillId="0" borderId="0" xfId="0" applyFont="1" applyAlignment="1">
      <alignment horizontal="center" vertical="center"/>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9" fontId="4" fillId="8" borderId="4" xfId="1" applyFont="1" applyFill="1" applyBorder="1" applyAlignment="1">
      <alignment horizontal="left" vertical="center" wrapText="1"/>
    </xf>
    <xf numFmtId="9" fontId="4" fillId="8" borderId="9" xfId="1" applyFont="1" applyFill="1" applyBorder="1" applyAlignment="1">
      <alignment horizontal="left" vertical="center" wrapText="1"/>
    </xf>
    <xf numFmtId="0" fontId="2" fillId="9" borderId="4" xfId="0" applyFont="1" applyFill="1" applyBorder="1" applyAlignment="1">
      <alignment horizontal="left" vertical="center" wrapText="1"/>
    </xf>
    <xf numFmtId="0" fontId="2" fillId="9" borderId="9" xfId="0" applyFont="1" applyFill="1" applyBorder="1" applyAlignment="1">
      <alignment horizontal="left" vertical="center" wrapText="1"/>
    </xf>
    <xf numFmtId="0" fontId="17" fillId="3" borderId="3" xfId="0" applyFont="1" applyFill="1" applyBorder="1" applyAlignment="1">
      <alignment horizontal="left" vertical="center" wrapText="1" indent="3"/>
    </xf>
    <xf numFmtId="0" fontId="17" fillId="3" borderId="18" xfId="0" applyFont="1" applyFill="1" applyBorder="1" applyAlignment="1">
      <alignment horizontal="left" vertical="center" wrapText="1" indent="3"/>
    </xf>
    <xf numFmtId="0" fontId="17" fillId="3" borderId="19" xfId="0" applyFont="1" applyFill="1" applyBorder="1" applyAlignment="1">
      <alignment horizontal="left" vertical="center" wrapText="1" indent="3"/>
    </xf>
    <xf numFmtId="0" fontId="18" fillId="9" borderId="15" xfId="0" applyFont="1" applyFill="1" applyBorder="1" applyAlignment="1">
      <alignment horizontal="left" vertical="center" indent="3"/>
    </xf>
    <xf numFmtId="0" fontId="18" fillId="9" borderId="4" xfId="0" applyFont="1" applyFill="1" applyBorder="1" applyAlignment="1">
      <alignment horizontal="left" vertical="center" indent="3"/>
    </xf>
    <xf numFmtId="0" fontId="18" fillId="12" borderId="14" xfId="0" applyFont="1" applyFill="1" applyBorder="1" applyAlignment="1">
      <alignment horizontal="left" vertical="center" indent="3"/>
    </xf>
    <xf numFmtId="0" fontId="18" fillId="12" borderId="9" xfId="0" applyFont="1" applyFill="1" applyBorder="1" applyAlignment="1">
      <alignment horizontal="left" vertical="center" indent="3"/>
    </xf>
    <xf numFmtId="0" fontId="20" fillId="0" borderId="0" xfId="0" applyFont="1" applyAlignment="1">
      <alignment horizontal="center" vertical="center"/>
    </xf>
    <xf numFmtId="9" fontId="3" fillId="9" borderId="2" xfId="0" applyNumberFormat="1" applyFont="1" applyFill="1" applyBorder="1" applyAlignment="1">
      <alignment horizontal="center" vertical="center" wrapText="1"/>
    </xf>
    <xf numFmtId="9" fontId="3" fillId="9" borderId="17" xfId="0" applyNumberFormat="1" applyFont="1" applyFill="1" applyBorder="1" applyAlignment="1">
      <alignment horizontal="center" vertical="center" wrapText="1"/>
    </xf>
    <xf numFmtId="9" fontId="3" fillId="9" borderId="20" xfId="0" applyNumberFormat="1" applyFont="1" applyFill="1" applyBorder="1" applyAlignment="1">
      <alignment horizontal="center" vertical="center" wrapText="1"/>
    </xf>
    <xf numFmtId="0" fontId="4" fillId="0" borderId="0" xfId="0" applyFont="1" applyAlignment="1">
      <alignment horizontal="left" vertical="center" wrapText="1"/>
    </xf>
    <xf numFmtId="9" fontId="4" fillId="8" borderId="4" xfId="1" applyFont="1" applyFill="1" applyBorder="1" applyAlignment="1">
      <alignment horizontal="center" vertical="center" wrapText="1"/>
    </xf>
    <xf numFmtId="9" fontId="4" fillId="8" borderId="1" xfId="1"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9BFC5-9D0B-4134-97A6-EB543B9CC769}">
  <sheetPr>
    <tabColor rgb="FF3333CC"/>
    <pageSetUpPr fitToPage="1"/>
  </sheetPr>
  <dimension ref="B2:AP53"/>
  <sheetViews>
    <sheetView showGridLines="0" tabSelected="1" showRuler="0" zoomScale="40" zoomScaleNormal="40" zoomScaleSheetLayoutView="10" zoomScalePageLayoutView="40" workbookViewId="0">
      <selection activeCell="AD44" sqref="AD44"/>
    </sheetView>
  </sheetViews>
  <sheetFormatPr baseColWidth="10" defaultColWidth="11.42578125" defaultRowHeight="26.25" x14ac:dyDescent="0.25"/>
  <cols>
    <col min="1" max="1" width="9.42578125" style="1" customWidth="1"/>
    <col min="2" max="2" width="44.5703125" style="22" customWidth="1"/>
    <col min="3" max="3" width="68" style="1" customWidth="1"/>
    <col min="4" max="4" width="52.85546875" style="1" customWidth="1"/>
    <col min="5" max="5" width="42.5703125" style="1" customWidth="1"/>
    <col min="6" max="6" width="37.7109375" style="1" hidden="1" customWidth="1"/>
    <col min="7" max="8" width="27.7109375" style="1" hidden="1" customWidth="1"/>
    <col min="9" max="9" width="34.140625" style="1" hidden="1" customWidth="1"/>
    <col min="10" max="10" width="30.85546875" style="22" customWidth="1"/>
    <col min="11" max="11" width="27.7109375" style="22" customWidth="1"/>
    <col min="12" max="12" width="39.42578125" style="2" hidden="1" customWidth="1"/>
    <col min="13" max="13" width="37.7109375" style="2" hidden="1" customWidth="1"/>
    <col min="14" max="14" width="40.140625" style="2" hidden="1" customWidth="1"/>
    <col min="15" max="15" width="31.28515625" style="2" hidden="1" customWidth="1"/>
    <col min="16" max="16" width="48.28515625" style="2" customWidth="1"/>
    <col min="17" max="19" width="37.5703125" style="2" customWidth="1"/>
    <col min="20" max="20" width="36.5703125" style="2" customWidth="1"/>
    <col min="21" max="21" width="29.85546875" style="2" hidden="1" customWidth="1"/>
    <col min="22" max="23" width="27.7109375" style="2" hidden="1" customWidth="1"/>
    <col min="24" max="24" width="80.7109375" style="22" customWidth="1"/>
    <col min="25" max="25" width="39.140625" style="1" bestFit="1" customWidth="1"/>
    <col min="26" max="27" width="27.7109375" style="1" hidden="1" customWidth="1"/>
    <col min="28" max="28" width="33.140625" style="1" hidden="1" customWidth="1"/>
    <col min="29" max="29" width="27.7109375" style="1" hidden="1" customWidth="1"/>
    <col min="30" max="30" width="45.42578125" style="1" customWidth="1"/>
    <col min="31" max="31" width="73.7109375" style="1" customWidth="1"/>
    <col min="32" max="32" width="35" style="1" customWidth="1"/>
    <col min="33" max="33" width="36.7109375" style="1" customWidth="1"/>
    <col min="34" max="34" width="37.85546875" style="1" customWidth="1"/>
    <col min="35" max="36" width="47.42578125" style="1" customWidth="1"/>
    <col min="37" max="37" width="197.5703125" style="1" customWidth="1"/>
    <col min="38" max="38" width="80.140625" style="1" customWidth="1"/>
    <col min="39" max="39" width="19.85546875" style="1" customWidth="1"/>
    <col min="40" max="41" width="11.42578125" style="1"/>
    <col min="42" max="42" width="19" style="1" bestFit="1" customWidth="1"/>
    <col min="43" max="16384" width="11.42578125" style="1"/>
  </cols>
  <sheetData>
    <row r="2" spans="2:38" ht="92.25" x14ac:dyDescent="0.25">
      <c r="B2" s="182" t="s">
        <v>25</v>
      </c>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row>
    <row r="3" spans="2:38" ht="92.25" x14ac:dyDescent="0.25">
      <c r="B3" s="182" t="s">
        <v>191</v>
      </c>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row>
    <row r="4" spans="2:38" ht="46.5" hidden="1" x14ac:dyDescent="0.25">
      <c r="K4" s="18"/>
      <c r="L4" s="3"/>
      <c r="M4" s="3"/>
      <c r="N4" s="3"/>
      <c r="O4" s="3"/>
      <c r="P4" s="3"/>
      <c r="Q4" s="3"/>
      <c r="R4" s="3"/>
      <c r="S4" s="3"/>
      <c r="T4" s="3"/>
      <c r="U4" s="3"/>
      <c r="V4" s="3"/>
      <c r="W4" s="3"/>
      <c r="X4" s="18"/>
      <c r="Y4" s="3"/>
      <c r="Z4" s="3"/>
      <c r="AA4" s="3"/>
      <c r="AB4" s="3"/>
      <c r="AC4" s="3"/>
      <c r="AD4" s="3"/>
      <c r="AE4" s="4"/>
      <c r="AF4" s="3"/>
      <c r="AG4" s="3"/>
      <c r="AH4" s="3"/>
      <c r="AI4" s="3"/>
      <c r="AJ4" s="3"/>
      <c r="AK4" s="5"/>
      <c r="AL4" s="5"/>
    </row>
    <row r="5" spans="2:38" ht="109.5" hidden="1" x14ac:dyDescent="0.25">
      <c r="D5" s="7" t="s">
        <v>0</v>
      </c>
      <c r="E5" s="8"/>
      <c r="K5" s="18"/>
      <c r="L5" s="3"/>
      <c r="M5" s="3"/>
      <c r="N5" s="3"/>
      <c r="O5" s="3"/>
      <c r="P5" s="3"/>
      <c r="Q5" s="3"/>
      <c r="R5" s="3"/>
      <c r="S5" s="3"/>
      <c r="T5" s="3"/>
      <c r="U5" s="3"/>
      <c r="V5" s="3"/>
      <c r="W5" s="3"/>
      <c r="X5" s="18"/>
      <c r="Y5" s="3"/>
      <c r="Z5" s="3"/>
      <c r="AA5" s="3"/>
      <c r="AB5" s="3"/>
      <c r="AC5" s="3"/>
      <c r="AD5" s="3"/>
      <c r="AE5" s="3"/>
      <c r="AF5" s="3"/>
      <c r="AG5" s="3"/>
      <c r="AH5" s="3"/>
      <c r="AI5" s="3"/>
      <c r="AJ5" s="3"/>
      <c r="AK5" s="9"/>
      <c r="AL5" s="9"/>
    </row>
    <row r="6" spans="2:38" ht="109.5" hidden="1" x14ac:dyDescent="0.25">
      <c r="D6" s="7" t="s">
        <v>24</v>
      </c>
      <c r="E6" s="8"/>
      <c r="I6" s="6"/>
      <c r="K6" s="18"/>
      <c r="L6" s="3"/>
      <c r="M6" s="3"/>
      <c r="N6" s="3"/>
      <c r="O6" s="3"/>
      <c r="P6" s="3"/>
      <c r="Q6" s="3"/>
      <c r="R6" s="3"/>
      <c r="S6" s="3"/>
      <c r="T6" s="3"/>
      <c r="U6" s="3"/>
      <c r="V6" s="3"/>
      <c r="W6" s="3"/>
      <c r="X6" s="18"/>
      <c r="Y6" s="3"/>
      <c r="Z6" s="3"/>
      <c r="AA6" s="3"/>
      <c r="AB6" s="3"/>
      <c r="AC6" s="3"/>
      <c r="AD6" s="3"/>
      <c r="AE6" s="3"/>
      <c r="AF6" s="3"/>
      <c r="AG6" s="3"/>
      <c r="AH6" s="3"/>
      <c r="AI6" s="3"/>
      <c r="AJ6" s="3"/>
      <c r="AK6" s="10"/>
      <c r="AL6" s="10"/>
    </row>
    <row r="7" spans="2:38" ht="46.5" x14ac:dyDescent="0.25">
      <c r="D7" s="22"/>
      <c r="E7" s="145"/>
      <c r="I7" s="6"/>
      <c r="K7" s="18"/>
      <c r="L7" s="3"/>
      <c r="M7" s="3"/>
      <c r="N7" s="3"/>
      <c r="O7" s="3"/>
      <c r="P7" s="3"/>
      <c r="Q7" s="3"/>
      <c r="R7" s="3"/>
      <c r="S7" s="3"/>
      <c r="T7" s="3"/>
      <c r="U7" s="3"/>
      <c r="V7" s="3"/>
      <c r="W7" s="3"/>
      <c r="X7" s="18"/>
      <c r="Y7" s="3"/>
      <c r="Z7" s="3"/>
      <c r="AA7" s="3"/>
      <c r="AB7" s="3"/>
      <c r="AC7" s="3"/>
      <c r="AD7" s="3"/>
      <c r="AE7" s="3"/>
      <c r="AF7" s="3"/>
      <c r="AG7" s="3"/>
      <c r="AH7" s="3"/>
      <c r="AI7" s="3"/>
      <c r="AJ7" s="3"/>
      <c r="AK7" s="10"/>
      <c r="AL7" s="10"/>
    </row>
    <row r="8" spans="2:38" ht="92.25" x14ac:dyDescent="0.25">
      <c r="B8" s="197" t="s">
        <v>154</v>
      </c>
      <c r="C8" s="197"/>
      <c r="D8" s="197"/>
      <c r="E8" s="197"/>
      <c r="F8" s="197"/>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row>
    <row r="9" spans="2:38" ht="198" customHeight="1" x14ac:dyDescent="0.25">
      <c r="B9" s="7" t="s">
        <v>0</v>
      </c>
      <c r="C9" s="8">
        <v>0.94499999999999995</v>
      </c>
      <c r="J9" s="1"/>
      <c r="K9" s="1"/>
      <c r="L9" s="1"/>
      <c r="M9" s="1"/>
      <c r="N9" s="1"/>
      <c r="O9" s="1"/>
      <c r="P9" s="1"/>
      <c r="Q9" s="1"/>
      <c r="R9" s="1"/>
      <c r="S9" s="1"/>
      <c r="T9" s="1"/>
      <c r="U9" s="1"/>
      <c r="V9" s="1"/>
      <c r="W9" s="1"/>
      <c r="X9" s="137"/>
      <c r="Y9" s="137" t="s">
        <v>193</v>
      </c>
    </row>
    <row r="10" spans="2:38" ht="150" customHeight="1" x14ac:dyDescent="0.25">
      <c r="B10" s="7" t="s">
        <v>190</v>
      </c>
      <c r="C10" s="8">
        <v>0.94499999999999995</v>
      </c>
      <c r="D10" s="22"/>
      <c r="E10" s="145"/>
      <c r="I10" s="6"/>
      <c r="K10" s="18"/>
      <c r="L10" s="3"/>
      <c r="M10" s="3"/>
      <c r="N10" s="3"/>
      <c r="O10" s="3"/>
      <c r="P10" s="3"/>
      <c r="Q10" s="3"/>
      <c r="R10" s="3"/>
      <c r="S10" s="3"/>
      <c r="T10" s="3"/>
      <c r="U10" s="3"/>
      <c r="V10" s="3"/>
      <c r="W10" s="3"/>
      <c r="X10" s="18"/>
      <c r="Y10" s="3"/>
      <c r="Z10" s="3"/>
      <c r="AA10" s="3"/>
      <c r="AB10" s="3"/>
      <c r="AC10" s="3"/>
      <c r="AD10" s="3"/>
      <c r="AE10" s="3"/>
      <c r="AF10" s="3"/>
      <c r="AG10" s="3"/>
      <c r="AH10" s="3"/>
      <c r="AI10" s="3"/>
      <c r="AJ10" s="3"/>
      <c r="AK10" s="10"/>
      <c r="AL10" s="10"/>
    </row>
    <row r="11" spans="2:38" ht="46.5" x14ac:dyDescent="0.25">
      <c r="D11" s="22"/>
      <c r="E11" s="145"/>
      <c r="I11" s="6"/>
      <c r="K11" s="18"/>
      <c r="L11" s="3"/>
      <c r="M11" s="3"/>
      <c r="N11" s="3"/>
      <c r="O11" s="3"/>
      <c r="P11" s="3"/>
      <c r="Q11" s="3"/>
      <c r="R11" s="3"/>
      <c r="S11" s="3"/>
      <c r="T11" s="3"/>
      <c r="U11" s="3"/>
      <c r="V11" s="3"/>
      <c r="W11" s="3"/>
      <c r="X11" s="18"/>
      <c r="Y11" s="3"/>
      <c r="Z11" s="3"/>
      <c r="AA11" s="3"/>
      <c r="AB11" s="3"/>
      <c r="AC11" s="3"/>
      <c r="AD11" s="3"/>
      <c r="AE11" s="3"/>
      <c r="AF11" s="3"/>
      <c r="AG11" s="3"/>
      <c r="AH11" s="3"/>
      <c r="AI11" s="3"/>
      <c r="AJ11" s="3"/>
      <c r="AK11" s="10"/>
      <c r="AL11" s="10"/>
    </row>
    <row r="12" spans="2:38" ht="27" thickBot="1" x14ac:dyDescent="0.3">
      <c r="K12" s="18"/>
      <c r="L12" s="3"/>
      <c r="M12" s="3"/>
      <c r="N12" s="3"/>
      <c r="O12" s="3"/>
      <c r="P12" s="3"/>
      <c r="Q12" s="3"/>
      <c r="R12" s="3"/>
      <c r="S12" s="3"/>
      <c r="T12" s="3"/>
      <c r="U12" s="3"/>
      <c r="V12" s="3"/>
      <c r="W12" s="3"/>
      <c r="X12" s="18"/>
      <c r="Y12" s="3"/>
      <c r="Z12" s="3"/>
      <c r="AA12" s="3"/>
      <c r="AB12" s="3"/>
      <c r="AC12" s="3"/>
      <c r="AD12" s="3"/>
      <c r="AE12" s="3"/>
      <c r="AF12" s="3"/>
      <c r="AG12" s="3"/>
      <c r="AH12" s="3"/>
      <c r="AI12" s="3"/>
      <c r="AJ12" s="3"/>
      <c r="AK12" s="3"/>
      <c r="AL12" s="3"/>
    </row>
    <row r="13" spans="2:38" ht="171.75" customHeight="1" thickBot="1" x14ac:dyDescent="0.3">
      <c r="B13" s="190" t="s">
        <v>149</v>
      </c>
      <c r="C13" s="191"/>
      <c r="D13" s="191"/>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2"/>
      <c r="AF13" s="140" t="s">
        <v>18</v>
      </c>
      <c r="AG13" s="95" t="s">
        <v>192</v>
      </c>
      <c r="AH13" s="95" t="s">
        <v>19</v>
      </c>
      <c r="AI13" s="95" t="s">
        <v>20</v>
      </c>
      <c r="AJ13" s="138" t="s">
        <v>21</v>
      </c>
      <c r="AK13" s="100" t="s">
        <v>22</v>
      </c>
      <c r="AL13" s="100" t="s">
        <v>23</v>
      </c>
    </row>
    <row r="14" spans="2:38" ht="130.5" customHeight="1" thickBot="1" x14ac:dyDescent="0.3">
      <c r="B14" s="193" t="s">
        <v>152</v>
      </c>
      <c r="C14" s="194"/>
      <c r="D14" s="194"/>
      <c r="E14" s="194"/>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50" t="s">
        <v>101</v>
      </c>
      <c r="AG14" s="150">
        <v>1</v>
      </c>
      <c r="AH14" s="141">
        <v>1</v>
      </c>
      <c r="AI14" s="141">
        <v>1</v>
      </c>
      <c r="AJ14" s="141">
        <v>1</v>
      </c>
      <c r="AK14" s="162" t="s">
        <v>194</v>
      </c>
      <c r="AL14" s="143" t="s">
        <v>53</v>
      </c>
    </row>
    <row r="15" spans="2:38" ht="234.75" customHeight="1" thickBot="1" x14ac:dyDescent="0.3">
      <c r="B15" s="195" t="s">
        <v>153</v>
      </c>
      <c r="C15" s="196"/>
      <c r="D15" s="196"/>
      <c r="E15" s="196"/>
      <c r="F15" s="196"/>
      <c r="G15" s="196"/>
      <c r="H15" s="196"/>
      <c r="I15" s="196"/>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51" t="s">
        <v>101</v>
      </c>
      <c r="AG15" s="151">
        <v>1</v>
      </c>
      <c r="AH15" s="142">
        <v>1</v>
      </c>
      <c r="AI15" s="142">
        <v>1</v>
      </c>
      <c r="AJ15" s="142">
        <v>1</v>
      </c>
      <c r="AK15" s="166" t="s">
        <v>195</v>
      </c>
      <c r="AL15" s="144" t="s">
        <v>53</v>
      </c>
    </row>
    <row r="16" spans="2:38" ht="26.45" customHeight="1" thickBot="1" x14ac:dyDescent="0.3">
      <c r="F16" s="132" t="s">
        <v>1</v>
      </c>
      <c r="G16" s="133" t="s">
        <v>1</v>
      </c>
      <c r="H16" s="134" t="s">
        <v>1</v>
      </c>
      <c r="I16" s="11"/>
      <c r="L16" s="132" t="s">
        <v>1</v>
      </c>
      <c r="M16" s="133" t="s">
        <v>1</v>
      </c>
      <c r="N16" s="134" t="s">
        <v>1</v>
      </c>
      <c r="U16" s="132"/>
      <c r="V16" s="133"/>
      <c r="W16" s="134"/>
      <c r="Z16" s="132" t="s">
        <v>1</v>
      </c>
      <c r="AA16" s="133" t="s">
        <v>1</v>
      </c>
      <c r="AB16" s="134" t="s">
        <v>1</v>
      </c>
      <c r="AC16" s="135" t="s">
        <v>1</v>
      </c>
      <c r="AH16" s="12"/>
    </row>
    <row r="17" spans="2:42" ht="189.75" thickBot="1" x14ac:dyDescent="0.3">
      <c r="B17" s="13" t="s">
        <v>150</v>
      </c>
      <c r="C17" s="13" t="s">
        <v>151</v>
      </c>
      <c r="D17" s="94" t="s">
        <v>2</v>
      </c>
      <c r="E17" s="95" t="s">
        <v>49</v>
      </c>
      <c r="F17" s="96" t="s">
        <v>3</v>
      </c>
      <c r="G17" s="97" t="s">
        <v>4</v>
      </c>
      <c r="H17" s="98" t="s">
        <v>5</v>
      </c>
      <c r="I17" s="95" t="s">
        <v>6</v>
      </c>
      <c r="J17" s="95" t="s">
        <v>7</v>
      </c>
      <c r="K17" s="95" t="s">
        <v>50</v>
      </c>
      <c r="L17" s="96" t="s">
        <v>8</v>
      </c>
      <c r="M17" s="97" t="s">
        <v>4</v>
      </c>
      <c r="N17" s="98" t="s">
        <v>5</v>
      </c>
      <c r="O17" s="95" t="s">
        <v>9</v>
      </c>
      <c r="P17" s="95" t="s">
        <v>10</v>
      </c>
      <c r="Q17" s="95" t="s">
        <v>17</v>
      </c>
      <c r="R17" s="95" t="s">
        <v>18</v>
      </c>
      <c r="S17" s="95" t="s">
        <v>86</v>
      </c>
      <c r="T17" s="95" t="s">
        <v>51</v>
      </c>
      <c r="U17" s="96" t="s">
        <v>12</v>
      </c>
      <c r="V17" s="97" t="s">
        <v>4</v>
      </c>
      <c r="W17" s="98" t="s">
        <v>5</v>
      </c>
      <c r="X17" s="99" t="s">
        <v>13</v>
      </c>
      <c r="Y17" s="95" t="s">
        <v>11</v>
      </c>
      <c r="Z17" s="96" t="s">
        <v>14</v>
      </c>
      <c r="AA17" s="97" t="s">
        <v>4</v>
      </c>
      <c r="AB17" s="98" t="s">
        <v>5</v>
      </c>
      <c r="AC17" s="95" t="s">
        <v>15</v>
      </c>
      <c r="AD17" s="95" t="s">
        <v>16</v>
      </c>
      <c r="AE17" s="95" t="s">
        <v>17</v>
      </c>
      <c r="AF17" s="95" t="s">
        <v>18</v>
      </c>
      <c r="AG17" s="95" t="s">
        <v>192</v>
      </c>
      <c r="AH17" s="95" t="s">
        <v>19</v>
      </c>
      <c r="AI17" s="95" t="s">
        <v>20</v>
      </c>
      <c r="AJ17" s="138" t="s">
        <v>21</v>
      </c>
      <c r="AK17" s="100" t="s">
        <v>22</v>
      </c>
      <c r="AL17" s="100" t="s">
        <v>23</v>
      </c>
    </row>
    <row r="18" spans="2:42" ht="271.5" customHeight="1" x14ac:dyDescent="0.25">
      <c r="B18" s="127" t="s">
        <v>124</v>
      </c>
      <c r="C18" s="130" t="s">
        <v>129</v>
      </c>
      <c r="D18" s="183" t="s">
        <v>146</v>
      </c>
      <c r="E18" s="186">
        <v>0.4</v>
      </c>
      <c r="F18" s="67"/>
      <c r="G18" s="68"/>
      <c r="H18" s="69"/>
      <c r="I18" s="70"/>
      <c r="J18" s="188" t="s">
        <v>66</v>
      </c>
      <c r="K18" s="186">
        <v>0.35</v>
      </c>
      <c r="L18" s="71"/>
      <c r="M18" s="72"/>
      <c r="N18" s="73"/>
      <c r="O18" s="74"/>
      <c r="P18" s="74" t="s">
        <v>67</v>
      </c>
      <c r="Q18" s="74" t="s">
        <v>75</v>
      </c>
      <c r="R18" s="74" t="s">
        <v>30</v>
      </c>
      <c r="S18" s="28">
        <v>1</v>
      </c>
      <c r="T18" s="27">
        <v>1</v>
      </c>
      <c r="U18" s="71"/>
      <c r="V18" s="72"/>
      <c r="W18" s="73"/>
      <c r="X18" s="19" t="s">
        <v>220</v>
      </c>
      <c r="Y18" s="26">
        <v>1</v>
      </c>
      <c r="Z18" s="29"/>
      <c r="AA18" s="30"/>
      <c r="AB18" s="31"/>
      <c r="AC18" s="32"/>
      <c r="AD18" s="75" t="s">
        <v>52</v>
      </c>
      <c r="AE18" s="21" t="s">
        <v>111</v>
      </c>
      <c r="AF18" s="152" t="s">
        <v>42</v>
      </c>
      <c r="AG18" s="153">
        <v>50</v>
      </c>
      <c r="AH18" s="146">
        <v>50</v>
      </c>
      <c r="AI18" s="146">
        <v>45</v>
      </c>
      <c r="AJ18" s="146">
        <v>90</v>
      </c>
      <c r="AK18" s="19" t="s">
        <v>196</v>
      </c>
      <c r="AL18" s="33" t="s">
        <v>53</v>
      </c>
    </row>
    <row r="19" spans="2:42" ht="73.5" hidden="1" customHeight="1" x14ac:dyDescent="0.25">
      <c r="B19" s="128" t="s">
        <v>124</v>
      </c>
      <c r="C19" s="21" t="s">
        <v>129</v>
      </c>
      <c r="D19" s="184"/>
      <c r="E19" s="178"/>
      <c r="F19" s="101"/>
      <c r="G19" s="81"/>
      <c r="H19" s="82"/>
      <c r="I19" s="102"/>
      <c r="J19" s="177"/>
      <c r="K19" s="178"/>
      <c r="L19" s="77"/>
      <c r="M19" s="78"/>
      <c r="N19" s="79"/>
      <c r="O19" s="76"/>
      <c r="P19" s="76" t="s">
        <v>155</v>
      </c>
      <c r="Q19" s="76" t="s">
        <v>74</v>
      </c>
      <c r="R19" s="76" t="s">
        <v>34</v>
      </c>
      <c r="S19" s="43">
        <v>2</v>
      </c>
      <c r="T19" s="42">
        <v>0</v>
      </c>
      <c r="U19" s="77"/>
      <c r="V19" s="78"/>
      <c r="W19" s="79"/>
      <c r="X19" s="21" t="s">
        <v>103</v>
      </c>
      <c r="Y19" s="34">
        <v>0</v>
      </c>
      <c r="Z19" s="44"/>
      <c r="AA19" s="45"/>
      <c r="AB19" s="46"/>
      <c r="AC19" s="47"/>
      <c r="AD19" s="80" t="s">
        <v>55</v>
      </c>
      <c r="AE19" s="80" t="s">
        <v>55</v>
      </c>
      <c r="AF19" s="154" t="s">
        <v>55</v>
      </c>
      <c r="AG19" s="155" t="s">
        <v>55</v>
      </c>
      <c r="AH19" s="171"/>
      <c r="AI19" s="172"/>
      <c r="AJ19" s="172"/>
      <c r="AK19" s="21"/>
      <c r="AL19" s="49" t="s">
        <v>55</v>
      </c>
    </row>
    <row r="20" spans="2:42" ht="187.5" customHeight="1" x14ac:dyDescent="0.25">
      <c r="B20" s="128" t="s">
        <v>121</v>
      </c>
      <c r="C20" s="21" t="s">
        <v>130</v>
      </c>
      <c r="D20" s="184"/>
      <c r="E20" s="178"/>
      <c r="F20" s="101"/>
      <c r="G20" s="81"/>
      <c r="H20" s="82"/>
      <c r="I20" s="102"/>
      <c r="J20" s="136" t="s">
        <v>26</v>
      </c>
      <c r="K20" s="131">
        <v>0.35</v>
      </c>
      <c r="L20" s="77"/>
      <c r="M20" s="78"/>
      <c r="N20" s="79"/>
      <c r="O20" s="76"/>
      <c r="P20" s="76" t="s">
        <v>156</v>
      </c>
      <c r="Q20" s="76" t="s">
        <v>31</v>
      </c>
      <c r="R20" s="76" t="s">
        <v>32</v>
      </c>
      <c r="S20" s="43">
        <v>15</v>
      </c>
      <c r="T20" s="42">
        <v>1</v>
      </c>
      <c r="U20" s="77"/>
      <c r="V20" s="78"/>
      <c r="W20" s="79"/>
      <c r="X20" s="21" t="s">
        <v>182</v>
      </c>
      <c r="Y20" s="34">
        <v>1</v>
      </c>
      <c r="Z20" s="44"/>
      <c r="AA20" s="45"/>
      <c r="AB20" s="46"/>
      <c r="AC20" s="47"/>
      <c r="AD20" s="80" t="s">
        <v>52</v>
      </c>
      <c r="AE20" s="21" t="s">
        <v>177</v>
      </c>
      <c r="AF20" s="139" t="s">
        <v>34</v>
      </c>
      <c r="AG20" s="155">
        <v>5</v>
      </c>
      <c r="AH20" s="147">
        <v>5</v>
      </c>
      <c r="AI20" s="148">
        <v>5</v>
      </c>
      <c r="AJ20" s="147">
        <v>100</v>
      </c>
      <c r="AK20" s="21" t="s">
        <v>197</v>
      </c>
      <c r="AL20" s="49" t="s">
        <v>56</v>
      </c>
    </row>
    <row r="21" spans="2:42" ht="231" hidden="1" customHeight="1" x14ac:dyDescent="0.25">
      <c r="B21" s="128" t="s">
        <v>122</v>
      </c>
      <c r="C21" s="21" t="s">
        <v>131</v>
      </c>
      <c r="D21" s="184"/>
      <c r="E21" s="178"/>
      <c r="F21" s="101"/>
      <c r="G21" s="81"/>
      <c r="H21" s="82"/>
      <c r="I21" s="102"/>
      <c r="J21" s="177" t="s">
        <v>68</v>
      </c>
      <c r="K21" s="178">
        <v>0.3</v>
      </c>
      <c r="L21" s="77"/>
      <c r="M21" s="78"/>
      <c r="N21" s="79"/>
      <c r="O21" s="76"/>
      <c r="P21" s="76" t="s">
        <v>69</v>
      </c>
      <c r="Q21" s="76" t="s">
        <v>74</v>
      </c>
      <c r="R21" s="76" t="s">
        <v>34</v>
      </c>
      <c r="S21" s="43">
        <v>3</v>
      </c>
      <c r="T21" s="42">
        <v>0</v>
      </c>
      <c r="U21" s="77"/>
      <c r="V21" s="78"/>
      <c r="W21" s="79"/>
      <c r="X21" s="21" t="s">
        <v>103</v>
      </c>
      <c r="Y21" s="34">
        <v>0</v>
      </c>
      <c r="Z21" s="44"/>
      <c r="AA21" s="45"/>
      <c r="AB21" s="46"/>
      <c r="AC21" s="47"/>
      <c r="AD21" s="80" t="s">
        <v>55</v>
      </c>
      <c r="AE21" s="80" t="s">
        <v>55</v>
      </c>
      <c r="AF21" s="154" t="s">
        <v>55</v>
      </c>
      <c r="AG21" s="155" t="s">
        <v>55</v>
      </c>
      <c r="AH21" s="147"/>
      <c r="AI21" s="147"/>
      <c r="AJ21" s="147"/>
      <c r="AK21" s="21"/>
      <c r="AL21" s="49" t="s">
        <v>55</v>
      </c>
    </row>
    <row r="22" spans="2:42" ht="231" hidden="1" customHeight="1" x14ac:dyDescent="0.25">
      <c r="B22" s="128" t="s">
        <v>122</v>
      </c>
      <c r="C22" s="21" t="s">
        <v>132</v>
      </c>
      <c r="D22" s="184"/>
      <c r="E22" s="178"/>
      <c r="F22" s="101"/>
      <c r="G22" s="81"/>
      <c r="H22" s="82"/>
      <c r="I22" s="102"/>
      <c r="J22" s="177"/>
      <c r="K22" s="178"/>
      <c r="L22" s="77"/>
      <c r="M22" s="78"/>
      <c r="N22" s="79"/>
      <c r="O22" s="76"/>
      <c r="P22" s="76" t="s">
        <v>70</v>
      </c>
      <c r="Q22" s="76" t="s">
        <v>74</v>
      </c>
      <c r="R22" s="76" t="s">
        <v>34</v>
      </c>
      <c r="S22" s="43">
        <v>1</v>
      </c>
      <c r="T22" s="42">
        <v>0</v>
      </c>
      <c r="U22" s="77"/>
      <c r="V22" s="78"/>
      <c r="W22" s="79"/>
      <c r="X22" s="21" t="s">
        <v>103</v>
      </c>
      <c r="Y22" s="34">
        <v>0</v>
      </c>
      <c r="Z22" s="44"/>
      <c r="AA22" s="45"/>
      <c r="AB22" s="46"/>
      <c r="AC22" s="47"/>
      <c r="AD22" s="80" t="s">
        <v>55</v>
      </c>
      <c r="AE22" s="80" t="s">
        <v>55</v>
      </c>
      <c r="AF22" s="154" t="s">
        <v>55</v>
      </c>
      <c r="AG22" s="155" t="s">
        <v>55</v>
      </c>
      <c r="AH22" s="147"/>
      <c r="AI22" s="147"/>
      <c r="AJ22" s="147"/>
      <c r="AK22" s="21"/>
      <c r="AL22" s="49" t="s">
        <v>55</v>
      </c>
    </row>
    <row r="23" spans="2:42" ht="157.5" x14ac:dyDescent="0.25">
      <c r="B23" s="128" t="s">
        <v>122</v>
      </c>
      <c r="C23" s="21" t="s">
        <v>133</v>
      </c>
      <c r="D23" s="184"/>
      <c r="E23" s="178"/>
      <c r="F23" s="101"/>
      <c r="G23" s="81"/>
      <c r="H23" s="82"/>
      <c r="I23" s="102"/>
      <c r="J23" s="177"/>
      <c r="K23" s="178"/>
      <c r="L23" s="77"/>
      <c r="M23" s="78"/>
      <c r="N23" s="79"/>
      <c r="O23" s="76"/>
      <c r="P23" s="76" t="s">
        <v>71</v>
      </c>
      <c r="Q23" s="76" t="s">
        <v>74</v>
      </c>
      <c r="R23" s="76" t="s">
        <v>34</v>
      </c>
      <c r="S23" s="43">
        <v>41</v>
      </c>
      <c r="T23" s="42">
        <v>0.35</v>
      </c>
      <c r="U23" s="77"/>
      <c r="V23" s="78"/>
      <c r="W23" s="79"/>
      <c r="X23" s="163" t="s">
        <v>157</v>
      </c>
      <c r="Y23" s="34">
        <v>1</v>
      </c>
      <c r="Z23" s="44"/>
      <c r="AA23" s="45"/>
      <c r="AB23" s="46"/>
      <c r="AC23" s="47"/>
      <c r="AD23" s="80" t="s">
        <v>52</v>
      </c>
      <c r="AE23" s="21" t="s">
        <v>111</v>
      </c>
      <c r="AF23" s="139" t="s">
        <v>42</v>
      </c>
      <c r="AG23" s="155">
        <v>100</v>
      </c>
      <c r="AH23" s="147">
        <v>100</v>
      </c>
      <c r="AI23" s="147">
        <v>93</v>
      </c>
      <c r="AJ23" s="147">
        <v>93</v>
      </c>
      <c r="AK23" s="21" t="s">
        <v>198</v>
      </c>
      <c r="AL23" s="49" t="s">
        <v>53</v>
      </c>
    </row>
    <row r="24" spans="2:42" ht="347.25" customHeight="1" x14ac:dyDescent="0.25">
      <c r="B24" s="128" t="s">
        <v>122</v>
      </c>
      <c r="C24" s="21" t="s">
        <v>134</v>
      </c>
      <c r="D24" s="184"/>
      <c r="E24" s="178"/>
      <c r="F24" s="101"/>
      <c r="G24" s="81"/>
      <c r="H24" s="82"/>
      <c r="I24" s="102"/>
      <c r="J24" s="177"/>
      <c r="K24" s="178"/>
      <c r="L24" s="77"/>
      <c r="M24" s="78"/>
      <c r="N24" s="79"/>
      <c r="O24" s="76"/>
      <c r="P24" s="76" t="s">
        <v>72</v>
      </c>
      <c r="Q24" s="76" t="s">
        <v>74</v>
      </c>
      <c r="R24" s="76" t="s">
        <v>34</v>
      </c>
      <c r="S24" s="43">
        <v>3</v>
      </c>
      <c r="T24" s="42">
        <v>0.35</v>
      </c>
      <c r="U24" s="77"/>
      <c r="V24" s="78"/>
      <c r="W24" s="79"/>
      <c r="X24" s="21" t="s">
        <v>158</v>
      </c>
      <c r="Y24" s="34">
        <v>1</v>
      </c>
      <c r="Z24" s="111"/>
      <c r="AA24" s="111"/>
      <c r="AB24" s="111"/>
      <c r="AC24" s="111"/>
      <c r="AD24" s="80" t="s">
        <v>52</v>
      </c>
      <c r="AE24" s="21" t="s">
        <v>111</v>
      </c>
      <c r="AF24" s="165" t="s">
        <v>42</v>
      </c>
      <c r="AG24" s="156">
        <v>60</v>
      </c>
      <c r="AH24" s="147">
        <v>60</v>
      </c>
      <c r="AI24" s="147">
        <v>60</v>
      </c>
      <c r="AJ24" s="147">
        <v>100</v>
      </c>
      <c r="AK24" s="21" t="s">
        <v>203</v>
      </c>
      <c r="AL24" s="112" t="s">
        <v>53</v>
      </c>
    </row>
    <row r="25" spans="2:42" ht="132" thickBot="1" x14ac:dyDescent="0.3">
      <c r="B25" s="129" t="s">
        <v>123</v>
      </c>
      <c r="C25" s="20" t="s">
        <v>134</v>
      </c>
      <c r="D25" s="185"/>
      <c r="E25" s="187"/>
      <c r="F25" s="52"/>
      <c r="G25" s="103"/>
      <c r="H25" s="104"/>
      <c r="I25" s="105"/>
      <c r="J25" s="189"/>
      <c r="K25" s="187"/>
      <c r="L25" s="106"/>
      <c r="M25" s="107"/>
      <c r="N25" s="108"/>
      <c r="O25" s="109"/>
      <c r="P25" s="109" t="s">
        <v>73</v>
      </c>
      <c r="Q25" s="109" t="s">
        <v>74</v>
      </c>
      <c r="R25" s="109" t="s">
        <v>34</v>
      </c>
      <c r="S25" s="59">
        <v>4</v>
      </c>
      <c r="T25" s="60">
        <v>0.3</v>
      </c>
      <c r="U25" s="106"/>
      <c r="V25" s="107"/>
      <c r="W25" s="110"/>
      <c r="X25" s="20" t="s">
        <v>185</v>
      </c>
      <c r="Y25" s="51">
        <v>1</v>
      </c>
      <c r="Z25" s="61"/>
      <c r="AA25" s="62"/>
      <c r="AB25" s="63"/>
      <c r="AC25" s="64"/>
      <c r="AD25" s="113" t="s">
        <v>52</v>
      </c>
      <c r="AE25" s="21" t="s">
        <v>111</v>
      </c>
      <c r="AF25" s="149" t="s">
        <v>42</v>
      </c>
      <c r="AG25" s="157">
        <v>100</v>
      </c>
      <c r="AH25" s="147">
        <v>100</v>
      </c>
      <c r="AI25" s="148">
        <v>99</v>
      </c>
      <c r="AJ25" s="148">
        <v>99</v>
      </c>
      <c r="AK25" s="20" t="s">
        <v>204</v>
      </c>
      <c r="AL25" s="66" t="s">
        <v>53</v>
      </c>
      <c r="AO25" s="14"/>
      <c r="AP25" s="15"/>
    </row>
    <row r="26" spans="2:42" ht="215.25" customHeight="1" x14ac:dyDescent="0.25">
      <c r="B26" s="127" t="s">
        <v>122</v>
      </c>
      <c r="C26" s="19" t="s">
        <v>135</v>
      </c>
      <c r="D26" s="183" t="s">
        <v>76</v>
      </c>
      <c r="E26" s="186">
        <v>0.2</v>
      </c>
      <c r="F26" s="114"/>
      <c r="G26" s="68"/>
      <c r="H26" s="69"/>
      <c r="I26" s="115"/>
      <c r="J26" s="188" t="s">
        <v>77</v>
      </c>
      <c r="K26" s="186">
        <v>1</v>
      </c>
      <c r="L26" s="71"/>
      <c r="M26" s="72"/>
      <c r="N26" s="73"/>
      <c r="O26" s="74"/>
      <c r="P26" s="74" t="s">
        <v>27</v>
      </c>
      <c r="Q26" s="74" t="s">
        <v>84</v>
      </c>
      <c r="R26" s="74" t="s">
        <v>33</v>
      </c>
      <c r="S26" s="28">
        <v>8</v>
      </c>
      <c r="T26" s="27">
        <v>0.1</v>
      </c>
      <c r="U26" s="71"/>
      <c r="V26" s="72"/>
      <c r="W26" s="73"/>
      <c r="X26" s="19" t="s">
        <v>205</v>
      </c>
      <c r="Y26" s="26">
        <v>1</v>
      </c>
      <c r="Z26" s="29"/>
      <c r="AA26" s="30"/>
      <c r="AB26" s="31"/>
      <c r="AC26" s="32"/>
      <c r="AD26" s="75" t="s">
        <v>52</v>
      </c>
      <c r="AE26" s="19" t="s">
        <v>57</v>
      </c>
      <c r="AF26" s="152" t="s">
        <v>34</v>
      </c>
      <c r="AG26" s="158">
        <v>1</v>
      </c>
      <c r="AH26" s="147">
        <v>1</v>
      </c>
      <c r="AI26" s="148">
        <v>1</v>
      </c>
      <c r="AJ26" s="148">
        <v>100</v>
      </c>
      <c r="AK26" s="19" t="s">
        <v>206</v>
      </c>
      <c r="AL26" s="33">
        <v>9</v>
      </c>
      <c r="AP26" s="14"/>
    </row>
    <row r="27" spans="2:42" ht="332.25" customHeight="1" x14ac:dyDescent="0.25">
      <c r="B27" s="128" t="s">
        <v>122</v>
      </c>
      <c r="C27" s="21" t="s">
        <v>133</v>
      </c>
      <c r="D27" s="184"/>
      <c r="E27" s="178"/>
      <c r="F27" s="35"/>
      <c r="G27" s="81"/>
      <c r="H27" s="82"/>
      <c r="I27" s="83"/>
      <c r="J27" s="177"/>
      <c r="K27" s="178"/>
      <c r="L27" s="77"/>
      <c r="M27" s="78"/>
      <c r="N27" s="79"/>
      <c r="O27" s="76"/>
      <c r="P27" s="76" t="s">
        <v>28</v>
      </c>
      <c r="Q27" s="76" t="s">
        <v>54</v>
      </c>
      <c r="R27" s="76" t="s">
        <v>35</v>
      </c>
      <c r="S27" s="43">
        <v>3727.11</v>
      </c>
      <c r="T27" s="42">
        <v>0.15</v>
      </c>
      <c r="U27" s="77"/>
      <c r="V27" s="78"/>
      <c r="W27" s="79"/>
      <c r="X27" s="21" t="s">
        <v>159</v>
      </c>
      <c r="Y27" s="34">
        <v>1</v>
      </c>
      <c r="Z27" s="44"/>
      <c r="AA27" s="45"/>
      <c r="AB27" s="46"/>
      <c r="AC27" s="47"/>
      <c r="AD27" s="80" t="s">
        <v>54</v>
      </c>
      <c r="AE27" s="21" t="s">
        <v>109</v>
      </c>
      <c r="AF27" s="139" t="s">
        <v>36</v>
      </c>
      <c r="AG27" s="155">
        <v>101.08</v>
      </c>
      <c r="AH27" s="147">
        <v>101.08</v>
      </c>
      <c r="AI27" s="147">
        <v>95.5</v>
      </c>
      <c r="AJ27" s="170">
        <f>AI27/AH27</f>
        <v>0.94479620102888806</v>
      </c>
      <c r="AK27" s="21" t="s">
        <v>207</v>
      </c>
      <c r="AL27" s="49">
        <v>9</v>
      </c>
      <c r="AM27" s="167"/>
      <c r="AP27" s="14"/>
    </row>
    <row r="28" spans="2:42" ht="256.5" customHeight="1" x14ac:dyDescent="0.25">
      <c r="B28" s="128" t="s">
        <v>122</v>
      </c>
      <c r="C28" s="21" t="s">
        <v>133</v>
      </c>
      <c r="D28" s="184"/>
      <c r="E28" s="178"/>
      <c r="F28" s="35"/>
      <c r="G28" s="81"/>
      <c r="H28" s="82"/>
      <c r="I28" s="83"/>
      <c r="J28" s="177"/>
      <c r="K28" s="178"/>
      <c r="L28" s="77"/>
      <c r="M28" s="78"/>
      <c r="N28" s="79"/>
      <c r="O28" s="76"/>
      <c r="P28" s="76" t="s">
        <v>29</v>
      </c>
      <c r="Q28" s="76" t="s">
        <v>54</v>
      </c>
      <c r="R28" s="76" t="s">
        <v>37</v>
      </c>
      <c r="S28" s="43">
        <v>4907.41</v>
      </c>
      <c r="T28" s="42">
        <v>0.1</v>
      </c>
      <c r="U28" s="77"/>
      <c r="V28" s="78"/>
      <c r="W28" s="84"/>
      <c r="X28" s="21" t="s">
        <v>208</v>
      </c>
      <c r="Y28" s="34">
        <v>1</v>
      </c>
      <c r="Z28" s="44"/>
      <c r="AA28" s="45"/>
      <c r="AB28" s="46"/>
      <c r="AC28" s="47"/>
      <c r="AD28" s="80" t="s">
        <v>54</v>
      </c>
      <c r="AE28" s="21" t="s">
        <v>108</v>
      </c>
      <c r="AF28" s="139" t="s">
        <v>36</v>
      </c>
      <c r="AG28" s="155">
        <v>388.14</v>
      </c>
      <c r="AH28" s="147">
        <v>388.14</v>
      </c>
      <c r="AI28" s="147">
        <v>392.33</v>
      </c>
      <c r="AJ28" s="169">
        <f>AI28/AH28</f>
        <v>1.0107950739423919</v>
      </c>
      <c r="AK28" s="21" t="s">
        <v>209</v>
      </c>
      <c r="AL28" s="49">
        <v>9</v>
      </c>
      <c r="AM28" s="167"/>
    </row>
    <row r="29" spans="2:42" ht="159.75" customHeight="1" x14ac:dyDescent="0.25">
      <c r="B29" s="128" t="s">
        <v>122</v>
      </c>
      <c r="C29" s="21" t="s">
        <v>133</v>
      </c>
      <c r="D29" s="184"/>
      <c r="E29" s="178"/>
      <c r="F29" s="35"/>
      <c r="G29" s="81"/>
      <c r="H29" s="82"/>
      <c r="I29" s="83"/>
      <c r="J29" s="177"/>
      <c r="K29" s="178"/>
      <c r="L29" s="50"/>
      <c r="M29" s="40"/>
      <c r="N29" s="41"/>
      <c r="O29" s="43"/>
      <c r="P29" s="42" t="s">
        <v>78</v>
      </c>
      <c r="Q29" s="42" t="s">
        <v>54</v>
      </c>
      <c r="R29" s="42" t="s">
        <v>38</v>
      </c>
      <c r="S29" s="43">
        <v>10</v>
      </c>
      <c r="T29" s="42">
        <v>0.1</v>
      </c>
      <c r="U29" s="39"/>
      <c r="V29" s="40"/>
      <c r="W29" s="41"/>
      <c r="X29" s="21" t="s">
        <v>160</v>
      </c>
      <c r="Y29" s="85">
        <v>1</v>
      </c>
      <c r="Z29" s="44"/>
      <c r="AA29" s="45"/>
      <c r="AB29" s="46"/>
      <c r="AC29" s="47"/>
      <c r="AD29" s="48" t="s">
        <v>54</v>
      </c>
      <c r="AE29" s="21" t="s">
        <v>107</v>
      </c>
      <c r="AF29" s="139" t="s">
        <v>34</v>
      </c>
      <c r="AG29" s="155">
        <v>2</v>
      </c>
      <c r="AH29" s="147">
        <v>2</v>
      </c>
      <c r="AI29" s="148">
        <v>2</v>
      </c>
      <c r="AJ29" s="148">
        <v>100</v>
      </c>
      <c r="AK29" s="21" t="s">
        <v>210</v>
      </c>
      <c r="AL29" s="49">
        <v>9</v>
      </c>
    </row>
    <row r="30" spans="2:42" ht="293.25" customHeight="1" x14ac:dyDescent="0.25">
      <c r="B30" s="128" t="s">
        <v>124</v>
      </c>
      <c r="C30" s="21" t="s">
        <v>136</v>
      </c>
      <c r="D30" s="184"/>
      <c r="E30" s="178"/>
      <c r="F30" s="35"/>
      <c r="G30" s="81"/>
      <c r="H30" s="82"/>
      <c r="I30" s="83"/>
      <c r="J30" s="177"/>
      <c r="K30" s="178"/>
      <c r="L30" s="50"/>
      <c r="M30" s="40"/>
      <c r="N30" s="41"/>
      <c r="O30" s="43"/>
      <c r="P30" s="42" t="s">
        <v>79</v>
      </c>
      <c r="Q30" s="42" t="s">
        <v>85</v>
      </c>
      <c r="R30" s="42" t="s">
        <v>39</v>
      </c>
      <c r="S30" s="43">
        <v>12</v>
      </c>
      <c r="T30" s="42">
        <v>0.1</v>
      </c>
      <c r="U30" s="39"/>
      <c r="V30" s="40"/>
      <c r="W30" s="41"/>
      <c r="X30" s="21" t="s">
        <v>161</v>
      </c>
      <c r="Y30" s="85">
        <v>1</v>
      </c>
      <c r="Z30" s="44"/>
      <c r="AA30" s="45"/>
      <c r="AB30" s="46"/>
      <c r="AC30" s="47"/>
      <c r="AD30" s="48" t="s">
        <v>85</v>
      </c>
      <c r="AE30" s="21" t="s">
        <v>105</v>
      </c>
      <c r="AF30" s="139" t="s">
        <v>106</v>
      </c>
      <c r="AG30" s="155">
        <v>6</v>
      </c>
      <c r="AH30" s="147">
        <v>6</v>
      </c>
      <c r="AI30" s="148">
        <v>6</v>
      </c>
      <c r="AJ30" s="148">
        <v>100</v>
      </c>
      <c r="AK30" s="21" t="s">
        <v>199</v>
      </c>
      <c r="AL30" s="49" t="s">
        <v>58</v>
      </c>
    </row>
    <row r="31" spans="2:42" ht="181.5" customHeight="1" x14ac:dyDescent="0.25">
      <c r="B31" s="128" t="s">
        <v>122</v>
      </c>
      <c r="C31" s="21" t="s">
        <v>134</v>
      </c>
      <c r="D31" s="184"/>
      <c r="E31" s="178"/>
      <c r="F31" s="35"/>
      <c r="G31" s="81"/>
      <c r="H31" s="82"/>
      <c r="I31" s="83"/>
      <c r="J31" s="177"/>
      <c r="K31" s="178"/>
      <c r="L31" s="50"/>
      <c r="M31" s="40"/>
      <c r="N31" s="41"/>
      <c r="O31" s="43"/>
      <c r="P31" s="42" t="s">
        <v>80</v>
      </c>
      <c r="Q31" s="42" t="s">
        <v>85</v>
      </c>
      <c r="R31" s="42" t="s">
        <v>40</v>
      </c>
      <c r="S31" s="43">
        <v>8</v>
      </c>
      <c r="T31" s="42">
        <v>0.1</v>
      </c>
      <c r="U31" s="86"/>
      <c r="V31" s="40"/>
      <c r="W31" s="84"/>
      <c r="X31" s="21" t="s">
        <v>162</v>
      </c>
      <c r="Y31" s="34">
        <v>1</v>
      </c>
      <c r="Z31" s="44"/>
      <c r="AA31" s="45"/>
      <c r="AB31" s="46"/>
      <c r="AC31" s="47"/>
      <c r="AD31" s="48" t="s">
        <v>85</v>
      </c>
      <c r="AE31" s="21" t="s">
        <v>110</v>
      </c>
      <c r="AF31" s="139" t="s">
        <v>178</v>
      </c>
      <c r="AG31" s="159">
        <v>2</v>
      </c>
      <c r="AH31" s="147">
        <v>2</v>
      </c>
      <c r="AI31" s="147">
        <v>2</v>
      </c>
      <c r="AJ31" s="147">
        <v>100</v>
      </c>
      <c r="AK31" s="21" t="s">
        <v>200</v>
      </c>
      <c r="AL31" s="49">
        <v>8.9</v>
      </c>
    </row>
    <row r="32" spans="2:42" ht="144" customHeight="1" x14ac:dyDescent="0.25">
      <c r="B32" s="128" t="s">
        <v>122</v>
      </c>
      <c r="C32" s="21" t="s">
        <v>137</v>
      </c>
      <c r="D32" s="184"/>
      <c r="E32" s="178"/>
      <c r="F32" s="87"/>
      <c r="G32" s="36"/>
      <c r="H32" s="37"/>
      <c r="I32" s="38"/>
      <c r="J32" s="177"/>
      <c r="K32" s="178"/>
      <c r="L32" s="39"/>
      <c r="M32" s="88"/>
      <c r="N32" s="89"/>
      <c r="O32" s="42"/>
      <c r="P32" s="43" t="s">
        <v>81</v>
      </c>
      <c r="Q32" s="43" t="s">
        <v>59</v>
      </c>
      <c r="R32" s="43" t="s">
        <v>87</v>
      </c>
      <c r="S32" s="43">
        <v>1</v>
      </c>
      <c r="T32" s="42">
        <v>0.15</v>
      </c>
      <c r="U32" s="39"/>
      <c r="V32" s="88"/>
      <c r="W32" s="89"/>
      <c r="X32" s="21" t="s">
        <v>221</v>
      </c>
      <c r="Y32" s="34">
        <v>1</v>
      </c>
      <c r="Z32" s="44"/>
      <c r="AA32" s="45"/>
      <c r="AB32" s="46"/>
      <c r="AC32" s="47"/>
      <c r="AD32" s="48" t="s">
        <v>59</v>
      </c>
      <c r="AE32" s="21" t="s">
        <v>104</v>
      </c>
      <c r="AF32" s="139" t="s">
        <v>42</v>
      </c>
      <c r="AG32" s="159">
        <v>100</v>
      </c>
      <c r="AH32" s="147">
        <v>100</v>
      </c>
      <c r="AI32" s="147">
        <v>100</v>
      </c>
      <c r="AJ32" s="147">
        <v>100</v>
      </c>
      <c r="AK32" s="21" t="s">
        <v>186</v>
      </c>
      <c r="AL32" s="49" t="s">
        <v>64</v>
      </c>
    </row>
    <row r="33" spans="2:40" ht="136.5" customHeight="1" x14ac:dyDescent="0.25">
      <c r="B33" s="128"/>
      <c r="C33" s="21"/>
      <c r="D33" s="184"/>
      <c r="E33" s="178"/>
      <c r="F33" s="87"/>
      <c r="G33" s="36"/>
      <c r="H33" s="37"/>
      <c r="I33" s="38"/>
      <c r="J33" s="177"/>
      <c r="K33" s="178"/>
      <c r="L33" s="39"/>
      <c r="M33" s="88"/>
      <c r="N33" s="89"/>
      <c r="O33" s="42"/>
      <c r="P33" s="43" t="s">
        <v>82</v>
      </c>
      <c r="Q33" s="43" t="s">
        <v>85</v>
      </c>
      <c r="R33" s="43" t="s">
        <v>41</v>
      </c>
      <c r="S33" s="43">
        <v>0.85</v>
      </c>
      <c r="T33" s="42">
        <v>0.1</v>
      </c>
      <c r="U33" s="39"/>
      <c r="V33" s="88"/>
      <c r="W33" s="89"/>
      <c r="X33" s="21" t="s">
        <v>225</v>
      </c>
      <c r="Y33" s="34">
        <v>1</v>
      </c>
      <c r="Z33" s="44"/>
      <c r="AA33" s="45"/>
      <c r="AB33" s="46"/>
      <c r="AC33" s="47"/>
      <c r="AD33" s="48" t="s">
        <v>85</v>
      </c>
      <c r="AE33" s="21" t="s">
        <v>226</v>
      </c>
      <c r="AF33" s="139" t="s">
        <v>42</v>
      </c>
      <c r="AG33" s="159">
        <v>85</v>
      </c>
      <c r="AH33" s="147">
        <v>85</v>
      </c>
      <c r="AI33" s="147">
        <v>85</v>
      </c>
      <c r="AJ33" s="147">
        <v>100</v>
      </c>
      <c r="AK33" s="21" t="s">
        <v>183</v>
      </c>
      <c r="AL33" s="49" t="s">
        <v>63</v>
      </c>
    </row>
    <row r="34" spans="2:40" ht="318" customHeight="1" thickBot="1" x14ac:dyDescent="0.3">
      <c r="B34" s="128" t="s">
        <v>122</v>
      </c>
      <c r="C34" s="21" t="s">
        <v>134</v>
      </c>
      <c r="D34" s="184"/>
      <c r="E34" s="178"/>
      <c r="F34" s="35"/>
      <c r="G34" s="36"/>
      <c r="H34" s="37"/>
      <c r="I34" s="38"/>
      <c r="J34" s="177"/>
      <c r="K34" s="178"/>
      <c r="L34" s="39"/>
      <c r="M34" s="88"/>
      <c r="N34" s="89"/>
      <c r="O34" s="42"/>
      <c r="P34" s="43" t="s">
        <v>163</v>
      </c>
      <c r="Q34" s="43" t="s">
        <v>85</v>
      </c>
      <c r="R34" s="43" t="s">
        <v>88</v>
      </c>
      <c r="S34" s="43">
        <v>117</v>
      </c>
      <c r="T34" s="42">
        <v>0.1</v>
      </c>
      <c r="U34" s="39"/>
      <c r="V34" s="88"/>
      <c r="W34" s="89"/>
      <c r="X34" s="21" t="s">
        <v>164</v>
      </c>
      <c r="Y34" s="34">
        <v>1</v>
      </c>
      <c r="Z34" s="44"/>
      <c r="AA34" s="45"/>
      <c r="AB34" s="46"/>
      <c r="AC34" s="47"/>
      <c r="AD34" s="48" t="s">
        <v>85</v>
      </c>
      <c r="AE34" s="21" t="s">
        <v>88</v>
      </c>
      <c r="AF34" s="139" t="s">
        <v>165</v>
      </c>
      <c r="AG34" s="155">
        <v>117</v>
      </c>
      <c r="AH34" s="147">
        <v>117</v>
      </c>
      <c r="AI34" s="148">
        <v>117</v>
      </c>
      <c r="AJ34" s="148">
        <v>100</v>
      </c>
      <c r="AK34" s="21" t="s">
        <v>201</v>
      </c>
      <c r="AL34" s="49" t="s">
        <v>63</v>
      </c>
    </row>
    <row r="35" spans="2:40" ht="54.75" hidden="1" customHeight="1" thickBot="1" x14ac:dyDescent="0.3">
      <c r="B35" s="129" t="s">
        <v>123</v>
      </c>
      <c r="C35" s="20" t="s">
        <v>134</v>
      </c>
      <c r="D35" s="185"/>
      <c r="E35" s="187"/>
      <c r="F35" s="52"/>
      <c r="G35" s="53"/>
      <c r="H35" s="54"/>
      <c r="I35" s="55"/>
      <c r="J35" s="189"/>
      <c r="K35" s="187"/>
      <c r="L35" s="90"/>
      <c r="M35" s="91"/>
      <c r="N35" s="92"/>
      <c r="O35" s="60"/>
      <c r="P35" s="59" t="s">
        <v>83</v>
      </c>
      <c r="Q35" s="59" t="s">
        <v>85</v>
      </c>
      <c r="R35" s="59" t="s">
        <v>88</v>
      </c>
      <c r="S35" s="59">
        <v>117</v>
      </c>
      <c r="T35" s="60">
        <v>0</v>
      </c>
      <c r="U35" s="90"/>
      <c r="V35" s="91"/>
      <c r="W35" s="93"/>
      <c r="X35" s="20" t="s">
        <v>103</v>
      </c>
      <c r="Y35" s="51">
        <v>0</v>
      </c>
      <c r="Z35" s="61"/>
      <c r="AA35" s="62"/>
      <c r="AB35" s="63"/>
      <c r="AC35" s="64"/>
      <c r="AD35" s="65" t="s">
        <v>55</v>
      </c>
      <c r="AE35" s="20" t="s">
        <v>55</v>
      </c>
      <c r="AF35" s="149" t="s">
        <v>55</v>
      </c>
      <c r="AG35" s="157" t="s">
        <v>55</v>
      </c>
      <c r="AH35" s="147"/>
      <c r="AI35" s="148"/>
      <c r="AJ35" s="148"/>
      <c r="AK35" s="20"/>
      <c r="AL35" s="66" t="s">
        <v>55</v>
      </c>
    </row>
    <row r="36" spans="2:40" ht="192.75" customHeight="1" x14ac:dyDescent="0.25">
      <c r="B36" s="127" t="s">
        <v>122</v>
      </c>
      <c r="C36" s="19" t="s">
        <v>137</v>
      </c>
      <c r="D36" s="183" t="s">
        <v>89</v>
      </c>
      <c r="E36" s="186">
        <v>0.4</v>
      </c>
      <c r="F36" s="114"/>
      <c r="G36" s="116"/>
      <c r="H36" s="117"/>
      <c r="I36" s="118"/>
      <c r="J36" s="188" t="s">
        <v>90</v>
      </c>
      <c r="K36" s="202">
        <v>0.5</v>
      </c>
      <c r="L36" s="119"/>
      <c r="M36" s="120"/>
      <c r="N36" s="121"/>
      <c r="O36" s="27"/>
      <c r="P36" s="27" t="s">
        <v>91</v>
      </c>
      <c r="Q36" s="28" t="s">
        <v>45</v>
      </c>
      <c r="R36" s="27" t="s">
        <v>46</v>
      </c>
      <c r="S36" s="28">
        <v>93.5</v>
      </c>
      <c r="T36" s="27">
        <v>0.25</v>
      </c>
      <c r="U36" s="119"/>
      <c r="V36" s="120"/>
      <c r="W36" s="121"/>
      <c r="X36" s="19" t="s">
        <v>166</v>
      </c>
      <c r="Y36" s="26">
        <v>1</v>
      </c>
      <c r="Z36" s="29"/>
      <c r="AA36" s="30"/>
      <c r="AB36" s="31"/>
      <c r="AC36" s="32"/>
      <c r="AD36" s="122" t="s">
        <v>59</v>
      </c>
      <c r="AE36" s="19" t="s">
        <v>179</v>
      </c>
      <c r="AF36" s="152" t="s">
        <v>30</v>
      </c>
      <c r="AG36" s="160">
        <v>2</v>
      </c>
      <c r="AH36" s="147">
        <v>2</v>
      </c>
      <c r="AI36" s="147">
        <v>2</v>
      </c>
      <c r="AJ36" s="147">
        <v>100</v>
      </c>
      <c r="AK36" s="19" t="s">
        <v>202</v>
      </c>
      <c r="AL36" s="33">
        <v>16</v>
      </c>
      <c r="AN36" s="16"/>
    </row>
    <row r="37" spans="2:40" ht="367.5" x14ac:dyDescent="0.25">
      <c r="B37" s="175" t="s">
        <v>122</v>
      </c>
      <c r="C37" s="176" t="s">
        <v>137</v>
      </c>
      <c r="D37" s="184"/>
      <c r="E37" s="178"/>
      <c r="F37" s="35"/>
      <c r="G37" s="36"/>
      <c r="H37" s="37"/>
      <c r="I37" s="38"/>
      <c r="J37" s="177"/>
      <c r="K37" s="203"/>
      <c r="L37" s="39"/>
      <c r="M37" s="40"/>
      <c r="N37" s="41"/>
      <c r="O37" s="42"/>
      <c r="P37" s="173" t="s">
        <v>92</v>
      </c>
      <c r="Q37" s="174" t="s">
        <v>100</v>
      </c>
      <c r="R37" s="173" t="s">
        <v>42</v>
      </c>
      <c r="S37" s="174">
        <v>100</v>
      </c>
      <c r="T37" s="173">
        <v>0.25</v>
      </c>
      <c r="U37" s="39"/>
      <c r="V37" s="40"/>
      <c r="W37" s="41"/>
      <c r="X37" s="21" t="s">
        <v>167</v>
      </c>
      <c r="Y37" s="34">
        <v>0.3</v>
      </c>
      <c r="Z37" s="44"/>
      <c r="AA37" s="45"/>
      <c r="AB37" s="46"/>
      <c r="AC37" s="47"/>
      <c r="AD37" s="48" t="s">
        <v>61</v>
      </c>
      <c r="AE37" s="21" t="s">
        <v>180</v>
      </c>
      <c r="AF37" s="139" t="s">
        <v>30</v>
      </c>
      <c r="AG37" s="159">
        <v>2</v>
      </c>
      <c r="AH37" s="147">
        <v>2</v>
      </c>
      <c r="AI37" s="147">
        <v>2</v>
      </c>
      <c r="AJ37" s="147">
        <v>100</v>
      </c>
      <c r="AK37" s="21" t="s">
        <v>211</v>
      </c>
      <c r="AL37" s="49">
        <v>8.17</v>
      </c>
      <c r="AN37" s="16"/>
    </row>
    <row r="38" spans="2:40" ht="184.5" customHeight="1" x14ac:dyDescent="0.25">
      <c r="B38" s="175"/>
      <c r="C38" s="176"/>
      <c r="D38" s="184"/>
      <c r="E38" s="178"/>
      <c r="F38" s="35"/>
      <c r="G38" s="36"/>
      <c r="H38" s="37"/>
      <c r="I38" s="38"/>
      <c r="J38" s="177"/>
      <c r="K38" s="203"/>
      <c r="L38" s="39"/>
      <c r="M38" s="40"/>
      <c r="N38" s="41"/>
      <c r="O38" s="42"/>
      <c r="P38" s="173"/>
      <c r="Q38" s="174"/>
      <c r="R38" s="173"/>
      <c r="S38" s="174"/>
      <c r="T38" s="173"/>
      <c r="U38" s="39"/>
      <c r="V38" s="40"/>
      <c r="W38" s="41"/>
      <c r="X38" s="164" t="s">
        <v>168</v>
      </c>
      <c r="Y38" s="34">
        <v>0.3</v>
      </c>
      <c r="Z38" s="44"/>
      <c r="AA38" s="45"/>
      <c r="AB38" s="46"/>
      <c r="AC38" s="47"/>
      <c r="AD38" s="48" t="s">
        <v>61</v>
      </c>
      <c r="AE38" s="21" t="s">
        <v>180</v>
      </c>
      <c r="AF38" s="139" t="s">
        <v>30</v>
      </c>
      <c r="AG38" s="159">
        <v>2</v>
      </c>
      <c r="AH38" s="147">
        <v>2</v>
      </c>
      <c r="AI38" s="147">
        <v>2</v>
      </c>
      <c r="AJ38" s="147">
        <v>100</v>
      </c>
      <c r="AK38" s="21" t="s">
        <v>212</v>
      </c>
      <c r="AL38" s="49">
        <v>8.17</v>
      </c>
      <c r="AN38" s="16"/>
    </row>
    <row r="39" spans="2:40" ht="157.5" x14ac:dyDescent="0.25">
      <c r="B39" s="175"/>
      <c r="C39" s="176"/>
      <c r="D39" s="184"/>
      <c r="E39" s="178"/>
      <c r="F39" s="35"/>
      <c r="G39" s="36"/>
      <c r="H39" s="37"/>
      <c r="I39" s="38"/>
      <c r="J39" s="177"/>
      <c r="K39" s="203"/>
      <c r="L39" s="39"/>
      <c r="M39" s="40"/>
      <c r="N39" s="41"/>
      <c r="O39" s="42"/>
      <c r="P39" s="173"/>
      <c r="Q39" s="174"/>
      <c r="R39" s="173"/>
      <c r="S39" s="174"/>
      <c r="T39" s="173"/>
      <c r="U39" s="39"/>
      <c r="V39" s="40"/>
      <c r="W39" s="41"/>
      <c r="X39" s="21" t="s">
        <v>169</v>
      </c>
      <c r="Y39" s="34">
        <v>0.4</v>
      </c>
      <c r="Z39" s="44"/>
      <c r="AA39" s="45"/>
      <c r="AB39" s="46"/>
      <c r="AC39" s="47"/>
      <c r="AD39" s="48" t="s">
        <v>61</v>
      </c>
      <c r="AE39" s="21" t="s">
        <v>180</v>
      </c>
      <c r="AF39" s="139" t="s">
        <v>30</v>
      </c>
      <c r="AG39" s="159">
        <v>2</v>
      </c>
      <c r="AH39" s="147">
        <v>2</v>
      </c>
      <c r="AI39" s="147">
        <v>2</v>
      </c>
      <c r="AJ39" s="147">
        <v>100</v>
      </c>
      <c r="AK39" s="21" t="s">
        <v>213</v>
      </c>
      <c r="AL39" s="49">
        <v>8.17</v>
      </c>
      <c r="AN39" s="16"/>
    </row>
    <row r="40" spans="2:40" ht="156" customHeight="1" x14ac:dyDescent="0.25">
      <c r="B40" s="175"/>
      <c r="C40" s="176"/>
      <c r="D40" s="184"/>
      <c r="E40" s="178"/>
      <c r="F40" s="35"/>
      <c r="G40" s="36"/>
      <c r="H40" s="37"/>
      <c r="I40" s="38"/>
      <c r="J40" s="177"/>
      <c r="K40" s="203"/>
      <c r="L40" s="39"/>
      <c r="M40" s="40"/>
      <c r="N40" s="41"/>
      <c r="O40" s="42"/>
      <c r="P40" s="42" t="s">
        <v>93</v>
      </c>
      <c r="Q40" s="43" t="s">
        <v>47</v>
      </c>
      <c r="R40" s="42" t="s">
        <v>42</v>
      </c>
      <c r="S40" s="43">
        <v>100</v>
      </c>
      <c r="T40" s="42">
        <v>0.25</v>
      </c>
      <c r="U40" s="39"/>
      <c r="V40" s="40"/>
      <c r="W40" s="41"/>
      <c r="X40" s="21" t="s">
        <v>170</v>
      </c>
      <c r="Y40" s="34">
        <v>1</v>
      </c>
      <c r="Z40" s="44"/>
      <c r="AA40" s="45"/>
      <c r="AB40" s="46"/>
      <c r="AC40" s="47"/>
      <c r="AD40" s="48" t="s">
        <v>62</v>
      </c>
      <c r="AE40" s="21" t="s">
        <v>181</v>
      </c>
      <c r="AF40" s="139" t="s">
        <v>42</v>
      </c>
      <c r="AG40" s="159">
        <v>100</v>
      </c>
      <c r="AH40" s="147">
        <v>100</v>
      </c>
      <c r="AI40" s="147">
        <v>100</v>
      </c>
      <c r="AJ40" s="147">
        <v>100</v>
      </c>
      <c r="AK40" s="21" t="s">
        <v>214</v>
      </c>
      <c r="AL40" s="49">
        <v>16.170000000000002</v>
      </c>
      <c r="AN40" s="16"/>
    </row>
    <row r="41" spans="2:40" ht="77.25" hidden="1" customHeight="1" x14ac:dyDescent="0.25">
      <c r="B41" s="175"/>
      <c r="C41" s="176"/>
      <c r="D41" s="184"/>
      <c r="E41" s="178"/>
      <c r="F41" s="35"/>
      <c r="G41" s="36"/>
      <c r="H41" s="37"/>
      <c r="I41" s="38"/>
      <c r="J41" s="177"/>
      <c r="K41" s="203"/>
      <c r="L41" s="39"/>
      <c r="M41" s="40"/>
      <c r="N41" s="41"/>
      <c r="O41" s="42"/>
      <c r="P41" s="42" t="s">
        <v>125</v>
      </c>
      <c r="Q41" s="43" t="s">
        <v>127</v>
      </c>
      <c r="R41" s="42" t="s">
        <v>42</v>
      </c>
      <c r="S41" s="43">
        <v>100</v>
      </c>
      <c r="T41" s="42">
        <v>0</v>
      </c>
      <c r="U41" s="39"/>
      <c r="V41" s="40"/>
      <c r="W41" s="41"/>
      <c r="X41" s="21" t="s">
        <v>141</v>
      </c>
      <c r="Y41" s="34">
        <v>0</v>
      </c>
      <c r="Z41" s="44"/>
      <c r="AA41" s="45"/>
      <c r="AB41" s="46"/>
      <c r="AC41" s="47"/>
      <c r="AD41" s="48" t="s">
        <v>59</v>
      </c>
      <c r="AE41" s="21" t="s">
        <v>55</v>
      </c>
      <c r="AF41" s="139" t="s">
        <v>55</v>
      </c>
      <c r="AG41" s="159" t="s">
        <v>55</v>
      </c>
      <c r="AH41" s="147"/>
      <c r="AI41" s="147"/>
      <c r="AJ41" s="147"/>
      <c r="AK41" s="21"/>
      <c r="AL41" s="49" t="s">
        <v>55</v>
      </c>
      <c r="AN41" s="16"/>
    </row>
    <row r="42" spans="2:40" ht="141" customHeight="1" x14ac:dyDescent="0.25">
      <c r="B42" s="175"/>
      <c r="C42" s="176"/>
      <c r="D42" s="184"/>
      <c r="E42" s="178"/>
      <c r="F42" s="35"/>
      <c r="G42" s="36"/>
      <c r="H42" s="37"/>
      <c r="I42" s="38"/>
      <c r="J42" s="177"/>
      <c r="K42" s="203"/>
      <c r="L42" s="39"/>
      <c r="M42" s="40"/>
      <c r="N42" s="41"/>
      <c r="O42" s="42"/>
      <c r="P42" s="173" t="s">
        <v>126</v>
      </c>
      <c r="Q42" s="174" t="s">
        <v>128</v>
      </c>
      <c r="R42" s="173" t="s">
        <v>42</v>
      </c>
      <c r="S42" s="174">
        <v>100</v>
      </c>
      <c r="T42" s="173">
        <v>0.25</v>
      </c>
      <c r="U42" s="39"/>
      <c r="V42" s="40"/>
      <c r="W42" s="41"/>
      <c r="X42" s="21" t="s">
        <v>142</v>
      </c>
      <c r="Y42" s="34">
        <v>0.4</v>
      </c>
      <c r="Z42" s="44"/>
      <c r="AA42" s="45"/>
      <c r="AB42" s="46"/>
      <c r="AC42" s="47"/>
      <c r="AD42" s="48" t="s">
        <v>61</v>
      </c>
      <c r="AE42" s="21" t="s">
        <v>143</v>
      </c>
      <c r="AF42" s="139" t="s">
        <v>32</v>
      </c>
      <c r="AG42" s="159">
        <v>4</v>
      </c>
      <c r="AH42" s="147">
        <v>4</v>
      </c>
      <c r="AI42" s="147">
        <v>4</v>
      </c>
      <c r="AJ42" s="147">
        <v>100</v>
      </c>
      <c r="AK42" s="21" t="s">
        <v>189</v>
      </c>
      <c r="AL42" s="49">
        <v>5</v>
      </c>
      <c r="AN42" s="16"/>
    </row>
    <row r="43" spans="2:40" ht="322.5" customHeight="1" x14ac:dyDescent="0.25">
      <c r="B43" s="175"/>
      <c r="C43" s="176"/>
      <c r="D43" s="184"/>
      <c r="E43" s="178"/>
      <c r="F43" s="35"/>
      <c r="G43" s="36"/>
      <c r="H43" s="37"/>
      <c r="I43" s="38"/>
      <c r="J43" s="177"/>
      <c r="K43" s="203"/>
      <c r="L43" s="39"/>
      <c r="M43" s="40"/>
      <c r="N43" s="41"/>
      <c r="O43" s="42"/>
      <c r="P43" s="173"/>
      <c r="Q43" s="174"/>
      <c r="R43" s="173"/>
      <c r="S43" s="174"/>
      <c r="T43" s="173"/>
      <c r="U43" s="39"/>
      <c r="V43" s="40"/>
      <c r="W43" s="41"/>
      <c r="X43" s="21" t="s">
        <v>147</v>
      </c>
      <c r="Y43" s="34">
        <v>0.2</v>
      </c>
      <c r="Z43" s="44"/>
      <c r="AA43" s="45"/>
      <c r="AB43" s="46"/>
      <c r="AC43" s="47"/>
      <c r="AD43" s="48" t="s">
        <v>59</v>
      </c>
      <c r="AE43" s="21" t="s">
        <v>144</v>
      </c>
      <c r="AF43" s="139" t="s">
        <v>42</v>
      </c>
      <c r="AG43" s="159">
        <v>25</v>
      </c>
      <c r="AH43" s="147">
        <v>25</v>
      </c>
      <c r="AI43" s="147">
        <v>19</v>
      </c>
      <c r="AJ43" s="147">
        <v>76</v>
      </c>
      <c r="AK43" s="21" t="s">
        <v>187</v>
      </c>
      <c r="AL43" s="49">
        <v>5</v>
      </c>
      <c r="AN43" s="16"/>
    </row>
    <row r="44" spans="2:40" ht="337.5" customHeight="1" x14ac:dyDescent="0.25">
      <c r="B44" s="175"/>
      <c r="C44" s="176"/>
      <c r="D44" s="184"/>
      <c r="E44" s="178"/>
      <c r="F44" s="35"/>
      <c r="G44" s="36"/>
      <c r="H44" s="37"/>
      <c r="I44" s="38"/>
      <c r="J44" s="177"/>
      <c r="K44" s="203"/>
      <c r="L44" s="39"/>
      <c r="M44" s="40"/>
      <c r="N44" s="41"/>
      <c r="O44" s="42"/>
      <c r="P44" s="173"/>
      <c r="Q44" s="174"/>
      <c r="R44" s="173"/>
      <c r="S44" s="174"/>
      <c r="T44" s="173"/>
      <c r="U44" s="39"/>
      <c r="V44" s="40"/>
      <c r="W44" s="41"/>
      <c r="X44" s="21" t="s">
        <v>148</v>
      </c>
      <c r="Y44" s="34">
        <v>0.2</v>
      </c>
      <c r="Z44" s="44"/>
      <c r="AA44" s="45"/>
      <c r="AB44" s="46"/>
      <c r="AC44" s="47"/>
      <c r="AD44" s="48" t="s">
        <v>59</v>
      </c>
      <c r="AE44" s="21" t="s">
        <v>145</v>
      </c>
      <c r="AF44" s="139" t="s">
        <v>42</v>
      </c>
      <c r="AG44" s="159">
        <v>45</v>
      </c>
      <c r="AH44" s="147">
        <v>45</v>
      </c>
      <c r="AI44" s="147">
        <v>42</v>
      </c>
      <c r="AJ44" s="147">
        <v>93</v>
      </c>
      <c r="AK44" s="21" t="s">
        <v>188</v>
      </c>
      <c r="AL44" s="49"/>
      <c r="AN44" s="16"/>
    </row>
    <row r="45" spans="2:40" ht="210.75" customHeight="1" x14ac:dyDescent="0.25">
      <c r="B45" s="175"/>
      <c r="C45" s="176"/>
      <c r="D45" s="184"/>
      <c r="E45" s="178"/>
      <c r="F45" s="35"/>
      <c r="G45" s="36"/>
      <c r="H45" s="37"/>
      <c r="I45" s="38"/>
      <c r="J45" s="177"/>
      <c r="K45" s="203"/>
      <c r="L45" s="39"/>
      <c r="M45" s="40"/>
      <c r="N45" s="41"/>
      <c r="O45" s="42"/>
      <c r="P45" s="173"/>
      <c r="Q45" s="174"/>
      <c r="R45" s="173"/>
      <c r="S45" s="174"/>
      <c r="T45" s="173"/>
      <c r="U45" s="39"/>
      <c r="V45" s="40"/>
      <c r="W45" s="41"/>
      <c r="X45" s="21" t="s">
        <v>171</v>
      </c>
      <c r="Y45" s="34">
        <v>0.2</v>
      </c>
      <c r="Z45" s="44"/>
      <c r="AA45" s="45"/>
      <c r="AB45" s="46"/>
      <c r="AC45" s="47"/>
      <c r="AD45" s="48" t="s">
        <v>59</v>
      </c>
      <c r="AE45" s="21" t="s">
        <v>222</v>
      </c>
      <c r="AF45" s="139" t="s">
        <v>42</v>
      </c>
      <c r="AG45" s="159">
        <v>50</v>
      </c>
      <c r="AH45" s="147">
        <v>50</v>
      </c>
      <c r="AI45" s="147">
        <v>50</v>
      </c>
      <c r="AJ45" s="147">
        <v>100</v>
      </c>
      <c r="AK45" s="168" t="s">
        <v>215</v>
      </c>
      <c r="AL45" s="49">
        <v>5</v>
      </c>
      <c r="AN45" s="16"/>
    </row>
    <row r="46" spans="2:40" ht="51" hidden="1" customHeight="1" x14ac:dyDescent="0.25">
      <c r="B46" s="128" t="s">
        <v>122</v>
      </c>
      <c r="C46" s="21" t="s">
        <v>138</v>
      </c>
      <c r="D46" s="184"/>
      <c r="E46" s="178"/>
      <c r="F46" s="35"/>
      <c r="G46" s="36"/>
      <c r="H46" s="37"/>
      <c r="I46" s="38"/>
      <c r="J46" s="177" t="s">
        <v>94</v>
      </c>
      <c r="K46" s="178">
        <v>0.3</v>
      </c>
      <c r="L46" s="50"/>
      <c r="M46" s="40"/>
      <c r="N46" s="41"/>
      <c r="O46" s="43"/>
      <c r="P46" s="43" t="s">
        <v>95</v>
      </c>
      <c r="Q46" s="43" t="s">
        <v>43</v>
      </c>
      <c r="R46" s="42" t="s">
        <v>42</v>
      </c>
      <c r="S46" s="43">
        <v>100</v>
      </c>
      <c r="T46" s="42">
        <v>0</v>
      </c>
      <c r="U46" s="50"/>
      <c r="V46" s="40"/>
      <c r="W46" s="41"/>
      <c r="X46" s="21" t="s">
        <v>141</v>
      </c>
      <c r="Y46" s="34">
        <v>0</v>
      </c>
      <c r="Z46" s="44"/>
      <c r="AA46" s="45"/>
      <c r="AB46" s="46"/>
      <c r="AC46" s="47"/>
      <c r="AD46" s="48" t="s">
        <v>59</v>
      </c>
      <c r="AE46" s="21" t="s">
        <v>55</v>
      </c>
      <c r="AF46" s="139" t="s">
        <v>55</v>
      </c>
      <c r="AG46" s="159" t="s">
        <v>55</v>
      </c>
      <c r="AH46" s="147"/>
      <c r="AI46" s="147"/>
      <c r="AJ46" s="147"/>
      <c r="AK46" s="21"/>
      <c r="AL46" s="49" t="s">
        <v>55</v>
      </c>
    </row>
    <row r="47" spans="2:40" ht="206.25" customHeight="1" x14ac:dyDescent="0.25">
      <c r="B47" s="128"/>
      <c r="C47" s="21"/>
      <c r="D47" s="184"/>
      <c r="E47" s="178"/>
      <c r="F47" s="35"/>
      <c r="G47" s="36"/>
      <c r="H47" s="37"/>
      <c r="I47" s="38"/>
      <c r="J47" s="177"/>
      <c r="K47" s="178"/>
      <c r="L47" s="50"/>
      <c r="M47" s="40"/>
      <c r="N47" s="41"/>
      <c r="O47" s="43"/>
      <c r="P47" s="179" t="s">
        <v>96</v>
      </c>
      <c r="Q47" s="179" t="s">
        <v>44</v>
      </c>
      <c r="R47" s="198" t="s">
        <v>42</v>
      </c>
      <c r="S47" s="179">
        <v>100</v>
      </c>
      <c r="T47" s="198">
        <v>1</v>
      </c>
      <c r="U47" s="50"/>
      <c r="V47" s="40"/>
      <c r="W47" s="41"/>
      <c r="X47" s="21" t="s">
        <v>172</v>
      </c>
      <c r="Y47" s="34">
        <v>0.4</v>
      </c>
      <c r="Z47" s="44"/>
      <c r="AA47" s="45"/>
      <c r="AB47" s="46"/>
      <c r="AC47" s="47"/>
      <c r="AD47" s="48" t="s">
        <v>59</v>
      </c>
      <c r="AE47" s="21" t="s">
        <v>104</v>
      </c>
      <c r="AF47" s="139" t="s">
        <v>30</v>
      </c>
      <c r="AG47" s="159">
        <v>1</v>
      </c>
      <c r="AH47" s="147">
        <v>1</v>
      </c>
      <c r="AI47" s="147">
        <v>1</v>
      </c>
      <c r="AJ47" s="147">
        <v>100</v>
      </c>
      <c r="AK47" s="21" t="s">
        <v>216</v>
      </c>
      <c r="AL47" s="49"/>
    </row>
    <row r="48" spans="2:40" ht="150.75" customHeight="1" x14ac:dyDescent="0.25">
      <c r="B48" s="128"/>
      <c r="C48" s="21"/>
      <c r="D48" s="184"/>
      <c r="E48" s="178"/>
      <c r="F48" s="35"/>
      <c r="G48" s="36"/>
      <c r="H48" s="37"/>
      <c r="I48" s="38"/>
      <c r="J48" s="177"/>
      <c r="K48" s="178"/>
      <c r="L48" s="50"/>
      <c r="M48" s="40"/>
      <c r="N48" s="41"/>
      <c r="O48" s="43"/>
      <c r="P48" s="180"/>
      <c r="Q48" s="180"/>
      <c r="R48" s="199"/>
      <c r="S48" s="180"/>
      <c r="T48" s="199"/>
      <c r="U48" s="50"/>
      <c r="V48" s="40"/>
      <c r="W48" s="41"/>
      <c r="X48" s="21" t="s">
        <v>173</v>
      </c>
      <c r="Y48" s="34">
        <v>0.3</v>
      </c>
      <c r="Z48" s="44"/>
      <c r="AA48" s="45"/>
      <c r="AB48" s="46"/>
      <c r="AC48" s="47"/>
      <c r="AD48" s="48" t="s">
        <v>59</v>
      </c>
      <c r="AE48" s="21" t="s">
        <v>174</v>
      </c>
      <c r="AF48" s="139" t="s">
        <v>175</v>
      </c>
      <c r="AG48" s="159">
        <v>1</v>
      </c>
      <c r="AH48" s="147">
        <v>1</v>
      </c>
      <c r="AI48" s="147">
        <v>1</v>
      </c>
      <c r="AJ48" s="147">
        <v>100</v>
      </c>
      <c r="AK48" s="21" t="s">
        <v>217</v>
      </c>
      <c r="AL48" s="49"/>
    </row>
    <row r="49" spans="2:38" ht="123" customHeight="1" x14ac:dyDescent="0.25">
      <c r="B49" s="128" t="s">
        <v>122</v>
      </c>
      <c r="C49" s="21" t="s">
        <v>139</v>
      </c>
      <c r="D49" s="184"/>
      <c r="E49" s="178"/>
      <c r="F49" s="35"/>
      <c r="G49" s="36"/>
      <c r="H49" s="37"/>
      <c r="I49" s="38"/>
      <c r="J49" s="177"/>
      <c r="K49" s="178"/>
      <c r="L49" s="50"/>
      <c r="M49" s="40"/>
      <c r="N49" s="41"/>
      <c r="O49" s="43"/>
      <c r="P49" s="181"/>
      <c r="Q49" s="181"/>
      <c r="R49" s="200"/>
      <c r="S49" s="181"/>
      <c r="T49" s="200"/>
      <c r="U49" s="50"/>
      <c r="V49" s="40"/>
      <c r="W49" s="41"/>
      <c r="X49" s="21" t="s">
        <v>176</v>
      </c>
      <c r="Y49" s="34">
        <v>0.3</v>
      </c>
      <c r="Z49" s="44"/>
      <c r="AA49" s="45"/>
      <c r="AB49" s="46"/>
      <c r="AC49" s="47"/>
      <c r="AD49" s="48" t="s">
        <v>59</v>
      </c>
      <c r="AE49" s="21" t="s">
        <v>223</v>
      </c>
      <c r="AF49" s="139" t="s">
        <v>224</v>
      </c>
      <c r="AG49" s="159">
        <v>2</v>
      </c>
      <c r="AH49" s="147">
        <v>2</v>
      </c>
      <c r="AI49" s="147">
        <v>0</v>
      </c>
      <c r="AJ49" s="147">
        <v>0</v>
      </c>
      <c r="AK49" s="21" t="s">
        <v>218</v>
      </c>
      <c r="AL49" s="49">
        <v>16.170000000000002</v>
      </c>
    </row>
    <row r="50" spans="2:38" ht="54.75" hidden="1" customHeight="1" x14ac:dyDescent="0.25">
      <c r="B50" s="128" t="s">
        <v>122</v>
      </c>
      <c r="C50" s="21" t="s">
        <v>140</v>
      </c>
      <c r="D50" s="184"/>
      <c r="E50" s="178"/>
      <c r="F50" s="35"/>
      <c r="G50" s="36"/>
      <c r="H50" s="37"/>
      <c r="I50" s="38"/>
      <c r="J50" s="177"/>
      <c r="K50" s="178"/>
      <c r="L50" s="50"/>
      <c r="M50" s="40"/>
      <c r="N50" s="41"/>
      <c r="O50" s="43"/>
      <c r="P50" s="43" t="s">
        <v>97</v>
      </c>
      <c r="Q50" s="43" t="s">
        <v>48</v>
      </c>
      <c r="R50" s="42" t="s">
        <v>42</v>
      </c>
      <c r="S50" s="43">
        <v>100</v>
      </c>
      <c r="T50" s="42">
        <v>0</v>
      </c>
      <c r="U50" s="50"/>
      <c r="V50" s="40"/>
      <c r="W50" s="41"/>
      <c r="X50" s="21" t="s">
        <v>141</v>
      </c>
      <c r="Y50" s="34">
        <v>0</v>
      </c>
      <c r="Z50" s="44"/>
      <c r="AA50" s="45"/>
      <c r="AB50" s="46"/>
      <c r="AC50" s="47"/>
      <c r="AD50" s="48" t="s">
        <v>59</v>
      </c>
      <c r="AE50" s="21" t="s">
        <v>55</v>
      </c>
      <c r="AF50" s="139" t="s">
        <v>55</v>
      </c>
      <c r="AG50" s="155" t="s">
        <v>55</v>
      </c>
      <c r="AH50" s="147"/>
      <c r="AI50" s="148"/>
      <c r="AJ50" s="148"/>
      <c r="AK50" s="21"/>
      <c r="AL50" s="49" t="s">
        <v>55</v>
      </c>
    </row>
    <row r="51" spans="2:38" ht="158.25" customHeight="1" thickBot="1" x14ac:dyDescent="0.3">
      <c r="B51" s="129" t="s">
        <v>122</v>
      </c>
      <c r="C51" s="20" t="s">
        <v>138</v>
      </c>
      <c r="D51" s="185"/>
      <c r="E51" s="187"/>
      <c r="F51" s="52"/>
      <c r="G51" s="53"/>
      <c r="H51" s="54"/>
      <c r="I51" s="55"/>
      <c r="J51" s="105" t="s">
        <v>98</v>
      </c>
      <c r="K51" s="51">
        <v>0.2</v>
      </c>
      <c r="L51" s="56"/>
      <c r="M51" s="57"/>
      <c r="N51" s="58"/>
      <c r="O51" s="59"/>
      <c r="P51" s="59" t="s">
        <v>99</v>
      </c>
      <c r="Q51" s="59" t="s">
        <v>65</v>
      </c>
      <c r="R51" s="59" t="s">
        <v>42</v>
      </c>
      <c r="S51" s="59">
        <v>100</v>
      </c>
      <c r="T51" s="60">
        <v>1</v>
      </c>
      <c r="U51" s="56"/>
      <c r="V51" s="57"/>
      <c r="W51" s="58"/>
      <c r="X51" s="20" t="s">
        <v>184</v>
      </c>
      <c r="Y51" s="51">
        <v>1</v>
      </c>
      <c r="Z51" s="126"/>
      <c r="AA51" s="126"/>
      <c r="AB51" s="126"/>
      <c r="AC51" s="126"/>
      <c r="AD51" s="65" t="s">
        <v>59</v>
      </c>
      <c r="AE51" s="20" t="s">
        <v>180</v>
      </c>
      <c r="AF51" s="149" t="s">
        <v>30</v>
      </c>
      <c r="AG51" s="161">
        <v>1</v>
      </c>
      <c r="AH51" s="147">
        <v>1</v>
      </c>
      <c r="AI51" s="147">
        <v>1</v>
      </c>
      <c r="AJ51" s="147">
        <v>100</v>
      </c>
      <c r="AK51" s="20" t="s">
        <v>219</v>
      </c>
      <c r="AL51" s="66" t="s">
        <v>60</v>
      </c>
    </row>
    <row r="52" spans="2:38" x14ac:dyDescent="0.25">
      <c r="B52" s="18" t="s">
        <v>227</v>
      </c>
      <c r="AK52" s="17"/>
      <c r="AL52" s="17"/>
    </row>
    <row r="53" spans="2:38" s="23" customFormat="1" ht="51" customHeight="1" x14ac:dyDescent="0.25">
      <c r="B53" s="201"/>
      <c r="C53" s="201"/>
      <c r="D53" s="201"/>
      <c r="E53" s="201"/>
      <c r="F53" s="201"/>
      <c r="G53" s="201"/>
      <c r="H53" s="201"/>
      <c r="I53" s="201"/>
      <c r="J53" s="201"/>
      <c r="K53" s="201"/>
      <c r="L53" s="201"/>
      <c r="M53" s="201"/>
      <c r="N53" s="201"/>
      <c r="O53" s="201"/>
      <c r="P53" s="201"/>
      <c r="Q53" s="24"/>
      <c r="R53" s="24"/>
      <c r="S53" s="24"/>
      <c r="T53" s="24"/>
      <c r="U53" s="24"/>
      <c r="V53" s="24"/>
      <c r="W53" s="24"/>
      <c r="X53" s="25"/>
    </row>
  </sheetData>
  <autoFilter ref="D17:AK52" xr:uid="{0E8F8555-1EAE-49D9-BBA9-1382328AF5D6}"/>
  <mergeCells count="40">
    <mergeCell ref="R47:R49"/>
    <mergeCell ref="S47:S49"/>
    <mergeCell ref="T47:T49"/>
    <mergeCell ref="B53:P53"/>
    <mergeCell ref="K26:K35"/>
    <mergeCell ref="D26:D35"/>
    <mergeCell ref="E26:E35"/>
    <mergeCell ref="J26:J35"/>
    <mergeCell ref="J36:J45"/>
    <mergeCell ref="K36:K45"/>
    <mergeCell ref="P42:P45"/>
    <mergeCell ref="D36:D51"/>
    <mergeCell ref="E36:E51"/>
    <mergeCell ref="P37:P39"/>
    <mergeCell ref="P47:P49"/>
    <mergeCell ref="Q37:Q39"/>
    <mergeCell ref="B2:AL2"/>
    <mergeCell ref="B3:AL3"/>
    <mergeCell ref="D18:D25"/>
    <mergeCell ref="E18:E25"/>
    <mergeCell ref="J18:J19"/>
    <mergeCell ref="K18:K19"/>
    <mergeCell ref="J21:J25"/>
    <mergeCell ref="K21:K25"/>
    <mergeCell ref="B13:AE13"/>
    <mergeCell ref="B14:AE14"/>
    <mergeCell ref="B15:AE15"/>
    <mergeCell ref="B8:AL8"/>
    <mergeCell ref="B37:B45"/>
    <mergeCell ref="C37:C45"/>
    <mergeCell ref="Q42:Q45"/>
    <mergeCell ref="J46:J50"/>
    <mergeCell ref="K46:K50"/>
    <mergeCell ref="Q47:Q49"/>
    <mergeCell ref="R37:R39"/>
    <mergeCell ref="S37:S39"/>
    <mergeCell ref="T37:T39"/>
    <mergeCell ref="R42:R45"/>
    <mergeCell ref="S42:S45"/>
    <mergeCell ref="T42:T45"/>
  </mergeCells>
  <phoneticPr fontId="16" type="noConversion"/>
  <printOptions horizontalCentered="1"/>
  <pageMargins left="0.25" right="0.25" top="0.75" bottom="0.75" header="0.3" footer="0.3"/>
  <pageSetup paperSize="3" scale="17" fitToHeight="0"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98DA0-D328-4362-8A09-5211503DC122}">
  <dimension ref="B2:F5"/>
  <sheetViews>
    <sheetView topLeftCell="A3" workbookViewId="0">
      <selection activeCell="D8" sqref="D8:E9"/>
    </sheetView>
  </sheetViews>
  <sheetFormatPr baseColWidth="10" defaultRowHeight="15" x14ac:dyDescent="0.25"/>
  <cols>
    <col min="2" max="2" width="35" style="123" customWidth="1"/>
    <col min="3" max="3" width="27.140625" style="123" customWidth="1"/>
    <col min="4" max="4" width="25.140625" style="123" customWidth="1"/>
    <col min="5" max="5" width="13.85546875" style="123" customWidth="1"/>
    <col min="6" max="6" width="34.85546875" style="123" customWidth="1"/>
  </cols>
  <sheetData>
    <row r="2" spans="2:6" x14ac:dyDescent="0.25">
      <c r="B2" s="124" t="s">
        <v>13</v>
      </c>
      <c r="C2" s="124" t="s">
        <v>112</v>
      </c>
      <c r="D2" s="124" t="s">
        <v>17</v>
      </c>
      <c r="E2" s="124" t="s">
        <v>102</v>
      </c>
      <c r="F2" s="124" t="s">
        <v>16</v>
      </c>
    </row>
    <row r="3" spans="2:6" ht="68.25" customHeight="1" x14ac:dyDescent="0.25">
      <c r="B3" s="125" t="s">
        <v>117</v>
      </c>
      <c r="C3" s="125" t="s">
        <v>113</v>
      </c>
      <c r="D3" s="125" t="s">
        <v>114</v>
      </c>
      <c r="E3" s="125">
        <v>39</v>
      </c>
      <c r="F3" s="125" t="s">
        <v>115</v>
      </c>
    </row>
    <row r="4" spans="2:6" ht="99.75" customHeight="1" x14ac:dyDescent="0.25">
      <c r="B4" s="125" t="s">
        <v>116</v>
      </c>
      <c r="C4" s="125" t="s">
        <v>30</v>
      </c>
      <c r="D4" s="125" t="s">
        <v>119</v>
      </c>
      <c r="E4" s="125">
        <v>1</v>
      </c>
      <c r="F4" s="125" t="s">
        <v>115</v>
      </c>
    </row>
    <row r="5" spans="2:6" ht="45" customHeight="1" x14ac:dyDescent="0.25">
      <c r="B5" s="125" t="s">
        <v>118</v>
      </c>
      <c r="C5" s="125" t="s">
        <v>30</v>
      </c>
      <c r="D5" s="125" t="s">
        <v>120</v>
      </c>
      <c r="E5" s="125">
        <v>1</v>
      </c>
      <c r="F5" s="125"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Tablero </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Diana Carolina Largo Zapata</cp:lastModifiedBy>
  <cp:lastPrinted>2025-11-06T21:10:48Z</cp:lastPrinted>
  <dcterms:created xsi:type="dcterms:W3CDTF">2021-01-26T03:18:09Z</dcterms:created>
  <dcterms:modified xsi:type="dcterms:W3CDTF">2026-01-29T19:56:41Z</dcterms:modified>
</cp:coreProperties>
</file>