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6B1A27B-532B-489E-A956-1F5EE196EB43}" xr6:coauthVersionLast="31" xr6:coauthVersionMax="31" xr10:uidLastSave="{00000000-0000-0000-0000-000000000000}"/>
  <bookViews>
    <workbookView xWindow="0" yWindow="0" windowWidth="24000" windowHeight="9525" xr2:uid="{17CCA9D3-A8D9-41F2-9A52-91D75051A379}"/>
  </bookViews>
  <sheets>
    <sheet name="Anexo (3) Form" sheetId="1" r:id="rId1"/>
  </sheets>
  <externalReferences>
    <externalReference r:id="rId2"/>
    <externalReference r:id="rId3"/>
  </externalReferences>
  <definedNames>
    <definedName name="_xlnm.Print_Area" localSheetId="0">'Anexo (3) Form'!$B$1:$E$42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D30" i="1"/>
  <c r="D23" i="1"/>
  <c r="D22" i="1"/>
  <c r="D20" i="1"/>
  <c r="D19" i="1"/>
  <c r="D15" i="1"/>
  <c r="D14" i="1"/>
  <c r="D13" i="1"/>
  <c r="D12" i="1" s="1"/>
  <c r="D10" i="1"/>
  <c r="D9" i="1"/>
  <c r="D7" i="1"/>
  <c r="B5" i="1"/>
  <c r="B4" i="1"/>
  <c r="B3" i="1"/>
  <c r="D17" i="1" l="1"/>
  <c r="D25" i="1"/>
  <c r="D28" i="1" s="1"/>
  <c r="D31" i="1" s="1"/>
</calcChain>
</file>

<file path=xl/sharedStrings.xml><?xml version="1.0" encoding="utf-8"?>
<sst xmlns="http://schemas.openxmlformats.org/spreadsheetml/2006/main" count="22" uniqueCount="21">
  <si>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</si>
  <si>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</si>
  <si>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</si>
  <si>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</si>
  <si>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</si>
  <si>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</si>
  <si>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Operaciones interinstitucionales</t>
  </si>
  <si>
    <t>GASTOS</t>
  </si>
  <si>
    <t>De Administración y operación</t>
  </si>
  <si>
    <t>Deterioro, depreciaciones, amortizaciones y provisiones</t>
  </si>
  <si>
    <t>EXCEDENTES (DÉFICIT) OPERACIONAL</t>
  </si>
  <si>
    <t>INGRESOS CON CONTRAPRESTACIÓN</t>
  </si>
  <si>
    <t>Otros ingresos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</si>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</sst>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3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3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3" fontId="1" fillId="0" borderId="0" xfId="1" applyNumberFormat="1" applyFont="1" applyBorder="1"/>
    <xf numFmtId="0" fontId="1" fillId="0" borderId="0" xfId="1" applyFont="1" applyFill="1" applyBorder="1"/>
    <xf numFmtId="3" fontId="1" fillId="0" borderId="0" xfId="1" applyNumberFormat="1" applyFont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164" fontId="1" fillId="0" borderId="0" xfId="1" applyNumberFormat="1" applyFont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3" fontId="3" fillId="0" borderId="0" xfId="1" applyNumberFormat="1" applyFont="1"/>
    <xf numFmtId="0" fontId="3" fillId="0" borderId="0" xfId="1" applyFont="1" applyFill="1"/>
    <xf numFmtId="3" fontId="4" fillId="0" borderId="0" xfId="1" applyNumberFormat="1" applyFont="1" applyFill="1" applyBorder="1"/>
    <xf numFmtId="0" fontId="4" fillId="0" borderId="0" xfId="1" applyFont="1" applyFill="1" applyBorder="1"/>
    <xf numFmtId="3" fontId="4" fillId="0" borderId="0" xfId="1" applyNumberFormat="1" applyFont="1" applyFill="1"/>
    <xf numFmtId="0" fontId="4" fillId="0" borderId="0" xfId="1" applyFont="1" applyFill="1"/>
    <xf numFmtId="0" fontId="1" fillId="0" borderId="0" xfId="1" applyFont="1" applyFill="1"/>
    <xf numFmtId="3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3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D2D6BBF6-C8F4-4DAF-A4A4-DAE6CF86D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Enero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AL 31 DE ENERO DE 2018</v>
          </cell>
        </row>
        <row r="5">
          <cell r="B5" t="str">
            <v>(Cifras en miles de pesos colombianos)</v>
          </cell>
        </row>
        <row r="7">
          <cell r="D7" t="str">
            <v>ENERO DE 2018</v>
          </cell>
        </row>
        <row r="16">
          <cell r="D16">
            <v>14801617</v>
          </cell>
        </row>
        <row r="21">
          <cell r="D21">
            <v>4931469</v>
          </cell>
        </row>
        <row r="31">
          <cell r="D31">
            <v>167345</v>
          </cell>
        </row>
        <row r="35">
          <cell r="D35">
            <v>140101</v>
          </cell>
        </row>
        <row r="41">
          <cell r="D41">
            <v>30547679</v>
          </cell>
        </row>
        <row r="45">
          <cell r="D45">
            <v>170903</v>
          </cell>
        </row>
        <row r="56">
          <cell r="B56" t="str">
            <v>DIMITRI ZANINOVICH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219E-3064-4682-891C-7966362160AA}">
  <dimension ref="B1:I62"/>
  <sheetViews>
    <sheetView tabSelected="1" zoomScaleNormal="100" workbookViewId="0">
      <selection activeCell="C19" sqref="C19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9.7109375" style="3" customWidth="1"/>
    <col min="4" max="4" width="19.5703125" style="13" customWidth="1"/>
    <col min="5" max="5" width="13.7109375" style="30" customWidth="1"/>
    <col min="6" max="6" width="18" style="3" bestFit="1" customWidth="1"/>
    <col min="7" max="16384" width="11.42578125" style="3"/>
  </cols>
  <sheetData>
    <row r="1" spans="2:9" x14ac:dyDescent="0.2">
      <c r="B1" s="1" t="s">
        <v>0</v>
      </c>
      <c r="C1" s="2"/>
      <c r="D1" s="2"/>
      <c r="E1" s="2"/>
    </row>
    <row r="2" spans="2:9" x14ac:dyDescent="0.2">
      <c r="B2" s="1" t="s">
        <v>1</v>
      </c>
      <c r="C2" s="2"/>
      <c r="D2" s="2"/>
      <c r="E2" s="2"/>
    </row>
    <row r="3" spans="2:9" x14ac:dyDescent="0.2">
      <c r="B3" s="1" t="str">
        <f>+'[1]Anexo (4) D'!B3:E3</f>
        <v>ESTADO DE RESULTADOS</v>
      </c>
      <c r="C3" s="2"/>
      <c r="D3" s="2"/>
      <c r="E3" s="2"/>
    </row>
    <row r="4" spans="2:9" x14ac:dyDescent="0.2">
      <c r="B4" s="1" t="str">
        <f>+'[1]Anexo (4) D'!B4:E4</f>
        <v>DEL 1 AL 31 DE ENERO DE 2018</v>
      </c>
      <c r="C4" s="2"/>
      <c r="D4" s="2"/>
      <c r="E4" s="2"/>
    </row>
    <row r="5" spans="2:9" x14ac:dyDescent="0.2">
      <c r="B5" s="1" t="str">
        <f>+'[1]Anexo (4) D'!B5:E5</f>
        <v>(Cifras en miles de pesos colombianos)</v>
      </c>
      <c r="C5" s="2"/>
      <c r="D5" s="2"/>
      <c r="E5" s="2"/>
    </row>
    <row r="6" spans="2:9" x14ac:dyDescent="0.2">
      <c r="B6" s="4"/>
      <c r="C6" s="4"/>
      <c r="D6" s="5"/>
      <c r="E6" s="6"/>
    </row>
    <row r="7" spans="2:9" ht="12.75" customHeight="1" x14ac:dyDescent="0.2">
      <c r="B7" s="7" t="s">
        <v>2</v>
      </c>
      <c r="C7" s="7" t="s">
        <v>3</v>
      </c>
      <c r="D7" s="8" t="str">
        <f>+'[1]Anexo (4) D'!D7:D8</f>
        <v>ENERO DE 2018</v>
      </c>
      <c r="E7" s="9"/>
    </row>
    <row r="8" spans="2:9" x14ac:dyDescent="0.2">
      <c r="B8" s="10"/>
      <c r="C8" s="10"/>
      <c r="D8" s="11"/>
      <c r="E8" s="12"/>
      <c r="I8" s="13"/>
    </row>
    <row r="9" spans="2:9" x14ac:dyDescent="0.2">
      <c r="B9" s="14" t="s">
        <v>4</v>
      </c>
      <c r="C9" s="15" t="s">
        <v>5</v>
      </c>
      <c r="D9" s="16">
        <f>+D10</f>
        <v>14801617</v>
      </c>
      <c r="E9" s="17"/>
      <c r="F9" s="18"/>
    </row>
    <row r="10" spans="2:9" ht="13.5" customHeight="1" x14ac:dyDescent="0.2">
      <c r="B10" s="19">
        <v>47</v>
      </c>
      <c r="C10" s="10" t="s">
        <v>6</v>
      </c>
      <c r="D10" s="11">
        <f>+'[1]Anexo (4) D'!D16</f>
        <v>14801617</v>
      </c>
      <c r="E10" s="20"/>
      <c r="H10" s="13"/>
    </row>
    <row r="11" spans="2:9" x14ac:dyDescent="0.2">
      <c r="B11" s="10"/>
      <c r="C11" s="10"/>
      <c r="D11" s="11"/>
      <c r="E11" s="20"/>
    </row>
    <row r="12" spans="2:9" x14ac:dyDescent="0.2">
      <c r="B12" s="19"/>
      <c r="C12" s="21" t="s">
        <v>7</v>
      </c>
      <c r="D12" s="16">
        <f>SUM(D13:D15)</f>
        <v>5238915</v>
      </c>
      <c r="E12" s="17"/>
      <c r="F12" s="18"/>
      <c r="H12" s="13"/>
    </row>
    <row r="13" spans="2:9" x14ac:dyDescent="0.2">
      <c r="B13" s="19">
        <v>51</v>
      </c>
      <c r="C13" s="10" t="s">
        <v>8</v>
      </c>
      <c r="D13" s="11">
        <f>+'[1]Anexo (4) D'!D21</f>
        <v>4931469</v>
      </c>
      <c r="E13" s="20"/>
      <c r="H13" s="13"/>
    </row>
    <row r="14" spans="2:9" x14ac:dyDescent="0.2">
      <c r="B14" s="19">
        <v>53</v>
      </c>
      <c r="C14" s="10" t="s">
        <v>9</v>
      </c>
      <c r="D14" s="11">
        <f>+'[1]Anexo (4) D'!D31</f>
        <v>167345</v>
      </c>
      <c r="E14" s="20"/>
      <c r="F14" s="18"/>
      <c r="H14" s="13"/>
    </row>
    <row r="15" spans="2:9" x14ac:dyDescent="0.2">
      <c r="B15" s="19">
        <v>57</v>
      </c>
      <c r="C15" s="12" t="s">
        <v>6</v>
      </c>
      <c r="D15" s="11">
        <f>+'[1]Anexo (4) D'!D35</f>
        <v>140101</v>
      </c>
      <c r="E15" s="20"/>
      <c r="F15" s="18"/>
      <c r="H15" s="13"/>
    </row>
    <row r="16" spans="2:9" x14ac:dyDescent="0.2">
      <c r="B16" s="19"/>
      <c r="C16" s="10"/>
      <c r="D16" s="11"/>
      <c r="E16" s="20"/>
    </row>
    <row r="17" spans="2:8" x14ac:dyDescent="0.2">
      <c r="B17" s="14"/>
      <c r="C17" s="21" t="s">
        <v>10</v>
      </c>
      <c r="D17" s="16">
        <f>+D9-D12</f>
        <v>9562702</v>
      </c>
      <c r="E17" s="17"/>
    </row>
    <row r="18" spans="2:8" x14ac:dyDescent="0.2">
      <c r="B18" s="19"/>
      <c r="C18" s="10"/>
      <c r="D18" s="11"/>
      <c r="E18" s="20"/>
    </row>
    <row r="19" spans="2:8" x14ac:dyDescent="0.2">
      <c r="B19" s="14"/>
      <c r="C19" s="15" t="s">
        <v>11</v>
      </c>
      <c r="D19" s="16">
        <f>+D20</f>
        <v>30547679</v>
      </c>
      <c r="E19" s="17"/>
    </row>
    <row r="20" spans="2:8" x14ac:dyDescent="0.2">
      <c r="B20" s="19">
        <v>48</v>
      </c>
      <c r="C20" s="10" t="s">
        <v>12</v>
      </c>
      <c r="D20" s="11">
        <f>+'[1]Anexo (4) D'!D41</f>
        <v>30547679</v>
      </c>
      <c r="E20" s="20"/>
      <c r="H20" s="13"/>
    </row>
    <row r="21" spans="2:8" x14ac:dyDescent="0.2">
      <c r="B21" s="19"/>
      <c r="C21" s="10"/>
      <c r="D21" s="11"/>
      <c r="E21" s="20"/>
    </row>
    <row r="22" spans="2:8" x14ac:dyDescent="0.2">
      <c r="B22" s="14"/>
      <c r="C22" s="21" t="s">
        <v>13</v>
      </c>
      <c r="D22" s="16">
        <f>+D23</f>
        <v>170903</v>
      </c>
      <c r="E22" s="17"/>
    </row>
    <row r="23" spans="2:8" x14ac:dyDescent="0.2">
      <c r="B23" s="19">
        <v>58</v>
      </c>
      <c r="C23" s="10" t="s">
        <v>14</v>
      </c>
      <c r="D23" s="11">
        <f>+'[1]Anexo (4) D'!D45</f>
        <v>170903</v>
      </c>
      <c r="E23" s="20"/>
      <c r="H23" s="13"/>
    </row>
    <row r="24" spans="2:8" x14ac:dyDescent="0.2">
      <c r="B24" s="19"/>
      <c r="C24" s="10"/>
      <c r="D24" s="11"/>
      <c r="E24" s="20"/>
    </row>
    <row r="25" spans="2:8" x14ac:dyDescent="0.2">
      <c r="B25" s="14"/>
      <c r="C25" s="22" t="s">
        <v>15</v>
      </c>
      <c r="D25" s="16">
        <f>+D9+D19-D12-D22</f>
        <v>39939478</v>
      </c>
      <c r="E25" s="17"/>
    </row>
    <row r="26" spans="2:8" x14ac:dyDescent="0.2">
      <c r="B26" s="14"/>
      <c r="C26" s="21"/>
      <c r="D26" s="11"/>
      <c r="E26" s="23"/>
    </row>
    <row r="27" spans="2:8" x14ac:dyDescent="0.2">
      <c r="B27" s="19"/>
      <c r="C27" s="10"/>
      <c r="D27" s="11"/>
      <c r="E27" s="10"/>
    </row>
    <row r="28" spans="2:8" ht="18" customHeight="1" x14ac:dyDescent="0.2">
      <c r="B28" s="14"/>
      <c r="C28" s="21" t="s">
        <v>16</v>
      </c>
      <c r="D28" s="16">
        <f>+D25</f>
        <v>39939478</v>
      </c>
      <c r="E28" s="17"/>
    </row>
    <row r="29" spans="2:8" ht="14.25" customHeight="1" x14ac:dyDescent="0.2">
      <c r="D29" s="24"/>
      <c r="E29" s="25"/>
    </row>
    <row r="30" spans="2:8" ht="13.5" customHeight="1" x14ac:dyDescent="0.2">
      <c r="D30" s="26">
        <f>+'[2]Exportar (2)'!$G$426</f>
        <v>494683603</v>
      </c>
      <c r="E30" s="27"/>
    </row>
    <row r="31" spans="2:8" ht="13.5" customHeight="1" x14ac:dyDescent="0.2">
      <c r="B31" s="10"/>
      <c r="C31" s="10"/>
      <c r="D31" s="28">
        <f>+D28-D30</f>
        <v>-454744125</v>
      </c>
      <c r="E31" s="29"/>
    </row>
    <row r="32" spans="2:8" ht="13.5" customHeight="1" x14ac:dyDescent="0.2">
      <c r="D32" s="24"/>
      <c r="E32" s="25"/>
    </row>
    <row r="33" spans="2:5" ht="13.5" customHeight="1" x14ac:dyDescent="0.2">
      <c r="D33" s="24"/>
      <c r="E33" s="25"/>
    </row>
    <row r="34" spans="2:5" ht="13.5" customHeight="1" x14ac:dyDescent="0.2">
      <c r="B34" s="10"/>
      <c r="C34" s="10"/>
    </row>
    <row r="35" spans="2:5" s="33" customFormat="1" x14ac:dyDescent="0.2">
      <c r="B35" s="21" t="str">
        <f>+'[1]Anexo (4) D'!B56</f>
        <v>DIMITRI ZANINOVICH</v>
      </c>
      <c r="C35" s="10"/>
      <c r="D35" s="31" t="s">
        <v>17</v>
      </c>
      <c r="E35" s="32"/>
    </row>
    <row r="36" spans="2:5" s="33" customFormat="1" x14ac:dyDescent="0.2">
      <c r="B36" s="21" t="s">
        <v>18</v>
      </c>
      <c r="C36" s="10"/>
      <c r="D36" s="31" t="s">
        <v>19</v>
      </c>
      <c r="E36" s="32"/>
    </row>
    <row r="37" spans="2:5" s="33" customFormat="1" x14ac:dyDescent="0.2">
      <c r="B37" s="21"/>
      <c r="C37" s="10"/>
      <c r="D37" s="31" t="s">
        <v>20</v>
      </c>
      <c r="E37" s="32"/>
    </row>
    <row r="38" spans="2:5" s="33" customFormat="1" x14ac:dyDescent="0.2">
      <c r="B38" s="34"/>
      <c r="C38" s="35"/>
      <c r="D38" s="36"/>
      <c r="E38" s="37"/>
    </row>
    <row r="39" spans="2:5" x14ac:dyDescent="0.2">
      <c r="B39" s="10"/>
      <c r="C39" s="10"/>
    </row>
    <row r="40" spans="2:5" x14ac:dyDescent="0.2">
      <c r="B40" s="10"/>
      <c r="C40" s="10"/>
    </row>
    <row r="41" spans="2:5" x14ac:dyDescent="0.2">
      <c r="B41" s="10"/>
      <c r="C41" s="10"/>
    </row>
    <row r="42" spans="2:5" x14ac:dyDescent="0.2">
      <c r="B42" s="10"/>
      <c r="C42" s="1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7" spans="2:5" x14ac:dyDescent="0.2">
      <c r="B47" s="10"/>
      <c r="C47" s="10"/>
    </row>
    <row r="48" spans="2:5" x14ac:dyDescent="0.2">
      <c r="B48" s="10"/>
      <c r="C48" s="10"/>
    </row>
    <row r="49" spans="2:3" x14ac:dyDescent="0.2">
      <c r="B49" s="10"/>
      <c r="C49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2018-07-31T16:09:27Z</dcterms:created>
  <dcterms:modified xsi:type="dcterms:W3CDTF">2018-07-31T16:09:41Z</dcterms:modified>
</cp:coreProperties>
</file>