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https://anionline.sharepoint.com/sites/Canal_Dique/Documentos compartidos/General/Proyecto de pliegos/PDF/Proyecto de pliego y anexos/"/>
    </mc:Choice>
  </mc:AlternateContent>
  <xr:revisionPtr revIDLastSave="1" documentId="8_{AADFA2CA-BBBF-B941-9438-10719D734A8E}" xr6:coauthVersionLast="47" xr6:coauthVersionMax="47" xr10:uidLastSave="{B7292EE5-0511-48B8-B75C-AC15D3C4C044}"/>
  <bookViews>
    <workbookView xWindow="-120" yWindow="-120" windowWidth="20730" windowHeight="10545" xr2:uid="{00000000-000D-0000-FFFF-FFFF00000000}"/>
  </bookViews>
  <sheets>
    <sheet name="Hoja1" sheetId="1" r:id="rId1"/>
  </sheets>
  <definedNames>
    <definedName name="_xlnm.Print_Area" localSheetId="0">Hoja1!$B$1:$H$65</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G31" i="1"/>
  <c r="G33" i="1"/>
  <c r="G36" i="1"/>
  <c r="G39" i="1"/>
  <c r="G40" i="1"/>
  <c r="G41" i="1"/>
  <c r="G19" i="1"/>
  <c r="G24" i="1"/>
  <c r="F18" i="1"/>
  <c r="G46" i="1"/>
  <c r="G45" i="1"/>
  <c r="G43" i="1"/>
  <c r="G42" i="1"/>
  <c r="G38" i="1"/>
  <c r="G37" i="1"/>
  <c r="G35" i="1"/>
  <c r="G32" i="1"/>
  <c r="G30" i="1"/>
  <c r="G29" i="1"/>
  <c r="G26" i="1"/>
  <c r="G25" i="1"/>
  <c r="G23" i="1"/>
  <c r="G22" i="1"/>
  <c r="G21" i="1"/>
  <c r="F26" i="1"/>
  <c r="F29" i="1" l="1"/>
  <c r="F28" i="1"/>
  <c r="F27" i="1"/>
  <c r="F21" i="1"/>
  <c r="F20" i="1"/>
  <c r="G44" i="1"/>
  <c r="G20" i="1"/>
  <c r="G28" i="1"/>
  <c r="G27" i="1"/>
  <c r="G18" i="1"/>
  <c r="F30" i="1" l="1"/>
  <c r="F22" i="1"/>
  <c r="G34" i="1"/>
  <c r="F31" i="1" l="1"/>
  <c r="F23" i="1"/>
  <c r="F32" i="1" l="1"/>
  <c r="F25" i="1"/>
  <c r="F24" i="1"/>
  <c r="F33" i="1" l="1"/>
  <c r="F34" i="1" l="1"/>
  <c r="F35" i="1" l="1"/>
  <c r="F36" i="1" l="1"/>
  <c r="F37" i="1" l="1"/>
  <c r="F38" i="1" l="1"/>
  <c r="F39" i="1" l="1"/>
  <c r="F40" i="1" l="1"/>
  <c r="F41" i="1" l="1"/>
  <c r="F42" i="1" l="1"/>
  <c r="F43" i="1" l="1"/>
  <c r="F44" i="1" l="1"/>
  <c r="F46" i="1" l="1"/>
  <c r="F45" i="1"/>
  <c r="F51" i="1" l="1"/>
</calcChain>
</file>

<file path=xl/sharedStrings.xml><?xml version="1.0" encoding="utf-8"?>
<sst xmlns="http://schemas.openxmlformats.org/spreadsheetml/2006/main" count="93" uniqueCount="75">
  <si>
    <t>ANEXO 12</t>
  </si>
  <si>
    <t>OFERTA ECONÓMICA</t>
  </si>
  <si>
    <r>
      <t>[</t>
    </r>
    <r>
      <rPr>
        <i/>
        <sz val="12"/>
        <color theme="1"/>
        <rFont val="Times New Roman"/>
        <family val="1"/>
      </rPr>
      <t>insertar fecha</t>
    </r>
    <r>
      <rPr>
        <sz val="12"/>
        <color theme="1"/>
        <rFont val="Times New Roman"/>
        <family val="1"/>
      </rPr>
      <t>]</t>
    </r>
  </si>
  <si>
    <t>Señores</t>
  </si>
  <si>
    <t>Agencia Nacional de Infraestructura</t>
  </si>
  <si>
    <t>Bogotá D.C.</t>
  </si>
  <si>
    <t>REFERENCIA:</t>
  </si>
  <si>
    <t>Licitación Pública No. VJ-VE-APP-IPB-006-2021</t>
  </si>
  <si>
    <t xml:space="preserve">Oferta Económica </t>
  </si>
  <si>
    <t>Apreciados señores:</t>
  </si>
  <si>
    <t>Año</t>
  </si>
  <si>
    <t>i</t>
  </si>
  <si>
    <t>El perfil de Vigencias Futuras aprobadas por el Gobierno Nacional:</t>
  </si>
  <si>
    <t xml:space="preserve">Vigencias Futuras solicitadas por el Proponente en pesos de diciembre de 2020: </t>
  </si>
  <si>
    <t xml:space="preserve">Valor Presente de las Vigencias Futuras solicitadas por el Proponente en pesos de diciembre de 2020: </t>
  </si>
  <si>
    <t>Chequeo</t>
  </si>
  <si>
    <t>junio de 2023</t>
  </si>
  <si>
    <t xml:space="preserve"> $             30.417.595.910</t>
  </si>
  <si>
    <t>diciembre de 2023</t>
  </si>
  <si>
    <t xml:space="preserve"> $             13.334.341.532</t>
  </si>
  <si>
    <t>junio de 2024</t>
  </si>
  <si>
    <t xml:space="preserve"> $             36.217.858.247</t>
  </si>
  <si>
    <t>diciembre de 2024</t>
  </si>
  <si>
    <t xml:space="preserve"> $             33.782.141.753</t>
  </si>
  <si>
    <t>junio de 2025</t>
  </si>
  <si>
    <t xml:space="preserve"> $           352.455.463.120</t>
  </si>
  <si>
    <t>diciembre de 2025</t>
  </si>
  <si>
    <t xml:space="preserve"> $           175.175.888.536</t>
  </si>
  <si>
    <t>junio de 2026</t>
  </si>
  <si>
    <t xml:space="preserve"> $           381.795.319.488</t>
  </si>
  <si>
    <t>diciembre de 2026</t>
  </si>
  <si>
    <t xml:space="preserve"> $             67.426.242.973</t>
  </si>
  <si>
    <t>junio de 2027</t>
  </si>
  <si>
    <t xml:space="preserve"> $             32.658.153.304</t>
  </si>
  <si>
    <t>diciembre de 2027</t>
  </si>
  <si>
    <t xml:space="preserve"> $           416.563.409.157</t>
  </si>
  <si>
    <t>junio de 2028</t>
  </si>
  <si>
    <t xml:space="preserve"> $           224.912.000.000</t>
  </si>
  <si>
    <t>diciembre de 2028</t>
  </si>
  <si>
    <t xml:space="preserve"> $           224.310.000.000</t>
  </si>
  <si>
    <t>junio de 2029</t>
  </si>
  <si>
    <t>diciembre de 2029</t>
  </si>
  <si>
    <t>junio de 2030</t>
  </si>
  <si>
    <t>diciembre de 2030</t>
  </si>
  <si>
    <t>junio de 2031</t>
  </si>
  <si>
    <t xml:space="preserve"> $           431.100.000.000</t>
  </si>
  <si>
    <t>diciembre de 2031</t>
  </si>
  <si>
    <t>junio de 2032</t>
  </si>
  <si>
    <t>diciembre de 2032</t>
  </si>
  <si>
    <t>junio de 2033</t>
  </si>
  <si>
    <t>diciembre de 2033</t>
  </si>
  <si>
    <t>junio de 2034</t>
  </si>
  <si>
    <t xml:space="preserve"> $             25.000.000.000</t>
  </si>
  <si>
    <t>diciembre de 2034</t>
  </si>
  <si>
    <t>junio de 2035</t>
  </si>
  <si>
    <t>diciembre de 2035</t>
  </si>
  <si>
    <t>junio de 2036</t>
  </si>
  <si>
    <t>diciembre de 2036</t>
  </si>
  <si>
    <t>junio de 2037</t>
  </si>
  <si>
    <t xml:space="preserve"> $             50.000.000.000</t>
  </si>
  <si>
    <t>*Las Vigencias Futuras solicitadas por el Proponente en ningún caso podrán ser superiores al perfil de vigencias futuras aprobadas por el Gobierno Nacional</t>
  </si>
  <si>
    <t xml:space="preserve">TDI: Tasa de descuento expresada en términos efectivo mensual real </t>
  </si>
  <si>
    <t>OFERTA ECONÓMICA**</t>
  </si>
  <si>
    <t>Nota 1: La Oferta Económica en ningún caso podrá ser superior al Valor Máximo de la Oferta Económica, en los términos descritos en el Pliego de Condiciones.</t>
  </si>
  <si>
    <t>Nota 2: El valor ofertado deberá corresponder a un número entero sin decimales, utilizando el formato del software Microsoft Excel “Moneda”.</t>
  </si>
  <si>
    <t> </t>
  </si>
  <si>
    <t>Porcentaje en  Dólares (FUSD) de los Aportes ANI que solicita sobre las vigencias**</t>
  </si>
  <si>
    <t>0,00%</t>
  </si>
  <si>
    <t>** El porcentaje en Dólares de los Aportes ANI (FUSD) a solicitar en ningún caso podrá ser superior al indicado en la Sección 5.2.5 del Pliego de Condiciones</t>
  </si>
  <si>
    <t>Nota 3: Para los Aportes ANI correspondientes a los primeros cuatro (4) semestres (junio 2023, diciembre 2023, junio de 2024 y diciembre de 2024), los Oferentes no tendran la opción de solicitar una porción en Dólares</t>
  </si>
  <si>
    <t>________________________</t>
  </si>
  <si>
    <t>Nombre</t>
  </si>
  <si>
    <t>Identificación</t>
  </si>
  <si>
    <t>Cargo</t>
  </si>
  <si>
    <t>Por la presente, el suscrito actuando en nombre y representación de [insertar nombre del Proponente]/[insertar nombre Estructura Plural] conformada por [insertar nombre de cada uno de los integrantes de la Estructura Plural] y en desarrollo del proceso licitatorio de la referencia, me permito presentar Oferta Económica para la ejecución del Proyecto de APP de Iniciativa Pública Restauración de Ecosistemas Degradados del Canal del Dique,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</si>
</sst>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_-;\-&quot;$&quot;* #,##0_-;_-&quot;$&quot;* &quot;-&quot;_-;_-@_-"/>
    <numFmt numFmtId="165" formatCode="0.0000%"/>
  </numFmts>
  <fonts count="7"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color rgb="FF000000"/>
      <name val="Times New Roman"/>
      <family val="1"/>
    </font>
    <font>
      <sz val="11"/>
      <color theme="1"/>
      <name val="Calibri"/>
      <family val="2"/>
      <scheme val="minor"/>
    </font>
    <font>
      <b/>
      <sz val="12"/>
      <color rgb="FF000000"/>
      <name val="Times New Roman"/>
      <family val="1"/>
    </font>
  </fonts>
  <fills count="3">
    <fill>
      <patternFill patternType="none"/>
    </fill>
    <fill>
      <patternFill patternType="gray125"/>
    </fill>
    <fill>
      <patternFill patternType="solid">
        <fgColor rgb="FFFFFFFF"/>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top/>
      <bottom style="medium">
        <color indexed="64"/>
      </bottom>
      <diagonal/>
    </border>
    <border>
      <left/>
      <right style="medium">
        <color auto="1"/>
      </right>
      <top style="medium">
        <color auto="1"/>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43" fontId="5" fillId="0" borderId="0" applyFont="0" applyFill="0" applyBorder="0" applyAlignment="0" applyProtection="0"/>
    <xf numFmtId="164" fontId="5" fillId="0" borderId="0" applyFont="0" applyFill="0" applyBorder="0" applyAlignment="0" applyProtection="0"/>
  </cellStyleXfs>
  <cellXfs count="35">
    <xf numFmtId="0" fontId="0" fillId="0" borderId="0" xfId="0"/>
    <xf numFmtId="0" fontId="1"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xf numFmtId="3" fontId="1" fillId="0" borderId="0" xfId="0" applyNumberFormat="1" applyFont="1"/>
    <xf numFmtId="43" fontId="1" fillId="0" borderId="0" xfId="1" applyFont="1" applyAlignment="1">
      <alignment horizontal="left"/>
    </xf>
    <xf numFmtId="0" fontId="1" fillId="0" borderId="0" xfId="0" applyFont="1" applyAlignment="1">
      <alignment vertical="center" wrapText="1"/>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wrapText="1"/>
    </xf>
    <xf numFmtId="0" fontId="1" fillId="0" borderId="1" xfId="0" applyFont="1" applyBorder="1" applyAlignment="1">
      <alignment vertical="center" wrapText="1"/>
    </xf>
    <xf numFmtId="165" fontId="1" fillId="0" borderId="1" xfId="0" applyNumberFormat="1" applyFont="1" applyBorder="1"/>
    <xf numFmtId="164" fontId="4" fillId="0" borderId="1" xfId="2" applyFont="1" applyFill="1" applyBorder="1" applyAlignment="1">
      <alignment horizontal="center" vertical="center" wrapText="1"/>
    </xf>
    <xf numFmtId="0" fontId="4" fillId="0" borderId="1" xfId="0" applyFont="1" applyFill="1" applyBorder="1" applyAlignment="1"/>
    <xf numFmtId="0" fontId="4" fillId="0" borderId="5" xfId="0" applyFont="1" applyFill="1" applyBorder="1" applyAlignment="1"/>
    <xf numFmtId="0" fontId="4" fillId="0" borderId="2" xfId="0" applyFont="1" applyFill="1" applyBorder="1" applyAlignment="1"/>
    <xf numFmtId="0" fontId="4" fillId="0" borderId="6" xfId="0" applyFont="1" applyFill="1" applyBorder="1" applyAlignment="1"/>
    <xf numFmtId="0" fontId="4" fillId="0" borderId="3" xfId="0" applyFont="1" applyFill="1" applyBorder="1" applyAlignment="1"/>
    <xf numFmtId="0" fontId="4" fillId="0" borderId="4" xfId="0" applyFont="1" applyFill="1" applyBorder="1" applyAlignment="1"/>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2" borderId="0" xfId="0" applyFont="1" applyFill="1"/>
    <xf numFmtId="0" fontId="4" fillId="2" borderId="7" xfId="0" applyFont="1" applyFill="1" applyBorder="1" applyAlignment="1">
      <alignment vertical="center" wrapText="1"/>
    </xf>
    <xf numFmtId="0" fontId="6" fillId="2" borderId="8" xfId="0" applyFont="1" applyFill="1" applyBorder="1" applyAlignment="1">
      <alignment vertical="center"/>
    </xf>
    <xf numFmtId="0" fontId="4" fillId="2" borderId="0" xfId="0" applyFont="1" applyFill="1" applyAlignment="1">
      <alignment wrapText="1"/>
    </xf>
    <xf numFmtId="0" fontId="4" fillId="2" borderId="0" xfId="0" applyFont="1" applyFill="1" applyBorder="1" applyAlignment="1"/>
    <xf numFmtId="0" fontId="4" fillId="2" borderId="0" xfId="0" applyFont="1" applyFill="1" applyBorder="1" applyAlignment="1">
      <alignment horizontal="left" wrapText="1"/>
    </xf>
    <xf numFmtId="0" fontId="4" fillId="0" borderId="0" xfId="0" applyFont="1" applyFill="1" applyBorder="1" applyAlignment="1"/>
    <xf numFmtId="0" fontId="1"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cellXfs>
  <cellStyles count="3">
    <cellStyle name="Millares" xfId="1" builtinId="3"/>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65"/>
  <sheetViews>
    <sheetView tabSelected="1" topLeftCell="B1" zoomScale="93" zoomScaleNormal="80" workbookViewId="0">
      <selection activeCell="B13" sqref="B13"/>
    </sheetView>
  </sheetViews>
  <sheetFormatPr baseColWidth="10" defaultColWidth="11.42578125" defaultRowHeight="15.75" x14ac:dyDescent="0.25"/>
  <cols>
    <col min="1" max="1" width="2.42578125" style="6" customWidth="1"/>
    <col min="2" max="2" width="19" style="6" customWidth="1"/>
    <col min="3" max="3" width="6" style="6" customWidth="1"/>
    <col min="4" max="4" width="30.28515625" style="6" customWidth="1"/>
    <col min="5" max="5" width="33.42578125" style="6" customWidth="1"/>
    <col min="6" max="6" width="27.85546875" style="6" customWidth="1"/>
    <col min="7" max="7" width="19.42578125" style="6" customWidth="1"/>
    <col min="8" max="8" width="27.140625" style="5" customWidth="1"/>
    <col min="9" max="9" width="46.42578125" style="6" customWidth="1"/>
    <col min="10" max="16384" width="11.42578125" style="6"/>
  </cols>
  <sheetData>
    <row r="2" spans="2:8" x14ac:dyDescent="0.25">
      <c r="B2" s="32" t="s">
        <v>0</v>
      </c>
      <c r="C2" s="32"/>
      <c r="D2" s="32"/>
      <c r="E2" s="32"/>
      <c r="F2" s="32"/>
      <c r="G2" s="32"/>
      <c r="H2" s="32"/>
    </row>
    <row r="3" spans="2:8" x14ac:dyDescent="0.25">
      <c r="B3" s="32" t="s">
        <v>1</v>
      </c>
      <c r="C3" s="32"/>
      <c r="D3" s="32"/>
      <c r="E3" s="32"/>
      <c r="F3" s="32"/>
      <c r="G3" s="32"/>
      <c r="H3" s="32"/>
    </row>
    <row r="4" spans="2:8" x14ac:dyDescent="0.25">
      <c r="B4" s="33" t="s">
        <v>2</v>
      </c>
      <c r="C4" s="33"/>
      <c r="D4" s="33"/>
      <c r="E4" s="33"/>
      <c r="F4" s="33"/>
      <c r="G4" s="33"/>
      <c r="H4" s="33"/>
    </row>
    <row r="5" spans="2:8" x14ac:dyDescent="0.25">
      <c r="B5" s="3"/>
      <c r="C5" s="3"/>
    </row>
    <row r="6" spans="2:8" x14ac:dyDescent="0.25">
      <c r="B6" s="1" t="s">
        <v>3</v>
      </c>
      <c r="C6" s="1"/>
    </row>
    <row r="7" spans="2:8" x14ac:dyDescent="0.25">
      <c r="B7" s="34" t="s">
        <v>4</v>
      </c>
      <c r="C7" s="34"/>
      <c r="D7" s="34"/>
      <c r="E7" s="34"/>
      <c r="F7" s="34"/>
      <c r="G7" s="34"/>
      <c r="H7" s="34"/>
    </row>
    <row r="8" spans="2:8" x14ac:dyDescent="0.25">
      <c r="B8" s="2" t="s">
        <v>5</v>
      </c>
      <c r="C8" s="2"/>
    </row>
    <row r="9" spans="2:8" x14ac:dyDescent="0.25">
      <c r="B9" s="2"/>
      <c r="C9" s="2"/>
    </row>
    <row r="10" spans="2:8" x14ac:dyDescent="0.25">
      <c r="B10" s="2" t="s">
        <v>6</v>
      </c>
      <c r="C10" s="2"/>
      <c r="E10" s="4" t="s">
        <v>7</v>
      </c>
    </row>
    <row r="11" spans="2:8" x14ac:dyDescent="0.25">
      <c r="E11" s="2" t="s">
        <v>8</v>
      </c>
    </row>
    <row r="12" spans="2:8" x14ac:dyDescent="0.25">
      <c r="E12" s="2"/>
    </row>
    <row r="13" spans="2:8" x14ac:dyDescent="0.25">
      <c r="B13" s="2" t="s">
        <v>9</v>
      </c>
      <c r="C13" s="2"/>
    </row>
    <row r="14" spans="2:8" x14ac:dyDescent="0.25">
      <c r="B14" s="2"/>
      <c r="C14" s="2"/>
    </row>
    <row r="15" spans="2:8" ht="83.25" customHeight="1" x14ac:dyDescent="0.25">
      <c r="B15" s="31" t="s">
        <v>74</v>
      </c>
      <c r="C15" s="31"/>
      <c r="D15" s="31"/>
      <c r="E15" s="31"/>
      <c r="F15" s="31"/>
      <c r="G15" s="31"/>
      <c r="H15" s="31"/>
    </row>
    <row r="16" spans="2:8" x14ac:dyDescent="0.25">
      <c r="B16" s="2"/>
      <c r="C16" s="2"/>
    </row>
    <row r="17" spans="2:8" ht="78.75" x14ac:dyDescent="0.25">
      <c r="B17" s="21" t="s">
        <v>10</v>
      </c>
      <c r="C17" s="22" t="s">
        <v>11</v>
      </c>
      <c r="D17" s="23" t="s">
        <v>12</v>
      </c>
      <c r="E17" s="23" t="s">
        <v>13</v>
      </c>
      <c r="F17" s="23" t="s">
        <v>14</v>
      </c>
      <c r="G17" s="23" t="s">
        <v>15</v>
      </c>
      <c r="H17"/>
    </row>
    <row r="18" spans="2:8" x14ac:dyDescent="0.25">
      <c r="B18" s="19" t="s">
        <v>16</v>
      </c>
      <c r="C18" s="15">
        <v>30</v>
      </c>
      <c r="D18" s="16" t="s">
        <v>17</v>
      </c>
      <c r="E18" s="14">
        <v>0</v>
      </c>
      <c r="F18" s="11">
        <f>E18/(1+$F$49)^(C18)</f>
        <v>0</v>
      </c>
      <c r="G18" s="11" t="b">
        <f t="shared" ref="G18:G46" si="0">E18&lt;=D18</f>
        <v>1</v>
      </c>
      <c r="H18"/>
    </row>
    <row r="19" spans="2:8" x14ac:dyDescent="0.25">
      <c r="B19" s="20" t="s">
        <v>18</v>
      </c>
      <c r="C19" s="17">
        <v>36</v>
      </c>
      <c r="D19" s="18" t="s">
        <v>19</v>
      </c>
      <c r="E19" s="14">
        <v>0</v>
      </c>
      <c r="F19" s="11">
        <f t="shared" ref="F19:F45" si="1">E19/(1+$F$49)^(C19)</f>
        <v>0</v>
      </c>
      <c r="G19" s="11" t="b">
        <f t="shared" si="0"/>
        <v>1</v>
      </c>
      <c r="H19"/>
    </row>
    <row r="20" spans="2:8" x14ac:dyDescent="0.25">
      <c r="B20" s="20" t="s">
        <v>20</v>
      </c>
      <c r="C20" s="17">
        <v>42</v>
      </c>
      <c r="D20" s="18" t="s">
        <v>21</v>
      </c>
      <c r="E20" s="14">
        <v>0</v>
      </c>
      <c r="F20" s="11">
        <f t="shared" si="1"/>
        <v>0</v>
      </c>
      <c r="G20" s="11" t="b">
        <f t="shared" si="0"/>
        <v>1</v>
      </c>
      <c r="H20"/>
    </row>
    <row r="21" spans="2:8" x14ac:dyDescent="0.25">
      <c r="B21" s="20" t="s">
        <v>22</v>
      </c>
      <c r="C21" s="17">
        <v>48</v>
      </c>
      <c r="D21" s="18" t="s">
        <v>23</v>
      </c>
      <c r="E21" s="14">
        <v>0</v>
      </c>
      <c r="F21" s="11">
        <f t="shared" si="1"/>
        <v>0</v>
      </c>
      <c r="G21" s="11" t="b">
        <f t="shared" si="0"/>
        <v>1</v>
      </c>
      <c r="H21"/>
    </row>
    <row r="22" spans="2:8" x14ac:dyDescent="0.25">
      <c r="B22" s="20" t="s">
        <v>24</v>
      </c>
      <c r="C22" s="17">
        <v>54</v>
      </c>
      <c r="D22" s="18" t="s">
        <v>25</v>
      </c>
      <c r="E22" s="14">
        <v>0</v>
      </c>
      <c r="F22" s="11">
        <f t="shared" si="1"/>
        <v>0</v>
      </c>
      <c r="G22" s="11" t="b">
        <f t="shared" si="0"/>
        <v>1</v>
      </c>
      <c r="H22"/>
    </row>
    <row r="23" spans="2:8" x14ac:dyDescent="0.25">
      <c r="B23" s="20" t="s">
        <v>26</v>
      </c>
      <c r="C23" s="17">
        <v>60</v>
      </c>
      <c r="D23" s="18" t="s">
        <v>27</v>
      </c>
      <c r="E23" s="14">
        <v>0</v>
      </c>
      <c r="F23" s="11">
        <f t="shared" si="1"/>
        <v>0</v>
      </c>
      <c r="G23" s="11" t="b">
        <f t="shared" si="0"/>
        <v>1</v>
      </c>
      <c r="H23"/>
    </row>
    <row r="24" spans="2:8" x14ac:dyDescent="0.25">
      <c r="B24" s="20" t="s">
        <v>28</v>
      </c>
      <c r="C24" s="17">
        <v>66</v>
      </c>
      <c r="D24" s="18" t="s">
        <v>29</v>
      </c>
      <c r="E24" s="14">
        <v>0</v>
      </c>
      <c r="F24" s="11">
        <f t="shared" si="1"/>
        <v>0</v>
      </c>
      <c r="G24" s="11" t="b">
        <f t="shared" si="0"/>
        <v>1</v>
      </c>
      <c r="H24"/>
    </row>
    <row r="25" spans="2:8" x14ac:dyDescent="0.25">
      <c r="B25" s="20" t="s">
        <v>30</v>
      </c>
      <c r="C25" s="17">
        <v>72</v>
      </c>
      <c r="D25" s="18" t="s">
        <v>31</v>
      </c>
      <c r="E25" s="14">
        <v>0</v>
      </c>
      <c r="F25" s="11">
        <f t="shared" si="1"/>
        <v>0</v>
      </c>
      <c r="G25" s="11" t="b">
        <f t="shared" si="0"/>
        <v>1</v>
      </c>
      <c r="H25"/>
    </row>
    <row r="26" spans="2:8" x14ac:dyDescent="0.25">
      <c r="B26" s="20" t="s">
        <v>32</v>
      </c>
      <c r="C26" s="17">
        <v>78</v>
      </c>
      <c r="D26" s="18" t="s">
        <v>33</v>
      </c>
      <c r="E26" s="14">
        <v>0</v>
      </c>
      <c r="F26" s="11">
        <f t="shared" si="1"/>
        <v>0</v>
      </c>
      <c r="G26" s="11" t="b">
        <f t="shared" si="0"/>
        <v>1</v>
      </c>
      <c r="H26"/>
    </row>
    <row r="27" spans="2:8" x14ac:dyDescent="0.25">
      <c r="B27" s="20" t="s">
        <v>34</v>
      </c>
      <c r="C27" s="17">
        <v>84</v>
      </c>
      <c r="D27" s="18" t="s">
        <v>35</v>
      </c>
      <c r="E27" s="14">
        <v>0</v>
      </c>
      <c r="F27" s="11">
        <f t="shared" si="1"/>
        <v>0</v>
      </c>
      <c r="G27" s="11" t="b">
        <f t="shared" si="0"/>
        <v>1</v>
      </c>
      <c r="H27"/>
    </row>
    <row r="28" spans="2:8" x14ac:dyDescent="0.25">
      <c r="B28" s="20" t="s">
        <v>36</v>
      </c>
      <c r="C28" s="17">
        <v>90</v>
      </c>
      <c r="D28" s="18" t="s">
        <v>37</v>
      </c>
      <c r="E28" s="14">
        <v>0</v>
      </c>
      <c r="F28" s="11">
        <f t="shared" si="1"/>
        <v>0</v>
      </c>
      <c r="G28" s="11" t="b">
        <f t="shared" si="0"/>
        <v>1</v>
      </c>
      <c r="H28"/>
    </row>
    <row r="29" spans="2:8" x14ac:dyDescent="0.25">
      <c r="B29" s="20" t="s">
        <v>38</v>
      </c>
      <c r="C29" s="17">
        <v>96</v>
      </c>
      <c r="D29" s="18" t="s">
        <v>39</v>
      </c>
      <c r="E29" s="14">
        <v>0</v>
      </c>
      <c r="F29" s="11">
        <f t="shared" si="1"/>
        <v>0</v>
      </c>
      <c r="G29" s="11" t="b">
        <f t="shared" si="0"/>
        <v>1</v>
      </c>
      <c r="H29"/>
    </row>
    <row r="30" spans="2:8" x14ac:dyDescent="0.25">
      <c r="B30" s="20" t="s">
        <v>40</v>
      </c>
      <c r="C30" s="17">
        <v>102</v>
      </c>
      <c r="D30" s="18" t="s">
        <v>39</v>
      </c>
      <c r="E30" s="14">
        <v>0</v>
      </c>
      <c r="F30" s="11">
        <f t="shared" si="1"/>
        <v>0</v>
      </c>
      <c r="G30" s="11" t="b">
        <f t="shared" si="0"/>
        <v>1</v>
      </c>
      <c r="H30"/>
    </row>
    <row r="31" spans="2:8" x14ac:dyDescent="0.25">
      <c r="B31" s="20" t="s">
        <v>41</v>
      </c>
      <c r="C31" s="17">
        <v>108</v>
      </c>
      <c r="D31" s="18" t="s">
        <v>39</v>
      </c>
      <c r="E31" s="14">
        <v>0</v>
      </c>
      <c r="F31" s="11">
        <f t="shared" si="1"/>
        <v>0</v>
      </c>
      <c r="G31" s="11" t="b">
        <f t="shared" si="0"/>
        <v>1</v>
      </c>
      <c r="H31"/>
    </row>
    <row r="32" spans="2:8" x14ac:dyDescent="0.25">
      <c r="B32" s="20" t="s">
        <v>42</v>
      </c>
      <c r="C32" s="17">
        <v>114</v>
      </c>
      <c r="D32" s="18" t="s">
        <v>39</v>
      </c>
      <c r="E32" s="14">
        <v>0</v>
      </c>
      <c r="F32" s="11">
        <f t="shared" si="1"/>
        <v>0</v>
      </c>
      <c r="G32" s="11" t="b">
        <f t="shared" si="0"/>
        <v>1</v>
      </c>
      <c r="H32"/>
    </row>
    <row r="33" spans="2:8" x14ac:dyDescent="0.25">
      <c r="B33" s="20" t="s">
        <v>43</v>
      </c>
      <c r="C33" s="17">
        <v>120</v>
      </c>
      <c r="D33" s="18" t="s">
        <v>39</v>
      </c>
      <c r="E33" s="14">
        <v>0</v>
      </c>
      <c r="F33" s="11">
        <f t="shared" si="1"/>
        <v>0</v>
      </c>
      <c r="G33" s="11" t="b">
        <f t="shared" si="0"/>
        <v>1</v>
      </c>
      <c r="H33"/>
    </row>
    <row r="34" spans="2:8" x14ac:dyDescent="0.25">
      <c r="B34" s="20" t="s">
        <v>44</v>
      </c>
      <c r="C34" s="17">
        <v>126</v>
      </c>
      <c r="D34" s="18" t="s">
        <v>45</v>
      </c>
      <c r="E34" s="14">
        <v>0</v>
      </c>
      <c r="F34" s="11">
        <f>E34/(1+$F$49)^(C34)</f>
        <v>0</v>
      </c>
      <c r="G34" s="11" t="b">
        <f t="shared" si="0"/>
        <v>1</v>
      </c>
      <c r="H34"/>
    </row>
    <row r="35" spans="2:8" x14ac:dyDescent="0.25">
      <c r="B35" s="20" t="s">
        <v>46</v>
      </c>
      <c r="C35" s="17">
        <v>132</v>
      </c>
      <c r="D35" s="18" t="s">
        <v>45</v>
      </c>
      <c r="E35" s="14">
        <v>0</v>
      </c>
      <c r="F35" s="11">
        <f t="shared" si="1"/>
        <v>0</v>
      </c>
      <c r="G35" s="11" t="b">
        <f t="shared" si="0"/>
        <v>1</v>
      </c>
      <c r="H35"/>
    </row>
    <row r="36" spans="2:8" x14ac:dyDescent="0.25">
      <c r="B36" s="20" t="s">
        <v>47</v>
      </c>
      <c r="C36" s="17">
        <v>138</v>
      </c>
      <c r="D36" s="18" t="s">
        <v>45</v>
      </c>
      <c r="E36" s="14">
        <v>0</v>
      </c>
      <c r="F36" s="11">
        <f t="shared" si="1"/>
        <v>0</v>
      </c>
      <c r="G36" s="11" t="b">
        <f t="shared" si="0"/>
        <v>1</v>
      </c>
      <c r="H36"/>
    </row>
    <row r="37" spans="2:8" x14ac:dyDescent="0.25">
      <c r="B37" s="20" t="s">
        <v>48</v>
      </c>
      <c r="C37" s="17">
        <v>144</v>
      </c>
      <c r="D37" s="18" t="s">
        <v>45</v>
      </c>
      <c r="E37" s="14">
        <v>0</v>
      </c>
      <c r="F37" s="11">
        <f t="shared" si="1"/>
        <v>0</v>
      </c>
      <c r="G37" s="11" t="b">
        <f t="shared" si="0"/>
        <v>1</v>
      </c>
      <c r="H37"/>
    </row>
    <row r="38" spans="2:8" x14ac:dyDescent="0.25">
      <c r="B38" s="20" t="s">
        <v>49</v>
      </c>
      <c r="C38" s="17">
        <v>150</v>
      </c>
      <c r="D38" s="18" t="s">
        <v>45</v>
      </c>
      <c r="E38" s="14">
        <v>0</v>
      </c>
      <c r="F38" s="11">
        <f t="shared" si="1"/>
        <v>0</v>
      </c>
      <c r="G38" s="11" t="b">
        <f t="shared" si="0"/>
        <v>1</v>
      </c>
      <c r="H38"/>
    </row>
    <row r="39" spans="2:8" x14ac:dyDescent="0.25">
      <c r="B39" s="20" t="s">
        <v>50</v>
      </c>
      <c r="C39" s="17">
        <v>156</v>
      </c>
      <c r="D39" s="18" t="s">
        <v>45</v>
      </c>
      <c r="E39" s="14">
        <v>0</v>
      </c>
      <c r="F39" s="11">
        <f t="shared" si="1"/>
        <v>0</v>
      </c>
      <c r="G39" s="11" t="b">
        <f t="shared" si="0"/>
        <v>1</v>
      </c>
      <c r="H39"/>
    </row>
    <row r="40" spans="2:8" x14ac:dyDescent="0.25">
      <c r="B40" s="20" t="s">
        <v>51</v>
      </c>
      <c r="C40" s="17">
        <v>162</v>
      </c>
      <c r="D40" s="18" t="s">
        <v>52</v>
      </c>
      <c r="E40" s="14">
        <v>0</v>
      </c>
      <c r="F40" s="11">
        <f t="shared" si="1"/>
        <v>0</v>
      </c>
      <c r="G40" s="11" t="b">
        <f t="shared" si="0"/>
        <v>1</v>
      </c>
      <c r="H40"/>
    </row>
    <row r="41" spans="2:8" x14ac:dyDescent="0.25">
      <c r="B41" s="20" t="s">
        <v>53</v>
      </c>
      <c r="C41" s="17">
        <v>168</v>
      </c>
      <c r="D41" s="18" t="s">
        <v>52</v>
      </c>
      <c r="E41" s="14">
        <v>0</v>
      </c>
      <c r="F41" s="11">
        <f t="shared" si="1"/>
        <v>0</v>
      </c>
      <c r="G41" s="11" t="b">
        <f t="shared" si="0"/>
        <v>1</v>
      </c>
      <c r="H41"/>
    </row>
    <row r="42" spans="2:8" x14ac:dyDescent="0.25">
      <c r="B42" s="20" t="s">
        <v>54</v>
      </c>
      <c r="C42" s="17">
        <v>174</v>
      </c>
      <c r="D42" s="18" t="s">
        <v>52</v>
      </c>
      <c r="E42" s="14">
        <v>0</v>
      </c>
      <c r="F42" s="11">
        <f>E42/(1+$F$49)^(C42)</f>
        <v>0</v>
      </c>
      <c r="G42" s="11" t="b">
        <f t="shared" si="0"/>
        <v>1</v>
      </c>
      <c r="H42"/>
    </row>
    <row r="43" spans="2:8" x14ac:dyDescent="0.25">
      <c r="B43" s="20" t="s">
        <v>55</v>
      </c>
      <c r="C43" s="17">
        <v>180</v>
      </c>
      <c r="D43" s="18" t="s">
        <v>52</v>
      </c>
      <c r="E43" s="14">
        <v>0</v>
      </c>
      <c r="F43" s="11">
        <f t="shared" si="1"/>
        <v>0</v>
      </c>
      <c r="G43" s="11" t="b">
        <f t="shared" si="0"/>
        <v>1</v>
      </c>
      <c r="H43"/>
    </row>
    <row r="44" spans="2:8" x14ac:dyDescent="0.25">
      <c r="B44" s="20" t="s">
        <v>56</v>
      </c>
      <c r="C44" s="17">
        <v>186</v>
      </c>
      <c r="D44" s="18" t="s">
        <v>52</v>
      </c>
      <c r="E44" s="14">
        <v>0</v>
      </c>
      <c r="F44" s="11">
        <f t="shared" si="1"/>
        <v>0</v>
      </c>
      <c r="G44" s="11" t="b">
        <f t="shared" si="0"/>
        <v>1</v>
      </c>
      <c r="H44"/>
    </row>
    <row r="45" spans="2:8" x14ac:dyDescent="0.25">
      <c r="B45" s="20" t="s">
        <v>57</v>
      </c>
      <c r="C45" s="17">
        <v>192</v>
      </c>
      <c r="D45" s="18" t="s">
        <v>52</v>
      </c>
      <c r="E45" s="14">
        <v>0</v>
      </c>
      <c r="F45" s="11">
        <f t="shared" si="1"/>
        <v>0</v>
      </c>
      <c r="G45" s="11" t="b">
        <f t="shared" si="0"/>
        <v>1</v>
      </c>
      <c r="H45"/>
    </row>
    <row r="46" spans="2:8" x14ac:dyDescent="0.25">
      <c r="B46" s="20" t="s">
        <v>58</v>
      </c>
      <c r="C46" s="17">
        <v>198</v>
      </c>
      <c r="D46" s="18" t="s">
        <v>59</v>
      </c>
      <c r="E46" s="14">
        <v>0</v>
      </c>
      <c r="F46" s="11">
        <f>E46/(1+$F$49)^(C46)</f>
        <v>0</v>
      </c>
      <c r="G46" s="11" t="b">
        <f t="shared" si="0"/>
        <v>1</v>
      </c>
      <c r="H46"/>
    </row>
    <row r="47" spans="2:8" ht="45.75" customHeight="1" x14ac:dyDescent="0.25">
      <c r="B47" s="31" t="s">
        <v>60</v>
      </c>
      <c r="C47" s="31"/>
      <c r="D47" s="31"/>
      <c r="E47" s="31"/>
      <c r="F47" s="31"/>
      <c r="G47" s="31"/>
      <c r="H47" s="31"/>
    </row>
    <row r="48" spans="2:8" x14ac:dyDescent="0.25">
      <c r="B48" s="2"/>
      <c r="C48" s="2"/>
    </row>
    <row r="49" spans="2:8" x14ac:dyDescent="0.25">
      <c r="B49" s="2" t="s">
        <v>61</v>
      </c>
      <c r="C49" s="2"/>
      <c r="F49" s="13">
        <v>6.5339999999999999E-3</v>
      </c>
    </row>
    <row r="50" spans="2:8" x14ac:dyDescent="0.25">
      <c r="B50" s="2"/>
      <c r="C50" s="2"/>
    </row>
    <row r="51" spans="2:8" x14ac:dyDescent="0.25">
      <c r="E51" s="12" t="s">
        <v>62</v>
      </c>
      <c r="F51" s="11">
        <f>SUM(F18:F46)</f>
        <v>0</v>
      </c>
    </row>
    <row r="52" spans="2:8" x14ac:dyDescent="0.25">
      <c r="E52" s="9"/>
      <c r="F52" s="10"/>
    </row>
    <row r="53" spans="2:8" x14ac:dyDescent="0.25">
      <c r="B53" s="30" t="s">
        <v>63</v>
      </c>
      <c r="C53" s="30"/>
      <c r="D53" s="30"/>
      <c r="E53" s="30"/>
      <c r="F53" s="30"/>
      <c r="G53" s="30"/>
      <c r="H53" s="30"/>
    </row>
    <row r="54" spans="2:8" ht="18.95" customHeight="1" x14ac:dyDescent="0.25">
      <c r="B54" s="30" t="s">
        <v>64</v>
      </c>
      <c r="C54" s="30"/>
      <c r="D54" s="30"/>
      <c r="E54" s="30"/>
      <c r="F54" s="30"/>
      <c r="G54" s="30"/>
      <c r="H54" s="30"/>
    </row>
    <row r="55" spans="2:8" x14ac:dyDescent="0.25">
      <c r="B55" s="1"/>
      <c r="C55" s="1"/>
      <c r="H55" s="8"/>
    </row>
    <row r="56" spans="2:8" ht="58.5" customHeight="1" x14ac:dyDescent="0.25">
      <c r="B56" s="24" t="s">
        <v>65</v>
      </c>
      <c r="C56" s="24" t="s">
        <v>65</v>
      </c>
      <c r="D56" s="24" t="s">
        <v>65</v>
      </c>
      <c r="E56" s="25" t="s">
        <v>66</v>
      </c>
      <c r="F56" s="26" t="s">
        <v>67</v>
      </c>
      <c r="G56" s="24" t="s">
        <v>65</v>
      </c>
      <c r="H56" s="24" t="s">
        <v>65</v>
      </c>
    </row>
    <row r="57" spans="2:8" x14ac:dyDescent="0.25">
      <c r="B57" s="28" t="s">
        <v>68</v>
      </c>
      <c r="C57" s="28"/>
      <c r="D57" s="28"/>
      <c r="E57" s="28"/>
      <c r="F57" s="28"/>
      <c r="G57" s="28"/>
      <c r="H57" s="28"/>
    </row>
    <row r="58" spans="2:8" x14ac:dyDescent="0.25">
      <c r="B58" s="24"/>
      <c r="C58" s="24"/>
      <c r="D58" s="24"/>
      <c r="E58" s="27"/>
      <c r="F58" s="27"/>
      <c r="G58" s="24"/>
      <c r="H58" s="24"/>
    </row>
    <row r="59" spans="2:8" ht="15.75" customHeight="1" x14ac:dyDescent="0.25">
      <c r="B59" s="29" t="s">
        <v>69</v>
      </c>
      <c r="C59" s="29"/>
      <c r="D59" s="29"/>
      <c r="E59" s="29"/>
      <c r="F59" s="29"/>
      <c r="G59" s="29"/>
      <c r="H59" s="29"/>
    </row>
    <row r="60" spans="2:8" x14ac:dyDescent="0.25">
      <c r="B60" s="29"/>
      <c r="C60" s="29"/>
      <c r="D60" s="29"/>
      <c r="E60" s="29"/>
      <c r="F60" s="29"/>
      <c r="G60" s="29"/>
      <c r="H60" s="29"/>
    </row>
    <row r="61" spans="2:8" x14ac:dyDescent="0.25">
      <c r="B61" s="2"/>
      <c r="C61" s="2"/>
    </row>
    <row r="62" spans="2:8" x14ac:dyDescent="0.25">
      <c r="B62" s="2" t="s">
        <v>70</v>
      </c>
      <c r="C62" s="2"/>
    </row>
    <row r="63" spans="2:8" x14ac:dyDescent="0.25">
      <c r="B63" s="2" t="s">
        <v>71</v>
      </c>
      <c r="C63" s="2"/>
      <c r="E63" s="7"/>
    </row>
    <row r="64" spans="2:8" x14ac:dyDescent="0.25">
      <c r="B64" s="2" t="s">
        <v>72</v>
      </c>
      <c r="C64" s="2"/>
    </row>
    <row r="65" spans="2:3" x14ac:dyDescent="0.25">
      <c r="B65" s="2" t="s">
        <v>73</v>
      </c>
      <c r="C65" s="2"/>
    </row>
  </sheetData>
  <mergeCells count="10">
    <mergeCell ref="B57:H57"/>
    <mergeCell ref="B59:H60"/>
    <mergeCell ref="B54:H54"/>
    <mergeCell ref="B47:H47"/>
    <mergeCell ref="B2:H2"/>
    <mergeCell ref="B15:H15"/>
    <mergeCell ref="B3:H3"/>
    <mergeCell ref="B4:H4"/>
    <mergeCell ref="B7:H7"/>
    <mergeCell ref="B53:H53"/>
  </mergeCells>
  <pageMargins left="0.70866141732283472" right="0.59055118110236227" top="0.74803149606299213" bottom="0.74803149606299213" header="0.31496062992125984" footer="0.31496062992125984"/>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27B404AA893244B060B1FBF85DA170" ma:contentTypeVersion="4" ma:contentTypeDescription="Crear nuevo documento." ma:contentTypeScope="" ma:versionID="31ab38adea27b9550e85463c375a38f1">
  <xsd:schema xmlns:xsd="http://www.w3.org/2001/XMLSchema" xmlns:xs="http://www.w3.org/2001/XMLSchema" xmlns:p="http://schemas.microsoft.com/office/2006/metadata/properties" xmlns:ns2="4f6352b4-b675-488d-9591-a754ae51e8b9" xmlns:ns3="34509f8e-ddde-4ba6-87f4-c8209db2dfe5" targetNamespace="http://schemas.microsoft.com/office/2006/metadata/properties" ma:root="true" ma:fieldsID="e2c2d5fc85a6744edbf0c959d70483d8" ns2:_="" ns3:_="">
    <xsd:import namespace="4f6352b4-b675-488d-9591-a754ae51e8b9"/>
    <xsd:import namespace="34509f8e-ddde-4ba6-87f4-c8209db2df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352b4-b675-488d-9591-a754ae51e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09f8e-ddde-4ba6-87f4-c8209db2dfe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2708F7-AADB-47C0-B144-BB2D57A2BEE3}">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34509f8e-ddde-4ba6-87f4-c8209db2dfe5"/>
    <ds:schemaRef ds:uri="http://purl.org/dc/terms/"/>
    <ds:schemaRef ds:uri="http://schemas.microsoft.com/office/infopath/2007/PartnerControls"/>
    <ds:schemaRef ds:uri="4f6352b4-b675-488d-9591-a754ae51e8b9"/>
    <ds:schemaRef ds:uri="http://purl.org/dc/dcmitype/"/>
  </ds:schemaRefs>
</ds:datastoreItem>
</file>

<file path=customXml/itemProps2.xml><?xml version="1.0" encoding="utf-8"?>
<ds:datastoreItem xmlns:ds="http://schemas.openxmlformats.org/officeDocument/2006/customXml" ds:itemID="{11EB521C-0BE0-4EC3-B5C9-54442E58B619}">
  <ds:schemaRefs>
    <ds:schemaRef ds:uri="http://schemas.microsoft.com/sharepoint/v3/contenttype/forms"/>
  </ds:schemaRefs>
</ds:datastoreItem>
</file>

<file path=customXml/itemProps3.xml><?xml version="1.0" encoding="utf-8"?>
<ds:datastoreItem xmlns:ds="http://schemas.openxmlformats.org/officeDocument/2006/customXml" ds:itemID="{5B70BFC1-F133-430A-BFBC-96655CA0F1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Martha Yaneth Ochoa Perdomo</cp:lastModifiedBy>
  <cp:revision/>
  <dcterms:created xsi:type="dcterms:W3CDTF">2013-08-28T23:59:09Z</dcterms:created>
  <dcterms:modified xsi:type="dcterms:W3CDTF">2021-12-10T22:50:47Z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0x0101006F27B404AA893244B060B1FBF85DA170</vt:lpwstr>
  </property>
</Properties>
</file>