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ACT FRA ECONO Y SOCIAL" sheetId="1" r:id="rId1"/>
  </sheets>
  <externalReferences>
    <externalReference r:id="rId4"/>
  </externalReferences>
  <definedNames>
    <definedName name="_xlnm.Print_Area" localSheetId="0">'ACT FRA ECONO Y SOCIAL'!$B$1:$F$76</definedName>
    <definedName name="_xlnm.Print_Titles" localSheetId="0">'ACT FRA ECONO Y SOCIAL'!$1:$8</definedName>
  </definedNames>
  <calcPr fullCalcOnLoad="1"/>
</workbook>
</file>

<file path=xl/sharedStrings.xml><?xml version="1.0" encoding="utf-8"?>
<sst xmlns="http://schemas.openxmlformats.org/spreadsheetml/2006/main" count="62" uniqueCount="54">
  <si>
    <t>ANEXO No. 4</t>
  </si>
  <si>
    <t>AGENCIA NACIONAL DE INFRAESTRUCTURA</t>
  </si>
  <si>
    <t xml:space="preserve">ESTADO DE ACTIVIDAD FINANCIERA, ECONOMICA Y SOCIAL </t>
  </si>
  <si>
    <t>A 31 DE ENERO DE 2015</t>
  </si>
  <si>
    <t>(Cifras en miles de pesos )</t>
  </si>
  <si>
    <t>CODIGO</t>
  </si>
  <si>
    <t>CUENTAS</t>
  </si>
  <si>
    <t>ENERO 2015</t>
  </si>
  <si>
    <t>ENERO 2014</t>
  </si>
  <si>
    <t xml:space="preserve"> </t>
  </si>
  <si>
    <t>INGRESOS OPERACIONALES (1)</t>
  </si>
  <si>
    <t>Ingresos Fiscales</t>
  </si>
  <si>
    <t>No tributarios</t>
  </si>
  <si>
    <t>Transferencias</t>
  </si>
  <si>
    <t>Otras transferencias</t>
  </si>
  <si>
    <t>Operaciones Interinstitucionales</t>
  </si>
  <si>
    <t>Fondos recibidos</t>
  </si>
  <si>
    <t>Operaciones sin flujo de efectivo</t>
  </si>
  <si>
    <t>GASTOS OPERACIONALES (3)</t>
  </si>
  <si>
    <t>De Administración</t>
  </si>
  <si>
    <t>Sueldos y salarios</t>
  </si>
  <si>
    <t>Contribuciones Imputadas</t>
  </si>
  <si>
    <t>Contribuciones efectivas</t>
  </si>
  <si>
    <t>Aportes sobre la nómina</t>
  </si>
  <si>
    <t>Generales</t>
  </si>
  <si>
    <t>Impuestos contribuciones y tasas</t>
  </si>
  <si>
    <t>De Operación</t>
  </si>
  <si>
    <t>Sueldos Y Salarios</t>
  </si>
  <si>
    <t>Provisiones, Depreciaciones Y Amortizaciones</t>
  </si>
  <si>
    <t>Provisión para contingencias</t>
  </si>
  <si>
    <t>Depreciaciòn De Propiedades Planta Y Equipo</t>
  </si>
  <si>
    <t>Amortización De Bienes Entregados A Terceros</t>
  </si>
  <si>
    <t>Amortización De Intangibles</t>
  </si>
  <si>
    <t>Fondos entregados</t>
  </si>
  <si>
    <t>Operaciones de enlace</t>
  </si>
  <si>
    <t>EXCEDENTE (DEFICIT) OPERACIONAL (4)</t>
  </si>
  <si>
    <t>Otros Ingresos</t>
  </si>
  <si>
    <t>Financieros</t>
  </si>
  <si>
    <t>Otros ingresos ordinarios</t>
  </si>
  <si>
    <t>Extraordinarios</t>
  </si>
  <si>
    <t>Ajuste de ejercicios anteriores</t>
  </si>
  <si>
    <t>Otros Gastos</t>
  </si>
  <si>
    <t>Intereses</t>
  </si>
  <si>
    <t>Comisiones</t>
  </si>
  <si>
    <t>Ajuste por diferencia en cambio</t>
  </si>
  <si>
    <t>Otros Gastos Ordinarios</t>
  </si>
  <si>
    <t>EXCEDENTE (DEFICIT ) ANTES DE AJUSTES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</si>
  <si>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</si>
  <si>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</si>
  <si>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</si>
  <si>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</si>
  <si>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</si>
  <si>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 73619-T</t>
  </si>
  <si>
    <t>(ADJUNTO CERTIFICACION)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</si>
</sst>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9" fillId="33" borderId="0" xfId="53" applyFont="1" applyFill="1" applyBorder="1" applyAlignment="1">
      <alignment horizontal="center" vertical="center" wrapText="1"/>
      <protection/>
    </xf>
    <xf numFmtId="0" fontId="18" fillId="33" borderId="0" xfId="53" applyFont="1" applyFill="1" applyBorder="1" applyAlignment="1">
      <alignment horizontal="center" vertical="center" wrapText="1"/>
      <protection/>
    </xf>
    <xf numFmtId="0" fontId="18" fillId="0" borderId="0" xfId="53" applyFont="1" applyBorder="1">
      <alignment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8" fillId="33" borderId="0" xfId="53" applyFont="1" applyFill="1" applyBorder="1" applyAlignment="1">
      <alignment horizontal="center" vertical="center" wrapText="1"/>
      <protection/>
    </xf>
    <xf numFmtId="0" fontId="19" fillId="34" borderId="0" xfId="53" applyFont="1" applyFill="1" applyBorder="1" applyAlignment="1">
      <alignment horizontal="center" vertical="center" wrapText="1"/>
      <protection/>
    </xf>
    <xf numFmtId="49" fontId="19" fillId="34" borderId="0" xfId="53" applyNumberFormat="1" applyFont="1" applyFill="1" applyBorder="1" applyAlignment="1">
      <alignment horizontal="center" vertical="center"/>
      <protection/>
    </xf>
    <xf numFmtId="49" fontId="19" fillId="0" borderId="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Border="1" applyAlignment="1">
      <alignment horizontal="center"/>
      <protection/>
    </xf>
    <xf numFmtId="0" fontId="19" fillId="0" borderId="0" xfId="53" applyFont="1" applyBorder="1">
      <alignment/>
      <protection/>
    </xf>
    <xf numFmtId="3" fontId="19" fillId="35" borderId="0" xfId="53" applyNumberFormat="1" applyFont="1" applyFill="1" applyBorder="1">
      <alignment/>
      <protection/>
    </xf>
    <xf numFmtId="3" fontId="19" fillId="0" borderId="0" xfId="53" applyNumberFormat="1" applyFont="1" applyFill="1" applyBorder="1">
      <alignment/>
      <protection/>
    </xf>
    <xf numFmtId="3" fontId="18" fillId="0" borderId="0" xfId="53" applyNumberFormat="1" applyFont="1" applyBorder="1">
      <alignment/>
      <protection/>
    </xf>
    <xf numFmtId="3" fontId="19" fillId="0" borderId="0" xfId="53" applyNumberFormat="1" applyFont="1" applyBorder="1">
      <alignment/>
      <protection/>
    </xf>
    <xf numFmtId="0" fontId="19" fillId="0" borderId="0" xfId="53" applyFont="1" applyBorder="1" applyAlignment="1">
      <alignment horizontal="center"/>
      <protection/>
    </xf>
    <xf numFmtId="1" fontId="18" fillId="0" borderId="0" xfId="53" applyNumberFormat="1" applyFont="1" applyBorder="1">
      <alignment/>
      <protection/>
    </xf>
    <xf numFmtId="3" fontId="18" fillId="0" borderId="0" xfId="53" applyNumberFormat="1" applyFont="1" applyFill="1" applyBorder="1">
      <alignment/>
      <protection/>
    </xf>
    <xf numFmtId="0" fontId="18" fillId="0" borderId="0" xfId="53" applyFont="1">
      <alignment/>
      <protection/>
    </xf>
    <xf numFmtId="165" fontId="18" fillId="0" borderId="0" xfId="47" applyNumberFormat="1" applyFont="1" applyAlignment="1">
      <alignment/>
    </xf>
    <xf numFmtId="165" fontId="18" fillId="0" borderId="0" xfId="47" applyNumberFormat="1" applyFont="1" applyBorder="1" applyAlignment="1">
      <alignment/>
    </xf>
    <xf numFmtId="165" fontId="18" fillId="0" borderId="0" xfId="53" applyNumberFormat="1" applyFont="1" applyBorder="1">
      <alignment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Font="1" applyFill="1" applyBorder="1">
      <alignment/>
      <protection/>
    </xf>
    <xf numFmtId="0" fontId="18" fillId="0" borderId="0" xfId="53" applyFont="1" applyFill="1" applyBorder="1" applyAlignment="1">
      <alignment horizontal="center"/>
      <protection/>
    </xf>
    <xf numFmtId="165" fontId="18" fillId="0" borderId="0" xfId="53" applyNumberFormat="1" applyFont="1" applyFill="1" applyBorder="1">
      <alignment/>
      <protection/>
    </xf>
    <xf numFmtId="3" fontId="18" fillId="0" borderId="0" xfId="53" applyNumberFormat="1" applyFont="1" applyFill="1" applyBorder="1" applyAlignment="1">
      <alignment horizontal="right"/>
      <protection/>
    </xf>
    <xf numFmtId="166" fontId="18" fillId="0" borderId="0" xfId="49" applyNumberFormat="1" applyFont="1" applyBorder="1" applyAlignment="1">
      <alignment/>
    </xf>
    <xf numFmtId="0" fontId="19" fillId="0" borderId="0" xfId="53" applyFont="1">
      <alignment/>
      <protection/>
    </xf>
    <xf numFmtId="165" fontId="19" fillId="0" borderId="0" xfId="53" applyNumberFormat="1" applyFont="1">
      <alignment/>
      <protection/>
    </xf>
    <xf numFmtId="0" fontId="18" fillId="0" borderId="0" xfId="53">
      <alignment/>
      <protection/>
    </xf>
    <xf numFmtId="0" fontId="19" fillId="0" borderId="0" xfId="53" applyFont="1" applyBorder="1" applyAlignment="1">
      <alignment horizontal="left"/>
      <protection/>
    </xf>
    <xf numFmtId="0" fontId="19" fillId="0" borderId="0" xfId="53" applyFont="1" applyFill="1" applyBorder="1" applyAlignment="1">
      <alignment horizontal="left"/>
      <protection/>
    </xf>
    <xf numFmtId="1" fontId="20" fillId="0" borderId="0" xfId="53" applyNumberFormat="1" applyFont="1" applyBorder="1">
      <alignment/>
      <protection/>
    </xf>
    <xf numFmtId="165" fontId="18" fillId="0" borderId="0" xfId="53" applyNumberFormat="1">
      <alignment/>
      <protection/>
    </xf>
    <xf numFmtId="0" fontId="21" fillId="0" borderId="0" xfId="53" applyFont="1" applyBorder="1">
      <alignment/>
      <protection/>
    </xf>
    <xf numFmtId="0" fontId="18" fillId="0" borderId="0" xfId="53" applyBorder="1">
      <alignment/>
      <protection/>
    </xf>
    <xf numFmtId="0" fontId="21" fillId="0" borderId="0" xfId="53" applyFont="1" applyFill="1" applyBorder="1">
      <alignment/>
      <protection/>
    </xf>
    <xf numFmtId="1" fontId="21" fillId="0" borderId="0" xfId="53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O%202015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02"/>
  <sheetViews>
    <sheetView tabSelected="1" workbookViewId="0" topLeftCell="A1">
      <selection activeCell="C72" sqref="C72"/>
    </sheetView>
  </sheetViews>
  <sheetFormatPr defaultColWidth="11.421875" defaultRowHeight="15"/>
  <cols>
    <col min="1" max="1" width="3.140625" style="3" customWidth="1"/>
    <col min="2" max="2" width="8.8515625" style="3" customWidth="1"/>
    <col min="3" max="3" width="47.8515625" style="3" customWidth="1"/>
    <col min="4" max="4" width="17.421875" style="3" customWidth="1"/>
    <col min="5" max="5" width="0.71875" style="11" customWidth="1"/>
    <col min="6" max="6" width="18.57421875" style="3" customWidth="1"/>
    <col min="7" max="7" width="12.8515625" style="3" customWidth="1"/>
    <col min="8" max="9" width="11.421875" style="3" customWidth="1"/>
    <col min="10" max="10" width="13.8515625" style="3" bestFit="1" customWidth="1"/>
    <col min="11" max="11" width="12.8515625" style="24" bestFit="1" customWidth="1"/>
    <col min="12" max="16384" width="11.421875" style="3" customWidth="1"/>
  </cols>
  <sheetData>
    <row r="1" spans="2:11" ht="12.75">
      <c r="B1" s="1" t="s">
        <v>0</v>
      </c>
      <c r="C1" s="2"/>
      <c r="D1" s="2"/>
      <c r="E1" s="2"/>
      <c r="F1" s="2"/>
      <c r="K1" s="3"/>
    </row>
    <row r="2" spans="2:11" ht="12.75">
      <c r="B2" s="1" t="s">
        <v>1</v>
      </c>
      <c r="C2" s="2"/>
      <c r="D2" s="2"/>
      <c r="E2" s="2"/>
      <c r="F2" s="2"/>
      <c r="K2" s="3"/>
    </row>
    <row r="3" spans="2:11" ht="12.75">
      <c r="B3" s="1" t="s">
        <v>2</v>
      </c>
      <c r="C3" s="2"/>
      <c r="D3" s="2"/>
      <c r="E3" s="2"/>
      <c r="F3" s="2"/>
      <c r="K3" s="3"/>
    </row>
    <row r="4" spans="2:11" ht="12.75">
      <c r="B4" s="1" t="s">
        <v>3</v>
      </c>
      <c r="C4" s="2"/>
      <c r="D4" s="2"/>
      <c r="E4" s="2"/>
      <c r="F4" s="2"/>
      <c r="K4" s="3"/>
    </row>
    <row r="5" spans="2:11" ht="12.75">
      <c r="B5" s="1" t="s">
        <v>4</v>
      </c>
      <c r="C5" s="2"/>
      <c r="D5" s="2"/>
      <c r="E5" s="2"/>
      <c r="F5" s="2"/>
      <c r="K5" s="3"/>
    </row>
    <row r="6" spans="2:11" ht="12.75">
      <c r="B6" s="4"/>
      <c r="C6" s="5"/>
      <c r="D6" s="5"/>
      <c r="E6" s="5"/>
      <c r="F6" s="5"/>
      <c r="K6" s="3"/>
    </row>
    <row r="7" spans="2:11" ht="12.75" customHeight="1">
      <c r="B7" s="6" t="s">
        <v>5</v>
      </c>
      <c r="C7" s="6" t="s">
        <v>6</v>
      </c>
      <c r="D7" s="7" t="s">
        <v>7</v>
      </c>
      <c r="E7" s="8"/>
      <c r="F7" s="7" t="s">
        <v>8</v>
      </c>
      <c r="G7" s="9"/>
      <c r="K7" s="3"/>
    </row>
    <row r="8" spans="2:11" ht="12.75" customHeight="1">
      <c r="B8" s="10"/>
      <c r="C8" s="10"/>
      <c r="D8" s="7"/>
      <c r="E8" s="8"/>
      <c r="F8" s="7"/>
      <c r="G8" s="9"/>
      <c r="K8" s="3"/>
    </row>
    <row r="9" ht="12.75">
      <c r="K9" s="3"/>
    </row>
    <row r="10" spans="2:11" ht="12.75">
      <c r="B10" s="12" t="s">
        <v>9</v>
      </c>
      <c r="C10" s="13" t="s">
        <v>10</v>
      </c>
      <c r="D10" s="14">
        <f>+D12+D18</f>
        <v>136599510.113</v>
      </c>
      <c r="E10" s="15"/>
      <c r="F10" s="14">
        <f>+F12+F15+F18</f>
        <v>569482758</v>
      </c>
      <c r="I10" s="16"/>
      <c r="K10" s="3"/>
    </row>
    <row r="11" spans="2:11" ht="12.75">
      <c r="B11" s="12"/>
      <c r="C11" s="13"/>
      <c r="D11" s="17"/>
      <c r="E11" s="15"/>
      <c r="F11" s="17"/>
      <c r="K11" s="3"/>
    </row>
    <row r="12" spans="2:11" ht="12.75">
      <c r="B12" s="18">
        <v>41</v>
      </c>
      <c r="C12" s="13" t="s">
        <v>11</v>
      </c>
      <c r="D12" s="14">
        <f>+D13</f>
        <v>136435211.988</v>
      </c>
      <c r="E12" s="15"/>
      <c r="F12" s="14">
        <f>+F13</f>
        <v>113241622</v>
      </c>
      <c r="G12" s="19"/>
      <c r="H12" s="16"/>
      <c r="K12" s="3"/>
    </row>
    <row r="13" spans="2:11" ht="12.75">
      <c r="B13" s="12">
        <v>4110</v>
      </c>
      <c r="C13" s="3" t="s">
        <v>12</v>
      </c>
      <c r="D13" s="16">
        <v>136435211.988</v>
      </c>
      <c r="E13" s="20"/>
      <c r="F13" s="16">
        <v>113241622</v>
      </c>
      <c r="H13" s="21"/>
      <c r="I13" s="21"/>
      <c r="J13" s="22"/>
      <c r="K13" s="23"/>
    </row>
    <row r="14" spans="2:10" ht="12.75">
      <c r="B14" s="12"/>
      <c r="D14" s="16"/>
      <c r="E14" s="20"/>
      <c r="F14" s="16"/>
      <c r="H14" s="21"/>
      <c r="I14" s="21"/>
      <c r="J14" s="22"/>
    </row>
    <row r="15" spans="2:10" ht="12.75" hidden="1">
      <c r="B15" s="25">
        <v>44</v>
      </c>
      <c r="C15" s="26" t="s">
        <v>13</v>
      </c>
      <c r="D15" s="14">
        <f>+D16</f>
        <v>0</v>
      </c>
      <c r="E15" s="15"/>
      <c r="F15" s="14">
        <f>+F16</f>
        <v>0</v>
      </c>
      <c r="H15" s="21"/>
      <c r="I15" s="21"/>
      <c r="J15" s="22"/>
    </row>
    <row r="16" spans="2:10" ht="12.75" hidden="1">
      <c r="B16" s="27">
        <v>4428</v>
      </c>
      <c r="C16" s="11" t="s">
        <v>14</v>
      </c>
      <c r="D16" s="16">
        <v>0</v>
      </c>
      <c r="E16" s="15"/>
      <c r="F16" s="16">
        <v>0</v>
      </c>
      <c r="H16" s="21"/>
      <c r="I16" s="21"/>
      <c r="J16" s="22"/>
    </row>
    <row r="17" spans="2:10" ht="12.75" hidden="1">
      <c r="B17" s="12"/>
      <c r="D17" s="16"/>
      <c r="E17" s="20"/>
      <c r="F17" s="16"/>
      <c r="H17" s="21"/>
      <c r="I17" s="21"/>
      <c r="J17" s="22"/>
    </row>
    <row r="18" spans="2:10" ht="12.75">
      <c r="B18" s="18">
        <v>47</v>
      </c>
      <c r="C18" s="13" t="s">
        <v>15</v>
      </c>
      <c r="D18" s="14">
        <f>+D19+D20</f>
        <v>164298.125</v>
      </c>
      <c r="E18" s="15"/>
      <c r="F18" s="14">
        <f>+F19+F20</f>
        <v>456241136</v>
      </c>
      <c r="H18" s="21"/>
      <c r="I18" s="21"/>
      <c r="J18" s="22"/>
    </row>
    <row r="19" spans="2:11" ht="12.75">
      <c r="B19" s="12">
        <v>4705</v>
      </c>
      <c r="C19" s="3" t="s">
        <v>16</v>
      </c>
      <c r="D19" s="16">
        <v>164298.125</v>
      </c>
      <c r="E19" s="20"/>
      <c r="F19" s="16">
        <v>456241136</v>
      </c>
      <c r="H19" s="21"/>
      <c r="I19" s="21"/>
      <c r="J19" s="22"/>
      <c r="K19" s="23"/>
    </row>
    <row r="20" spans="2:6" ht="12.75" hidden="1">
      <c r="B20" s="12">
        <v>4722</v>
      </c>
      <c r="C20" s="11" t="s">
        <v>17</v>
      </c>
      <c r="D20" s="16">
        <v>0</v>
      </c>
      <c r="E20" s="20"/>
      <c r="F20" s="16">
        <v>0</v>
      </c>
    </row>
    <row r="21" spans="2:6" ht="12.75">
      <c r="B21" s="12"/>
      <c r="D21" s="16"/>
      <c r="E21" s="20"/>
      <c r="F21" s="16"/>
    </row>
    <row r="22" spans="2:7" ht="12.75">
      <c r="B22" s="12"/>
      <c r="C22" s="13" t="s">
        <v>18</v>
      </c>
      <c r="D22" s="14">
        <f>+D24+D32+D37+D43</f>
        <v>117022945.28672</v>
      </c>
      <c r="E22" s="15"/>
      <c r="F22" s="14">
        <f>+F24+F32+F37</f>
        <v>115966173</v>
      </c>
      <c r="G22" s="16"/>
    </row>
    <row r="23" spans="2:6" ht="12.75">
      <c r="B23" s="12"/>
      <c r="D23" s="16"/>
      <c r="E23" s="20"/>
      <c r="F23" s="16"/>
    </row>
    <row r="24" spans="2:7" ht="12.75">
      <c r="B24" s="18">
        <v>51</v>
      </c>
      <c r="C24" s="13" t="s">
        <v>19</v>
      </c>
      <c r="D24" s="14">
        <f>+D25+D27+D28+D29+D30</f>
        <v>3044135.7032299996</v>
      </c>
      <c r="E24" s="15"/>
      <c r="F24" s="14">
        <f>+F25+F27+F28+F29+F30</f>
        <v>2727551</v>
      </c>
      <c r="G24" s="16"/>
    </row>
    <row r="25" spans="2:11" ht="12.75">
      <c r="B25" s="12">
        <v>5101</v>
      </c>
      <c r="C25" s="3" t="s">
        <v>20</v>
      </c>
      <c r="D25" s="16">
        <v>2085621.89</v>
      </c>
      <c r="E25" s="20"/>
      <c r="F25" s="16">
        <v>2114597</v>
      </c>
      <c r="H25" s="21"/>
      <c r="I25" s="21"/>
      <c r="J25" s="22"/>
      <c r="K25" s="23"/>
    </row>
    <row r="26" spans="2:10" ht="12.75" customHeight="1" hidden="1">
      <c r="B26" s="12">
        <v>5102</v>
      </c>
      <c r="C26" s="3" t="s">
        <v>21</v>
      </c>
      <c r="D26" s="16"/>
      <c r="E26" s="20"/>
      <c r="F26" s="16" t="e">
        <v>#N/A</v>
      </c>
      <c r="H26" s="21"/>
      <c r="I26" s="21"/>
      <c r="J26" s="22"/>
    </row>
    <row r="27" spans="2:11" ht="12.75">
      <c r="B27" s="12">
        <v>5103</v>
      </c>
      <c r="C27" s="3" t="s">
        <v>22</v>
      </c>
      <c r="D27" s="16">
        <v>386801.84</v>
      </c>
      <c r="E27" s="20"/>
      <c r="F27" s="16">
        <v>381037</v>
      </c>
      <c r="H27" s="21"/>
      <c r="I27" s="21"/>
      <c r="J27" s="22"/>
      <c r="K27" s="23"/>
    </row>
    <row r="28" spans="2:11" ht="12.75">
      <c r="B28" s="12">
        <v>5104</v>
      </c>
      <c r="C28" s="3" t="s">
        <v>23</v>
      </c>
      <c r="D28" s="16">
        <v>73477.53</v>
      </c>
      <c r="E28" s="20"/>
      <c r="F28" s="16">
        <v>73056</v>
      </c>
      <c r="H28" s="21"/>
      <c r="I28" s="21"/>
      <c r="J28" s="22"/>
      <c r="K28" s="23"/>
    </row>
    <row r="29" spans="2:11" ht="12.75">
      <c r="B29" s="12">
        <v>5111</v>
      </c>
      <c r="C29" s="3" t="s">
        <v>24</v>
      </c>
      <c r="D29" s="16">
        <v>477614.85226</v>
      </c>
      <c r="E29" s="20"/>
      <c r="F29" s="16">
        <v>136197</v>
      </c>
      <c r="H29" s="21"/>
      <c r="I29" s="21"/>
      <c r="J29" s="22"/>
      <c r="K29" s="23"/>
    </row>
    <row r="30" spans="2:11" ht="12.75">
      <c r="B30" s="12">
        <v>5120</v>
      </c>
      <c r="C30" s="3" t="s">
        <v>25</v>
      </c>
      <c r="D30" s="16">
        <v>20619.590969999997</v>
      </c>
      <c r="E30" s="20"/>
      <c r="F30" s="16">
        <v>22664</v>
      </c>
      <c r="H30" s="21"/>
      <c r="I30" s="21"/>
      <c r="J30" s="22"/>
      <c r="K30" s="23"/>
    </row>
    <row r="31" spans="2:6" ht="12.75">
      <c r="B31" s="12"/>
      <c r="D31" s="20"/>
      <c r="E31" s="20"/>
      <c r="F31" s="20"/>
    </row>
    <row r="32" spans="2:6" ht="12.75">
      <c r="B32" s="18">
        <v>52</v>
      </c>
      <c r="C32" s="13" t="s">
        <v>26</v>
      </c>
      <c r="D32" s="14">
        <f>+D35+D34</f>
        <v>113950546.98703</v>
      </c>
      <c r="E32" s="15"/>
      <c r="F32" s="14">
        <f>+F35+F34</f>
        <v>113238622</v>
      </c>
    </row>
    <row r="33" spans="2:6" ht="12.75" customHeight="1" hidden="1">
      <c r="B33" s="12">
        <v>5202</v>
      </c>
      <c r="C33" s="3" t="s">
        <v>27</v>
      </c>
      <c r="D33" s="16"/>
      <c r="E33" s="20"/>
      <c r="F33" s="16"/>
    </row>
    <row r="34" spans="2:6" ht="12.75" customHeight="1">
      <c r="B34" s="12">
        <v>5202</v>
      </c>
      <c r="C34" s="3" t="s">
        <v>20</v>
      </c>
      <c r="D34" s="16">
        <v>0</v>
      </c>
      <c r="E34" s="20"/>
      <c r="F34" s="16">
        <v>0</v>
      </c>
    </row>
    <row r="35" spans="2:11" ht="12.75">
      <c r="B35" s="12">
        <v>5211</v>
      </c>
      <c r="C35" s="3" t="s">
        <v>24</v>
      </c>
      <c r="D35" s="16">
        <v>113950546.98703</v>
      </c>
      <c r="E35" s="20"/>
      <c r="F35" s="16">
        <v>113238622</v>
      </c>
      <c r="H35" s="21"/>
      <c r="I35" s="21"/>
      <c r="J35" s="22"/>
      <c r="K35" s="23"/>
    </row>
    <row r="36" spans="2:6" ht="12.75">
      <c r="B36" s="12"/>
      <c r="D36" s="16"/>
      <c r="E36" s="20"/>
      <c r="F36" s="16"/>
    </row>
    <row r="37" spans="2:6" ht="12.75" hidden="1">
      <c r="B37" s="18">
        <v>53</v>
      </c>
      <c r="C37" s="13" t="s">
        <v>28</v>
      </c>
      <c r="D37" s="14">
        <f>+D38</f>
        <v>0</v>
      </c>
      <c r="E37" s="15"/>
      <c r="F37" s="14">
        <f>+F38</f>
        <v>0</v>
      </c>
    </row>
    <row r="38" spans="2:6" ht="12.75" hidden="1">
      <c r="B38" s="12">
        <v>5314</v>
      </c>
      <c r="C38" s="3" t="s">
        <v>29</v>
      </c>
      <c r="D38" s="16">
        <v>0</v>
      </c>
      <c r="E38" s="20"/>
      <c r="F38" s="16">
        <v>0</v>
      </c>
    </row>
    <row r="39" spans="2:8" ht="12.75" customHeight="1" hidden="1">
      <c r="B39" s="12">
        <v>5330</v>
      </c>
      <c r="C39" s="3" t="s">
        <v>30</v>
      </c>
      <c r="D39" s="16"/>
      <c r="E39" s="20"/>
      <c r="F39" s="16"/>
      <c r="H39" s="16"/>
    </row>
    <row r="40" spans="2:6" ht="12.75" customHeight="1" hidden="1">
      <c r="B40" s="12">
        <v>5344</v>
      </c>
      <c r="C40" s="3" t="s">
        <v>31</v>
      </c>
      <c r="D40" s="16"/>
      <c r="E40" s="20"/>
      <c r="F40" s="16"/>
    </row>
    <row r="41" spans="2:6" ht="12.75" customHeight="1" hidden="1">
      <c r="B41" s="12">
        <v>5345</v>
      </c>
      <c r="C41" s="11" t="s">
        <v>32</v>
      </c>
      <c r="D41" s="20"/>
      <c r="E41" s="20"/>
      <c r="F41" s="20"/>
    </row>
    <row r="42" spans="2:6" ht="12.75" customHeight="1" hidden="1">
      <c r="B42" s="12"/>
      <c r="C42" s="11"/>
      <c r="D42" s="20"/>
      <c r="E42" s="20"/>
      <c r="F42" s="20"/>
    </row>
    <row r="43" spans="2:6" ht="12.75" customHeight="1">
      <c r="B43" s="18">
        <v>57</v>
      </c>
      <c r="C43" s="26" t="s">
        <v>15</v>
      </c>
      <c r="D43" s="14">
        <f>+D44+D45</f>
        <v>28262.59646</v>
      </c>
      <c r="E43" s="15"/>
      <c r="F43" s="14">
        <f>+F44+F45</f>
        <v>0</v>
      </c>
    </row>
    <row r="44" spans="2:8" ht="12.75" customHeight="1" hidden="1">
      <c r="B44" s="12">
        <v>5705</v>
      </c>
      <c r="C44" s="11" t="s">
        <v>33</v>
      </c>
      <c r="D44" s="16">
        <v>0</v>
      </c>
      <c r="E44" s="20"/>
      <c r="F44" s="16">
        <v>0</v>
      </c>
      <c r="H44" s="16"/>
    </row>
    <row r="45" spans="2:6" ht="12.75" customHeight="1">
      <c r="B45" s="12">
        <v>5720</v>
      </c>
      <c r="C45" s="11" t="s">
        <v>34</v>
      </c>
      <c r="D45" s="16">
        <v>28262.59646</v>
      </c>
      <c r="E45" s="20"/>
      <c r="F45" s="16">
        <v>0</v>
      </c>
    </row>
    <row r="46" spans="2:6" ht="12.75">
      <c r="B46" s="12"/>
      <c r="D46" s="20"/>
      <c r="E46" s="20"/>
      <c r="F46" s="20"/>
    </row>
    <row r="47" spans="2:7" ht="12.75">
      <c r="B47" s="12"/>
      <c r="C47" s="13" t="s">
        <v>35</v>
      </c>
      <c r="D47" s="14">
        <f>+D10-D22</f>
        <v>19576564.826280013</v>
      </c>
      <c r="E47" s="15"/>
      <c r="F47" s="14">
        <f>+F10-F22</f>
        <v>453516585</v>
      </c>
      <c r="G47" s="16"/>
    </row>
    <row r="48" spans="2:11" s="11" customFormat="1" ht="12.75">
      <c r="B48" s="27"/>
      <c r="C48" s="26"/>
      <c r="D48" s="15"/>
      <c r="E48" s="15"/>
      <c r="F48" s="15"/>
      <c r="G48" s="20"/>
      <c r="H48" s="3"/>
      <c r="I48" s="3"/>
      <c r="J48" s="3"/>
      <c r="K48" s="28"/>
    </row>
    <row r="49" spans="2:6" ht="12.75">
      <c r="B49" s="12"/>
      <c r="D49" s="16"/>
      <c r="E49" s="20"/>
      <c r="F49" s="16"/>
    </row>
    <row r="50" spans="2:8" ht="12.75">
      <c r="B50" s="18">
        <v>48</v>
      </c>
      <c r="C50" s="13" t="s">
        <v>36</v>
      </c>
      <c r="D50" s="14">
        <f>+D51+D52+D53+D54</f>
        <v>27937111.39835</v>
      </c>
      <c r="E50" s="15"/>
      <c r="F50" s="14">
        <f>+F51+F52+F53+F54</f>
        <v>5231968</v>
      </c>
      <c r="G50" s="16"/>
      <c r="H50" s="16"/>
    </row>
    <row r="51" spans="2:11" ht="12.75">
      <c r="B51" s="12">
        <v>4805</v>
      </c>
      <c r="C51" s="11" t="s">
        <v>37</v>
      </c>
      <c r="D51" s="16">
        <v>15458426.0964</v>
      </c>
      <c r="E51" s="20"/>
      <c r="F51" s="16">
        <v>6925</v>
      </c>
      <c r="H51" s="21"/>
      <c r="I51" s="21"/>
      <c r="J51" s="22"/>
      <c r="K51" s="23"/>
    </row>
    <row r="52" spans="2:11" ht="12.75">
      <c r="B52" s="12">
        <v>4808</v>
      </c>
      <c r="C52" s="11" t="s">
        <v>38</v>
      </c>
      <c r="D52" s="16">
        <v>11750312.888600001</v>
      </c>
      <c r="E52" s="20"/>
      <c r="F52" s="16">
        <v>5226674</v>
      </c>
      <c r="H52" s="21"/>
      <c r="I52" s="21"/>
      <c r="J52" s="22"/>
      <c r="K52" s="23"/>
    </row>
    <row r="53" spans="2:11" ht="12.75">
      <c r="B53" s="12">
        <v>4810</v>
      </c>
      <c r="C53" s="3" t="s">
        <v>39</v>
      </c>
      <c r="D53" s="16">
        <v>338052.97535</v>
      </c>
      <c r="E53" s="20"/>
      <c r="F53" s="16">
        <v>394888</v>
      </c>
      <c r="H53" s="21"/>
      <c r="I53" s="21"/>
      <c r="J53" s="22"/>
      <c r="K53" s="23"/>
    </row>
    <row r="54" spans="2:11" ht="12.75">
      <c r="B54" s="12">
        <v>4815</v>
      </c>
      <c r="C54" s="3" t="s">
        <v>40</v>
      </c>
      <c r="D54" s="16">
        <v>390319.438</v>
      </c>
      <c r="E54" s="20"/>
      <c r="F54" s="16">
        <v>-396519</v>
      </c>
      <c r="H54" s="21"/>
      <c r="I54" s="21"/>
      <c r="J54" s="22"/>
      <c r="K54" s="23"/>
    </row>
    <row r="55" spans="2:6" ht="12.75">
      <c r="B55" s="12"/>
      <c r="D55" s="16"/>
      <c r="E55" s="20"/>
      <c r="F55" s="16"/>
    </row>
    <row r="56" spans="2:8" ht="15.75" customHeight="1">
      <c r="B56" s="18">
        <v>58</v>
      </c>
      <c r="C56" s="13" t="s">
        <v>41</v>
      </c>
      <c r="D56" s="14">
        <f>+D58+D59+D60+D61+D63+D64</f>
        <v>414084.1</v>
      </c>
      <c r="E56" s="15"/>
      <c r="F56" s="14">
        <f>+F58+F59+F60+F61+F63+F64</f>
        <v>730255</v>
      </c>
      <c r="H56" s="16"/>
    </row>
    <row r="57" spans="2:6" ht="12.75" customHeight="1" hidden="1">
      <c r="B57" s="12">
        <v>5805</v>
      </c>
      <c r="C57" s="3" t="s">
        <v>37</v>
      </c>
      <c r="D57" s="16"/>
      <c r="E57" s="20"/>
      <c r="F57" s="16"/>
    </row>
    <row r="58" spans="2:6" ht="12.75" customHeight="1" hidden="1">
      <c r="B58" s="12">
        <v>5801</v>
      </c>
      <c r="C58" s="3" t="s">
        <v>42</v>
      </c>
      <c r="D58" s="16">
        <v>0</v>
      </c>
      <c r="E58" s="20"/>
      <c r="F58" s="16">
        <v>0</v>
      </c>
    </row>
    <row r="59" spans="2:6" ht="12.75" hidden="1">
      <c r="B59" s="12">
        <v>5802</v>
      </c>
      <c r="C59" s="3" t="s">
        <v>43</v>
      </c>
      <c r="D59" s="16">
        <v>0</v>
      </c>
      <c r="E59" s="20"/>
      <c r="F59" s="16">
        <v>0</v>
      </c>
    </row>
    <row r="60" spans="2:6" ht="12.75" hidden="1">
      <c r="B60" s="12">
        <v>5803</v>
      </c>
      <c r="C60" s="11" t="s">
        <v>44</v>
      </c>
      <c r="D60" s="16">
        <v>0</v>
      </c>
      <c r="E60" s="20"/>
      <c r="F60" s="16">
        <v>0</v>
      </c>
    </row>
    <row r="61" spans="2:11" ht="12.75">
      <c r="B61" s="12">
        <v>5805</v>
      </c>
      <c r="C61" s="3" t="s">
        <v>37</v>
      </c>
      <c r="D61" s="16">
        <v>0</v>
      </c>
      <c r="E61" s="20"/>
      <c r="F61" s="16">
        <v>720524</v>
      </c>
      <c r="H61" s="21"/>
      <c r="I61" s="21"/>
      <c r="J61" s="22"/>
      <c r="K61" s="23"/>
    </row>
    <row r="62" spans="2:10" ht="12.75" hidden="1">
      <c r="B62" s="12">
        <v>5808</v>
      </c>
      <c r="C62" s="11" t="s">
        <v>45</v>
      </c>
      <c r="D62" s="16"/>
      <c r="E62" s="29"/>
      <c r="F62" s="16" t="e">
        <v>#N/A</v>
      </c>
      <c r="H62" s="21"/>
      <c r="I62" s="21"/>
      <c r="J62" s="22"/>
    </row>
    <row r="63" spans="2:6" ht="12.75" hidden="1">
      <c r="B63" s="12">
        <v>5810</v>
      </c>
      <c r="C63" s="11" t="s">
        <v>39</v>
      </c>
      <c r="D63" s="16">
        <v>0</v>
      </c>
      <c r="E63" s="20"/>
      <c r="F63" s="16">
        <v>0</v>
      </c>
    </row>
    <row r="64" spans="2:11" ht="12.75">
      <c r="B64" s="12">
        <v>5815</v>
      </c>
      <c r="C64" s="3" t="s">
        <v>40</v>
      </c>
      <c r="D64" s="16">
        <v>414084.1</v>
      </c>
      <c r="E64" s="20"/>
      <c r="F64" s="16">
        <v>9731</v>
      </c>
      <c r="H64" s="21"/>
      <c r="I64" s="21"/>
      <c r="J64" s="22"/>
      <c r="K64" s="23"/>
    </row>
    <row r="65" spans="2:6" ht="12.75">
      <c r="B65" s="12"/>
      <c r="D65" s="16"/>
      <c r="E65" s="20"/>
      <c r="F65" s="16"/>
    </row>
    <row r="66" spans="2:10" ht="12.75">
      <c r="B66" s="12"/>
      <c r="C66" s="13" t="s">
        <v>46</v>
      </c>
      <c r="D66" s="14">
        <f>+D10+D50-D22-D56</f>
        <v>47099592.12463001</v>
      </c>
      <c r="E66" s="15"/>
      <c r="F66" s="14">
        <f>+F10+F50-F22-F56</f>
        <v>458018298</v>
      </c>
      <c r="J66" s="24"/>
    </row>
    <row r="67" spans="2:6" ht="12.75">
      <c r="B67" s="12"/>
      <c r="D67" s="16"/>
      <c r="E67" s="20"/>
      <c r="F67" s="16"/>
    </row>
    <row r="68" spans="3:7" ht="12.75">
      <c r="C68" s="13" t="s">
        <v>47</v>
      </c>
      <c r="D68" s="14">
        <f>+D66</f>
        <v>47099592.12463001</v>
      </c>
      <c r="E68" s="15"/>
      <c r="F68" s="14">
        <f>+F66</f>
        <v>458018298</v>
      </c>
      <c r="G68" s="30"/>
    </row>
    <row r="69" ht="12.75">
      <c r="G69" s="30"/>
    </row>
    <row r="73" spans="1:11" s="31" customFormat="1" ht="12.75">
      <c r="A73" s="13"/>
      <c r="B73" s="13" t="s">
        <v>48</v>
      </c>
      <c r="C73" s="13"/>
      <c r="D73" s="13" t="s">
        <v>49</v>
      </c>
      <c r="E73" s="26"/>
      <c r="F73" s="13"/>
      <c r="H73" s="3"/>
      <c r="I73" s="3"/>
      <c r="J73" s="3"/>
      <c r="K73" s="32"/>
    </row>
    <row r="74" spans="2:11" s="33" customFormat="1" ht="12.75">
      <c r="B74" s="13" t="s">
        <v>50</v>
      </c>
      <c r="C74" s="3"/>
      <c r="D74" s="34" t="s">
        <v>51</v>
      </c>
      <c r="E74" s="35"/>
      <c r="F74" s="36"/>
      <c r="H74" s="3"/>
      <c r="I74" s="3"/>
      <c r="J74" s="3"/>
      <c r="K74" s="37"/>
    </row>
    <row r="75" spans="2:11" s="33" customFormat="1" ht="12.75">
      <c r="B75" s="13"/>
      <c r="C75" s="3"/>
      <c r="D75" s="34" t="s">
        <v>52</v>
      </c>
      <c r="E75" s="35"/>
      <c r="F75" s="36"/>
      <c r="H75" s="3"/>
      <c r="I75" s="3"/>
      <c r="J75" s="3"/>
      <c r="K75" s="37"/>
    </row>
    <row r="76" spans="2:11" s="33" customFormat="1" ht="12.75">
      <c r="B76" s="38" t="s">
        <v>53</v>
      </c>
      <c r="C76" s="39"/>
      <c r="D76" s="38"/>
      <c r="E76" s="40"/>
      <c r="F76" s="41"/>
      <c r="H76" s="3"/>
      <c r="I76" s="3"/>
      <c r="J76" s="3"/>
      <c r="K76" s="37"/>
    </row>
    <row r="80" spans="8:10" ht="12.75">
      <c r="H80" s="31"/>
      <c r="I80" s="31"/>
      <c r="J80" s="31"/>
    </row>
    <row r="81" spans="8:10" ht="12.75">
      <c r="H81" s="33"/>
      <c r="I81" s="33"/>
      <c r="J81" s="33"/>
    </row>
    <row r="82" spans="8:10" ht="12.75">
      <c r="H82" s="33"/>
      <c r="I82" s="33"/>
      <c r="J82" s="33"/>
    </row>
    <row r="83" spans="8:10" ht="12.75">
      <c r="H83" s="33"/>
      <c r="I83" s="33"/>
      <c r="J83" s="33"/>
    </row>
    <row r="102" ht="12.75">
      <c r="D102" s="3" t="s">
        <v>9</v>
      </c>
    </row>
  </sheetData>
  <sheetProtection/>
  <mergeCells count="10">
    <mergeCell ref="G7:G8"/>
    <mergeCell ref="B1:F1"/>
    <mergeCell ref="B2:F2"/>
    <mergeCell ref="B3:F3"/>
    <mergeCell ref="B4:F4"/>
    <mergeCell ref="B5:F5"/>
    <mergeCell ref="B7:B8"/>
    <mergeCell ref="C7:C8"/>
    <mergeCell ref="D7:D8"/>
    <mergeCell ref="F7:F8"/>
  </mergeCells>
  <printOptions horizontalCentered="1"/>
  <pageMargins left="1.3779527559055118" right="0.9055118110236221" top="0.984251968503937" bottom="0.5905511811023623" header="1.1023622047244095" footer="1.141732283464567"/>
  <pageSetup horizontalDpi="600" verticalDpi="600" orientation="portrait" scale="70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2015-12-01T20:24:47Z</dcterms:created>
  <dcterms:modified xsi:type="dcterms:W3CDTF">2015-12-01T20:26:50Z</dcterms:modified>
  <cp:category/>
  <cp:version/>
  <cp:contentType/>
  <cp:contentStatus/>
</cp:coreProperties>
</file>