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https://anionline-my.sharepoint.com/personal/frodriguez_ani_gov_co/Documents/ANI/APPs/Valle del Cauca/Observaciones Pliego Definitivo/Anexos Matriz 5- imagenes/"/>
    </mc:Choice>
  </mc:AlternateContent>
  <xr:revisionPtr revIDLastSave="0" documentId="8_{1B1CC04C-123C-4A11-9E24-4A395C8F08C8}" xr6:coauthVersionLast="45" xr6:coauthVersionMax="45" xr10:uidLastSave="{00000000-0000-0000-0000-000000000000}"/>
  <bookViews>
    <workbookView xWindow="-120" yWindow="-120" windowWidth="20730" windowHeight="11760" xr2:uid="{00000000-000D-0000-FFFF-FFFF00000000}"/>
  </bookViews>
  <sheets>
    <sheet name="MODELO MATRIZ " sheetId="1" r:id="rId1"/>
    <sheet name="Hoja1" sheetId="3" r:id="rId2"/>
    <sheet name="Desplegables" sheetId="2" state="hidden" r:id="rId3"/>
  </sheets>
  <definedNames>
    <definedName name="_xlnm._FilterDatabase" localSheetId="0" hidden="1">'MODELO MATRIZ '!$B$14:$G$14</definedName>
    <definedName name="_xlnm.Print_Area" localSheetId="0">'MODELO MATRIZ '!$B$2:$G$218</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8" i="1" l="1"/>
  <c r="B39" i="1"/>
  <c r="B35" i="1"/>
  <c r="B23" i="1" l="1"/>
  <c r="B27" i="1" s="1"/>
  <c r="B31" i="1" s="1"/>
  <c r="B43" i="1" s="1"/>
  <c r="B47" i="1" s="1"/>
  <c r="B51" i="1" s="1"/>
  <c r="B55" i="1" s="1"/>
  <c r="B59" i="1" s="1"/>
  <c r="B63" i="1" s="1"/>
  <c r="B67" i="1" s="1"/>
  <c r="B71" i="1" s="1"/>
  <c r="B75" i="1" s="1"/>
  <c r="B79" i="1" s="1"/>
  <c r="B83" i="1" s="1"/>
  <c r="B87" i="1" s="1"/>
  <c r="B91" i="1" s="1"/>
  <c r="B95" i="1" s="1"/>
  <c r="B99" i="1" s="1"/>
  <c r="B103" i="1" s="1"/>
  <c r="B107" i="1" s="1"/>
  <c r="B111" i="1" s="1"/>
  <c r="B115" i="1" s="1"/>
  <c r="B119" i="1" s="1"/>
  <c r="B123" i="1" s="1"/>
  <c r="B127" i="1" s="1"/>
  <c r="B128" i="1" s="1"/>
  <c r="B132" i="1" s="1"/>
  <c r="B136" i="1" s="1"/>
  <c r="B140" i="1" s="1"/>
  <c r="B144" i="1" s="1"/>
  <c r="B148" i="1" s="1"/>
  <c r="B152" i="1" s="1"/>
  <c r="B156" i="1" s="1"/>
  <c r="B160" i="1" s="1"/>
  <c r="B164" i="1" s="1"/>
  <c r="B168" i="1" s="1"/>
  <c r="B172" i="1" s="1"/>
  <c r="B176" i="1" s="1"/>
  <c r="B180" i="1" s="1"/>
  <c r="B184" i="1" s="1"/>
  <c r="B192" i="1" s="1"/>
  <c r="B196" i="1" s="1"/>
  <c r="B200" i="1" s="1"/>
  <c r="B204" i="1" s="1"/>
  <c r="B208" i="1" s="1"/>
  <c r="B212" i="1" s="1"/>
  <c r="D12" i="3" l="1"/>
  <c r="D13" i="3" s="1"/>
  <c r="D4" i="3"/>
  <c r="D5" i="3" s="1"/>
  <c r="D14" i="3" l="1"/>
  <c r="D15" i="3" s="1"/>
  <c r="D16" i="3" s="1"/>
  <c r="D6" i="3"/>
  <c r="D7" i="3" s="1"/>
  <c r="D8" i="3" s="1"/>
</calcChain>
</file>

<file path=xl/sharedStrings.xml><?xml version="1.0" encoding="utf-8"?>
<sst xmlns="http://schemas.openxmlformats.org/spreadsheetml/2006/main" count="250" uniqueCount="142">
  <si>
    <t>SISTEMA INTEGRADO DE GESTIÓN</t>
  </si>
  <si>
    <r>
      <t xml:space="preserve">Código: </t>
    </r>
    <r>
      <rPr>
        <sz val="12"/>
        <rFont val="Arial Narrow"/>
        <family val="2"/>
      </rPr>
      <t>GCOP-F-006</t>
    </r>
  </si>
  <si>
    <t>PROCESO</t>
  </si>
  <si>
    <t>GESTIÓN DE LA CONTRATACIÓN PÚBLICA</t>
  </si>
  <si>
    <r>
      <t xml:space="preserve">Versión: </t>
    </r>
    <r>
      <rPr>
        <sz val="12"/>
        <rFont val="Arial Narrow"/>
        <family val="2"/>
      </rPr>
      <t>002</t>
    </r>
  </si>
  <si>
    <t>FORMATO</t>
  </si>
  <si>
    <t>MATRIZ RESPUESTA A OBSERVACIONES</t>
  </si>
  <si>
    <r>
      <t xml:space="preserve">Fecha: </t>
    </r>
    <r>
      <rPr>
        <sz val="12"/>
        <rFont val="Arial Narrow"/>
        <family val="2"/>
      </rPr>
      <t>06/05/2020</t>
    </r>
  </si>
  <si>
    <t>RESPUESTA A OBSERVACIONES</t>
  </si>
  <si>
    <t>_ (Indicar tipo y número del proceso) ______,</t>
  </si>
  <si>
    <t>En Bogotá D.C., a los _______ días del mes de _____ de ___, la Agencia Nacional de Infraestructura, por medio del presente documento se permite dar respuesta a la observación allegada hasta la fecha, al _(indicar el documento observado, teniendo en cuenta la etapa del proceso)__ del proceso de selección de la referencia, en los siguientes términos:</t>
  </si>
  <si>
    <t>No.</t>
  </si>
  <si>
    <t xml:space="preserve">EMPRESA QUE OBSERVA </t>
  </si>
  <si>
    <t>OBSERVACIÓN REALIZADA</t>
  </si>
  <si>
    <t>RESPUESTA AGENCIA (ESTRUCTURADOR)</t>
  </si>
  <si>
    <t>DOCUMENTO O SECCIÓN QUE SE OBSERVA</t>
  </si>
  <si>
    <t>TIPO DE OBSERVACIÓN (TÉCNICA, JURÍDICA, FINANCIERA, ETC.)*</t>
  </si>
  <si>
    <t>Jurídica – Estructuración</t>
  </si>
  <si>
    <t>Jurídica – Estructuración/Contratación</t>
  </si>
  <si>
    <t>Jurídica – Defensa Judicial</t>
  </si>
  <si>
    <t>Jurídica – Sancionatorios</t>
  </si>
  <si>
    <t>Técnica</t>
  </si>
  <si>
    <t>Técnica – Jurídica</t>
  </si>
  <si>
    <t>Técnica – Financiera</t>
  </si>
  <si>
    <t>Técnica – Predial</t>
  </si>
  <si>
    <t>Técnica – Ambiental</t>
  </si>
  <si>
    <t>Técnica – Social</t>
  </si>
  <si>
    <t>Financiera</t>
  </si>
  <si>
    <t>Financiera – Jurídica</t>
  </si>
  <si>
    <t>Financiera – Técnica</t>
  </si>
  <si>
    <t>Financiera – Riesgos</t>
  </si>
  <si>
    <t>Financiera – Seguros</t>
  </si>
  <si>
    <r>
      <t xml:space="preserve">Indicar </t>
    </r>
    <r>
      <rPr>
        <b/>
        <u/>
        <sz val="12"/>
        <rFont val="Arial Narrow"/>
        <family val="2"/>
      </rPr>
      <t>únicamente</t>
    </r>
    <r>
      <rPr>
        <sz val="12"/>
        <rFont val="Arial Narrow"/>
        <family val="2"/>
      </rPr>
      <t xml:space="preserve"> la observación, propuesta de modificación y/o pregunta.</t>
    </r>
  </si>
  <si>
    <r>
      <rPr>
        <b/>
        <u/>
        <sz val="12"/>
        <rFont val="Arial Narrow"/>
        <family val="2"/>
      </rPr>
      <t>Indicar y/o citar la sección</t>
    </r>
    <r>
      <rPr>
        <sz val="12"/>
        <rFont val="Arial Narrow"/>
        <family val="2"/>
      </rPr>
      <t xml:space="preserve"> objeto de observación o sugerencia de modificación del Proyecto de Pliego y/o Minuta del Contrato.</t>
    </r>
  </si>
  <si>
    <r>
      <rPr>
        <b/>
        <sz val="12"/>
        <rFont val="Arial Narrow"/>
        <family val="2"/>
      </rPr>
      <t>Nota:</t>
    </r>
    <r>
      <rPr>
        <sz val="12"/>
        <rFont val="Arial Narrow"/>
        <family val="2"/>
      </rPr>
      <t xml:space="preserve"> De igual manera se informa que la entidad podrá modificar la clasificación señalada en la columna “Tipo de Observación” por parte de los interesados, teniendo en cuenta la dependencia competente al interior de la entidad para dar respuesta a la observación, en ese sentido la respuesta publicada podrá incluirá esta reclasificación. </t>
    </r>
  </si>
  <si>
    <t>COPASA</t>
  </si>
  <si>
    <t>Dada la situación de incertidumbre actual, solicitamos a la ANI publicar periódicamente los datos mensuales actualizados de tráfico en la Malla Vial del Valle del Cauca, cada vez que ellos están disponibles por parte del INVIAS.</t>
  </si>
  <si>
    <t>Cuarto de Datos</t>
  </si>
  <si>
    <t>Mecanismo para la elección del especialista ¿Se entiende que el especialista técnico escogido por las partes para el cálculo de los ingresos faltantes por concepto de Recaudo y/o explotación comercial será uno aquel que resulte de escoger entre tres opciones propuestas por el Concesionario en un plazo no mayor a 10 días una vez presentada la propuesta?</t>
  </si>
  <si>
    <t>• El transferir el 15% de estos ingresos a la ANI desincentiva la generación de servicios de este tipo. Solicitamos a la entidad cambiar esta proporción y dejarla, por lo menos similar a los proyectos de 4G, en donde se transfería a la entidad un porcentaje del 2.2%.</t>
  </si>
  <si>
    <t>• Les agradecemos tener en cuenta que la Elusión puede generarse no sólo como consecuencia de la creación de nuevas vías sino también por la modificación de las existentes por parte del estado. Por tanto, solicitamos eliminar esta restricción e incluir también la posibilidad de que la Elusión se genere como consecuencia de modificación de vías existentes que afecten el proyecto.</t>
  </si>
  <si>
    <t>• Teniendo en cuenta la definición del concepto de Sanción y los eventos generadores previstos en la Parte Especial, no es claro en la práctica qué eventos pueden generan un incumplimiento que no es subsanable. Por el contrario, la redacción propuesta es muy amplia y gaseosa. En consecuencia, esta circunstancia transgrede el principio básico del derecho sancionador que exige que las circunstancias que dan lugar a una sanción sean típicas y se encuentren previa y expresamente definidas. Adicionalmente, el Contrato no define, a diferencia de las Multas, cuáles son las conductas que pueden dar lugar a la aplicación de una Sanción.
Por tanto, siguiendo la estructura de los eventos generadores de Multas, respetuosamente se solicita a la entidad indicar en el Contrato los eventos concretos en que se causarían las Sanciones. De lo contrario, este concepto debe eliminarse.</t>
  </si>
  <si>
    <t>•	En el literal (a) se habla de que la ANI podrá pagarse de manera directa las “retenciones”. Estas no son pagos y, por ende, agradecemos aclarar el lenguaje.
•	Tal como se expresó con anterioridad, no estamos de acuerdo con la figura de las Sanciones por ser las mismas indeterminadas, vulnerar el principio de tipicidad y por consistir las mismas una doble sanción para el Concesionario.</t>
  </si>
  <si>
    <t>•Consideramos que es más claro determinar que en los aportes de Equity requeridos se debe tener en cuenta el GMF en vez de sugerir que los recursos disponibles no se vean disminuidos como consecuencia de la aplicación del GMF. Les agradecemos aclarar este punto.</t>
  </si>
  <si>
    <t>•Solicitamos que los recursos remanentes de las subcuentas Predios, Redes y Socioambiental sean del Concesionario ya que se trata de recursos aportados con recursos de Equity del Concesionario. En consecuencia, no existe razón para que dichos recursos queden en cabeza de la ANI.</t>
  </si>
  <si>
    <t>•Solicitamos que los recursos remanentes de la Subcuenta Indemnizaciones y Giros Aseguradoras  sean del Concesionario ya que se trata de recursos aportados con recursos de Equity del Concesionario. En consecuencia, no existe razón para que dichos recursos queden en cabeza de la ANI.</t>
  </si>
  <si>
    <t>Sección 3.14(g)(x) Parte General - Subcuenta Indemnizaciones y Giros Aseguradoras</t>
  </si>
  <si>
    <t>•En el romanito (i) se establece que la ANI puede hacer movimientos entre subcuentas. Para no afectar el fondeo y suficiencia, se sugiere que tal traslado se puede dar si la Interventoría certifica que la subcuenta desde la cual se hace el traslado queda con recursos suficientes para cumplir con su función.
•En cuanto al GMF de los recursos de la Cuenta ANI deberían ser asumidos por la ANI.</t>
  </si>
  <si>
    <t xml:space="preserve">•Solicitamos que para que proceda los dispuesto en el numeral (7), debe antes haberse surtido un proceso administrativo que determine el incumplimiento. No puede quedar al simple arbitrio de la ANI y de la Interventoría. Debe garantizarse el debido proceso del Concesionario. En adición, debe aclararse que con lo trasladado desde la Subcuenta Recaudo de Peaje, se entiende cumplido el fondeo pendiente. </t>
  </si>
  <si>
    <t>•Solicitamos que el informe que presente el Concesionario, firmado por su auditor, debería ser verificado por el Interventor de manera mensual, dejando constancia de dicha revisión.</t>
  </si>
  <si>
    <t>•	La obligación de la ANI de acompañar y colaborar con el Concesionario en la desarrollo de nuevas consultas no debe estar limitado a “nuevas consultas". La colaboración de la ANI debe ser general al proceso de consulta previa, sin limitaciones, más aún siendo esta una obligación que la ley radica, de manera exclusiva, en cabeza del estado colombiano.</t>
  </si>
  <si>
    <t>•La distribución de riesgos en el caso en que la modificación de los Estudios de Trazado y Diseño Geométrico implique que el trazado y diseño geométrico sobrepasen, excedan y/o se extiendan más allá del área de la Franja de Utilidad Pública y dicha superación de la Franja de Utilidad Pública se extienda longitudinalmente en una distancia mayor a la definida en la Parte Especial presenta grandes dificultades para el Proyecto. 
•En caso de que exista un diseño que sea mejor para el Proyecto pero que obligatoriamente deba salirse de la longitud definida por la ANI en la Parte Especial, ¿por qué debe el Concesionario asumir las consecuencias de dicha circunstancia? Si la ANI impone el trazado, en caso de que el Concesionario encuentre una mejor solución de ingeniería para el Proyecto, cuando menos, las Partes deben compartir el riesgo. Ahora bien, lo anterior no implica que la ANI deba asumir de manera ilimitada los riesgos. Por el contrario, la redacción actual establece que el Concesionario debe asumir ilimitadamente estos riesgos, lo cual es injustificado teniendo en cuenta que la modificación es en pro del Proyecto.
•	Si se le impone al Concesionario adoptar el trazado definido por la ANI (corredor de utilidad pública), cualquier sobrecosto que se derive de ejecutar el Proyecto por dicho corredor, existiendo otras alternativas más económicas, debe ser una compensación que la ANI debería pagar o al menos compartir su costo.</t>
  </si>
  <si>
    <t xml:space="preserve">•Teniendo en cuenta que la Subcuenta Compensaciones Socioambientales debe ser fondeada con el Equity aportado por el Concesionario, en caso de existir un remanente éste debería trasladado en su totalidad al Concesionario. En esta medida, resulta injustificada la distribución que se establece en el Contrato. Por tanto, se solicita modificar esta sección en este sentido. </t>
  </si>
  <si>
    <t>•Se solicita incluir la matriz de riesgos dentro de los documentos del Contrato teniendo en cuenta que este documento es esencial para la solución de cualquier controversia entre las Partes. Si bien, el Contrato incluye una sección de riesgos, no está en el nivel de detalle de la matriz. Por tanto, es necesario que la matriz de riesgos sea parte integral del Contrato.</t>
  </si>
  <si>
    <t>Sección 13.2(a)(v) Parte General - Riesgos asignados al Concesionario
•Agradecemos aclarar que el Concesionario no cuenta con la facultad legal para asumir el riesgo de orden público. El monopolio de las armas se encuentra radicado de manera exclusiva en cabeza del estado colombiano y, por ende, el Concesionario no puede suplir las funciones de la Policía Nacional ni del Ejercito Colombiano. En esta medida, en caso de presentarse alteraciones del orden público que deriven en una invasión del corredor del Proyecto, deben ser dichas entidades las que en coordinación con las demás autoridades públicas, se encarguen de restablecer el orden público.</t>
  </si>
  <si>
    <t xml:space="preserve">•Aunque se incrementó la remuneración respecto al Proyecto de Pliegos, la remuneración que se propone actualmente para el Amigable Componedor es muy baja. Proponemos que sea de por lo menos 80 SMMLV para así garantizar la idoneidad de quienes decidirán las principales controversias del Contrato. </t>
  </si>
  <si>
    <t>•	Consideramos que esta facultad desborda la competencia del Amigable Componedor. Conforme al artículo 60 de la Ley 1563, el Amigable Componedor no tiene facultad para aprobar o determinar la terminación anticipada del Contrato como lo sugiere esta cláusula.</t>
  </si>
  <si>
    <t xml:space="preserve">•Se solicita eliminar toda regulación relacionada con las Obras Sociales. Estas obras superan el alcance del Proyecto, incentivan las solicitudes injustificadas por parte de las comunidades que habitan el Proyecto y obligan a hacer un fondeo obligatorio al Concesionario, a pesar que la ejecución de Obras Sociales está sujeto a una decisión discrecional de la ANI. </t>
  </si>
  <si>
    <t xml:space="preserve"> •	No es clara la forma cómo se debe fondear esta subcuenta. Agradecemos aclarar.
•	Ahora bien, debido a que el fondeo de esta subcuenta depende exclusivamente del Recaudo de Peaje, ¿significa que cualquier disminución en el tráfico disminuye a su vez la capacidad de la ANI de responder por los riesgos a su cargo? Este tratamiento pareciera no estar alineado con lo dispuesto en la Ley 448 de 1998 y en el Decreto 423 de 2001. Tales normas obligan a las entidades que sumen obligaciones contingentes a valorar las mismas y a aportar al Fondo de Contingencias los valores requeridos para hacer frente a las mismas. Sin embargo, bajo el modelo propuesto, este fondeo no estaría asegurado ya que el mismo dependería exclusivamente del Recaudo de Peaje.
•	En adición, les agradecemos explicar si la metodología propuesta en esta sección cumple con lo dispuesto en el artículo 7 del Decreto 423 el cual determina: “[a] partir de la vigencia del presente decreto, los organismos sometidos al régimen de contingencias de las entidades estatales, deberán manejar a través del Fondo de contingencias contractuales de las entidades estatales, la totalidad de los recursos que apropien en sus presupuestos, para el cumplimiento de obligaciones contingentes contractuales derivadas de los riesgos comprendidos dentro del área de riesgos definida en el artículo 45 del presente decreto”. Lo anterior, ya que la norma pareciera establecer que los recursos que se destinan al Fondo de Contingencias deben ser recursos presupuestales y no recursos derivados de la explotación económica de la infraestructura. En relación con lo anterior, debe recordarse que en virtud del artículo 26 de la Ley 1508 "[l]os recursos que se generen por la explotación de la infraestructura o la prestación de los servicios públicos en desarrollo de Proyectos de Asociación Público Privada, no se contabilizarán en el Presupuesto General de la Nación, durante la ejecución del contrato.”
•	Por otra parte, la metodología propuesta en esta sección puede traer serios problemas para la financiación del Proyecto. Si los prestamistas no ven de manera clara la suficiencia del aporte público al Fondo de Contingencias para este proyecto, con fuente presupuestal, resultará muy difícil conseguir financiación para el Proyecto. Por ejemplo, la redacción del siguiente romanito no otorga certeza acerca de la suficiencia de los recursos: “(vi) En el evento que no existan recursos suficientes en la Subcuenta Contingencias, la ANI podrá autorizar el traslado desde la Subcuenta Excedentes ANI a la Subcuenta Contingencias para completar cada aporte del plan de aportes de contingencias vigente.” 
•	Por último, consideramos se le debe dar prioridad a la cobertura de las contingencias de este Proyecto frente al fondeo de los ingresos de otro u otros proyectos. </t>
  </si>
  <si>
    <t>FACTOR DE CALIDAD: Dada la falta de información relativa a las dos vías que afectan al factor de calidad, se generan una serie de incertidumbres en cuanto al coste de la intervención y a las obligaciones contractuales respecto a consultas previas, aspectos prediales o ambientales. Por tal motivo solicitamos que se retire el alcance actual del factor de calidad</t>
  </si>
  <si>
    <t>Cuarto de datos de la ANI: Documentos Tecnicos</t>
  </si>
  <si>
    <t>En relación a la referencia de Precios de Mercado del concepto AR de la Cláusula 18.3 de la Parte Gerenal. ¿podemos entender que cuando el Interventor certifica en base a los EEFF auditados se considera validado?</t>
  </si>
  <si>
    <t>Contrato Parte General, Sección 18.3 (f)</t>
  </si>
  <si>
    <t>•Agradecemos revisar lo dispuesto en esta sección conforme a que, en nuestro concepto, no tiene sentido que se le obligue al Concesionario a esperar 90 días para acceder a la compensación por imposibilidad de instalación de la estación de peaje. Lo anterior, más aún cuando su única fuente de ingreso es el Recaudo de Peaje. Solicitamos eliminar el periodo de 90 días de que trata esta sección.
•En adición, no se entiende lo establecido en la Sección 3.3(h)(iv). ¿Significa que en las situaciones descritas en las Secciones 3.3(g)(i) y 3.3(g)(iii) la compensación es cero (0)?
 Si es así, favor aclarar ¿cuál es la justificación si se debe a circunstancias no imputables al Concesionario?</t>
  </si>
  <si>
    <t>•	Los recursos de dicha subcuenta deben servir para cubrir los gastos de ambas partes y no sólo de la ANI. ¿En qué se fundamenta esta restricción si los recursos son fondeados por el Concesionario?</t>
  </si>
  <si>
    <t>•Por favor aclarar por qué los rendimientos financieros sobre los valores objeto de Retención deben ser transferidos a la Subcuenta Excedentes ANI. Dichos rendimientos deberían ser trasladados al Concesionario, en virtud que las Retenciones se realizan sobre la Retribución del Concesionario.</t>
  </si>
  <si>
    <t xml:space="preserve">•Teniendo en cuenta que la Subcuenta Predios debe ser fondeada con el Equity aportado por el Concesionario, en caso de existir un remanente éste debería ser trasladado en su totalidad al Concesionario. En esta medida, resulta injustificada la distribución que se establece en el Contrato. Por tanto, se solicita modificar esta sección en este sentido. </t>
  </si>
  <si>
    <t>•	Los costos de nuevas consultas, así como los valores derivados de acuerdo a los que se llegue con la comunidad, deben ser asumidos en su totalidad por la ANI. El proceso de consulta previa es una obligación que la ley radica, de manera exclusiva, en cabeza del estado colombiano. Se trata de un riesgo que el Concesionario no puede asumir más aún cuando el Estado, en su estructuración, debió haber investigado y certificado que no existían consultas o que las mismas ya habían concluido. Lo anterior, en virtud de lo dispuesto en el artículo 39 de la Ley 1682 de 2013.</t>
  </si>
  <si>
    <t>•De la redacción actual, entendemos que los plazos de todos los eventos de Fuerza Mayor Ambiental inician desde el cumplimiento de todos los requerimientos fijados por la Autoridad Ambiental Competente para radicar la Licencia o permiso ambiental. 
Por favor confirmar si nuestro entendimiento es correcto. En caso de que así lo sea, favor expresar claramente lo anterior en el Contrato, ya que la redacción actual no es clara y, además, parece estar limitada al romanito (ii).</t>
  </si>
  <si>
    <t>•Teniendo en cuenta el nuevo procedimiento de reconocimiento de un Evento Eximente de Responsabilidad (más adelante EER), consideramos esencial establecer un plazo para que las Partes suscriban el Acta de Reconocimiento de EER, una vez la Parte receptora considere viable la declaratoria de la ocurrencia de un EER. Lo anterior, debido a que como lo establece la Sección 14.2(c)(x), hasta tanto no se suscriba el Acta de Reconocimiento de EER o no se cuente con la decisión del Amigable Componedor, la Parte afectada no quedará eximida del cumplimiento de las obligaciones afectadas por el EER.
En esta medida, consideramos que un plazo de 10 días contados desde que la Parte receptora manifieste estar de acuerdo con el EER es razonable para la suscripción del Acta de Reconocimiento de EER.</t>
  </si>
  <si>
    <t>•	De manera general no es claro cómo se verifica que las obligaciones ambientales o prediales se encuentran cumplidas. Por favor indicar¿quién lo verifica? ¿cuál es el procedimiento?
•	Las devoluciones de que tratan estos literales tienen en cuenta los costos asumidos por el Concesionario para lograr la financiación total del Proyecto?
•	De igual manera, estas devoluciones tienen en cuenta la expectativa válida del Concesionario de ejecutar la totalidad de las intervenciones? Cuál es la compensación que se le pagaría al Concesionario por tener que ejecutar un Proyecto de menor alcance? Resulta incompleto pedirle al Concesionario la devolución de los valores sin reconocerle la compensación debida por la reducción de alcance del Proyecto.
•	Qué ocurre si los valores presentados en las tablas de estos numerales aumentan? Cuál es la compensación que la ANI pagaría por esta circunstancia?</t>
  </si>
  <si>
    <t>Por favor solicitamos consideración de esta sección. La decisión de incluir un factor de calidad en el proceso de selección es del Estado y, todos los oferentes, incluirán esta opción en sus propuestas. De esta manera, no existe justificación para generar una regulación particular de riesgos para estas obras. Los riesgos deben aplicar de igual manera que para las demás intervenciones a ejecutar en el Contrato.</t>
  </si>
  <si>
    <t>Recaudo Pejae</t>
  </si>
  <si>
    <t>DE</t>
  </si>
  <si>
    <t>UF0</t>
  </si>
  <si>
    <t>Dif 1</t>
  </si>
  <si>
    <t>Dif2</t>
  </si>
  <si>
    <t>S Contingecias</t>
  </si>
  <si>
    <t>Actual</t>
  </si>
  <si>
    <t>Propuesta</t>
  </si>
  <si>
    <t>Sub UF's</t>
  </si>
  <si>
    <t>Respetuosamente solicitamos a la ANI aclarar las siguientes inquietudes:
• ¿Qué debe entenderse por “uso Legítimo” de Nuevas Vías Públicas? No es claro el significado ni el sentido de esta expresión.
• ¿Por qué debe el Concesionario asumir las consecuencias de usos ilegítimos de vías alternas que el no controla? Esta función es privativa del estado colombiano, en especial de la policía de carreteras. El Concesionario no puede asumir este riesgo. En esta medida, les agradecemos modificar este tema.</t>
  </si>
  <si>
    <t>Se solicita que se modifiquen las definiciones de Elusión, Nuevas Vías Públicas, así como el riesgo definido en el numeral 13.3 (i) de las Partes General y Especial de manera que los proyectos de transporte que se excluyen del concepto de Elusión se limiten exclusivamente a aquellos contemplados en la fase de estructuración: (Buga - Loboguerrero - B/ventura), Concesión Covimar (Mulaló - Loboguerrero), Concesión Conexión Pacífico 3, Concesión Nuevo Cauca (Popayán – Santander de Quilichao) y Autopista Pasto – Rumichaca, contenidos en el Estudio de Tráfico y Demanda disponible en el Cuarto de Datos.
Consideramos que incluir proyectos cuyo única condición es que se hayan incluidos en el RUAPP con prefactibilidad aprobada o incluidos en el POT o similares de las municipilidades no es coherente con asignar el riesgo a quien mejor esté en capacidad de manejarlo. Estos proyectos, en esas instancias, tienen muchos elementos no se encuentran definidos de manera definitiva  (como tarifas, trazado, capacidad, etc.) y cuya capacidad de defnirlos recae mayoritariamente en el sector público y no en un Oferente de la presenta licitación.
Más aún, en el caso de proyectos de iniciativas privadas que se encuentren surtiendo la fase de prefactibilidad, el originador posee información privilegiada que seguramente lo beneficiará en caso de ser un Oferente de la presente licitación, lo cual no garantiza una competencia equilibrada.</t>
  </si>
  <si>
    <t>Consideramos que el Soporte de Ingreso propuesto es insuficiente dados los efectos que la pandemia está teniendo en el tráfico de manera sostenida. Este impacto, más profundo en el corto plazo que en el mediano, justifica que este soporte se haga efectivo desde el inicio de la concesión y no solamente después de finalizada la fase de construcción.</t>
  </si>
  <si>
    <t>•El riesgo geológico es un riesgo imprevisible y, en consecuencia, es un riesgo que no puede asignarse, ya que el Concesionario no está en la capacidad ni de mitigar ni de asumir este riesgo. Menos aún cuando su origen de interno. 
•Le agradecemos a la ANI explicar la razón de esta asignación.</t>
  </si>
  <si>
    <r>
      <t xml:space="preserve">Respecto de la respuesta a la pregunta 130 del documento "Respuesta a Observaciones al Proyecto de Pliego de Condiciones" publicado el 4 de septiembre de 2020 a las 11.49pm  en la página web https://www.contratos.gov.co/ comentamos lo siguente: 
(1) Se solicita aclaración sobre si dada la periodicidad semestral de la auditoria de los Estados Financieros según  las secciones 4.2 (r), 4.5 (q), 9.2 (m) de la Parte General, podemos entender que la certifcación del ARh se realizará semestralmente basado en estos Estados Financieros. 
Copiamos a continuación Pregunta y Respuesta mencionada: Pregunta 130 documento "Respuesta a Observaciones al Proyecto de Pliego de Condiciones": 
</t>
    </r>
    <r>
      <rPr>
        <b/>
        <u/>
        <sz val="12"/>
        <rFont val="Arial Narrow"/>
        <family val="2"/>
      </rPr>
      <t>Pregunta :</t>
    </r>
    <r>
      <rPr>
        <sz val="12"/>
        <rFont val="Arial Narrow"/>
        <family val="2"/>
      </rPr>
      <t xml:space="preserve"> .... "1) La certificación periódica de los costos del ARh es positiva. Sobre este particular solicitamos a la entidad aclarar que dicha certificación debe ser emitida semestralmente durante todo el término de vigencia del Contrato y no únicamente en fase de liquidación como erradamente se interpretó en 4G. "  
</t>
    </r>
    <r>
      <rPr>
        <b/>
        <u/>
        <sz val="12"/>
        <rFont val="Arial Narrow"/>
        <family val="2"/>
      </rPr>
      <t>Respuesta:</t>
    </r>
    <r>
      <rPr>
        <sz val="12"/>
        <rFont val="Arial Narrow"/>
        <family val="2"/>
      </rPr>
      <t xml:space="preserve"> "1) La periodicidad y metodología actualmente contenidas en el contrato, respecto a que el Interventor remitirá la respectiva certificación de los valores registrados, a la ANI y al Concesionario, dentro de los treinta (30) Días siguientes a la presentación de los estados financieros auditados del Patrimonio Autónomo, es adecuada y cumple con los propósitos mencionados en la solicitud." ....
</t>
    </r>
  </si>
  <si>
    <r>
      <t>En relación a la siguiente regulación del concepto AR</t>
    </r>
    <r>
      <rPr>
        <i/>
        <sz val="12"/>
        <rFont val="Arial Narrow"/>
        <family val="2"/>
      </rPr>
      <t>: "No se reconocerán los pagos realizados por servicio de la deuda (intereses y principal) ni penalizaciones, cualquiera que sea la modalidad de financiación utilizada por el Concesionario.",</t>
    </r>
    <r>
      <rPr>
        <sz val="12"/>
        <rFont val="Arial Narrow"/>
        <family val="2"/>
      </rPr>
      <t xml:space="preserve"> solicitamos  que el no reconocimiento de "penalizaciones" sea únicamente en Causa de Terminaciñon Anticipada por causa imputable al Concesionario. </t>
    </r>
  </si>
  <si>
    <t>Ante la situación actual derivada de la pandemia por el COVID-19 consideramos peligroso el fondeo de la Subcuenta Depósito Especial, durante la fase de construcción, para financiar otros proyectos de infraestructura, siendo relevante el hecho de que el propio proyecto necesita esos recursoso para la propia seguridad de financiación del mismo.
Muy seguramente los estudios de tráfico y proyecciones financieras efectuadas por la ANI no sean hoy precisas o aplicables después de ocurrida la pandemia. En este sentido, consideramos que esta Subcuenta de Depósito Especial  debería de ser fondeada después de la Subcuenta Contingencias para así proteger el Proyecto ante lo ocurrencia de circunstancias como la no obtención del tráfico pronosticado. 
Se solicita modificar el fondeo de la Subcuenta de Depósito Especial para que sea realizado 1) después del fondeo de la UF0 de acuerdo a la tabla de la Sección 4.1 de la Parte Especial y 2 ) después del fondeo de la Subcuenta de Contingencias, siempre utilizando como base el saldo neto después del numeral 1 y 2 anteriores.   Adicionalmente se solicita considerar la reducción al porcentaje de Deposito Especial para mitigar el riesgo del proyecto a la caída de tráfico actual, en aras de ayudar a cubrir las necesidades de financiación del proyecto con estos fondos. 
Ahora bien, y unido a lo anterior, consideramos necesario que se incluya en el Contrato una garantía de tráfico a cargo de la ANI, la cual puede fondearse y pagarse con los recursos que se fondeen en la Subcuenta Contingencias. Esta subcuenta debería ser fondeada durante la Etapa Preoperativa, y durante el tiempo adicional que sea requerido para constituir con suficiencia la garantía de tráfico, con los recursos que actualmente se están dirigiendo a la Subcuenta Depósito Especial de Recaudo.
La garantía de tráfico puede estructurarse como se efectuó en 4G, teniendo garantías de tráfico (DRs) en diferentes etapas del Proyecto. Ahora bien, para el presente caso y debido a la incertiduembre existente en el tráfico derivada de la ocurrencia de la Pandemia por elo COVID, consideramos importante contar con un DR al final del contrato (DR 29) para así mitigar este riesgo no asiganble al Concesionario.
Terminada la Etapa Preoperativa y habiéndose pagado los créditos derivados del Cierre Financiero, podría empezar a fondearse la Subcuenta de Recaudo Especial como actualmente se regula en la Sección 4.5(h) y, en adición, podría transferirse a esta subcuenta los recursos de la Subcuenta Contingencias que correspondan a los riesgos públicos no materializados durante la Fase de Construcción.</t>
  </si>
  <si>
    <t xml:space="preserve">•Teniendo en cuenta que la Subcuenta Redes debe ser fondeada con el Equity aportado por el Concesionario, en caso de existir un remanente éste debería trasladado en su totalidad al Concesionario. En esta medida, resulta injustificada la distribución que se establece en el Contrato. Por tanto, se solicita modificar esta sección en este sentido. </t>
  </si>
  <si>
    <t xml:space="preserve">•	Nota de la tabla: Si en los casos de Reversión Especial ya se surtió sobre la UF respectiva el procedimiento de verificación, al momento de su entrega, ¿por qué se vuelve a exigir el mismo sobre los tramos objeto de reversión? ¿En la estructuración del Proyecto está contemplado el costo derivado de volver a cumplir los indicadores de entrega de la UF? ¿Por qué no se exige simplemente cumplir con los indicadores de O&amp;M si ya se está en dicha etapa y no en Construcción?
Desde nuestro entendimiento, al terminar la construcción de la UF respectiva que posteriormente se revertirá, ya se cumple con el procedimiento de verificación para después ser operada y mantenida. En consecuencia, si después dicho tramo debe ser revertido, no tiene sentido volver a exigir el proceso de verificación que ya se cumplió con anterioridad.
</t>
  </si>
  <si>
    <t>Por favor solicitamos consideración que dentro  del concepto de "Amortización" de la Fórmula de Liquidación de la Sección 18.3 Parte General no se consideren las amortizaciones de deuda realizadas con fuentes de pago diferentes a los ingresos de Recaudo de Proyecto (como pueden ser ejecución de garantías, excedentes de seguros, saldos positivos de ruptura de derivados, etc )</t>
  </si>
  <si>
    <t>El puntaje de la oferta económica pasa en el último pliego de un máximo de 700 puntos a un máximo de 800 puntos. Sin embargo en las fórmulas de cálculo de la evaluación económica en las páginas de la 80 a la 82 no se ha corregido el dato y se transcribe la cifra de “700” en lugar de la de “800”, entendemos que se trata de una errata. Este hecho se repite en las fórmulas de las cuatro alternativas de cálculo de la evaluación económica: mediana con valor absoluto, media geométrica, media aritmética y menor valor.</t>
  </si>
  <si>
    <t>Por otro lado, con respecto al cálculo de la evaluación económica mediante la alternativa de la media aritmética baja, se aprecia que, tal y como está determinado en el texto y formulado, no habría ninguna oferta que alcanzase el valor máximo (se supone que 800 puntos). Se entiende que también se podría tratar de una indeterminación puesto en las otras 3 alternativas de cálculo siempre se adjudica el máximo de puntos a una de las ofertas.</t>
  </si>
  <si>
    <r>
      <rPr>
        <b/>
        <u/>
        <sz val="12"/>
        <rFont val="Arial Narrow"/>
        <family val="2"/>
      </rPr>
      <t>Subcuenta Predios.</t>
    </r>
    <r>
      <rPr>
        <sz val="12"/>
        <rFont val="Arial Narrow"/>
        <family val="2"/>
      </rPr>
      <t xml:space="preserve"> Se hace referencia a las obligaciones de Gestión Predial a cargo del concesionario, la cual debe iniciar el la Etapa Preoperativa, en virtud del Plan de Adquisición de Predios. En relación con lo anterior, y dada la experiencia que hemos tenido en otros otros proyectos, las transacciones de adquisición de predios  se llevarán a cabo a partir del mes 19 despues de la Fecha de Inicio, es decir, 6 meses después de la Fecha de Inicio de Construcción, por lo anterior y en aras de eficiencia de inversión: 
1)  Se solicita amablemente que los aportes a la subcuenta Predios obdedzca al Plan de Adquisición de Predios segun la Sección 4.2 de la Parte General y al Apendice Técnico 7  
</t>
    </r>
    <r>
      <rPr>
        <b/>
        <sz val="12"/>
        <rFont val="Arial Narrow"/>
        <family val="2"/>
      </rPr>
      <t>O bien</t>
    </r>
    <r>
      <rPr>
        <sz val="12"/>
        <rFont val="Arial Narrow"/>
        <family val="2"/>
      </rPr>
      <t xml:space="preserve">
2) Se solicita amablamente que la tabla de aportes de la Sección 4.7 de la Parte Especial sea modificada de la siguiente forma:
</t>
    </r>
  </si>
  <si>
    <r>
      <rPr>
        <b/>
        <sz val="12"/>
        <rFont val="Arial Narrow"/>
        <family val="2"/>
      </rPr>
      <t>Subcuenta Compensaciones Socioambientales.</t>
    </r>
    <r>
      <rPr>
        <sz val="12"/>
        <rFont val="Arial Narrow"/>
        <family val="2"/>
      </rPr>
      <t xml:space="preserve"> Se hace referencia a la obligación del concesionario de fondear la sucuenta de Compensaciones Socioambientales, a este respecto y por experiencia en otros proyectos  las transacciones de Compensaciones Socioambientales se llevarán a cabo primordialmente a partir del mes 19 despues de la Fecha de Inicio, es decir, 6 meses después de la Fecha de Inicio de Construcción, por lo anterior y en aras de eficiencia de inversión: 
1)Se solicita amablemente que la tabla de la Sección 4.7 (b) de la Parte Especial  "Subcuenta de Compensaciones Socioambientales" se modifique como sigue:
</t>
    </r>
  </si>
  <si>
    <r>
      <rPr>
        <b/>
        <sz val="12"/>
        <rFont val="Arial Narrow"/>
        <family val="2"/>
      </rPr>
      <t>Subcuenta Redes.</t>
    </r>
    <r>
      <rPr>
        <sz val="12"/>
        <rFont val="Arial Narrow"/>
        <family val="2"/>
      </rPr>
      <t xml:space="preserve"> Se hace referencia a la obligación del concesionario de fondear la sucuenta de Redes, a este respecto y por experiencia en otros proyectos  las transacciones de Redes se llevarán a cabo primordialmente a partir del mes 19 despues de la Fecha de Inicio, es decir, 6 meses después de la Fecha de Inicio de Construcción, por lo anterior y en aras de eficiencia de inversión: 
1)Se solicita amablemente que la tabla de la Sección 4.7 (c) de la Parte Especial  "Subcuenta Redes" se modifique como sigue:
</t>
    </r>
  </si>
  <si>
    <t xml:space="preserve">Pliego de Condiciones, capítulo VIII, Sección 8.5.6 b) </t>
  </si>
  <si>
    <t>Contrato Parte Especia, Sección 4.5</t>
  </si>
  <si>
    <t>Contrato Parte General, Secciones 1.56, 1.118, 3.3 (g) (iv), 13.3 (i)
Contrato Parte Especial Secciones 3.3 (g) (iv), 13.3 (i)</t>
  </si>
  <si>
    <t>Contrato Parte General, Sección 18.3</t>
  </si>
  <si>
    <t>Contrato Parte General, Seccion 1.55 - Elusión</t>
  </si>
  <si>
    <t>Contrato Parte General Sección 1.96- Ingresos por Explotación Comercial</t>
  </si>
  <si>
    <t>Contrato Parte General, Sección 1.118 - Nuevas Vías Públicas</t>
  </si>
  <si>
    <t>Contrato Parte General, Sección 1.169
Contrato Parte Especial, Sección 6.2 
 Sanciones</t>
  </si>
  <si>
    <t>Contrato Parte General, Sección 3.3 (h)  - Compensación por imposibilidad de instalación de peaje</t>
  </si>
  <si>
    <t>Sección 3.5(a) Contrato Parte General, Sección3.5 (a) - Descuentos</t>
  </si>
  <si>
    <t>Contrato Parte General , Sección 3.14(g)(ii)(2) - Cuenta Proyecto</t>
  </si>
  <si>
    <t>Contrato Parte General, Sección 3.14(g)(iv) - Cuenta Proyecto</t>
  </si>
  <si>
    <t>Contrato Parte General, Sección 3.14(h) - Cuenta ANI</t>
  </si>
  <si>
    <t>Contrato Parte General, Sección 3.14(h)(v)  - Subcuenta Interventoría</t>
  </si>
  <si>
    <t>Contrato Parte General, Sección 3.14(h)(vii) - Subcuenta MASC</t>
  </si>
  <si>
    <t>Contrato Parte General, Sección 4.5(aa) - Obligaciones del Concesionario durante la Fase de Construcción</t>
  </si>
  <si>
    <t>Contrato Parte General, Sección 4.6(j)  - Obligaciones de la ANI durante la Fase de Construcción</t>
  </si>
  <si>
    <t>Contrato Parte General, Sección 6.3 - Modificaciones y Adecuaciones a los Estudios de Trazado y Diseño Geométrico que sobrepasen la Franja de Utilidad Pública</t>
  </si>
  <si>
    <t>Contrato Parte General, Sección 7.1(g) - Generalidades de la Gestión Predial</t>
  </si>
  <si>
    <t>Contrato Parte General, Sección 7.2(b)  - Recursos para la Adquisición de Predios y Compensaciones Socioeconómicas</t>
  </si>
  <si>
    <t>Contrato Parte General, Sección 8.1(c)</t>
  </si>
  <si>
    <t>Contrato Parte General, Sección 8.2(d)</t>
  </si>
  <si>
    <t xml:space="preserve">Contrato Parte General, Sección 8.1(d) - Nuevas Consultas Previas </t>
  </si>
  <si>
    <t xml:space="preserve">Contrato Parte General, Sección 8.1(h)(ii)  - Fuerza  Mayor Ambiental </t>
  </si>
  <si>
    <t>Contrato Parte General, Sección 13.2(a)  - Riesgos asignados al Concesionario</t>
  </si>
  <si>
    <t>Contrato Parte General, Sección 13.2(a)(xi)  - Riesgos asignados al Concesionario</t>
  </si>
  <si>
    <t>Contrato Parte General, Sección 13.2(a)(v)l - Riesgos asignados al Concesionario</t>
  </si>
  <si>
    <t>Contrato Parte General, Sección 14.2(c)(vii)  - Reconocimiento EER</t>
  </si>
  <si>
    <t>Contrato Parte General, Sección 15.1(d)(iv)  - Amigable Componedor</t>
  </si>
  <si>
    <t xml:space="preserve">Contrato Parte General, Sección 17.2(f)  - Causales de Terminación Anticipada del Contrato </t>
  </si>
  <si>
    <t>Contrato Parte General, Sección 19.4 - Obras Sociales</t>
  </si>
  <si>
    <t xml:space="preserve">Contrato Parte Especial, Sección 3.6(g) y (h) - Entrega de la Infraestructura </t>
  </si>
  <si>
    <t xml:space="preserve">Contrato Parte Especial, Sección 3.10 - Reversión Especial </t>
  </si>
  <si>
    <t>Contrato Parte Especial, Sección 3.11  - Riesgos Específicos del Proyecto por Factor de Calidad</t>
  </si>
  <si>
    <t>Contrato Parte Especial, Sección 4.5(i)  - Subcuenta Contingencias</t>
  </si>
  <si>
    <t>Contrato Parte Especial, Sección 4.5(h)  - Subcuenta Depósito Especial del Recaudo</t>
  </si>
  <si>
    <t>Contrato Parte General, Sección 10.2</t>
  </si>
  <si>
    <t>Contrato Parte Especial, Sección 4.7(a)</t>
  </si>
  <si>
    <t>Contrato Parte Especial, Sección 4.7(b)</t>
  </si>
  <si>
    <t xml:space="preserve">Contrato Parte Especial, Sección 4.7(c) </t>
  </si>
  <si>
    <t xml:space="preserve">Pliego de Condiciones, capítulo VIII, Sección 8.5.6 </t>
  </si>
  <si>
    <r>
      <t xml:space="preserve">Les agaradecemos confirmar la respuesta dada a la pregunta 1531 del documento "Respuesta a Observaciones al Proyecto de Pliego de Condiciones" publicado el 4 de septiembre de 2020 a las 11.49pm  en la página web https://www.contratos.gov.co/ : 
</t>
    </r>
    <r>
      <rPr>
        <b/>
        <u/>
        <sz val="12"/>
        <rFont val="Arial Narrow"/>
        <family val="2"/>
      </rPr>
      <t>Pregunta:</t>
    </r>
    <r>
      <rPr>
        <sz val="12"/>
        <rFont val="Arial Narrow"/>
        <family val="2"/>
      </rPr>
      <t xml:space="preserve"> Parte General 10.2 (b) ¿Todo mayor valor cubierto por el Concesionario derivado de los Plazos de Cura se deben entender como parte del AR?</t>
    </r>
    <r>
      <rPr>
        <b/>
        <u/>
        <sz val="12"/>
        <rFont val="Arial Narrow"/>
        <family val="2"/>
      </rPr>
      <t xml:space="preserve">
Respuesta: </t>
    </r>
    <r>
      <rPr>
        <sz val="12"/>
        <rFont val="Arial Narrow"/>
        <family val="2"/>
      </rPr>
      <t>Se aclara al interesado que los valores adicionales aportados a la subcuenta Interventoría y Coordinación con ocasión de la sección 10.2(b), podrán ser incluidos dentro del AR siempre y cuando cumplan con las condiciones establecidas en las secciones 18.3 (c), (d) y (e), según aplique.</t>
    </r>
  </si>
  <si>
    <t xml:space="preserve">Contrato Parte General, Sección 18.3 </t>
  </si>
  <si>
    <r>
      <t xml:space="preserve">Se solicita confirmar la respuesta a la pregunta 1498  del documento "Respuesta a Observaciones al Proyecto de Pliego de Condiciones" publicado el 4 de septiembre de 2020 a las 11.49pm  en la página web https://www.contratos.gov.co/ que dice:
</t>
    </r>
    <r>
      <rPr>
        <b/>
        <u/>
        <sz val="12"/>
        <rFont val="Arial Narrow"/>
        <family val="2"/>
      </rPr>
      <t xml:space="preserve">Pregunta: </t>
    </r>
    <r>
      <rPr>
        <i/>
        <sz val="12"/>
        <rFont val="Arial Narrow"/>
        <family val="2"/>
      </rPr>
      <t xml:space="preserve">"Parte Especial 3.10 / Parte General 9.7 / Parte General 4.17 Se solicita claridad respecto de la Reversión Especial esperada en terminos de la Parte General y Parte Especial en aras de que se clarifique que las inversiones a las que se refiere la Reversión Especial una vez excluidas de la infraestructura concesionada, el concesionario seguirá siendo parte de AR en la formula de liquidación."
</t>
    </r>
    <r>
      <rPr>
        <b/>
        <sz val="12"/>
        <rFont val="Arial Narrow"/>
        <family val="2"/>
      </rPr>
      <t>Respuesta:</t>
    </r>
    <r>
      <rPr>
        <i/>
        <sz val="12"/>
        <rFont val="Arial Narrow"/>
        <family val="2"/>
      </rPr>
      <t xml:space="preserve"> " Se aclara al interesado que efectivamente estas inversiones harán parte de la variable AR toda vez que independientemente de que hayan revertido o no, la inversión realizada sobre las mismas en cada periodo h será reconocido por defecto en las fórmulas siempre que cumpla con los criterios allí establecidos. No se considera necesario realizar ajustes adicionales.</t>
    </r>
    <r>
      <rPr>
        <b/>
        <i/>
        <sz val="12"/>
        <rFont val="Arial Narrow"/>
        <family val="2"/>
      </rPr>
      <t>"</t>
    </r>
    <r>
      <rPr>
        <sz val="12"/>
        <rFont val="Arial Narrow"/>
        <family val="2"/>
      </rPr>
      <t xml:space="preserve">
Solicitamos consideración sobre aclarar directamente en el Contrato Parte General Sección 18.3</t>
    </r>
  </si>
  <si>
    <t>Solicitamos consideración  al reconocimeinto de Compensación Especial a los eventos de la Sección 3.3  de la Parte General desde el día 1 de producirse el evento una vez haya sido evidenciado dicha circunstancia con el Interventor - ANI. Entendemos que la gestión del expediente puede llevar un periodo de tiempo similar a los 90 días pero una vez sea reconocido el Evento por el Interventor - ANI la Compensación deberá ser calculada desde el día uno (1) de producirse el Evento, no restando el plazo de 90 días ( plazo que según las respuestas a observaciones publicadas por la ANI se ha asociado con un plazo lógico de gestión del expediente).</t>
  </si>
  <si>
    <t>Contrato Parte General, Sección 3.3(h)  - Compensación Especial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</si>
</sst>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name val="Arial"/>
    </font>
    <font>
      <sz val="11"/>
      <color indexed="8"/>
      <name val="Calibri"/>
      <family val="2"/>
    </font>
    <font>
      <sz val="11"/>
      <name val="Arial"/>
      <family val="2"/>
    </font>
    <font>
      <sz val="14"/>
      <name val="Arial"/>
      <family val="2"/>
    </font>
    <font>
      <sz val="10"/>
      <name val="Arial"/>
      <family val="2"/>
    </font>
    <font>
      <b/>
      <sz val="12"/>
      <name val="Times New Roman"/>
      <family val="1"/>
    </font>
    <font>
      <b/>
      <sz val="12"/>
      <name val="Arial Narrow"/>
      <family val="2"/>
    </font>
    <font>
      <sz val="12"/>
      <name val="Arial Narrow"/>
      <family val="2"/>
    </font>
    <font>
      <sz val="12"/>
      <name val="Arial"/>
      <family val="2"/>
    </font>
    <font>
      <b/>
      <u/>
      <sz val="12"/>
      <name val="Arial"/>
      <family val="2"/>
    </font>
    <font>
      <b/>
      <u/>
      <sz val="12"/>
      <name val="Arial Narrow"/>
      <family val="2"/>
    </font>
    <font>
      <b/>
      <sz val="12"/>
      <color rgb="FFA6A6A6"/>
      <name val="Arial Narrow"/>
      <family val="2"/>
    </font>
    <font>
      <sz val="14"/>
      <color rgb="FF201F1E"/>
      <name val="Calibri"/>
      <family val="2"/>
    </font>
    <font>
      <i/>
      <sz val="12"/>
      <name val="Arial Narrow"/>
      <family val="2"/>
    </font>
    <font>
      <b/>
      <i/>
      <sz val="12"/>
      <name val="Arial Narrow"/>
      <family val="2"/>
    </font>
  </fonts>
  <fills count="4">
    <fill>
      <patternFill patternType="none"/>
    </fill>
    <fill>
      <patternFill patternType="gray125"/>
    </fill>
    <fill>
      <patternFill patternType="solid">
        <fgColor indexed="9"/>
        <bgColor indexed="64"/>
      </patternFill>
    </fill>
    <fill>
      <patternFill patternType="solid">
        <fgColor rgb="FFFFFFFF"/>
        <bgColor indexed="64"/>
      </patternFill>
    </fill>
  </fills>
  <borders count="11">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xf numFmtId="0" fontId="4" fillId="0" borderId="0"/>
  </cellStyleXfs>
  <cellXfs count="66">
    <xf numFmtId="0" fontId="0" fillId="0" borderId="0" xfId="0"/>
    <xf numFmtId="0" fontId="2" fillId="0" borderId="0" xfId="1" applyFont="1" applyFill="1"/>
    <xf numFmtId="0" fontId="3" fillId="0" borderId="0" xfId="1" applyFont="1" applyFill="1"/>
    <xf numFmtId="0" fontId="6" fillId="0" borderId="1" xfId="2" applyFont="1" applyFill="1" applyBorder="1" applyAlignment="1">
      <alignment vertical="center"/>
    </xf>
    <xf numFmtId="0" fontId="8" fillId="0" borderId="0" xfId="1" applyFont="1" applyFill="1"/>
    <xf numFmtId="0" fontId="9" fillId="0" borderId="0" xfId="1" applyFont="1" applyFill="1" applyAlignment="1">
      <alignment horizontal="center"/>
    </xf>
    <xf numFmtId="0" fontId="6" fillId="0" borderId="0" xfId="1" applyFont="1" applyFill="1" applyAlignment="1">
      <alignment vertical="center" wrapText="1"/>
    </xf>
    <xf numFmtId="0" fontId="10" fillId="0" borderId="0" xfId="1" applyFont="1" applyFill="1" applyBorder="1" applyAlignment="1">
      <alignment horizontal="center"/>
    </xf>
    <xf numFmtId="0" fontId="7" fillId="0" borderId="0" xfId="1" applyFont="1" applyFill="1"/>
    <xf numFmtId="0" fontId="6" fillId="0" borderId="0" xfId="1" applyFont="1" applyFill="1" applyAlignment="1">
      <alignment horizontal="center" vertical="center" wrapText="1"/>
    </xf>
    <xf numFmtId="0" fontId="10" fillId="0" borderId="0" xfId="1" applyFont="1" applyFill="1" applyAlignment="1">
      <alignment horizontal="center"/>
    </xf>
    <xf numFmtId="0" fontId="6" fillId="0" borderId="2" xfId="0" applyFont="1" applyFill="1" applyBorder="1" applyAlignment="1">
      <alignment horizontal="center" vertical="center" wrapText="1"/>
    </xf>
    <xf numFmtId="0" fontId="12" fillId="0" borderId="0" xfId="0" applyFont="1" applyAlignment="1">
      <alignment vertical="center" wrapText="1"/>
    </xf>
    <xf numFmtId="0" fontId="2" fillId="0" borderId="0" xfId="1" applyFont="1" applyFill="1" applyBorder="1"/>
    <xf numFmtId="0" fontId="4" fillId="0" borderId="0" xfId="0" applyFont="1"/>
    <xf numFmtId="9" fontId="0" fillId="0" borderId="0" xfId="0" applyNumberFormat="1"/>
    <xf numFmtId="0" fontId="6" fillId="0" borderId="2"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2" xfId="1" applyFont="1" applyFill="1" applyBorder="1" applyAlignment="1">
      <alignment horizontal="left" vertical="center" wrapText="1"/>
    </xf>
    <xf numFmtId="0" fontId="3" fillId="0" borderId="0" xfId="1" applyFont="1" applyFill="1" applyAlignment="1">
      <alignment horizontal="left"/>
    </xf>
    <xf numFmtId="0" fontId="9" fillId="0" borderId="0" xfId="1" applyFont="1" applyFill="1" applyAlignment="1">
      <alignment horizontal="left"/>
    </xf>
    <xf numFmtId="0" fontId="10" fillId="0" borderId="0" xfId="1" applyFont="1" applyFill="1" applyBorder="1" applyAlignment="1">
      <alignment horizontal="left"/>
    </xf>
    <xf numFmtId="0" fontId="10" fillId="0" borderId="0" xfId="1" applyFont="1" applyFill="1" applyAlignment="1">
      <alignment horizontal="left"/>
    </xf>
    <xf numFmtId="0" fontId="7" fillId="0" borderId="0" xfId="1" applyFont="1" applyFill="1" applyAlignment="1">
      <alignment horizontal="left"/>
    </xf>
    <xf numFmtId="0" fontId="6" fillId="0" borderId="2" xfId="0" applyFont="1" applyFill="1" applyBorder="1" applyAlignment="1">
      <alignment horizontal="left" vertical="center" wrapText="1"/>
    </xf>
    <xf numFmtId="0" fontId="2" fillId="0" borderId="0" xfId="1" applyFont="1" applyFill="1" applyBorder="1" applyAlignment="1">
      <alignment horizontal="left"/>
    </xf>
    <xf numFmtId="0" fontId="2" fillId="0" borderId="0" xfId="1" applyFont="1" applyFill="1" applyAlignment="1">
      <alignment horizontal="left"/>
    </xf>
    <xf numFmtId="0" fontId="6" fillId="0" borderId="8" xfId="1" applyFont="1" applyFill="1" applyBorder="1" applyAlignment="1">
      <alignment horizontal="center" vertical="center" wrapText="1"/>
    </xf>
    <xf numFmtId="0" fontId="6" fillId="0" borderId="9"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7" fillId="0" borderId="8" xfId="1" applyFont="1" applyFill="1" applyBorder="1" applyAlignment="1">
      <alignment horizontal="left" vertical="center" wrapText="1"/>
    </xf>
    <xf numFmtId="0" fontId="7" fillId="0" borderId="9"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2" borderId="0" xfId="1" applyFont="1" applyFill="1" applyBorder="1" applyAlignment="1">
      <alignment horizontal="center" vertical="center" wrapText="1"/>
    </xf>
    <xf numFmtId="0" fontId="7" fillId="0" borderId="0" xfId="1" applyFont="1" applyFill="1" applyBorder="1" applyAlignment="1">
      <alignment horizontal="center"/>
    </xf>
    <xf numFmtId="0" fontId="7" fillId="0" borderId="0" xfId="1" applyFont="1" applyBorder="1" applyAlignment="1">
      <alignment horizontal="center" vertical="center" wrapText="1"/>
    </xf>
    <xf numFmtId="0" fontId="6" fillId="2" borderId="0" xfId="1"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0" borderId="6"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2" xfId="1" applyFont="1" applyFill="1" applyBorder="1" applyAlignment="1">
      <alignment horizontal="center"/>
    </xf>
    <xf numFmtId="0" fontId="7" fillId="2" borderId="2" xfId="1" applyFont="1" applyFill="1" applyBorder="1" applyAlignment="1">
      <alignment horizontal="center" vertical="center" wrapText="1"/>
    </xf>
    <xf numFmtId="0" fontId="7" fillId="0" borderId="2" xfId="1" applyFont="1" applyBorder="1" applyAlignment="1">
      <alignment horizontal="center" vertical="center" wrapText="1"/>
    </xf>
    <xf numFmtId="0" fontId="6" fillId="3" borderId="2" xfId="0" applyFont="1" applyFill="1" applyBorder="1" applyAlignment="1">
      <alignment horizontal="center" vertical="center" wrapText="1"/>
    </xf>
    <xf numFmtId="0" fontId="7" fillId="2" borderId="2" xfId="1" applyFont="1" applyFill="1" applyBorder="1" applyAlignment="1">
      <alignment horizontal="left" vertical="center" wrapText="1"/>
    </xf>
    <xf numFmtId="0" fontId="7" fillId="0" borderId="2" xfId="1" applyFont="1" applyFill="1" applyBorder="1" applyAlignment="1">
      <alignment horizontal="center" vertical="center" wrapText="1"/>
    </xf>
    <xf numFmtId="0" fontId="7" fillId="0" borderId="2" xfId="1" applyFont="1" applyFill="1" applyBorder="1" applyAlignment="1">
      <alignment horizontal="center" vertical="center"/>
    </xf>
    <xf numFmtId="0" fontId="7" fillId="0" borderId="2" xfId="1" applyFont="1" applyFill="1" applyBorder="1" applyAlignment="1">
      <alignment horizontal="left" vertical="center" wrapText="1"/>
    </xf>
    <xf numFmtId="0" fontId="6" fillId="0" borderId="2" xfId="1" applyFont="1" applyFill="1" applyBorder="1" applyAlignment="1">
      <alignment horizontal="center" vertical="center" wrapText="1"/>
    </xf>
    <xf numFmtId="0" fontId="10" fillId="0" borderId="0" xfId="1" applyFont="1" applyFill="1" applyAlignment="1">
      <alignment horizontal="center" vertical="center"/>
    </xf>
    <xf numFmtId="0" fontId="11" fillId="0" borderId="0" xfId="0" applyFont="1" applyFill="1" applyAlignment="1">
      <alignment horizontal="center" vertical="center"/>
    </xf>
    <xf numFmtId="0" fontId="7" fillId="0" borderId="0" xfId="1" applyFont="1" applyFill="1" applyAlignment="1">
      <alignment horizontal="center" vertical="center" wrapText="1"/>
    </xf>
    <xf numFmtId="0" fontId="5" fillId="0" borderId="0" xfId="2" applyFont="1" applyFill="1" applyAlignment="1">
      <alignment horizontal="center" vertical="center"/>
    </xf>
    <xf numFmtId="0" fontId="5" fillId="0" borderId="1" xfId="2" applyFont="1" applyFill="1" applyBorder="1" applyAlignment="1">
      <alignment horizontal="center" vertical="center"/>
    </xf>
    <xf numFmtId="0" fontId="6" fillId="0" borderId="1" xfId="2" applyFont="1" applyFill="1" applyBorder="1" applyAlignment="1">
      <alignment horizontal="center" vertical="center"/>
    </xf>
    <xf numFmtId="0" fontId="7" fillId="0" borderId="1" xfId="2" applyFont="1" applyFill="1" applyBorder="1" applyAlignment="1">
      <alignment horizontal="center" vertical="center"/>
    </xf>
    <xf numFmtId="0" fontId="7" fillId="0" borderId="3" xfId="1" applyFont="1" applyFill="1" applyBorder="1" applyAlignment="1">
      <alignment horizontal="center"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6" fillId="0" borderId="3" xfId="1" applyFont="1" applyFill="1" applyBorder="1" applyAlignment="1">
      <alignment horizontal="center" vertical="center" wrapText="1"/>
    </xf>
    <xf numFmtId="0" fontId="7" fillId="0" borderId="3" xfId="1" applyFont="1" applyFill="1" applyBorder="1" applyAlignment="1">
      <alignment horizontal="left" vertical="center" wrapText="1"/>
    </xf>
    <xf numFmtId="0" fontId="7" fillId="0" borderId="3"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7" fillId="0" borderId="5" xfId="1" applyFont="1" applyFill="1" applyBorder="1" applyAlignment="1">
      <alignment horizontal="left" vertical="center" wrapText="1"/>
    </xf>
    <xf numFmtId="0" fontId="7" fillId="0" borderId="7" xfId="1" applyFont="1" applyFill="1" applyBorder="1" applyAlignment="1">
      <alignment horizontal="left" vertical="center" wrapText="1"/>
    </xf>
  </cellXfs>
  <cellStyles count="3">
    <cellStyle name="Normal" xfId="0" builtinId="0"/>
    <cellStyle name="Normal 2" xfId="2" xr:uid="{00000000-0005-0000-0000-000001000000}"/>
    <cellStyle name="Normal 3_Formato 7 Multas y Sanciones"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2</xdr:row>
      <xdr:rowOff>71913</xdr:rowOff>
    </xdr:from>
    <xdr:to>
      <xdr:col>2</xdr:col>
      <xdr:colOff>1732940</xdr:colOff>
      <xdr:row>4</xdr:row>
      <xdr:rowOff>381000</xdr:rowOff>
    </xdr:to>
    <xdr:pic>
      <xdr:nvPicPr>
        <xdr:cNvPr id="2" name="89 Imagen">
          <a:extLst>
            <a:ext uri="{FF2B5EF4-FFF2-40B4-BE49-F238E27FC236}">
              <a16:creationId xmlns:a16="http://schemas.microsoft.com/office/drawing/2014/main" id="{3516C27C-796C-4E00-AE94-3E4374A0DEC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500538"/>
          <a:ext cx="1800225" cy="1261587"/>
        </a:xfrm>
        <a:prstGeom prst="rect">
          <a:avLst/>
        </a:prstGeom>
        <a:noFill/>
        <a:ln>
          <a:noFill/>
        </a:ln>
      </xdr:spPr>
    </xdr:pic>
    <xdr:clientData/>
  </xdr:twoCellAnchor>
  <xdr:twoCellAnchor editAs="oneCell">
    <xdr:from>
      <xdr:col>3</xdr:col>
      <xdr:colOff>1021772</xdr:colOff>
      <xdr:row>196</xdr:row>
      <xdr:rowOff>571499</xdr:rowOff>
    </xdr:from>
    <xdr:to>
      <xdr:col>3</xdr:col>
      <xdr:colOff>7204363</xdr:colOff>
      <xdr:row>198</xdr:row>
      <xdr:rowOff>2231787</xdr:rowOff>
    </xdr:to>
    <xdr:pic>
      <xdr:nvPicPr>
        <xdr:cNvPr id="3" name="Imagen 2">
          <a:extLst>
            <a:ext uri="{FF2B5EF4-FFF2-40B4-BE49-F238E27FC236}">
              <a16:creationId xmlns:a16="http://schemas.microsoft.com/office/drawing/2014/main" id="{6A81DC10-A7A3-43A4-BEF5-AA8DBF93C123}"/>
            </a:ext>
          </a:extLst>
        </xdr:cNvPr>
        <xdr:cNvPicPr>
          <a:picLocks noChangeAspect="1"/>
        </xdr:cNvPicPr>
      </xdr:nvPicPr>
      <xdr:blipFill>
        <a:blip xmlns:r="http://schemas.openxmlformats.org/officeDocument/2006/relationships" r:embed="rId2"/>
        <a:stretch>
          <a:fillRect/>
        </a:stretch>
      </xdr:blipFill>
      <xdr:spPr>
        <a:xfrm>
          <a:off x="4364181" y="80200499"/>
          <a:ext cx="6182591" cy="6336197"/>
        </a:xfrm>
        <a:prstGeom prst="rect">
          <a:avLst/>
        </a:prstGeom>
      </xdr:spPr>
    </xdr:pic>
    <xdr:clientData/>
  </xdr:twoCellAnchor>
  <xdr:twoCellAnchor editAs="oneCell">
    <xdr:from>
      <xdr:col>3</xdr:col>
      <xdr:colOff>1004455</xdr:colOff>
      <xdr:row>199</xdr:row>
      <xdr:rowOff>1765061</xdr:rowOff>
    </xdr:from>
    <xdr:to>
      <xdr:col>3</xdr:col>
      <xdr:colOff>7152410</xdr:colOff>
      <xdr:row>202</xdr:row>
      <xdr:rowOff>1890745</xdr:rowOff>
    </xdr:to>
    <xdr:pic>
      <xdr:nvPicPr>
        <xdr:cNvPr id="9" name="Imagen 8">
          <a:extLst>
            <a:ext uri="{FF2B5EF4-FFF2-40B4-BE49-F238E27FC236}">
              <a16:creationId xmlns:a16="http://schemas.microsoft.com/office/drawing/2014/main" id="{9AAEB577-312D-4546-AD7F-2FEF6C1AFC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46864" y="88563788"/>
          <a:ext cx="6147955" cy="8906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712211</xdr:colOff>
      <xdr:row>203</xdr:row>
      <xdr:rowOff>1575955</xdr:rowOff>
    </xdr:from>
    <xdr:to>
      <xdr:col>3</xdr:col>
      <xdr:colOff>7178649</xdr:colOff>
      <xdr:row>206</xdr:row>
      <xdr:rowOff>453573</xdr:rowOff>
    </xdr:to>
    <xdr:pic>
      <xdr:nvPicPr>
        <xdr:cNvPr id="10" name="Imagen 9">
          <a:extLst>
            <a:ext uri="{FF2B5EF4-FFF2-40B4-BE49-F238E27FC236}">
              <a16:creationId xmlns:a16="http://schemas.microsoft.com/office/drawing/2014/main" id="{B8DD9519-A891-4B6E-8D2A-F540CDD4B8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13782" y="98041526"/>
          <a:ext cx="6466438" cy="54816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404"/>
  <sheetViews>
    <sheetView showGridLines="0" tabSelected="1" topLeftCell="E214" zoomScale="70" zoomScaleNormal="70" workbookViewId="0">
      <selection activeCell="F212" sqref="F212:F215"/>
    </sheetView>
  </sheetViews>
  <sheetFormatPr baseColWidth="10" defaultColWidth="9.140625" defaultRowHeight="14.25" x14ac:dyDescent="0.2"/>
  <cols>
    <col min="1" max="1" width="9.140625" style="1" customWidth="1"/>
    <col min="2" max="2" width="7.42578125" style="1" customWidth="1"/>
    <col min="3" max="3" width="33.42578125" style="1" customWidth="1"/>
    <col min="4" max="4" width="120.42578125" style="1" customWidth="1"/>
    <col min="5" max="5" width="60.7109375" style="1" customWidth="1"/>
    <col min="6" max="6" width="46.42578125" style="27" customWidth="1"/>
    <col min="7" max="7" width="25.28515625" style="1" customWidth="1"/>
    <col min="8" max="8" width="33" style="1" customWidth="1"/>
    <col min="9" max="252" width="9.140625" style="1"/>
    <col min="253" max="253" width="50.42578125" style="1" customWidth="1"/>
    <col min="254" max="254" width="33.28515625" style="1" customWidth="1"/>
    <col min="255" max="255" width="31.42578125" style="1" customWidth="1"/>
    <col min="256" max="257" width="28.7109375" style="1" customWidth="1"/>
    <col min="258" max="258" width="35.140625" style="1" customWidth="1"/>
    <col min="259" max="259" width="28.7109375" style="1" customWidth="1"/>
    <col min="260" max="508" width="9.140625" style="1"/>
    <col min="509" max="509" width="50.42578125" style="1" customWidth="1"/>
    <col min="510" max="510" width="33.28515625" style="1" customWidth="1"/>
    <col min="511" max="511" width="31.42578125" style="1" customWidth="1"/>
    <col min="512" max="513" width="28.7109375" style="1" customWidth="1"/>
    <col min="514" max="514" width="35.140625" style="1" customWidth="1"/>
    <col min="515" max="515" width="28.7109375" style="1" customWidth="1"/>
    <col min="516" max="764" width="9.140625" style="1"/>
    <col min="765" max="765" width="50.42578125" style="1" customWidth="1"/>
    <col min="766" max="766" width="33.28515625" style="1" customWidth="1"/>
    <col min="767" max="767" width="31.42578125" style="1" customWidth="1"/>
    <col min="768" max="769" width="28.7109375" style="1" customWidth="1"/>
    <col min="770" max="770" width="35.140625" style="1" customWidth="1"/>
    <col min="771" max="771" width="28.7109375" style="1" customWidth="1"/>
    <col min="772" max="1020" width="9.140625" style="1"/>
    <col min="1021" max="1021" width="50.42578125" style="1" customWidth="1"/>
    <col min="1022" max="1022" width="33.28515625" style="1" customWidth="1"/>
    <col min="1023" max="1023" width="31.42578125" style="1" customWidth="1"/>
    <col min="1024" max="1025" width="28.7109375" style="1" customWidth="1"/>
    <col min="1026" max="1026" width="35.140625" style="1" customWidth="1"/>
    <col min="1027" max="1027" width="28.7109375" style="1" customWidth="1"/>
    <col min="1028" max="1276" width="9.140625" style="1"/>
    <col min="1277" max="1277" width="50.42578125" style="1" customWidth="1"/>
    <col min="1278" max="1278" width="33.28515625" style="1" customWidth="1"/>
    <col min="1279" max="1279" width="31.42578125" style="1" customWidth="1"/>
    <col min="1280" max="1281" width="28.7109375" style="1" customWidth="1"/>
    <col min="1282" max="1282" width="35.140625" style="1" customWidth="1"/>
    <col min="1283" max="1283" width="28.7109375" style="1" customWidth="1"/>
    <col min="1284" max="1532" width="9.140625" style="1"/>
    <col min="1533" max="1533" width="50.42578125" style="1" customWidth="1"/>
    <col min="1534" max="1534" width="33.28515625" style="1" customWidth="1"/>
    <col min="1535" max="1535" width="31.42578125" style="1" customWidth="1"/>
    <col min="1536" max="1537" width="28.7109375" style="1" customWidth="1"/>
    <col min="1538" max="1538" width="35.140625" style="1" customWidth="1"/>
    <col min="1539" max="1539" width="28.7109375" style="1" customWidth="1"/>
    <col min="1540" max="1788" width="9.140625" style="1"/>
    <col min="1789" max="1789" width="50.42578125" style="1" customWidth="1"/>
    <col min="1790" max="1790" width="33.28515625" style="1" customWidth="1"/>
    <col min="1791" max="1791" width="31.42578125" style="1" customWidth="1"/>
    <col min="1792" max="1793" width="28.7109375" style="1" customWidth="1"/>
    <col min="1794" max="1794" width="35.140625" style="1" customWidth="1"/>
    <col min="1795" max="1795" width="28.7109375" style="1" customWidth="1"/>
    <col min="1796" max="2044" width="9.140625" style="1"/>
    <col min="2045" max="2045" width="50.42578125" style="1" customWidth="1"/>
    <col min="2046" max="2046" width="33.28515625" style="1" customWidth="1"/>
    <col min="2047" max="2047" width="31.42578125" style="1" customWidth="1"/>
    <col min="2048" max="2049" width="28.7109375" style="1" customWidth="1"/>
    <col min="2050" max="2050" width="35.140625" style="1" customWidth="1"/>
    <col min="2051" max="2051" width="28.7109375" style="1" customWidth="1"/>
    <col min="2052" max="2300" width="9.140625" style="1"/>
    <col min="2301" max="2301" width="50.42578125" style="1" customWidth="1"/>
    <col min="2302" max="2302" width="33.28515625" style="1" customWidth="1"/>
    <col min="2303" max="2303" width="31.42578125" style="1" customWidth="1"/>
    <col min="2304" max="2305" width="28.7109375" style="1" customWidth="1"/>
    <col min="2306" max="2306" width="35.140625" style="1" customWidth="1"/>
    <col min="2307" max="2307" width="28.7109375" style="1" customWidth="1"/>
    <col min="2308" max="2556" width="9.140625" style="1"/>
    <col min="2557" max="2557" width="50.42578125" style="1" customWidth="1"/>
    <col min="2558" max="2558" width="33.28515625" style="1" customWidth="1"/>
    <col min="2559" max="2559" width="31.42578125" style="1" customWidth="1"/>
    <col min="2560" max="2561" width="28.7109375" style="1" customWidth="1"/>
    <col min="2562" max="2562" width="35.140625" style="1" customWidth="1"/>
    <col min="2563" max="2563" width="28.7109375" style="1" customWidth="1"/>
    <col min="2564" max="2812" width="9.140625" style="1"/>
    <col min="2813" max="2813" width="50.42578125" style="1" customWidth="1"/>
    <col min="2814" max="2814" width="33.28515625" style="1" customWidth="1"/>
    <col min="2815" max="2815" width="31.42578125" style="1" customWidth="1"/>
    <col min="2816" max="2817" width="28.7109375" style="1" customWidth="1"/>
    <col min="2818" max="2818" width="35.140625" style="1" customWidth="1"/>
    <col min="2819" max="2819" width="28.7109375" style="1" customWidth="1"/>
    <col min="2820" max="3068" width="9.140625" style="1"/>
    <col min="3069" max="3069" width="50.42578125" style="1" customWidth="1"/>
    <col min="3070" max="3070" width="33.28515625" style="1" customWidth="1"/>
    <col min="3071" max="3071" width="31.42578125" style="1" customWidth="1"/>
    <col min="3072" max="3073" width="28.7109375" style="1" customWidth="1"/>
    <col min="3074" max="3074" width="35.140625" style="1" customWidth="1"/>
    <col min="3075" max="3075" width="28.7109375" style="1" customWidth="1"/>
    <col min="3076" max="3324" width="9.140625" style="1"/>
    <col min="3325" max="3325" width="50.42578125" style="1" customWidth="1"/>
    <col min="3326" max="3326" width="33.28515625" style="1" customWidth="1"/>
    <col min="3327" max="3327" width="31.42578125" style="1" customWidth="1"/>
    <col min="3328" max="3329" width="28.7109375" style="1" customWidth="1"/>
    <col min="3330" max="3330" width="35.140625" style="1" customWidth="1"/>
    <col min="3331" max="3331" width="28.7109375" style="1" customWidth="1"/>
    <col min="3332" max="3580" width="9.140625" style="1"/>
    <col min="3581" max="3581" width="50.42578125" style="1" customWidth="1"/>
    <col min="3582" max="3582" width="33.28515625" style="1" customWidth="1"/>
    <col min="3583" max="3583" width="31.42578125" style="1" customWidth="1"/>
    <col min="3584" max="3585" width="28.7109375" style="1" customWidth="1"/>
    <col min="3586" max="3586" width="35.140625" style="1" customWidth="1"/>
    <col min="3587" max="3587" width="28.7109375" style="1" customWidth="1"/>
    <col min="3588" max="3836" width="9.140625" style="1"/>
    <col min="3837" max="3837" width="50.42578125" style="1" customWidth="1"/>
    <col min="3838" max="3838" width="33.28515625" style="1" customWidth="1"/>
    <col min="3839" max="3839" width="31.42578125" style="1" customWidth="1"/>
    <col min="3840" max="3841" width="28.7109375" style="1" customWidth="1"/>
    <col min="3842" max="3842" width="35.140625" style="1" customWidth="1"/>
    <col min="3843" max="3843" width="28.7109375" style="1" customWidth="1"/>
    <col min="3844" max="4092" width="9.140625" style="1"/>
    <col min="4093" max="4093" width="50.42578125" style="1" customWidth="1"/>
    <col min="4094" max="4094" width="33.28515625" style="1" customWidth="1"/>
    <col min="4095" max="4095" width="31.42578125" style="1" customWidth="1"/>
    <col min="4096" max="4097" width="28.7109375" style="1" customWidth="1"/>
    <col min="4098" max="4098" width="35.140625" style="1" customWidth="1"/>
    <col min="4099" max="4099" width="28.7109375" style="1" customWidth="1"/>
    <col min="4100" max="4348" width="9.140625" style="1"/>
    <col min="4349" max="4349" width="50.42578125" style="1" customWidth="1"/>
    <col min="4350" max="4350" width="33.28515625" style="1" customWidth="1"/>
    <col min="4351" max="4351" width="31.42578125" style="1" customWidth="1"/>
    <col min="4352" max="4353" width="28.7109375" style="1" customWidth="1"/>
    <col min="4354" max="4354" width="35.140625" style="1" customWidth="1"/>
    <col min="4355" max="4355" width="28.7109375" style="1" customWidth="1"/>
    <col min="4356" max="4604" width="9.140625" style="1"/>
    <col min="4605" max="4605" width="50.42578125" style="1" customWidth="1"/>
    <col min="4606" max="4606" width="33.28515625" style="1" customWidth="1"/>
    <col min="4607" max="4607" width="31.42578125" style="1" customWidth="1"/>
    <col min="4608" max="4609" width="28.7109375" style="1" customWidth="1"/>
    <col min="4610" max="4610" width="35.140625" style="1" customWidth="1"/>
    <col min="4611" max="4611" width="28.7109375" style="1" customWidth="1"/>
    <col min="4612" max="4860" width="9.140625" style="1"/>
    <col min="4861" max="4861" width="50.42578125" style="1" customWidth="1"/>
    <col min="4862" max="4862" width="33.28515625" style="1" customWidth="1"/>
    <col min="4863" max="4863" width="31.42578125" style="1" customWidth="1"/>
    <col min="4864" max="4865" width="28.7109375" style="1" customWidth="1"/>
    <col min="4866" max="4866" width="35.140625" style="1" customWidth="1"/>
    <col min="4867" max="4867" width="28.7109375" style="1" customWidth="1"/>
    <col min="4868" max="5116" width="9.140625" style="1"/>
    <col min="5117" max="5117" width="50.42578125" style="1" customWidth="1"/>
    <col min="5118" max="5118" width="33.28515625" style="1" customWidth="1"/>
    <col min="5119" max="5119" width="31.42578125" style="1" customWidth="1"/>
    <col min="5120" max="5121" width="28.7109375" style="1" customWidth="1"/>
    <col min="5122" max="5122" width="35.140625" style="1" customWidth="1"/>
    <col min="5123" max="5123" width="28.7109375" style="1" customWidth="1"/>
    <col min="5124" max="5372" width="9.140625" style="1"/>
    <col min="5373" max="5373" width="50.42578125" style="1" customWidth="1"/>
    <col min="5374" max="5374" width="33.28515625" style="1" customWidth="1"/>
    <col min="5375" max="5375" width="31.42578125" style="1" customWidth="1"/>
    <col min="5376" max="5377" width="28.7109375" style="1" customWidth="1"/>
    <col min="5378" max="5378" width="35.140625" style="1" customWidth="1"/>
    <col min="5379" max="5379" width="28.7109375" style="1" customWidth="1"/>
    <col min="5380" max="5628" width="9.140625" style="1"/>
    <col min="5629" max="5629" width="50.42578125" style="1" customWidth="1"/>
    <col min="5630" max="5630" width="33.28515625" style="1" customWidth="1"/>
    <col min="5631" max="5631" width="31.42578125" style="1" customWidth="1"/>
    <col min="5632" max="5633" width="28.7109375" style="1" customWidth="1"/>
    <col min="5634" max="5634" width="35.140625" style="1" customWidth="1"/>
    <col min="5635" max="5635" width="28.7109375" style="1" customWidth="1"/>
    <col min="5636" max="5884" width="9.140625" style="1"/>
    <col min="5885" max="5885" width="50.42578125" style="1" customWidth="1"/>
    <col min="5886" max="5886" width="33.28515625" style="1" customWidth="1"/>
    <col min="5887" max="5887" width="31.42578125" style="1" customWidth="1"/>
    <col min="5888" max="5889" width="28.7109375" style="1" customWidth="1"/>
    <col min="5890" max="5890" width="35.140625" style="1" customWidth="1"/>
    <col min="5891" max="5891" width="28.7109375" style="1" customWidth="1"/>
    <col min="5892" max="6140" width="9.140625" style="1"/>
    <col min="6141" max="6141" width="50.42578125" style="1" customWidth="1"/>
    <col min="6142" max="6142" width="33.28515625" style="1" customWidth="1"/>
    <col min="6143" max="6143" width="31.42578125" style="1" customWidth="1"/>
    <col min="6144" max="6145" width="28.7109375" style="1" customWidth="1"/>
    <col min="6146" max="6146" width="35.140625" style="1" customWidth="1"/>
    <col min="6147" max="6147" width="28.7109375" style="1" customWidth="1"/>
    <col min="6148" max="6396" width="9.140625" style="1"/>
    <col min="6397" max="6397" width="50.42578125" style="1" customWidth="1"/>
    <col min="6398" max="6398" width="33.28515625" style="1" customWidth="1"/>
    <col min="6399" max="6399" width="31.42578125" style="1" customWidth="1"/>
    <col min="6400" max="6401" width="28.7109375" style="1" customWidth="1"/>
    <col min="6402" max="6402" width="35.140625" style="1" customWidth="1"/>
    <col min="6403" max="6403" width="28.7109375" style="1" customWidth="1"/>
    <col min="6404" max="6652" width="9.140625" style="1"/>
    <col min="6653" max="6653" width="50.42578125" style="1" customWidth="1"/>
    <col min="6654" max="6654" width="33.28515625" style="1" customWidth="1"/>
    <col min="6655" max="6655" width="31.42578125" style="1" customWidth="1"/>
    <col min="6656" max="6657" width="28.7109375" style="1" customWidth="1"/>
    <col min="6658" max="6658" width="35.140625" style="1" customWidth="1"/>
    <col min="6659" max="6659" width="28.7109375" style="1" customWidth="1"/>
    <col min="6660" max="6908" width="9.140625" style="1"/>
    <col min="6909" max="6909" width="50.42578125" style="1" customWidth="1"/>
    <col min="6910" max="6910" width="33.28515625" style="1" customWidth="1"/>
    <col min="6911" max="6911" width="31.42578125" style="1" customWidth="1"/>
    <col min="6912" max="6913" width="28.7109375" style="1" customWidth="1"/>
    <col min="6914" max="6914" width="35.140625" style="1" customWidth="1"/>
    <col min="6915" max="6915" width="28.7109375" style="1" customWidth="1"/>
    <col min="6916" max="7164" width="9.140625" style="1"/>
    <col min="7165" max="7165" width="50.42578125" style="1" customWidth="1"/>
    <col min="7166" max="7166" width="33.28515625" style="1" customWidth="1"/>
    <col min="7167" max="7167" width="31.42578125" style="1" customWidth="1"/>
    <col min="7168" max="7169" width="28.7109375" style="1" customWidth="1"/>
    <col min="7170" max="7170" width="35.140625" style="1" customWidth="1"/>
    <col min="7171" max="7171" width="28.7109375" style="1" customWidth="1"/>
    <col min="7172" max="7420" width="9.140625" style="1"/>
    <col min="7421" max="7421" width="50.42578125" style="1" customWidth="1"/>
    <col min="7422" max="7422" width="33.28515625" style="1" customWidth="1"/>
    <col min="7423" max="7423" width="31.42578125" style="1" customWidth="1"/>
    <col min="7424" max="7425" width="28.7109375" style="1" customWidth="1"/>
    <col min="7426" max="7426" width="35.140625" style="1" customWidth="1"/>
    <col min="7427" max="7427" width="28.7109375" style="1" customWidth="1"/>
    <col min="7428" max="7676" width="9.140625" style="1"/>
    <col min="7677" max="7677" width="50.42578125" style="1" customWidth="1"/>
    <col min="7678" max="7678" width="33.28515625" style="1" customWidth="1"/>
    <col min="7679" max="7679" width="31.42578125" style="1" customWidth="1"/>
    <col min="7680" max="7681" width="28.7109375" style="1" customWidth="1"/>
    <col min="7682" max="7682" width="35.140625" style="1" customWidth="1"/>
    <col min="7683" max="7683" width="28.7109375" style="1" customWidth="1"/>
    <col min="7684" max="7932" width="9.140625" style="1"/>
    <col min="7933" max="7933" width="50.42578125" style="1" customWidth="1"/>
    <col min="7934" max="7934" width="33.28515625" style="1" customWidth="1"/>
    <col min="7935" max="7935" width="31.42578125" style="1" customWidth="1"/>
    <col min="7936" max="7937" width="28.7109375" style="1" customWidth="1"/>
    <col min="7938" max="7938" width="35.140625" style="1" customWidth="1"/>
    <col min="7939" max="7939" width="28.7109375" style="1" customWidth="1"/>
    <col min="7940" max="8188" width="9.140625" style="1"/>
    <col min="8189" max="8189" width="50.42578125" style="1" customWidth="1"/>
    <col min="8190" max="8190" width="33.28515625" style="1" customWidth="1"/>
    <col min="8191" max="8191" width="31.42578125" style="1" customWidth="1"/>
    <col min="8192" max="8193" width="28.7109375" style="1" customWidth="1"/>
    <col min="8194" max="8194" width="35.140625" style="1" customWidth="1"/>
    <col min="8195" max="8195" width="28.7109375" style="1" customWidth="1"/>
    <col min="8196" max="8444" width="9.140625" style="1"/>
    <col min="8445" max="8445" width="50.42578125" style="1" customWidth="1"/>
    <col min="8446" max="8446" width="33.28515625" style="1" customWidth="1"/>
    <col min="8447" max="8447" width="31.42578125" style="1" customWidth="1"/>
    <col min="8448" max="8449" width="28.7109375" style="1" customWidth="1"/>
    <col min="8450" max="8450" width="35.140625" style="1" customWidth="1"/>
    <col min="8451" max="8451" width="28.7109375" style="1" customWidth="1"/>
    <col min="8452" max="8700" width="9.140625" style="1"/>
    <col min="8701" max="8701" width="50.42578125" style="1" customWidth="1"/>
    <col min="8702" max="8702" width="33.28515625" style="1" customWidth="1"/>
    <col min="8703" max="8703" width="31.42578125" style="1" customWidth="1"/>
    <col min="8704" max="8705" width="28.7109375" style="1" customWidth="1"/>
    <col min="8706" max="8706" width="35.140625" style="1" customWidth="1"/>
    <col min="8707" max="8707" width="28.7109375" style="1" customWidth="1"/>
    <col min="8708" max="8956" width="9.140625" style="1"/>
    <col min="8957" max="8957" width="50.42578125" style="1" customWidth="1"/>
    <col min="8958" max="8958" width="33.28515625" style="1" customWidth="1"/>
    <col min="8959" max="8959" width="31.42578125" style="1" customWidth="1"/>
    <col min="8960" max="8961" width="28.7109375" style="1" customWidth="1"/>
    <col min="8962" max="8962" width="35.140625" style="1" customWidth="1"/>
    <col min="8963" max="8963" width="28.7109375" style="1" customWidth="1"/>
    <col min="8964" max="9212" width="9.140625" style="1"/>
    <col min="9213" max="9213" width="50.42578125" style="1" customWidth="1"/>
    <col min="9214" max="9214" width="33.28515625" style="1" customWidth="1"/>
    <col min="9215" max="9215" width="31.42578125" style="1" customWidth="1"/>
    <col min="9216" max="9217" width="28.7109375" style="1" customWidth="1"/>
    <col min="9218" max="9218" width="35.140625" style="1" customWidth="1"/>
    <col min="9219" max="9219" width="28.7109375" style="1" customWidth="1"/>
    <col min="9220" max="9468" width="9.140625" style="1"/>
    <col min="9469" max="9469" width="50.42578125" style="1" customWidth="1"/>
    <col min="9470" max="9470" width="33.28515625" style="1" customWidth="1"/>
    <col min="9471" max="9471" width="31.42578125" style="1" customWidth="1"/>
    <col min="9472" max="9473" width="28.7109375" style="1" customWidth="1"/>
    <col min="9474" max="9474" width="35.140625" style="1" customWidth="1"/>
    <col min="9475" max="9475" width="28.7109375" style="1" customWidth="1"/>
    <col min="9476" max="9724" width="9.140625" style="1"/>
    <col min="9725" max="9725" width="50.42578125" style="1" customWidth="1"/>
    <col min="9726" max="9726" width="33.28515625" style="1" customWidth="1"/>
    <col min="9727" max="9727" width="31.42578125" style="1" customWidth="1"/>
    <col min="9728" max="9729" width="28.7109375" style="1" customWidth="1"/>
    <col min="9730" max="9730" width="35.140625" style="1" customWidth="1"/>
    <col min="9731" max="9731" width="28.7109375" style="1" customWidth="1"/>
    <col min="9732" max="9980" width="9.140625" style="1"/>
    <col min="9981" max="9981" width="50.42578125" style="1" customWidth="1"/>
    <col min="9982" max="9982" width="33.28515625" style="1" customWidth="1"/>
    <col min="9983" max="9983" width="31.42578125" style="1" customWidth="1"/>
    <col min="9984" max="9985" width="28.7109375" style="1" customWidth="1"/>
    <col min="9986" max="9986" width="35.140625" style="1" customWidth="1"/>
    <col min="9987" max="9987" width="28.7109375" style="1" customWidth="1"/>
    <col min="9988" max="10236" width="9.140625" style="1"/>
    <col min="10237" max="10237" width="50.42578125" style="1" customWidth="1"/>
    <col min="10238" max="10238" width="33.28515625" style="1" customWidth="1"/>
    <col min="10239" max="10239" width="31.42578125" style="1" customWidth="1"/>
    <col min="10240" max="10241" width="28.7109375" style="1" customWidth="1"/>
    <col min="10242" max="10242" width="35.140625" style="1" customWidth="1"/>
    <col min="10243" max="10243" width="28.7109375" style="1" customWidth="1"/>
    <col min="10244" max="10492" width="9.140625" style="1"/>
    <col min="10493" max="10493" width="50.42578125" style="1" customWidth="1"/>
    <col min="10494" max="10494" width="33.28515625" style="1" customWidth="1"/>
    <col min="10495" max="10495" width="31.42578125" style="1" customWidth="1"/>
    <col min="10496" max="10497" width="28.7109375" style="1" customWidth="1"/>
    <col min="10498" max="10498" width="35.140625" style="1" customWidth="1"/>
    <col min="10499" max="10499" width="28.7109375" style="1" customWidth="1"/>
    <col min="10500" max="10748" width="9.140625" style="1"/>
    <col min="10749" max="10749" width="50.42578125" style="1" customWidth="1"/>
    <col min="10750" max="10750" width="33.28515625" style="1" customWidth="1"/>
    <col min="10751" max="10751" width="31.42578125" style="1" customWidth="1"/>
    <col min="10752" max="10753" width="28.7109375" style="1" customWidth="1"/>
    <col min="10754" max="10754" width="35.140625" style="1" customWidth="1"/>
    <col min="10755" max="10755" width="28.7109375" style="1" customWidth="1"/>
    <col min="10756" max="11004" width="9.140625" style="1"/>
    <col min="11005" max="11005" width="50.42578125" style="1" customWidth="1"/>
    <col min="11006" max="11006" width="33.28515625" style="1" customWidth="1"/>
    <col min="11007" max="11007" width="31.42578125" style="1" customWidth="1"/>
    <col min="11008" max="11009" width="28.7109375" style="1" customWidth="1"/>
    <col min="11010" max="11010" width="35.140625" style="1" customWidth="1"/>
    <col min="11011" max="11011" width="28.7109375" style="1" customWidth="1"/>
    <col min="11012" max="11260" width="9.140625" style="1"/>
    <col min="11261" max="11261" width="50.42578125" style="1" customWidth="1"/>
    <col min="11262" max="11262" width="33.28515625" style="1" customWidth="1"/>
    <col min="11263" max="11263" width="31.42578125" style="1" customWidth="1"/>
    <col min="11264" max="11265" width="28.7109375" style="1" customWidth="1"/>
    <col min="11266" max="11266" width="35.140625" style="1" customWidth="1"/>
    <col min="11267" max="11267" width="28.7109375" style="1" customWidth="1"/>
    <col min="11268" max="11516" width="9.140625" style="1"/>
    <col min="11517" max="11517" width="50.42578125" style="1" customWidth="1"/>
    <col min="11518" max="11518" width="33.28515625" style="1" customWidth="1"/>
    <col min="11519" max="11519" width="31.42578125" style="1" customWidth="1"/>
    <col min="11520" max="11521" width="28.7109375" style="1" customWidth="1"/>
    <col min="11522" max="11522" width="35.140625" style="1" customWidth="1"/>
    <col min="11523" max="11523" width="28.7109375" style="1" customWidth="1"/>
    <col min="11524" max="11772" width="9.140625" style="1"/>
    <col min="11773" max="11773" width="50.42578125" style="1" customWidth="1"/>
    <col min="11774" max="11774" width="33.28515625" style="1" customWidth="1"/>
    <col min="11775" max="11775" width="31.42578125" style="1" customWidth="1"/>
    <col min="11776" max="11777" width="28.7109375" style="1" customWidth="1"/>
    <col min="11778" max="11778" width="35.140625" style="1" customWidth="1"/>
    <col min="11779" max="11779" width="28.7109375" style="1" customWidth="1"/>
    <col min="11780" max="12028" width="9.140625" style="1"/>
    <col min="12029" max="12029" width="50.42578125" style="1" customWidth="1"/>
    <col min="12030" max="12030" width="33.28515625" style="1" customWidth="1"/>
    <col min="12031" max="12031" width="31.42578125" style="1" customWidth="1"/>
    <col min="12032" max="12033" width="28.7109375" style="1" customWidth="1"/>
    <col min="12034" max="12034" width="35.140625" style="1" customWidth="1"/>
    <col min="12035" max="12035" width="28.7109375" style="1" customWidth="1"/>
    <col min="12036" max="12284" width="9.140625" style="1"/>
    <col min="12285" max="12285" width="50.42578125" style="1" customWidth="1"/>
    <col min="12286" max="12286" width="33.28515625" style="1" customWidth="1"/>
    <col min="12287" max="12287" width="31.42578125" style="1" customWidth="1"/>
    <col min="12288" max="12289" width="28.7109375" style="1" customWidth="1"/>
    <col min="12290" max="12290" width="35.140625" style="1" customWidth="1"/>
    <col min="12291" max="12291" width="28.7109375" style="1" customWidth="1"/>
    <col min="12292" max="12540" width="9.140625" style="1"/>
    <col min="12541" max="12541" width="50.42578125" style="1" customWidth="1"/>
    <col min="12542" max="12542" width="33.28515625" style="1" customWidth="1"/>
    <col min="12543" max="12543" width="31.42578125" style="1" customWidth="1"/>
    <col min="12544" max="12545" width="28.7109375" style="1" customWidth="1"/>
    <col min="12546" max="12546" width="35.140625" style="1" customWidth="1"/>
    <col min="12547" max="12547" width="28.7109375" style="1" customWidth="1"/>
    <col min="12548" max="12796" width="9.140625" style="1"/>
    <col min="12797" max="12797" width="50.42578125" style="1" customWidth="1"/>
    <col min="12798" max="12798" width="33.28515625" style="1" customWidth="1"/>
    <col min="12799" max="12799" width="31.42578125" style="1" customWidth="1"/>
    <col min="12800" max="12801" width="28.7109375" style="1" customWidth="1"/>
    <col min="12802" max="12802" width="35.140625" style="1" customWidth="1"/>
    <col min="12803" max="12803" width="28.7109375" style="1" customWidth="1"/>
    <col min="12804" max="13052" width="9.140625" style="1"/>
    <col min="13053" max="13053" width="50.42578125" style="1" customWidth="1"/>
    <col min="13054" max="13054" width="33.28515625" style="1" customWidth="1"/>
    <col min="13055" max="13055" width="31.42578125" style="1" customWidth="1"/>
    <col min="13056" max="13057" width="28.7109375" style="1" customWidth="1"/>
    <col min="13058" max="13058" width="35.140625" style="1" customWidth="1"/>
    <col min="13059" max="13059" width="28.7109375" style="1" customWidth="1"/>
    <col min="13060" max="13308" width="9.140625" style="1"/>
    <col min="13309" max="13309" width="50.42578125" style="1" customWidth="1"/>
    <col min="13310" max="13310" width="33.28515625" style="1" customWidth="1"/>
    <col min="13311" max="13311" width="31.42578125" style="1" customWidth="1"/>
    <col min="13312" max="13313" width="28.7109375" style="1" customWidth="1"/>
    <col min="13314" max="13314" width="35.140625" style="1" customWidth="1"/>
    <col min="13315" max="13315" width="28.7109375" style="1" customWidth="1"/>
    <col min="13316" max="13564" width="9.140625" style="1"/>
    <col min="13565" max="13565" width="50.42578125" style="1" customWidth="1"/>
    <col min="13566" max="13566" width="33.28515625" style="1" customWidth="1"/>
    <col min="13567" max="13567" width="31.42578125" style="1" customWidth="1"/>
    <col min="13568" max="13569" width="28.7109375" style="1" customWidth="1"/>
    <col min="13570" max="13570" width="35.140625" style="1" customWidth="1"/>
    <col min="13571" max="13571" width="28.7109375" style="1" customWidth="1"/>
    <col min="13572" max="13820" width="9.140625" style="1"/>
    <col min="13821" max="13821" width="50.42578125" style="1" customWidth="1"/>
    <col min="13822" max="13822" width="33.28515625" style="1" customWidth="1"/>
    <col min="13823" max="13823" width="31.42578125" style="1" customWidth="1"/>
    <col min="13824" max="13825" width="28.7109375" style="1" customWidth="1"/>
    <col min="13826" max="13826" width="35.140625" style="1" customWidth="1"/>
    <col min="13827" max="13827" width="28.7109375" style="1" customWidth="1"/>
    <col min="13828" max="14076" width="9.140625" style="1"/>
    <col min="14077" max="14077" width="50.42578125" style="1" customWidth="1"/>
    <col min="14078" max="14078" width="33.28515625" style="1" customWidth="1"/>
    <col min="14079" max="14079" width="31.42578125" style="1" customWidth="1"/>
    <col min="14080" max="14081" width="28.7109375" style="1" customWidth="1"/>
    <col min="14082" max="14082" width="35.140625" style="1" customWidth="1"/>
    <col min="14083" max="14083" width="28.7109375" style="1" customWidth="1"/>
    <col min="14084" max="14332" width="9.140625" style="1"/>
    <col min="14333" max="14333" width="50.42578125" style="1" customWidth="1"/>
    <col min="14334" max="14334" width="33.28515625" style="1" customWidth="1"/>
    <col min="14335" max="14335" width="31.42578125" style="1" customWidth="1"/>
    <col min="14336" max="14337" width="28.7109375" style="1" customWidth="1"/>
    <col min="14338" max="14338" width="35.140625" style="1" customWidth="1"/>
    <col min="14339" max="14339" width="28.7109375" style="1" customWidth="1"/>
    <col min="14340" max="14588" width="9.140625" style="1"/>
    <col min="14589" max="14589" width="50.42578125" style="1" customWidth="1"/>
    <col min="14590" max="14590" width="33.28515625" style="1" customWidth="1"/>
    <col min="14591" max="14591" width="31.42578125" style="1" customWidth="1"/>
    <col min="14592" max="14593" width="28.7109375" style="1" customWidth="1"/>
    <col min="14594" max="14594" width="35.140625" style="1" customWidth="1"/>
    <col min="14595" max="14595" width="28.7109375" style="1" customWidth="1"/>
    <col min="14596" max="14844" width="9.140625" style="1"/>
    <col min="14845" max="14845" width="50.42578125" style="1" customWidth="1"/>
    <col min="14846" max="14846" width="33.28515625" style="1" customWidth="1"/>
    <col min="14847" max="14847" width="31.42578125" style="1" customWidth="1"/>
    <col min="14848" max="14849" width="28.7109375" style="1" customWidth="1"/>
    <col min="14850" max="14850" width="35.140625" style="1" customWidth="1"/>
    <col min="14851" max="14851" width="28.7109375" style="1" customWidth="1"/>
    <col min="14852" max="15100" width="9.140625" style="1"/>
    <col min="15101" max="15101" width="50.42578125" style="1" customWidth="1"/>
    <col min="15102" max="15102" width="33.28515625" style="1" customWidth="1"/>
    <col min="15103" max="15103" width="31.42578125" style="1" customWidth="1"/>
    <col min="15104" max="15105" width="28.7109375" style="1" customWidth="1"/>
    <col min="15106" max="15106" width="35.140625" style="1" customWidth="1"/>
    <col min="15107" max="15107" width="28.7109375" style="1" customWidth="1"/>
    <col min="15108" max="15356" width="9.140625" style="1"/>
    <col min="15357" max="15357" width="50.42578125" style="1" customWidth="1"/>
    <col min="15358" max="15358" width="33.28515625" style="1" customWidth="1"/>
    <col min="15359" max="15359" width="31.42578125" style="1" customWidth="1"/>
    <col min="15360" max="15361" width="28.7109375" style="1" customWidth="1"/>
    <col min="15362" max="15362" width="35.140625" style="1" customWidth="1"/>
    <col min="15363" max="15363" width="28.7109375" style="1" customWidth="1"/>
    <col min="15364" max="15612" width="9.140625" style="1"/>
    <col min="15613" max="15613" width="50.42578125" style="1" customWidth="1"/>
    <col min="15614" max="15614" width="33.28515625" style="1" customWidth="1"/>
    <col min="15615" max="15615" width="31.42578125" style="1" customWidth="1"/>
    <col min="15616" max="15617" width="28.7109375" style="1" customWidth="1"/>
    <col min="15618" max="15618" width="35.140625" style="1" customWidth="1"/>
    <col min="15619" max="15619" width="28.7109375" style="1" customWidth="1"/>
    <col min="15620" max="15868" width="9.140625" style="1"/>
    <col min="15869" max="15869" width="50.42578125" style="1" customWidth="1"/>
    <col min="15870" max="15870" width="33.28515625" style="1" customWidth="1"/>
    <col min="15871" max="15871" width="31.42578125" style="1" customWidth="1"/>
    <col min="15872" max="15873" width="28.7109375" style="1" customWidth="1"/>
    <col min="15874" max="15874" width="35.140625" style="1" customWidth="1"/>
    <col min="15875" max="15875" width="28.7109375" style="1" customWidth="1"/>
    <col min="15876" max="16124" width="9.140625" style="1"/>
    <col min="16125" max="16125" width="50.42578125" style="1" customWidth="1"/>
    <col min="16126" max="16126" width="33.28515625" style="1" customWidth="1"/>
    <col min="16127" max="16127" width="31.42578125" style="1" customWidth="1"/>
    <col min="16128" max="16129" width="28.7109375" style="1" customWidth="1"/>
    <col min="16130" max="16130" width="35.140625" style="1" customWidth="1"/>
    <col min="16131" max="16131" width="28.7109375" style="1" customWidth="1"/>
    <col min="16132" max="16384" width="9.140625" style="1"/>
  </cols>
  <sheetData>
    <row r="1" spans="2:7" ht="18" x14ac:dyDescent="0.25">
      <c r="D1" s="2"/>
      <c r="E1" s="2"/>
      <c r="F1" s="20"/>
      <c r="G1" s="2"/>
    </row>
    <row r="2" spans="2:7" ht="15.75" x14ac:dyDescent="0.2">
      <c r="B2" s="53"/>
      <c r="C2" s="53"/>
      <c r="D2" s="53"/>
      <c r="E2" s="53"/>
      <c r="F2" s="53"/>
      <c r="G2" s="53"/>
    </row>
    <row r="3" spans="2:7" ht="38.1" customHeight="1" x14ac:dyDescent="0.2">
      <c r="B3" s="54"/>
      <c r="C3" s="54"/>
      <c r="D3" s="55" t="s">
        <v>0</v>
      </c>
      <c r="E3" s="55"/>
      <c r="F3" s="55"/>
      <c r="G3" s="3" t="s">
        <v>1</v>
      </c>
    </row>
    <row r="4" spans="2:7" ht="38.1" customHeight="1" x14ac:dyDescent="0.2">
      <c r="B4" s="54"/>
      <c r="C4" s="54"/>
      <c r="D4" s="3" t="s">
        <v>2</v>
      </c>
      <c r="E4" s="56" t="s">
        <v>3</v>
      </c>
      <c r="F4" s="56"/>
      <c r="G4" s="3" t="s">
        <v>4</v>
      </c>
    </row>
    <row r="5" spans="2:7" ht="38.1" customHeight="1" x14ac:dyDescent="0.2">
      <c r="B5" s="54"/>
      <c r="C5" s="54"/>
      <c r="D5" s="3" t="s">
        <v>5</v>
      </c>
      <c r="E5" s="56" t="s">
        <v>6</v>
      </c>
      <c r="F5" s="56"/>
      <c r="G5" s="3" t="s">
        <v>7</v>
      </c>
    </row>
    <row r="6" spans="2:7" ht="15.75" x14ac:dyDescent="0.2">
      <c r="B6" s="53"/>
      <c r="C6" s="53"/>
      <c r="D6" s="53"/>
      <c r="E6" s="53"/>
      <c r="F6" s="53"/>
      <c r="G6" s="53"/>
    </row>
    <row r="7" spans="2:7" ht="15.75" x14ac:dyDescent="0.25">
      <c r="B7" s="4"/>
      <c r="C7" s="4"/>
      <c r="D7" s="5"/>
      <c r="E7" s="5"/>
      <c r="F7" s="21"/>
      <c r="G7" s="5"/>
    </row>
    <row r="8" spans="2:7" ht="15" customHeight="1" x14ac:dyDescent="0.25">
      <c r="B8" s="6"/>
      <c r="C8" s="6"/>
      <c r="D8" s="6"/>
      <c r="E8" s="7"/>
      <c r="F8" s="22"/>
      <c r="G8" s="8"/>
    </row>
    <row r="9" spans="2:7" ht="15.75" x14ac:dyDescent="0.2">
      <c r="B9" s="50" t="s">
        <v>8</v>
      </c>
      <c r="C9" s="50"/>
      <c r="D9" s="50"/>
      <c r="E9" s="50"/>
      <c r="F9" s="50"/>
      <c r="G9" s="50"/>
    </row>
    <row r="10" spans="2:7" ht="15.75" x14ac:dyDescent="0.25">
      <c r="B10" s="9"/>
      <c r="C10" s="9"/>
      <c r="D10" s="10"/>
      <c r="E10" s="10"/>
      <c r="F10" s="23"/>
      <c r="G10" s="10"/>
    </row>
    <row r="11" spans="2:7" ht="30" customHeight="1" x14ac:dyDescent="0.2">
      <c r="B11" s="9"/>
      <c r="C11" s="51" t="s">
        <v>9</v>
      </c>
      <c r="D11" s="51"/>
      <c r="E11" s="51"/>
      <c r="F11" s="51"/>
      <c r="G11" s="51"/>
    </row>
    <row r="12" spans="2:7" ht="59.45" customHeight="1" x14ac:dyDescent="0.2">
      <c r="B12" s="52" t="s">
        <v>10</v>
      </c>
      <c r="C12" s="52"/>
      <c r="D12" s="52"/>
      <c r="E12" s="52"/>
      <c r="F12" s="52"/>
      <c r="G12" s="52"/>
    </row>
    <row r="13" spans="2:7" ht="15.75" x14ac:dyDescent="0.25">
      <c r="B13" s="8"/>
      <c r="C13" s="8"/>
      <c r="D13" s="8"/>
      <c r="E13" s="8"/>
      <c r="F13" s="24"/>
      <c r="G13" s="8"/>
    </row>
    <row r="14" spans="2:7" ht="59.1" customHeight="1" x14ac:dyDescent="0.2">
      <c r="B14" s="11" t="s">
        <v>11</v>
      </c>
      <c r="C14" s="11" t="s">
        <v>12</v>
      </c>
      <c r="D14" s="11" t="s">
        <v>13</v>
      </c>
      <c r="E14" s="11" t="s">
        <v>14</v>
      </c>
      <c r="F14" s="25" t="s">
        <v>15</v>
      </c>
      <c r="G14" s="11" t="s">
        <v>16</v>
      </c>
    </row>
    <row r="15" spans="2:7" ht="31.5" customHeight="1" x14ac:dyDescent="0.2">
      <c r="B15" s="41"/>
      <c r="C15" s="42"/>
      <c r="D15" s="43" t="s">
        <v>32</v>
      </c>
      <c r="E15" s="44"/>
      <c r="F15" s="45" t="s">
        <v>33</v>
      </c>
      <c r="G15" s="42"/>
    </row>
    <row r="16" spans="2:7" ht="15.75" customHeight="1" x14ac:dyDescent="0.2">
      <c r="B16" s="41"/>
      <c r="C16" s="42"/>
      <c r="D16" s="43"/>
      <c r="E16" s="44"/>
      <c r="F16" s="45"/>
      <c r="G16" s="42"/>
    </row>
    <row r="17" spans="2:7" ht="15.75" customHeight="1" x14ac:dyDescent="0.2">
      <c r="B17" s="41"/>
      <c r="C17" s="42"/>
      <c r="D17" s="43"/>
      <c r="E17" s="44"/>
      <c r="F17" s="45"/>
      <c r="G17" s="42"/>
    </row>
    <row r="18" spans="2:7" ht="15.75" customHeight="1" x14ac:dyDescent="0.2">
      <c r="B18" s="41"/>
      <c r="C18" s="42"/>
      <c r="D18" s="43"/>
      <c r="E18" s="44"/>
      <c r="F18" s="45"/>
      <c r="G18" s="42"/>
    </row>
    <row r="19" spans="2:7" ht="72" customHeight="1" x14ac:dyDescent="0.2">
      <c r="B19" s="47">
        <v>1</v>
      </c>
      <c r="C19" s="46" t="s">
        <v>35</v>
      </c>
      <c r="D19" s="48" t="s">
        <v>82</v>
      </c>
      <c r="E19" s="46"/>
      <c r="F19" s="48" t="s">
        <v>98</v>
      </c>
      <c r="G19" s="46" t="s">
        <v>30</v>
      </c>
    </row>
    <row r="20" spans="2:7" ht="72" customHeight="1" x14ac:dyDescent="0.2">
      <c r="B20" s="47"/>
      <c r="C20" s="46"/>
      <c r="D20" s="48"/>
      <c r="E20" s="46"/>
      <c r="F20" s="48"/>
      <c r="G20" s="46"/>
    </row>
    <row r="21" spans="2:7" ht="72" customHeight="1" x14ac:dyDescent="0.2">
      <c r="B21" s="47"/>
      <c r="C21" s="46"/>
      <c r="D21" s="48"/>
      <c r="E21" s="46"/>
      <c r="F21" s="48"/>
      <c r="G21" s="46"/>
    </row>
    <row r="22" spans="2:7" ht="72" customHeight="1" x14ac:dyDescent="0.2">
      <c r="B22" s="47"/>
      <c r="C22" s="46"/>
      <c r="D22" s="48"/>
      <c r="E22" s="46"/>
      <c r="F22" s="48"/>
      <c r="G22" s="46"/>
    </row>
    <row r="23" spans="2:7" ht="15.75" customHeight="1" x14ac:dyDescent="0.2">
      <c r="B23" s="57">
        <f>+B19+1</f>
        <v>2</v>
      </c>
      <c r="C23" s="46" t="s">
        <v>35</v>
      </c>
      <c r="D23" s="48" t="s">
        <v>36</v>
      </c>
      <c r="E23" s="49"/>
      <c r="F23" s="48" t="s">
        <v>37</v>
      </c>
      <c r="G23" s="46" t="s">
        <v>21</v>
      </c>
    </row>
    <row r="24" spans="2:7" ht="15.75" customHeight="1" x14ac:dyDescent="0.2">
      <c r="B24" s="58"/>
      <c r="C24" s="46"/>
      <c r="D24" s="48"/>
      <c r="E24" s="49"/>
      <c r="F24" s="48"/>
      <c r="G24" s="46"/>
    </row>
    <row r="25" spans="2:7" ht="15.75" customHeight="1" x14ac:dyDescent="0.2">
      <c r="B25" s="58"/>
      <c r="C25" s="46"/>
      <c r="D25" s="48"/>
      <c r="E25" s="49"/>
      <c r="F25" s="48"/>
      <c r="G25" s="46"/>
    </row>
    <row r="26" spans="2:7" ht="15.75" customHeight="1" x14ac:dyDescent="0.2">
      <c r="B26" s="59"/>
      <c r="C26" s="46"/>
      <c r="D26" s="48"/>
      <c r="E26" s="49"/>
      <c r="F26" s="48"/>
      <c r="G26" s="46"/>
    </row>
    <row r="27" spans="2:7" ht="15.75" customHeight="1" x14ac:dyDescent="0.2">
      <c r="B27" s="57">
        <f>+B23+1</f>
        <v>3</v>
      </c>
      <c r="C27" s="46" t="s">
        <v>35</v>
      </c>
      <c r="D27" s="48" t="s">
        <v>83</v>
      </c>
      <c r="E27" s="49"/>
      <c r="F27" s="48" t="s">
        <v>97</v>
      </c>
      <c r="G27" s="46" t="s">
        <v>21</v>
      </c>
    </row>
    <row r="28" spans="2:7" ht="15.75" customHeight="1" x14ac:dyDescent="0.2">
      <c r="B28" s="58"/>
      <c r="C28" s="46"/>
      <c r="D28" s="48"/>
      <c r="E28" s="49"/>
      <c r="F28" s="48"/>
      <c r="G28" s="46"/>
    </row>
    <row r="29" spans="2:7" ht="15.75" customHeight="1" x14ac:dyDescent="0.2">
      <c r="B29" s="58"/>
      <c r="C29" s="46"/>
      <c r="D29" s="48"/>
      <c r="E29" s="49"/>
      <c r="F29" s="48"/>
      <c r="G29" s="46"/>
    </row>
    <row r="30" spans="2:7" ht="15.6" customHeight="1" x14ac:dyDescent="0.2">
      <c r="B30" s="59"/>
      <c r="C30" s="46"/>
      <c r="D30" s="48"/>
      <c r="E30" s="60"/>
      <c r="F30" s="61"/>
      <c r="G30" s="62"/>
    </row>
    <row r="31" spans="2:7" ht="92.1" customHeight="1" x14ac:dyDescent="0.2">
      <c r="B31" s="57">
        <f>B27+1</f>
        <v>4</v>
      </c>
      <c r="C31" s="46" t="s">
        <v>35</v>
      </c>
      <c r="D31" s="65" t="s">
        <v>85</v>
      </c>
      <c r="E31" s="28"/>
      <c r="F31" s="31"/>
      <c r="G31" s="46" t="s">
        <v>28</v>
      </c>
    </row>
    <row r="32" spans="2:7" ht="45.75" customHeight="1" x14ac:dyDescent="0.2">
      <c r="B32" s="58"/>
      <c r="C32" s="46"/>
      <c r="D32" s="65"/>
      <c r="E32" s="29"/>
      <c r="F32" s="32"/>
      <c r="G32" s="46"/>
    </row>
    <row r="33" spans="2:7" ht="45.75" customHeight="1" x14ac:dyDescent="0.2">
      <c r="B33" s="58"/>
      <c r="C33" s="46"/>
      <c r="D33" s="65"/>
      <c r="E33" s="29"/>
      <c r="F33" s="32" t="s">
        <v>99</v>
      </c>
      <c r="G33" s="46"/>
    </row>
    <row r="34" spans="2:7" ht="162.75" customHeight="1" x14ac:dyDescent="0.2">
      <c r="B34" s="59"/>
      <c r="C34" s="46"/>
      <c r="D34" s="65"/>
      <c r="E34" s="30"/>
      <c r="F34" s="33"/>
      <c r="G34" s="46"/>
    </row>
    <row r="35" spans="2:7" ht="15.75" customHeight="1" x14ac:dyDescent="0.2">
      <c r="B35" s="47">
        <f>+B31+1</f>
        <v>5</v>
      </c>
      <c r="C35" s="46" t="s">
        <v>35</v>
      </c>
      <c r="D35" s="48" t="s">
        <v>139</v>
      </c>
      <c r="E35" s="49"/>
      <c r="F35" s="48" t="s">
        <v>138</v>
      </c>
      <c r="G35" s="46" t="s">
        <v>28</v>
      </c>
    </row>
    <row r="36" spans="2:7" ht="15.75" customHeight="1" x14ac:dyDescent="0.2">
      <c r="B36" s="47"/>
      <c r="C36" s="46"/>
      <c r="D36" s="48"/>
      <c r="E36" s="49"/>
      <c r="F36" s="48"/>
      <c r="G36" s="46"/>
    </row>
    <row r="37" spans="2:7" ht="15.75" customHeight="1" x14ac:dyDescent="0.2">
      <c r="B37" s="47"/>
      <c r="C37" s="46"/>
      <c r="D37" s="48"/>
      <c r="E37" s="49"/>
      <c r="F37" s="48"/>
      <c r="G37" s="46"/>
    </row>
    <row r="38" spans="2:7" ht="210" customHeight="1" x14ac:dyDescent="0.2">
      <c r="B38" s="47"/>
      <c r="C38" s="46"/>
      <c r="D38" s="48"/>
      <c r="E38" s="49"/>
      <c r="F38" s="48"/>
      <c r="G38" s="46"/>
    </row>
    <row r="39" spans="2:7" ht="15.75" customHeight="1" x14ac:dyDescent="0.2">
      <c r="B39" s="57">
        <f>+B35+1</f>
        <v>6</v>
      </c>
      <c r="C39" s="46" t="s">
        <v>35</v>
      </c>
      <c r="D39" s="48" t="s">
        <v>86</v>
      </c>
      <c r="E39" s="63"/>
      <c r="F39" s="64" t="s">
        <v>99</v>
      </c>
      <c r="G39" s="46" t="s">
        <v>28</v>
      </c>
    </row>
    <row r="40" spans="2:7" ht="15.75" customHeight="1" x14ac:dyDescent="0.2">
      <c r="B40" s="58"/>
      <c r="C40" s="46"/>
      <c r="D40" s="48"/>
      <c r="E40" s="49"/>
      <c r="F40" s="48"/>
      <c r="G40" s="46"/>
    </row>
    <row r="41" spans="2:7" ht="15.75" customHeight="1" x14ac:dyDescent="0.2">
      <c r="B41" s="58"/>
      <c r="C41" s="46"/>
      <c r="D41" s="48"/>
      <c r="E41" s="49"/>
      <c r="F41" s="48"/>
      <c r="G41" s="46"/>
    </row>
    <row r="42" spans="2:7" ht="41.25" customHeight="1" x14ac:dyDescent="0.2">
      <c r="B42" s="59"/>
      <c r="C42" s="46"/>
      <c r="D42" s="48"/>
      <c r="E42" s="49"/>
      <c r="F42" s="48"/>
      <c r="G42" s="46"/>
    </row>
    <row r="43" spans="2:7" ht="15.75" customHeight="1" x14ac:dyDescent="0.2">
      <c r="B43" s="57">
        <f>+B39+1</f>
        <v>7</v>
      </c>
      <c r="C43" s="46" t="s">
        <v>35</v>
      </c>
      <c r="D43" s="48" t="s">
        <v>61</v>
      </c>
      <c r="E43" s="49"/>
      <c r="F43" s="48" t="s">
        <v>99</v>
      </c>
      <c r="G43" s="46" t="s">
        <v>28</v>
      </c>
    </row>
    <row r="44" spans="2:7" ht="15.75" customHeight="1" x14ac:dyDescent="0.2">
      <c r="B44" s="58"/>
      <c r="C44" s="46"/>
      <c r="D44" s="48"/>
      <c r="E44" s="49"/>
      <c r="F44" s="48"/>
      <c r="G44" s="46"/>
    </row>
    <row r="45" spans="2:7" ht="15.75" customHeight="1" x14ac:dyDescent="0.2">
      <c r="B45" s="58"/>
      <c r="C45" s="46"/>
      <c r="D45" s="48"/>
      <c r="E45" s="49"/>
      <c r="F45" s="48"/>
      <c r="G45" s="46"/>
    </row>
    <row r="46" spans="2:7" ht="15.75" customHeight="1" x14ac:dyDescent="0.2">
      <c r="B46" s="59"/>
      <c r="C46" s="46"/>
      <c r="D46" s="48"/>
      <c r="E46" s="49"/>
      <c r="F46" s="48"/>
      <c r="G46" s="46"/>
    </row>
    <row r="47" spans="2:7" ht="15.75" customHeight="1" x14ac:dyDescent="0.2">
      <c r="B47" s="57">
        <f>+B43+1</f>
        <v>8</v>
      </c>
      <c r="C47" s="46" t="s">
        <v>35</v>
      </c>
      <c r="D47" s="48" t="s">
        <v>90</v>
      </c>
      <c r="E47" s="49"/>
      <c r="F47" s="48" t="s">
        <v>99</v>
      </c>
      <c r="G47" s="46" t="s">
        <v>28</v>
      </c>
    </row>
    <row r="48" spans="2:7" ht="15.75" customHeight="1" x14ac:dyDescent="0.2">
      <c r="B48" s="58"/>
      <c r="C48" s="46"/>
      <c r="D48" s="48"/>
      <c r="E48" s="49"/>
      <c r="F48" s="48"/>
      <c r="G48" s="46"/>
    </row>
    <row r="49" spans="2:7" ht="15.75" customHeight="1" x14ac:dyDescent="0.2">
      <c r="B49" s="58"/>
      <c r="C49" s="46"/>
      <c r="D49" s="48"/>
      <c r="E49" s="49"/>
      <c r="F49" s="48"/>
      <c r="G49" s="46"/>
    </row>
    <row r="50" spans="2:7" ht="15.75" customHeight="1" x14ac:dyDescent="0.2">
      <c r="B50" s="59"/>
      <c r="C50" s="46"/>
      <c r="D50" s="48"/>
      <c r="E50" s="49"/>
      <c r="F50" s="48"/>
      <c r="G50" s="46"/>
    </row>
    <row r="51" spans="2:7" ht="15.75" customHeight="1" x14ac:dyDescent="0.2">
      <c r="B51" s="57">
        <f>+B47+1</f>
        <v>9</v>
      </c>
      <c r="C51" s="46" t="s">
        <v>35</v>
      </c>
      <c r="D51" s="48" t="s">
        <v>38</v>
      </c>
      <c r="E51" s="49"/>
      <c r="F51" s="48" t="s">
        <v>62</v>
      </c>
      <c r="G51" s="46" t="s">
        <v>27</v>
      </c>
    </row>
    <row r="52" spans="2:7" ht="15.75" customHeight="1" x14ac:dyDescent="0.2">
      <c r="B52" s="58"/>
      <c r="C52" s="46"/>
      <c r="D52" s="48"/>
      <c r="E52" s="49"/>
      <c r="F52" s="48"/>
      <c r="G52" s="46"/>
    </row>
    <row r="53" spans="2:7" ht="15.75" customHeight="1" x14ac:dyDescent="0.2">
      <c r="B53" s="58"/>
      <c r="C53" s="46"/>
      <c r="D53" s="48"/>
      <c r="E53" s="49"/>
      <c r="F53" s="48"/>
      <c r="G53" s="46"/>
    </row>
    <row r="54" spans="2:7" ht="15.75" customHeight="1" x14ac:dyDescent="0.2">
      <c r="B54" s="59"/>
      <c r="C54" s="46"/>
      <c r="D54" s="48"/>
      <c r="E54" s="49"/>
      <c r="F54" s="48"/>
      <c r="G54" s="46"/>
    </row>
    <row r="55" spans="2:7" ht="48.75" customHeight="1" x14ac:dyDescent="0.2">
      <c r="B55" s="57">
        <f>+B51+1</f>
        <v>10</v>
      </c>
      <c r="C55" s="46" t="s">
        <v>35</v>
      </c>
      <c r="D55" s="48" t="s">
        <v>81</v>
      </c>
      <c r="E55" s="49"/>
      <c r="F55" s="48" t="s">
        <v>100</v>
      </c>
      <c r="G55" s="46" t="s">
        <v>17</v>
      </c>
    </row>
    <row r="56" spans="2:7" ht="48.75" customHeight="1" x14ac:dyDescent="0.2">
      <c r="B56" s="58"/>
      <c r="C56" s="46"/>
      <c r="D56" s="48"/>
      <c r="E56" s="49"/>
      <c r="F56" s="48"/>
      <c r="G56" s="46"/>
    </row>
    <row r="57" spans="2:7" ht="48.75" customHeight="1" x14ac:dyDescent="0.2">
      <c r="B57" s="58"/>
      <c r="C57" s="46"/>
      <c r="D57" s="48"/>
      <c r="E57" s="49"/>
      <c r="F57" s="48"/>
      <c r="G57" s="46"/>
    </row>
    <row r="58" spans="2:7" ht="48.75" customHeight="1" x14ac:dyDescent="0.2">
      <c r="B58" s="59"/>
      <c r="C58" s="46"/>
      <c r="D58" s="48"/>
      <c r="E58" s="49"/>
      <c r="F58" s="48"/>
      <c r="G58" s="46"/>
    </row>
    <row r="59" spans="2:7" ht="15.75" customHeight="1" x14ac:dyDescent="0.2">
      <c r="B59" s="57">
        <f>+B55+1</f>
        <v>11</v>
      </c>
      <c r="C59" s="46" t="s">
        <v>35</v>
      </c>
      <c r="D59" s="48" t="s">
        <v>39</v>
      </c>
      <c r="E59" s="49"/>
      <c r="F59" s="48" t="s">
        <v>101</v>
      </c>
      <c r="G59" s="46" t="s">
        <v>17</v>
      </c>
    </row>
    <row r="60" spans="2:7" ht="15.75" customHeight="1" x14ac:dyDescent="0.2">
      <c r="B60" s="58"/>
      <c r="C60" s="46"/>
      <c r="D60" s="48"/>
      <c r="E60" s="49"/>
      <c r="F60" s="48"/>
      <c r="G60" s="46"/>
    </row>
    <row r="61" spans="2:7" ht="15.75" customHeight="1" x14ac:dyDescent="0.2">
      <c r="B61" s="58"/>
      <c r="C61" s="46"/>
      <c r="D61" s="48"/>
      <c r="E61" s="49"/>
      <c r="F61" s="48"/>
      <c r="G61" s="46"/>
    </row>
    <row r="62" spans="2:7" ht="15.75" customHeight="1" x14ac:dyDescent="0.2">
      <c r="B62" s="59"/>
      <c r="C62" s="46"/>
      <c r="D62" s="48"/>
      <c r="E62" s="49"/>
      <c r="F62" s="48"/>
      <c r="G62" s="46"/>
    </row>
    <row r="63" spans="2:7" ht="15.75" customHeight="1" x14ac:dyDescent="0.2">
      <c r="B63" s="57">
        <f>+B59+1</f>
        <v>12</v>
      </c>
      <c r="C63" s="46" t="s">
        <v>35</v>
      </c>
      <c r="D63" s="48" t="s">
        <v>40</v>
      </c>
      <c r="E63" s="49"/>
      <c r="F63" s="48" t="s">
        <v>102</v>
      </c>
      <c r="G63" s="46" t="s">
        <v>17</v>
      </c>
    </row>
    <row r="64" spans="2:7" ht="15.75" customHeight="1" x14ac:dyDescent="0.2">
      <c r="B64" s="58"/>
      <c r="C64" s="46"/>
      <c r="D64" s="48"/>
      <c r="E64" s="49"/>
      <c r="F64" s="48"/>
      <c r="G64" s="46"/>
    </row>
    <row r="65" spans="2:7" ht="15.75" customHeight="1" x14ac:dyDescent="0.2">
      <c r="B65" s="58"/>
      <c r="C65" s="46"/>
      <c r="D65" s="48"/>
      <c r="E65" s="49"/>
      <c r="F65" s="48"/>
      <c r="G65" s="46"/>
    </row>
    <row r="66" spans="2:7" ht="15.75" customHeight="1" x14ac:dyDescent="0.2">
      <c r="B66" s="59"/>
      <c r="C66" s="46"/>
      <c r="D66" s="48"/>
      <c r="E66" s="49"/>
      <c r="F66" s="48"/>
      <c r="G66" s="46"/>
    </row>
    <row r="67" spans="2:7" ht="36.75" customHeight="1" x14ac:dyDescent="0.2">
      <c r="B67" s="47">
        <f>+B63+1</f>
        <v>13</v>
      </c>
      <c r="C67" s="46" t="s">
        <v>35</v>
      </c>
      <c r="D67" s="48" t="s">
        <v>41</v>
      </c>
      <c r="E67" s="49"/>
      <c r="F67" s="48" t="s">
        <v>103</v>
      </c>
      <c r="G67" s="46" t="s">
        <v>17</v>
      </c>
    </row>
    <row r="68" spans="2:7" ht="36.75" customHeight="1" x14ac:dyDescent="0.2">
      <c r="B68" s="47"/>
      <c r="C68" s="46"/>
      <c r="D68" s="48"/>
      <c r="E68" s="49"/>
      <c r="F68" s="48"/>
      <c r="G68" s="46"/>
    </row>
    <row r="69" spans="2:7" ht="36.75" customHeight="1" x14ac:dyDescent="0.2">
      <c r="B69" s="47"/>
      <c r="C69" s="46"/>
      <c r="D69" s="48"/>
      <c r="E69" s="49"/>
      <c r="F69" s="48"/>
      <c r="G69" s="46"/>
    </row>
    <row r="70" spans="2:7" ht="36.75" customHeight="1" x14ac:dyDescent="0.2">
      <c r="B70" s="47"/>
      <c r="C70" s="46"/>
      <c r="D70" s="48"/>
      <c r="E70" s="49"/>
      <c r="F70" s="48"/>
      <c r="G70" s="46"/>
    </row>
    <row r="71" spans="2:7" ht="36" customHeight="1" x14ac:dyDescent="0.2">
      <c r="B71" s="47">
        <f>+B67+1</f>
        <v>14</v>
      </c>
      <c r="C71" s="46" t="s">
        <v>35</v>
      </c>
      <c r="D71" s="48" t="s">
        <v>63</v>
      </c>
      <c r="E71" s="49"/>
      <c r="F71" s="48" t="s">
        <v>104</v>
      </c>
      <c r="G71" s="46" t="s">
        <v>17</v>
      </c>
    </row>
    <row r="72" spans="2:7" ht="36" customHeight="1" x14ac:dyDescent="0.2">
      <c r="B72" s="47"/>
      <c r="C72" s="46"/>
      <c r="D72" s="48"/>
      <c r="E72" s="49"/>
      <c r="F72" s="48"/>
      <c r="G72" s="46"/>
    </row>
    <row r="73" spans="2:7" ht="36" customHeight="1" x14ac:dyDescent="0.2">
      <c r="B73" s="47"/>
      <c r="C73" s="46"/>
      <c r="D73" s="48"/>
      <c r="E73" s="49"/>
      <c r="F73" s="48"/>
      <c r="G73" s="46"/>
    </row>
    <row r="74" spans="2:7" ht="36" customHeight="1" x14ac:dyDescent="0.2">
      <c r="B74" s="47"/>
      <c r="C74" s="46"/>
      <c r="D74" s="48"/>
      <c r="E74" s="49"/>
      <c r="F74" s="48"/>
      <c r="G74" s="46"/>
    </row>
    <row r="75" spans="2:7" ht="24" customHeight="1" x14ac:dyDescent="0.2">
      <c r="B75" s="47">
        <f>+B71+1</f>
        <v>15</v>
      </c>
      <c r="C75" s="46" t="s">
        <v>35</v>
      </c>
      <c r="D75" s="48" t="s">
        <v>42</v>
      </c>
      <c r="E75" s="49"/>
      <c r="F75" s="48" t="s">
        <v>105</v>
      </c>
      <c r="G75" s="46" t="s">
        <v>17</v>
      </c>
    </row>
    <row r="76" spans="2:7" ht="24" customHeight="1" x14ac:dyDescent="0.2">
      <c r="B76" s="47"/>
      <c r="C76" s="46"/>
      <c r="D76" s="48"/>
      <c r="E76" s="49"/>
      <c r="F76" s="48"/>
      <c r="G76" s="46"/>
    </row>
    <row r="77" spans="2:7" ht="24" customHeight="1" x14ac:dyDescent="0.2">
      <c r="B77" s="47"/>
      <c r="C77" s="46"/>
      <c r="D77" s="48"/>
      <c r="E77" s="49"/>
      <c r="F77" s="48"/>
      <c r="G77" s="46"/>
    </row>
    <row r="78" spans="2:7" ht="24" customHeight="1" x14ac:dyDescent="0.2">
      <c r="B78" s="47"/>
      <c r="C78" s="46"/>
      <c r="D78" s="48"/>
      <c r="E78" s="49"/>
      <c r="F78" s="48"/>
      <c r="G78" s="46"/>
    </row>
    <row r="79" spans="2:7" ht="15.75" customHeight="1" x14ac:dyDescent="0.2">
      <c r="B79" s="47">
        <f>+B75+1</f>
        <v>16</v>
      </c>
      <c r="C79" s="46" t="s">
        <v>35</v>
      </c>
      <c r="D79" s="48" t="s">
        <v>43</v>
      </c>
      <c r="E79" s="49"/>
      <c r="F79" s="48" t="s">
        <v>106</v>
      </c>
      <c r="G79" s="46" t="s">
        <v>17</v>
      </c>
    </row>
    <row r="80" spans="2:7" ht="15.75" customHeight="1" x14ac:dyDescent="0.2">
      <c r="B80" s="47"/>
      <c r="C80" s="46"/>
      <c r="D80" s="48"/>
      <c r="E80" s="49"/>
      <c r="F80" s="48"/>
      <c r="G80" s="46"/>
    </row>
    <row r="81" spans="2:7" ht="15.75" customHeight="1" x14ac:dyDescent="0.2">
      <c r="B81" s="47"/>
      <c r="C81" s="46"/>
      <c r="D81" s="48"/>
      <c r="E81" s="49"/>
      <c r="F81" s="48"/>
      <c r="G81" s="46"/>
    </row>
    <row r="82" spans="2:7" ht="15.75" customHeight="1" x14ac:dyDescent="0.2">
      <c r="B82" s="47"/>
      <c r="C82" s="46"/>
      <c r="D82" s="48"/>
      <c r="E82" s="49"/>
      <c r="F82" s="48"/>
      <c r="G82" s="46"/>
    </row>
    <row r="83" spans="2:7" ht="15.75" customHeight="1" x14ac:dyDescent="0.2">
      <c r="B83" s="47">
        <f>+B79+1</f>
        <v>17</v>
      </c>
      <c r="C83" s="46" t="s">
        <v>35</v>
      </c>
      <c r="D83" s="48" t="s">
        <v>44</v>
      </c>
      <c r="E83" s="49"/>
      <c r="F83" s="48" t="s">
        <v>107</v>
      </c>
      <c r="G83" s="46" t="s">
        <v>17</v>
      </c>
    </row>
    <row r="84" spans="2:7" ht="15.75" customHeight="1" x14ac:dyDescent="0.2">
      <c r="B84" s="47"/>
      <c r="C84" s="46"/>
      <c r="D84" s="48"/>
      <c r="E84" s="49"/>
      <c r="F84" s="48"/>
      <c r="G84" s="46"/>
    </row>
    <row r="85" spans="2:7" ht="15.75" customHeight="1" x14ac:dyDescent="0.2">
      <c r="B85" s="47"/>
      <c r="C85" s="46"/>
      <c r="D85" s="48"/>
      <c r="E85" s="49"/>
      <c r="F85" s="48"/>
      <c r="G85" s="46"/>
    </row>
    <row r="86" spans="2:7" ht="15.75" customHeight="1" x14ac:dyDescent="0.2">
      <c r="B86" s="47"/>
      <c r="C86" s="46"/>
      <c r="D86" s="48"/>
      <c r="E86" s="49"/>
      <c r="F86" s="48"/>
      <c r="G86" s="46"/>
    </row>
    <row r="87" spans="2:7" ht="15.75" customHeight="1" x14ac:dyDescent="0.2">
      <c r="B87" s="47">
        <f>+B83+1</f>
        <v>18</v>
      </c>
      <c r="C87" s="46" t="s">
        <v>35</v>
      </c>
      <c r="D87" s="48" t="s">
        <v>45</v>
      </c>
      <c r="E87" s="49"/>
      <c r="F87" s="48" t="s">
        <v>46</v>
      </c>
      <c r="G87" s="46" t="s">
        <v>17</v>
      </c>
    </row>
    <row r="88" spans="2:7" ht="15.75" customHeight="1" x14ac:dyDescent="0.2">
      <c r="B88" s="47"/>
      <c r="C88" s="46"/>
      <c r="D88" s="48"/>
      <c r="E88" s="49"/>
      <c r="F88" s="48"/>
      <c r="G88" s="46"/>
    </row>
    <row r="89" spans="2:7" ht="15.75" customHeight="1" x14ac:dyDescent="0.2">
      <c r="B89" s="47"/>
      <c r="C89" s="46"/>
      <c r="D89" s="48"/>
      <c r="E89" s="49"/>
      <c r="F89" s="48"/>
      <c r="G89" s="46"/>
    </row>
    <row r="90" spans="2:7" ht="15.75" customHeight="1" x14ac:dyDescent="0.2">
      <c r="B90" s="47"/>
      <c r="C90" s="46"/>
      <c r="D90" s="48"/>
      <c r="E90" s="49"/>
      <c r="F90" s="48"/>
      <c r="G90" s="46"/>
    </row>
    <row r="91" spans="2:7" ht="21" customHeight="1" x14ac:dyDescent="0.2">
      <c r="B91" s="47">
        <f>+B87+1</f>
        <v>19</v>
      </c>
      <c r="C91" s="46" t="s">
        <v>35</v>
      </c>
      <c r="D91" s="48" t="s">
        <v>47</v>
      </c>
      <c r="E91" s="49"/>
      <c r="F91" s="48" t="s">
        <v>108</v>
      </c>
      <c r="G91" s="46" t="s">
        <v>17</v>
      </c>
    </row>
    <row r="92" spans="2:7" ht="21" customHeight="1" x14ac:dyDescent="0.2">
      <c r="B92" s="47"/>
      <c r="C92" s="46"/>
      <c r="D92" s="48"/>
      <c r="E92" s="49"/>
      <c r="F92" s="48"/>
      <c r="G92" s="46"/>
    </row>
    <row r="93" spans="2:7" ht="21" customHeight="1" x14ac:dyDescent="0.2">
      <c r="B93" s="47"/>
      <c r="C93" s="46"/>
      <c r="D93" s="48"/>
      <c r="E93" s="49"/>
      <c r="F93" s="48"/>
      <c r="G93" s="46"/>
    </row>
    <row r="94" spans="2:7" ht="21" customHeight="1" x14ac:dyDescent="0.2">
      <c r="B94" s="47"/>
      <c r="C94" s="46"/>
      <c r="D94" s="48"/>
      <c r="E94" s="49"/>
      <c r="F94" s="48"/>
      <c r="G94" s="46"/>
    </row>
    <row r="95" spans="2:7" ht="15.75" customHeight="1" x14ac:dyDescent="0.2">
      <c r="B95" s="47">
        <f>+B91+1</f>
        <v>20</v>
      </c>
      <c r="C95" s="46" t="s">
        <v>35</v>
      </c>
      <c r="D95" s="48" t="s">
        <v>48</v>
      </c>
      <c r="E95" s="49"/>
      <c r="F95" s="48" t="s">
        <v>109</v>
      </c>
      <c r="G95" s="46" t="s">
        <v>17</v>
      </c>
    </row>
    <row r="96" spans="2:7" ht="15.75" customHeight="1" x14ac:dyDescent="0.2">
      <c r="B96" s="47"/>
      <c r="C96" s="46"/>
      <c r="D96" s="48"/>
      <c r="E96" s="49"/>
      <c r="F96" s="48"/>
      <c r="G96" s="46"/>
    </row>
    <row r="97" spans="2:7" ht="15.75" customHeight="1" x14ac:dyDescent="0.2">
      <c r="B97" s="47"/>
      <c r="C97" s="46"/>
      <c r="D97" s="48"/>
      <c r="E97" s="49"/>
      <c r="F97" s="48"/>
      <c r="G97" s="46"/>
    </row>
    <row r="98" spans="2:7" ht="15.75" customHeight="1" x14ac:dyDescent="0.2">
      <c r="B98" s="47"/>
      <c r="C98" s="46"/>
      <c r="D98" s="48"/>
      <c r="E98" s="49"/>
      <c r="F98" s="48"/>
      <c r="G98" s="46"/>
    </row>
    <row r="99" spans="2:7" ht="15.75" customHeight="1" x14ac:dyDescent="0.2">
      <c r="B99" s="47">
        <f>+B95+1</f>
        <v>21</v>
      </c>
      <c r="C99" s="46" t="s">
        <v>35</v>
      </c>
      <c r="D99" s="48" t="s">
        <v>64</v>
      </c>
      <c r="E99" s="49"/>
      <c r="F99" s="48" t="s">
        <v>110</v>
      </c>
      <c r="G99" s="46" t="s">
        <v>17</v>
      </c>
    </row>
    <row r="100" spans="2:7" ht="15.75" customHeight="1" x14ac:dyDescent="0.2">
      <c r="B100" s="47"/>
      <c r="C100" s="46"/>
      <c r="D100" s="48"/>
      <c r="E100" s="49"/>
      <c r="F100" s="48"/>
      <c r="G100" s="46"/>
    </row>
    <row r="101" spans="2:7" ht="15.75" customHeight="1" x14ac:dyDescent="0.2">
      <c r="B101" s="47"/>
      <c r="C101" s="46"/>
      <c r="D101" s="48"/>
      <c r="E101" s="49"/>
      <c r="F101" s="48"/>
      <c r="G101" s="46"/>
    </row>
    <row r="102" spans="2:7" ht="15.75" customHeight="1" x14ac:dyDescent="0.2">
      <c r="B102" s="47"/>
      <c r="C102" s="46"/>
      <c r="D102" s="48"/>
      <c r="E102" s="49"/>
      <c r="F102" s="48"/>
      <c r="G102" s="46"/>
    </row>
    <row r="103" spans="2:7" ht="15.75" customHeight="1" x14ac:dyDescent="0.2">
      <c r="B103" s="47">
        <f>+B99+1</f>
        <v>22</v>
      </c>
      <c r="C103" s="46" t="s">
        <v>35</v>
      </c>
      <c r="D103" s="48" t="s">
        <v>49</v>
      </c>
      <c r="E103" s="49"/>
      <c r="F103" s="48" t="s">
        <v>111</v>
      </c>
      <c r="G103" s="46" t="s">
        <v>17</v>
      </c>
    </row>
    <row r="104" spans="2:7" ht="15.75" customHeight="1" x14ac:dyDescent="0.2">
      <c r="B104" s="47"/>
      <c r="C104" s="46"/>
      <c r="D104" s="48"/>
      <c r="E104" s="49"/>
      <c r="F104" s="48"/>
      <c r="G104" s="46"/>
    </row>
    <row r="105" spans="2:7" ht="15.75" customHeight="1" x14ac:dyDescent="0.2">
      <c r="B105" s="47"/>
      <c r="C105" s="46"/>
      <c r="D105" s="48"/>
      <c r="E105" s="49"/>
      <c r="F105" s="48"/>
      <c r="G105" s="46"/>
    </row>
    <row r="106" spans="2:7" ht="15.75" customHeight="1" x14ac:dyDescent="0.2">
      <c r="B106" s="47"/>
      <c r="C106" s="46"/>
      <c r="D106" s="48"/>
      <c r="E106" s="49"/>
      <c r="F106" s="48"/>
      <c r="G106" s="46"/>
    </row>
    <row r="107" spans="2:7" ht="20.25" customHeight="1" x14ac:dyDescent="0.2">
      <c r="B107" s="47">
        <f>+B103+1</f>
        <v>23</v>
      </c>
      <c r="C107" s="46" t="s">
        <v>35</v>
      </c>
      <c r="D107" s="48" t="s">
        <v>50</v>
      </c>
      <c r="E107" s="49"/>
      <c r="F107" s="48" t="s">
        <v>112</v>
      </c>
      <c r="G107" s="46" t="s">
        <v>17</v>
      </c>
    </row>
    <row r="108" spans="2:7" ht="20.25" customHeight="1" x14ac:dyDescent="0.2">
      <c r="B108" s="47"/>
      <c r="C108" s="46"/>
      <c r="D108" s="48"/>
      <c r="E108" s="49"/>
      <c r="F108" s="48"/>
      <c r="G108" s="46"/>
    </row>
    <row r="109" spans="2:7" ht="20.25" customHeight="1" x14ac:dyDescent="0.2">
      <c r="B109" s="47"/>
      <c r="C109" s="46"/>
      <c r="D109" s="48"/>
      <c r="E109" s="49"/>
      <c r="F109" s="48"/>
      <c r="G109" s="46"/>
    </row>
    <row r="110" spans="2:7" ht="20.25" customHeight="1" x14ac:dyDescent="0.2">
      <c r="B110" s="47"/>
      <c r="C110" s="46"/>
      <c r="D110" s="48"/>
      <c r="E110" s="49"/>
      <c r="F110" s="48"/>
      <c r="G110" s="46"/>
    </row>
    <row r="111" spans="2:7" ht="66.75" customHeight="1" x14ac:dyDescent="0.2">
      <c r="B111" s="47">
        <f>+B107+1</f>
        <v>24</v>
      </c>
      <c r="C111" s="46" t="s">
        <v>35</v>
      </c>
      <c r="D111" s="48" t="s">
        <v>51</v>
      </c>
      <c r="E111" s="49"/>
      <c r="F111" s="48" t="s">
        <v>113</v>
      </c>
      <c r="G111" s="46" t="s">
        <v>17</v>
      </c>
    </row>
    <row r="112" spans="2:7" ht="66.75" customHeight="1" x14ac:dyDescent="0.2">
      <c r="B112" s="47"/>
      <c r="C112" s="46"/>
      <c r="D112" s="48"/>
      <c r="E112" s="49"/>
      <c r="F112" s="48"/>
      <c r="G112" s="46"/>
    </row>
    <row r="113" spans="2:7" ht="66.75" customHeight="1" x14ac:dyDescent="0.2">
      <c r="B113" s="47"/>
      <c r="C113" s="46"/>
      <c r="D113" s="48"/>
      <c r="E113" s="49"/>
      <c r="F113" s="48"/>
      <c r="G113" s="46"/>
    </row>
    <row r="114" spans="2:7" ht="66.75" customHeight="1" x14ac:dyDescent="0.2">
      <c r="B114" s="47"/>
      <c r="C114" s="46"/>
      <c r="D114" s="48"/>
      <c r="E114" s="49"/>
      <c r="F114" s="48"/>
      <c r="G114" s="46"/>
    </row>
    <row r="115" spans="2:7" ht="15.75" customHeight="1" x14ac:dyDescent="0.2">
      <c r="B115" s="47">
        <f>+B111+1</f>
        <v>25</v>
      </c>
      <c r="C115" s="46" t="s">
        <v>35</v>
      </c>
      <c r="D115" s="48" t="s">
        <v>65</v>
      </c>
      <c r="E115" s="49"/>
      <c r="F115" s="48" t="s">
        <v>114</v>
      </c>
      <c r="G115" s="46" t="s">
        <v>17</v>
      </c>
    </row>
    <row r="116" spans="2:7" ht="15.75" customHeight="1" x14ac:dyDescent="0.2">
      <c r="B116" s="47"/>
      <c r="C116" s="46"/>
      <c r="D116" s="48"/>
      <c r="E116" s="49"/>
      <c r="F116" s="48"/>
      <c r="G116" s="46"/>
    </row>
    <row r="117" spans="2:7" ht="15.75" customHeight="1" x14ac:dyDescent="0.2">
      <c r="B117" s="47"/>
      <c r="C117" s="46"/>
      <c r="D117" s="48"/>
      <c r="E117" s="49"/>
      <c r="F117" s="48"/>
      <c r="G117" s="46"/>
    </row>
    <row r="118" spans="2:7" ht="15.75" customHeight="1" x14ac:dyDescent="0.2">
      <c r="B118" s="47"/>
      <c r="C118" s="46"/>
      <c r="D118" s="48"/>
      <c r="E118" s="49"/>
      <c r="F118" s="48"/>
      <c r="G118" s="46"/>
    </row>
    <row r="119" spans="2:7" ht="15.75" customHeight="1" x14ac:dyDescent="0.2">
      <c r="B119" s="47">
        <f>+B115+1</f>
        <v>26</v>
      </c>
      <c r="C119" s="46" t="s">
        <v>35</v>
      </c>
      <c r="D119" s="48" t="s">
        <v>66</v>
      </c>
      <c r="E119" s="49"/>
      <c r="F119" s="48" t="s">
        <v>115</v>
      </c>
      <c r="G119" s="46" t="s">
        <v>17</v>
      </c>
    </row>
    <row r="120" spans="2:7" ht="15.75" customHeight="1" x14ac:dyDescent="0.2">
      <c r="B120" s="47"/>
      <c r="C120" s="46"/>
      <c r="D120" s="48"/>
      <c r="E120" s="49"/>
      <c r="F120" s="48"/>
      <c r="G120" s="46"/>
    </row>
    <row r="121" spans="2:7" ht="15.75" customHeight="1" x14ac:dyDescent="0.2">
      <c r="B121" s="47"/>
      <c r="C121" s="46"/>
      <c r="D121" s="48"/>
      <c r="E121" s="49"/>
      <c r="F121" s="48"/>
      <c r="G121" s="46"/>
    </row>
    <row r="122" spans="2:7" ht="15.75" customHeight="1" x14ac:dyDescent="0.2">
      <c r="B122" s="47"/>
      <c r="C122" s="46"/>
      <c r="D122" s="48"/>
      <c r="E122" s="49"/>
      <c r="F122" s="48"/>
      <c r="G122" s="46"/>
    </row>
    <row r="123" spans="2:7" ht="18.75" customHeight="1" x14ac:dyDescent="0.2">
      <c r="B123" s="47">
        <f>+B119+1</f>
        <v>27</v>
      </c>
      <c r="C123" s="46" t="s">
        <v>35</v>
      </c>
      <c r="D123" s="48" t="s">
        <v>52</v>
      </c>
      <c r="E123" s="49"/>
      <c r="F123" s="48" t="s">
        <v>116</v>
      </c>
      <c r="G123" s="46" t="s">
        <v>17</v>
      </c>
    </row>
    <row r="124" spans="2:7" ht="18.75" customHeight="1" x14ac:dyDescent="0.2">
      <c r="B124" s="47"/>
      <c r="C124" s="46"/>
      <c r="D124" s="48"/>
      <c r="E124" s="49"/>
      <c r="F124" s="48"/>
      <c r="G124" s="46"/>
    </row>
    <row r="125" spans="2:7" ht="18.75" customHeight="1" x14ac:dyDescent="0.2">
      <c r="B125" s="47"/>
      <c r="C125" s="46"/>
      <c r="D125" s="48"/>
      <c r="E125" s="49"/>
      <c r="F125" s="48"/>
      <c r="G125" s="46"/>
    </row>
    <row r="126" spans="2:7" ht="18.75" customHeight="1" x14ac:dyDescent="0.2">
      <c r="B126" s="47"/>
      <c r="C126" s="46"/>
      <c r="D126" s="48"/>
      <c r="E126" s="49"/>
      <c r="F126" s="48"/>
      <c r="G126" s="46"/>
    </row>
    <row r="127" spans="2:7" ht="47.25" x14ac:dyDescent="0.2">
      <c r="B127" s="18">
        <f>+B123+1</f>
        <v>28</v>
      </c>
      <c r="C127" s="17" t="s">
        <v>35</v>
      </c>
      <c r="D127" s="19" t="s">
        <v>88</v>
      </c>
      <c r="E127" s="16"/>
      <c r="F127" s="19" t="s">
        <v>117</v>
      </c>
      <c r="G127" s="17" t="s">
        <v>17</v>
      </c>
    </row>
    <row r="128" spans="2:7" ht="30.75" customHeight="1" x14ac:dyDescent="0.2">
      <c r="B128" s="47">
        <f>+B127+1</f>
        <v>29</v>
      </c>
      <c r="C128" s="46" t="s">
        <v>35</v>
      </c>
      <c r="D128" s="48" t="s">
        <v>67</v>
      </c>
      <c r="E128" s="49"/>
      <c r="F128" s="48" t="s">
        <v>118</v>
      </c>
      <c r="G128" s="46" t="s">
        <v>17</v>
      </c>
    </row>
    <row r="129" spans="2:7" ht="30.75" customHeight="1" x14ac:dyDescent="0.2">
      <c r="B129" s="47"/>
      <c r="C129" s="46"/>
      <c r="D129" s="48"/>
      <c r="E129" s="49"/>
      <c r="F129" s="48"/>
      <c r="G129" s="46"/>
    </row>
    <row r="130" spans="2:7" ht="30.75" customHeight="1" x14ac:dyDescent="0.2">
      <c r="B130" s="47"/>
      <c r="C130" s="46"/>
      <c r="D130" s="48"/>
      <c r="E130" s="49"/>
      <c r="F130" s="48"/>
      <c r="G130" s="46"/>
    </row>
    <row r="131" spans="2:7" ht="30.75" customHeight="1" x14ac:dyDescent="0.2">
      <c r="B131" s="47"/>
      <c r="C131" s="46"/>
      <c r="D131" s="48"/>
      <c r="E131" s="49"/>
      <c r="F131" s="48"/>
      <c r="G131" s="46"/>
    </row>
    <row r="132" spans="2:7" ht="22.5" customHeight="1" x14ac:dyDescent="0.2">
      <c r="B132" s="47">
        <f>+B128+1</f>
        <v>30</v>
      </c>
      <c r="C132" s="46" t="s">
        <v>35</v>
      </c>
      <c r="D132" s="48" t="s">
        <v>68</v>
      </c>
      <c r="E132" s="49"/>
      <c r="F132" s="48" t="s">
        <v>119</v>
      </c>
      <c r="G132" s="46" t="s">
        <v>17</v>
      </c>
    </row>
    <row r="133" spans="2:7" ht="22.5" customHeight="1" x14ac:dyDescent="0.2">
      <c r="B133" s="47"/>
      <c r="C133" s="46"/>
      <c r="D133" s="48"/>
      <c r="E133" s="49"/>
      <c r="F133" s="48"/>
      <c r="G133" s="46"/>
    </row>
    <row r="134" spans="2:7" ht="22.5" customHeight="1" x14ac:dyDescent="0.2">
      <c r="B134" s="47"/>
      <c r="C134" s="46"/>
      <c r="D134" s="48"/>
      <c r="E134" s="49"/>
      <c r="F134" s="48"/>
      <c r="G134" s="46"/>
    </row>
    <row r="135" spans="2:7" ht="22.5" customHeight="1" x14ac:dyDescent="0.2">
      <c r="B135" s="47"/>
      <c r="C135" s="46"/>
      <c r="D135" s="48"/>
      <c r="E135" s="49"/>
      <c r="F135" s="48"/>
      <c r="G135" s="46"/>
    </row>
    <row r="136" spans="2:7" ht="15.75" customHeight="1" x14ac:dyDescent="0.2">
      <c r="B136" s="47">
        <f>+B132+1</f>
        <v>31</v>
      </c>
      <c r="C136" s="46" t="s">
        <v>35</v>
      </c>
      <c r="D136" s="48" t="s">
        <v>53</v>
      </c>
      <c r="E136" s="49"/>
      <c r="F136" s="48" t="s">
        <v>120</v>
      </c>
      <c r="G136" s="46" t="s">
        <v>17</v>
      </c>
    </row>
    <row r="137" spans="2:7" ht="15.75" customHeight="1" x14ac:dyDescent="0.2">
      <c r="B137" s="47"/>
      <c r="C137" s="46"/>
      <c r="D137" s="48"/>
      <c r="E137" s="49"/>
      <c r="F137" s="48"/>
      <c r="G137" s="46"/>
    </row>
    <row r="138" spans="2:7" ht="15.75" customHeight="1" x14ac:dyDescent="0.2">
      <c r="B138" s="47"/>
      <c r="C138" s="46"/>
      <c r="D138" s="48"/>
      <c r="E138" s="49"/>
      <c r="F138" s="48"/>
      <c r="G138" s="46"/>
    </row>
    <row r="139" spans="2:7" ht="15.75" customHeight="1" x14ac:dyDescent="0.2">
      <c r="B139" s="47"/>
      <c r="C139" s="46"/>
      <c r="D139" s="48"/>
      <c r="E139" s="49"/>
      <c r="F139" s="48"/>
      <c r="G139" s="46"/>
    </row>
    <row r="140" spans="2:7" ht="38.25" customHeight="1" x14ac:dyDescent="0.2">
      <c r="B140" s="47">
        <f>+B136+1</f>
        <v>32</v>
      </c>
      <c r="C140" s="46" t="s">
        <v>35</v>
      </c>
      <c r="D140" s="48" t="s">
        <v>54</v>
      </c>
      <c r="E140" s="49"/>
      <c r="F140" s="48" t="s">
        <v>122</v>
      </c>
      <c r="G140" s="46" t="s">
        <v>17</v>
      </c>
    </row>
    <row r="141" spans="2:7" ht="38.25" customHeight="1" x14ac:dyDescent="0.2">
      <c r="B141" s="47"/>
      <c r="C141" s="46"/>
      <c r="D141" s="48"/>
      <c r="E141" s="49"/>
      <c r="F141" s="48"/>
      <c r="G141" s="46"/>
    </row>
    <row r="142" spans="2:7" ht="38.25" customHeight="1" x14ac:dyDescent="0.2">
      <c r="B142" s="47"/>
      <c r="C142" s="46"/>
      <c r="D142" s="48"/>
      <c r="E142" s="49"/>
      <c r="F142" s="48"/>
      <c r="G142" s="46"/>
    </row>
    <row r="143" spans="2:7" ht="38.25" customHeight="1" x14ac:dyDescent="0.2">
      <c r="B143" s="47"/>
      <c r="C143" s="46"/>
      <c r="D143" s="48"/>
      <c r="E143" s="49"/>
      <c r="F143" s="48"/>
      <c r="G143" s="46"/>
    </row>
    <row r="144" spans="2:7" ht="36" customHeight="1" x14ac:dyDescent="0.2">
      <c r="B144" s="47">
        <f>+B140+1</f>
        <v>33</v>
      </c>
      <c r="C144" s="46" t="s">
        <v>35</v>
      </c>
      <c r="D144" s="48" t="s">
        <v>84</v>
      </c>
      <c r="E144" s="49"/>
      <c r="F144" s="48" t="s">
        <v>121</v>
      </c>
      <c r="G144" s="46" t="s">
        <v>17</v>
      </c>
    </row>
    <row r="145" spans="2:7" ht="36" customHeight="1" x14ac:dyDescent="0.2">
      <c r="B145" s="47"/>
      <c r="C145" s="46"/>
      <c r="D145" s="48"/>
      <c r="E145" s="49"/>
      <c r="F145" s="48"/>
      <c r="G145" s="46"/>
    </row>
    <row r="146" spans="2:7" ht="36" customHeight="1" x14ac:dyDescent="0.2">
      <c r="B146" s="47"/>
      <c r="C146" s="46"/>
      <c r="D146" s="48"/>
      <c r="E146" s="49"/>
      <c r="F146" s="48"/>
      <c r="G146" s="46"/>
    </row>
    <row r="147" spans="2:7" ht="36" customHeight="1" x14ac:dyDescent="0.2">
      <c r="B147" s="47"/>
      <c r="C147" s="46"/>
      <c r="D147" s="48"/>
      <c r="E147" s="49"/>
      <c r="F147" s="48"/>
      <c r="G147" s="46"/>
    </row>
    <row r="148" spans="2:7" ht="30" customHeight="1" x14ac:dyDescent="0.2">
      <c r="B148" s="47">
        <f>+B144+1</f>
        <v>34</v>
      </c>
      <c r="C148" s="46" t="s">
        <v>35</v>
      </c>
      <c r="D148" s="48" t="s">
        <v>69</v>
      </c>
      <c r="E148" s="49"/>
      <c r="F148" s="48" t="s">
        <v>123</v>
      </c>
      <c r="G148" s="46" t="s">
        <v>17</v>
      </c>
    </row>
    <row r="149" spans="2:7" ht="30" customHeight="1" x14ac:dyDescent="0.2">
      <c r="B149" s="47"/>
      <c r="C149" s="46"/>
      <c r="D149" s="48"/>
      <c r="E149" s="49"/>
      <c r="F149" s="48"/>
      <c r="G149" s="46"/>
    </row>
    <row r="150" spans="2:7" ht="30" customHeight="1" x14ac:dyDescent="0.2">
      <c r="B150" s="47"/>
      <c r="C150" s="46"/>
      <c r="D150" s="48"/>
      <c r="E150" s="49"/>
      <c r="F150" s="48"/>
      <c r="G150" s="46"/>
    </row>
    <row r="151" spans="2:7" ht="30" customHeight="1" x14ac:dyDescent="0.2">
      <c r="B151" s="47"/>
      <c r="C151" s="46"/>
      <c r="D151" s="48"/>
      <c r="E151" s="49"/>
      <c r="F151" s="48"/>
      <c r="G151" s="46"/>
    </row>
    <row r="152" spans="2:7" ht="15.75" customHeight="1" x14ac:dyDescent="0.2">
      <c r="B152" s="47">
        <f>+B148+1</f>
        <v>35</v>
      </c>
      <c r="C152" s="46" t="s">
        <v>35</v>
      </c>
      <c r="D152" s="48" t="s">
        <v>55</v>
      </c>
      <c r="E152" s="49"/>
      <c r="F152" s="48" t="s">
        <v>124</v>
      </c>
      <c r="G152" s="46" t="s">
        <v>17</v>
      </c>
    </row>
    <row r="153" spans="2:7" ht="15.75" customHeight="1" x14ac:dyDescent="0.2">
      <c r="B153" s="47"/>
      <c r="C153" s="46"/>
      <c r="D153" s="48"/>
      <c r="E153" s="49"/>
      <c r="F153" s="48"/>
      <c r="G153" s="46"/>
    </row>
    <row r="154" spans="2:7" ht="15.75" customHeight="1" x14ac:dyDescent="0.2">
      <c r="B154" s="47"/>
      <c r="C154" s="46"/>
      <c r="D154" s="48"/>
      <c r="E154" s="49"/>
      <c r="F154" s="48"/>
      <c r="G154" s="46"/>
    </row>
    <row r="155" spans="2:7" ht="15.75" customHeight="1" x14ac:dyDescent="0.2">
      <c r="B155" s="47"/>
      <c r="C155" s="46"/>
      <c r="D155" s="48"/>
      <c r="E155" s="49"/>
      <c r="F155" s="48"/>
      <c r="G155" s="46"/>
    </row>
    <row r="156" spans="2:7" ht="15.75" customHeight="1" x14ac:dyDescent="0.2">
      <c r="B156" s="47">
        <f>+B152+1</f>
        <v>36</v>
      </c>
      <c r="C156" s="46" t="s">
        <v>35</v>
      </c>
      <c r="D156" s="48" t="s">
        <v>56</v>
      </c>
      <c r="E156" s="49"/>
      <c r="F156" s="48" t="s">
        <v>125</v>
      </c>
      <c r="G156" s="46" t="s">
        <v>17</v>
      </c>
    </row>
    <row r="157" spans="2:7" ht="15.75" customHeight="1" x14ac:dyDescent="0.2">
      <c r="B157" s="47"/>
      <c r="C157" s="46"/>
      <c r="D157" s="48"/>
      <c r="E157" s="49"/>
      <c r="F157" s="48"/>
      <c r="G157" s="46"/>
    </row>
    <row r="158" spans="2:7" ht="15.75" customHeight="1" x14ac:dyDescent="0.2">
      <c r="B158" s="47"/>
      <c r="C158" s="46"/>
      <c r="D158" s="48"/>
      <c r="E158" s="49"/>
      <c r="F158" s="48"/>
      <c r="G158" s="46"/>
    </row>
    <row r="159" spans="2:7" ht="15.75" customHeight="1" x14ac:dyDescent="0.2">
      <c r="B159" s="47"/>
      <c r="C159" s="46"/>
      <c r="D159" s="48"/>
      <c r="E159" s="49"/>
      <c r="F159" s="48"/>
      <c r="G159" s="46"/>
    </row>
    <row r="160" spans="2:7" ht="23.25" customHeight="1" x14ac:dyDescent="0.2">
      <c r="B160" s="47">
        <f>+B156+1</f>
        <v>37</v>
      </c>
      <c r="C160" s="46" t="s">
        <v>35</v>
      </c>
      <c r="D160" s="48" t="s">
        <v>57</v>
      </c>
      <c r="E160" s="49"/>
      <c r="F160" s="48" t="s">
        <v>126</v>
      </c>
      <c r="G160" s="46" t="s">
        <v>17</v>
      </c>
    </row>
    <row r="161" spans="2:7" ht="23.25" customHeight="1" x14ac:dyDescent="0.2">
      <c r="B161" s="47"/>
      <c r="C161" s="46"/>
      <c r="D161" s="48"/>
      <c r="E161" s="49"/>
      <c r="F161" s="48"/>
      <c r="G161" s="46"/>
    </row>
    <row r="162" spans="2:7" ht="23.25" customHeight="1" x14ac:dyDescent="0.2">
      <c r="B162" s="47"/>
      <c r="C162" s="46"/>
      <c r="D162" s="48"/>
      <c r="E162" s="49"/>
      <c r="F162" s="48"/>
      <c r="G162" s="46"/>
    </row>
    <row r="163" spans="2:7" ht="23.25" customHeight="1" x14ac:dyDescent="0.2">
      <c r="B163" s="47"/>
      <c r="C163" s="46"/>
      <c r="D163" s="48"/>
      <c r="E163" s="49"/>
      <c r="F163" s="48"/>
      <c r="G163" s="46"/>
    </row>
    <row r="164" spans="2:7" ht="40.5" customHeight="1" x14ac:dyDescent="0.2">
      <c r="B164" s="47">
        <f>+B160+1</f>
        <v>38</v>
      </c>
      <c r="C164" s="46" t="s">
        <v>35</v>
      </c>
      <c r="D164" s="48" t="s">
        <v>70</v>
      </c>
      <c r="E164" s="49"/>
      <c r="F164" s="48" t="s">
        <v>127</v>
      </c>
      <c r="G164" s="46" t="s">
        <v>17</v>
      </c>
    </row>
    <row r="165" spans="2:7" ht="40.5" customHeight="1" x14ac:dyDescent="0.2">
      <c r="B165" s="47"/>
      <c r="C165" s="46"/>
      <c r="D165" s="48"/>
      <c r="E165" s="49"/>
      <c r="F165" s="48"/>
      <c r="G165" s="46"/>
    </row>
    <row r="166" spans="2:7" ht="40.5" customHeight="1" x14ac:dyDescent="0.2">
      <c r="B166" s="47"/>
      <c r="C166" s="46"/>
      <c r="D166" s="48"/>
      <c r="E166" s="49"/>
      <c r="F166" s="48"/>
      <c r="G166" s="46"/>
    </row>
    <row r="167" spans="2:7" ht="40.5" customHeight="1" x14ac:dyDescent="0.2">
      <c r="B167" s="47"/>
      <c r="C167" s="46"/>
      <c r="D167" s="48"/>
      <c r="E167" s="49"/>
      <c r="F167" s="48"/>
      <c r="G167" s="46"/>
    </row>
    <row r="168" spans="2:7" ht="34.5" customHeight="1" x14ac:dyDescent="0.2">
      <c r="B168" s="47">
        <f>+B164+1</f>
        <v>39</v>
      </c>
      <c r="C168" s="46" t="s">
        <v>35</v>
      </c>
      <c r="D168" s="48" t="s">
        <v>89</v>
      </c>
      <c r="E168" s="49"/>
      <c r="F168" s="48" t="s">
        <v>128</v>
      </c>
      <c r="G168" s="46" t="s">
        <v>17</v>
      </c>
    </row>
    <row r="169" spans="2:7" ht="34.5" customHeight="1" x14ac:dyDescent="0.2">
      <c r="B169" s="47"/>
      <c r="C169" s="46"/>
      <c r="D169" s="48"/>
      <c r="E169" s="49"/>
      <c r="F169" s="48"/>
      <c r="G169" s="46"/>
    </row>
    <row r="170" spans="2:7" ht="34.5" customHeight="1" x14ac:dyDescent="0.2">
      <c r="B170" s="47"/>
      <c r="C170" s="46"/>
      <c r="D170" s="48"/>
      <c r="E170" s="49"/>
      <c r="F170" s="48"/>
      <c r="G170" s="46"/>
    </row>
    <row r="171" spans="2:7" ht="34.5" customHeight="1" x14ac:dyDescent="0.2">
      <c r="B171" s="47"/>
      <c r="C171" s="46"/>
      <c r="D171" s="48"/>
      <c r="E171" s="49"/>
      <c r="F171" s="48"/>
      <c r="G171" s="46"/>
    </row>
    <row r="172" spans="2:7" ht="15.75" customHeight="1" x14ac:dyDescent="0.2">
      <c r="B172" s="47">
        <f>+B168+1</f>
        <v>40</v>
      </c>
      <c r="C172" s="46" t="s">
        <v>35</v>
      </c>
      <c r="D172" s="48" t="s">
        <v>71</v>
      </c>
      <c r="E172" s="49"/>
      <c r="F172" s="48" t="s">
        <v>129</v>
      </c>
      <c r="G172" s="46" t="s">
        <v>17</v>
      </c>
    </row>
    <row r="173" spans="2:7" ht="15.75" customHeight="1" x14ac:dyDescent="0.2">
      <c r="B173" s="47"/>
      <c r="C173" s="46"/>
      <c r="D173" s="48"/>
      <c r="E173" s="49"/>
      <c r="F173" s="48"/>
      <c r="G173" s="46"/>
    </row>
    <row r="174" spans="2:7" ht="15.75" customHeight="1" x14ac:dyDescent="0.2">
      <c r="B174" s="47"/>
      <c r="C174" s="46"/>
      <c r="D174" s="48"/>
      <c r="E174" s="49"/>
      <c r="F174" s="48"/>
      <c r="G174" s="46"/>
    </row>
    <row r="175" spans="2:7" ht="15.75" customHeight="1" x14ac:dyDescent="0.2">
      <c r="B175" s="47"/>
      <c r="C175" s="46"/>
      <c r="D175" s="48"/>
      <c r="E175" s="49"/>
      <c r="F175" s="48"/>
      <c r="G175" s="46"/>
    </row>
    <row r="176" spans="2:7" ht="95.25" customHeight="1" x14ac:dyDescent="0.2">
      <c r="B176" s="47">
        <f>+B172+1</f>
        <v>41</v>
      </c>
      <c r="C176" s="46" t="s">
        <v>35</v>
      </c>
      <c r="D176" s="48" t="s">
        <v>58</v>
      </c>
      <c r="E176" s="49"/>
      <c r="F176" s="48" t="s">
        <v>130</v>
      </c>
      <c r="G176" s="46" t="s">
        <v>17</v>
      </c>
    </row>
    <row r="177" spans="2:7" ht="95.25" customHeight="1" x14ac:dyDescent="0.2">
      <c r="B177" s="47"/>
      <c r="C177" s="46"/>
      <c r="D177" s="48"/>
      <c r="E177" s="49"/>
      <c r="F177" s="48"/>
      <c r="G177" s="46"/>
    </row>
    <row r="178" spans="2:7" ht="95.25" customHeight="1" x14ac:dyDescent="0.2">
      <c r="B178" s="47"/>
      <c r="C178" s="46"/>
      <c r="D178" s="48"/>
      <c r="E178" s="49"/>
      <c r="F178" s="48"/>
      <c r="G178" s="46"/>
    </row>
    <row r="179" spans="2:7" ht="95.25" customHeight="1" x14ac:dyDescent="0.2">
      <c r="B179" s="47"/>
      <c r="C179" s="46"/>
      <c r="D179" s="48"/>
      <c r="E179" s="49"/>
      <c r="F179" s="48"/>
      <c r="G179" s="46"/>
    </row>
    <row r="180" spans="2:7" ht="21" customHeight="1" x14ac:dyDescent="0.2">
      <c r="B180" s="47">
        <f>+B176+1</f>
        <v>42</v>
      </c>
      <c r="C180" s="46" t="s">
        <v>35</v>
      </c>
      <c r="D180" s="48" t="s">
        <v>59</v>
      </c>
      <c r="E180" s="49"/>
      <c r="F180" s="48" t="s">
        <v>60</v>
      </c>
      <c r="G180" s="46" t="s">
        <v>21</v>
      </c>
    </row>
    <row r="181" spans="2:7" ht="21" customHeight="1" x14ac:dyDescent="0.2">
      <c r="B181" s="47"/>
      <c r="C181" s="46"/>
      <c r="D181" s="48"/>
      <c r="E181" s="49"/>
      <c r="F181" s="48"/>
      <c r="G181" s="46"/>
    </row>
    <row r="182" spans="2:7" ht="21" customHeight="1" x14ac:dyDescent="0.2">
      <c r="B182" s="47"/>
      <c r="C182" s="46"/>
      <c r="D182" s="48"/>
      <c r="E182" s="49"/>
      <c r="F182" s="48"/>
      <c r="G182" s="46"/>
    </row>
    <row r="183" spans="2:7" ht="21" customHeight="1" x14ac:dyDescent="0.2">
      <c r="B183" s="47"/>
      <c r="C183" s="46"/>
      <c r="D183" s="48"/>
      <c r="E183" s="49"/>
      <c r="F183" s="48"/>
      <c r="G183" s="46"/>
    </row>
    <row r="184" spans="2:7" ht="15.75" customHeight="1" x14ac:dyDescent="0.2">
      <c r="B184" s="47">
        <f>+B180+1</f>
        <v>43</v>
      </c>
      <c r="C184" s="46" t="s">
        <v>35</v>
      </c>
      <c r="D184" s="48" t="s">
        <v>140</v>
      </c>
      <c r="E184" s="49"/>
      <c r="F184" s="48" t="s">
        <v>141</v>
      </c>
      <c r="G184" s="46" t="s">
        <v>17</v>
      </c>
    </row>
    <row r="185" spans="2:7" ht="15.75" customHeight="1" x14ac:dyDescent="0.2">
      <c r="B185" s="47"/>
      <c r="C185" s="46"/>
      <c r="D185" s="48"/>
      <c r="E185" s="49"/>
      <c r="F185" s="48"/>
      <c r="G185" s="46"/>
    </row>
    <row r="186" spans="2:7" ht="15.75" customHeight="1" x14ac:dyDescent="0.2">
      <c r="B186" s="47"/>
      <c r="C186" s="46"/>
      <c r="D186" s="48"/>
      <c r="E186" s="49"/>
      <c r="F186" s="48"/>
      <c r="G186" s="46"/>
    </row>
    <row r="187" spans="2:7" ht="72" customHeight="1" x14ac:dyDescent="0.2">
      <c r="B187" s="47"/>
      <c r="C187" s="46"/>
      <c r="D187" s="48"/>
      <c r="E187" s="49"/>
      <c r="F187" s="48"/>
      <c r="G187" s="46"/>
    </row>
    <row r="188" spans="2:7" ht="15.75" customHeight="1" x14ac:dyDescent="0.2">
      <c r="B188" s="47">
        <f>+B184+1</f>
        <v>44</v>
      </c>
      <c r="C188" s="46" t="s">
        <v>35</v>
      </c>
      <c r="D188" s="48" t="s">
        <v>87</v>
      </c>
      <c r="E188" s="49"/>
      <c r="F188" s="48" t="s">
        <v>131</v>
      </c>
      <c r="G188" s="46" t="s">
        <v>28</v>
      </c>
    </row>
    <row r="189" spans="2:7" ht="15.75" customHeight="1" x14ac:dyDescent="0.2">
      <c r="B189" s="47"/>
      <c r="C189" s="46"/>
      <c r="D189" s="48"/>
      <c r="E189" s="49"/>
      <c r="F189" s="48"/>
      <c r="G189" s="46"/>
    </row>
    <row r="190" spans="2:7" ht="15.75" customHeight="1" x14ac:dyDescent="0.2">
      <c r="B190" s="47"/>
      <c r="C190" s="46"/>
      <c r="D190" s="48"/>
      <c r="E190" s="49"/>
      <c r="F190" s="48"/>
      <c r="G190" s="46"/>
    </row>
    <row r="191" spans="2:7" ht="409.5" customHeight="1" x14ac:dyDescent="0.2">
      <c r="B191" s="47"/>
      <c r="C191" s="46"/>
      <c r="D191" s="48"/>
      <c r="E191" s="49"/>
      <c r="F191" s="48"/>
      <c r="G191" s="46"/>
    </row>
    <row r="192" spans="2:7" ht="30.75" customHeight="1" x14ac:dyDescent="0.2">
      <c r="B192" s="47">
        <f>+B188+1</f>
        <v>45</v>
      </c>
      <c r="C192" s="46" t="s">
        <v>35</v>
      </c>
      <c r="D192" s="48" t="s">
        <v>137</v>
      </c>
      <c r="E192" s="46"/>
      <c r="F192" s="48" t="s">
        <v>132</v>
      </c>
      <c r="G192" s="46" t="s">
        <v>27</v>
      </c>
    </row>
    <row r="193" spans="2:7" ht="30.75" customHeight="1" x14ac:dyDescent="0.2">
      <c r="B193" s="47"/>
      <c r="C193" s="46"/>
      <c r="D193" s="48"/>
      <c r="E193" s="46"/>
      <c r="F193" s="48"/>
      <c r="G193" s="46"/>
    </row>
    <row r="194" spans="2:7" ht="30.75" customHeight="1" x14ac:dyDescent="0.2">
      <c r="B194" s="47"/>
      <c r="C194" s="46"/>
      <c r="D194" s="48"/>
      <c r="E194" s="46"/>
      <c r="F194" s="48"/>
      <c r="G194" s="46"/>
    </row>
    <row r="195" spans="2:7" ht="44.1" customHeight="1" x14ac:dyDescent="0.2">
      <c r="B195" s="47"/>
      <c r="C195" s="46"/>
      <c r="D195" s="48"/>
      <c r="E195" s="46"/>
      <c r="F195" s="48"/>
      <c r="G195" s="46"/>
    </row>
    <row r="196" spans="2:7" ht="184.5" customHeight="1" x14ac:dyDescent="0.2">
      <c r="B196" s="57">
        <f>+B192+1</f>
        <v>46</v>
      </c>
      <c r="C196" s="46" t="s">
        <v>35</v>
      </c>
      <c r="D196" s="48" t="s">
        <v>93</v>
      </c>
      <c r="E196" s="49"/>
      <c r="F196" s="48" t="s">
        <v>133</v>
      </c>
      <c r="G196" s="46" t="s">
        <v>17</v>
      </c>
    </row>
    <row r="197" spans="2:7" ht="184.5" customHeight="1" x14ac:dyDescent="0.2">
      <c r="B197" s="58"/>
      <c r="C197" s="46"/>
      <c r="D197" s="48"/>
      <c r="E197" s="49"/>
      <c r="F197" s="48"/>
      <c r="G197" s="46"/>
    </row>
    <row r="198" spans="2:7" ht="184.5" customHeight="1" x14ac:dyDescent="0.2">
      <c r="B198" s="58"/>
      <c r="C198" s="46"/>
      <c r="D198" s="48"/>
      <c r="E198" s="49"/>
      <c r="F198" s="48"/>
      <c r="G198" s="46"/>
    </row>
    <row r="199" spans="2:7" ht="195.75" customHeight="1" x14ac:dyDescent="0.2">
      <c r="B199" s="59"/>
      <c r="C199" s="46"/>
      <c r="D199" s="48"/>
      <c r="E199" s="49"/>
      <c r="F199" s="48"/>
      <c r="G199" s="46"/>
    </row>
    <row r="200" spans="2:7" ht="231" customHeight="1" x14ac:dyDescent="0.2">
      <c r="B200" s="47">
        <f>+B196+1</f>
        <v>47</v>
      </c>
      <c r="C200" s="46" t="s">
        <v>35</v>
      </c>
      <c r="D200" s="48" t="s">
        <v>94</v>
      </c>
      <c r="E200" s="49"/>
      <c r="F200" s="48" t="s">
        <v>134</v>
      </c>
      <c r="G200" s="46" t="s">
        <v>17</v>
      </c>
    </row>
    <row r="201" spans="2:7" ht="231" customHeight="1" x14ac:dyDescent="0.2">
      <c r="B201" s="47"/>
      <c r="C201" s="46"/>
      <c r="D201" s="48"/>
      <c r="E201" s="49"/>
      <c r="F201" s="48"/>
      <c r="G201" s="46"/>
    </row>
    <row r="202" spans="2:7" ht="231" customHeight="1" x14ac:dyDescent="0.2">
      <c r="B202" s="47"/>
      <c r="C202" s="46"/>
      <c r="D202" s="48"/>
      <c r="E202" s="49"/>
      <c r="F202" s="48"/>
      <c r="G202" s="46"/>
    </row>
    <row r="203" spans="2:7" ht="152.25" customHeight="1" x14ac:dyDescent="0.2">
      <c r="B203" s="47"/>
      <c r="C203" s="46"/>
      <c r="D203" s="48"/>
      <c r="E203" s="49"/>
      <c r="F203" s="48"/>
      <c r="G203" s="46"/>
    </row>
    <row r="204" spans="2:7" ht="196.5" customHeight="1" x14ac:dyDescent="0.2">
      <c r="B204" s="47">
        <f>+B200+1</f>
        <v>48</v>
      </c>
      <c r="C204" s="46" t="s">
        <v>35</v>
      </c>
      <c r="D204" s="48" t="s">
        <v>95</v>
      </c>
      <c r="E204" s="49"/>
      <c r="F204" s="48" t="s">
        <v>135</v>
      </c>
      <c r="G204" s="46" t="s">
        <v>17</v>
      </c>
    </row>
    <row r="205" spans="2:7" ht="171" customHeight="1" x14ac:dyDescent="0.2">
      <c r="B205" s="47"/>
      <c r="C205" s="46"/>
      <c r="D205" s="48"/>
      <c r="E205" s="49"/>
      <c r="F205" s="48"/>
      <c r="G205" s="46"/>
    </row>
    <row r="206" spans="2:7" ht="153" customHeight="1" x14ac:dyDescent="0.2">
      <c r="B206" s="47"/>
      <c r="C206" s="46"/>
      <c r="D206" s="48"/>
      <c r="E206" s="49"/>
      <c r="F206" s="48"/>
      <c r="G206" s="46"/>
    </row>
    <row r="207" spans="2:7" ht="126" customHeight="1" x14ac:dyDescent="0.2">
      <c r="B207" s="47"/>
      <c r="C207" s="46"/>
      <c r="D207" s="48"/>
      <c r="E207" s="49"/>
      <c r="F207" s="48"/>
      <c r="G207" s="46"/>
    </row>
    <row r="208" spans="2:7" ht="30" customHeight="1" x14ac:dyDescent="0.2">
      <c r="B208" s="47">
        <f>+B204+1</f>
        <v>49</v>
      </c>
      <c r="C208" s="46" t="s">
        <v>35</v>
      </c>
      <c r="D208" s="48" t="s">
        <v>91</v>
      </c>
      <c r="E208" s="49"/>
      <c r="F208" s="48" t="s">
        <v>136</v>
      </c>
      <c r="G208" s="46" t="s">
        <v>17</v>
      </c>
    </row>
    <row r="209" spans="2:8" ht="30" customHeight="1" x14ac:dyDescent="0.2">
      <c r="B209" s="47"/>
      <c r="C209" s="46"/>
      <c r="D209" s="48"/>
      <c r="E209" s="49"/>
      <c r="F209" s="48"/>
      <c r="G209" s="46"/>
    </row>
    <row r="210" spans="2:8" ht="30" customHeight="1" x14ac:dyDescent="0.2">
      <c r="B210" s="47"/>
      <c r="C210" s="46"/>
      <c r="D210" s="48"/>
      <c r="E210" s="49"/>
      <c r="F210" s="48"/>
      <c r="G210" s="46"/>
    </row>
    <row r="211" spans="2:8" ht="30" customHeight="1" x14ac:dyDescent="0.2">
      <c r="B211" s="47"/>
      <c r="C211" s="46"/>
      <c r="D211" s="48"/>
      <c r="E211" s="49"/>
      <c r="F211" s="48"/>
      <c r="G211" s="46"/>
    </row>
    <row r="212" spans="2:8" ht="33" customHeight="1" x14ac:dyDescent="0.2">
      <c r="B212" s="47">
        <f>+B208+1</f>
        <v>50</v>
      </c>
      <c r="C212" s="46" t="s">
        <v>35</v>
      </c>
      <c r="D212" s="48" t="s">
        <v>92</v>
      </c>
      <c r="E212" s="49"/>
      <c r="F212" s="48" t="s">
        <v>96</v>
      </c>
      <c r="G212" s="46" t="s">
        <v>17</v>
      </c>
    </row>
    <row r="213" spans="2:8" ht="33" customHeight="1" x14ac:dyDescent="0.2">
      <c r="B213" s="47"/>
      <c r="C213" s="46"/>
      <c r="D213" s="48"/>
      <c r="E213" s="49"/>
      <c r="F213" s="48"/>
      <c r="G213" s="46"/>
    </row>
    <row r="214" spans="2:8" ht="33" customHeight="1" x14ac:dyDescent="0.2">
      <c r="B214" s="47"/>
      <c r="C214" s="46"/>
      <c r="D214" s="48"/>
      <c r="E214" s="49"/>
      <c r="F214" s="48"/>
      <c r="G214" s="46"/>
    </row>
    <row r="215" spans="2:8" ht="33" customHeight="1" x14ac:dyDescent="0.2">
      <c r="B215" s="47"/>
      <c r="C215" s="46"/>
      <c r="D215" s="48"/>
      <c r="E215" s="49"/>
      <c r="F215" s="48"/>
      <c r="G215" s="46"/>
    </row>
    <row r="216" spans="2:8" s="13" customFormat="1" ht="14.1" customHeight="1" x14ac:dyDescent="0.2">
      <c r="B216" s="39" t="s">
        <v>34</v>
      </c>
      <c r="C216" s="39"/>
      <c r="D216" s="39"/>
      <c r="E216" s="39"/>
      <c r="F216" s="39"/>
      <c r="G216" s="39"/>
      <c r="H216" s="1"/>
    </row>
    <row r="217" spans="2:8" s="13" customFormat="1" ht="14.1" customHeight="1" x14ac:dyDescent="0.2">
      <c r="B217" s="40"/>
      <c r="C217" s="40"/>
      <c r="D217" s="40"/>
      <c r="E217" s="40"/>
      <c r="F217" s="40"/>
      <c r="G217" s="40"/>
      <c r="H217" s="1"/>
    </row>
    <row r="218" spans="2:8" s="13" customFormat="1" ht="14.1" customHeight="1" x14ac:dyDescent="0.2">
      <c r="B218" s="40"/>
      <c r="C218" s="40"/>
      <c r="D218" s="40"/>
      <c r="E218" s="40"/>
      <c r="F218" s="40"/>
      <c r="G218" s="40"/>
      <c r="H218" s="1"/>
    </row>
    <row r="219" spans="2:8" s="13" customFormat="1" ht="14.1" customHeight="1" x14ac:dyDescent="0.2">
      <c r="B219" s="40"/>
      <c r="C219" s="40"/>
      <c r="D219" s="40"/>
      <c r="E219" s="40"/>
      <c r="F219" s="40"/>
      <c r="G219" s="40"/>
      <c r="H219" s="1"/>
    </row>
    <row r="220" spans="2:8" s="13" customFormat="1" x14ac:dyDescent="0.2">
      <c r="B220" s="35"/>
      <c r="C220" s="34"/>
      <c r="D220" s="36"/>
      <c r="E220" s="37"/>
      <c r="F220" s="38"/>
      <c r="G220" s="34"/>
    </row>
    <row r="221" spans="2:8" s="13" customFormat="1" x14ac:dyDescent="0.2">
      <c r="B221" s="35"/>
      <c r="C221" s="34"/>
      <c r="D221" s="36"/>
      <c r="E221" s="37"/>
      <c r="F221" s="38"/>
      <c r="G221" s="34"/>
    </row>
    <row r="222" spans="2:8" s="13" customFormat="1" ht="16.5" customHeight="1" x14ac:dyDescent="0.2">
      <c r="B222" s="35"/>
      <c r="C222" s="34"/>
      <c r="D222" s="36"/>
      <c r="E222" s="37"/>
      <c r="F222" s="38"/>
      <c r="G222" s="34"/>
    </row>
    <row r="223" spans="2:8" s="13" customFormat="1" x14ac:dyDescent="0.2">
      <c r="B223" s="35"/>
      <c r="C223" s="34"/>
      <c r="D223" s="36"/>
      <c r="E223" s="37"/>
      <c r="F223" s="38"/>
      <c r="G223" s="34"/>
    </row>
    <row r="224" spans="2:8" s="13" customFormat="1" x14ac:dyDescent="0.2">
      <c r="B224" s="35"/>
      <c r="C224" s="34"/>
      <c r="D224" s="36"/>
      <c r="E224" s="37"/>
      <c r="F224" s="38"/>
      <c r="G224" s="34"/>
    </row>
    <row r="225" spans="2:7" s="13" customFormat="1" x14ac:dyDescent="0.2">
      <c r="B225" s="35"/>
      <c r="C225" s="34"/>
      <c r="D225" s="36"/>
      <c r="E225" s="37"/>
      <c r="F225" s="38"/>
      <c r="G225" s="34"/>
    </row>
    <row r="226" spans="2:7" s="13" customFormat="1" ht="29.45" customHeight="1" x14ac:dyDescent="0.2">
      <c r="B226" s="35"/>
      <c r="C226" s="34"/>
      <c r="D226" s="36"/>
      <c r="E226" s="37"/>
      <c r="F226" s="38"/>
      <c r="G226" s="34"/>
    </row>
    <row r="227" spans="2:7" s="13" customFormat="1" ht="29.45" customHeight="1" x14ac:dyDescent="0.2">
      <c r="B227" s="35"/>
      <c r="C227" s="34"/>
      <c r="D227" s="36"/>
      <c r="E227" s="37"/>
      <c r="F227" s="38"/>
      <c r="G227" s="34"/>
    </row>
    <row r="228" spans="2:7" s="13" customFormat="1" x14ac:dyDescent="0.2">
      <c r="B228" s="35"/>
      <c r="C228" s="34"/>
      <c r="D228" s="36"/>
      <c r="E228" s="37"/>
      <c r="F228" s="38"/>
      <c r="G228" s="34"/>
    </row>
    <row r="229" spans="2:7" s="13" customFormat="1" x14ac:dyDescent="0.2">
      <c r="B229" s="35"/>
      <c r="C229" s="34"/>
      <c r="D229" s="36"/>
      <c r="E229" s="37"/>
      <c r="F229" s="38"/>
      <c r="G229" s="34"/>
    </row>
    <row r="230" spans="2:7" s="13" customFormat="1" x14ac:dyDescent="0.2">
      <c r="B230" s="35"/>
      <c r="C230" s="34"/>
      <c r="D230" s="36"/>
      <c r="E230" s="37"/>
      <c r="F230" s="38"/>
      <c r="G230" s="34"/>
    </row>
    <row r="231" spans="2:7" s="13" customFormat="1" x14ac:dyDescent="0.2">
      <c r="B231" s="35"/>
      <c r="C231" s="34"/>
      <c r="D231" s="36"/>
      <c r="E231" s="37"/>
      <c r="F231" s="38"/>
      <c r="G231" s="34"/>
    </row>
    <row r="232" spans="2:7" s="13" customFormat="1" x14ac:dyDescent="0.2">
      <c r="B232" s="35"/>
      <c r="C232" s="34"/>
      <c r="D232" s="36"/>
      <c r="E232" s="37"/>
      <c r="F232" s="38"/>
      <c r="G232" s="34"/>
    </row>
    <row r="233" spans="2:7" s="13" customFormat="1" x14ac:dyDescent="0.2">
      <c r="B233" s="35"/>
      <c r="C233" s="34"/>
      <c r="D233" s="36"/>
      <c r="E233" s="37"/>
      <c r="F233" s="38"/>
      <c r="G233" s="34"/>
    </row>
    <row r="234" spans="2:7" s="13" customFormat="1" x14ac:dyDescent="0.2">
      <c r="B234" s="35"/>
      <c r="C234" s="34"/>
      <c r="D234" s="36"/>
      <c r="E234" s="37"/>
      <c r="F234" s="38"/>
      <c r="G234" s="34"/>
    </row>
    <row r="235" spans="2:7" s="13" customFormat="1" x14ac:dyDescent="0.2">
      <c r="B235" s="35"/>
      <c r="C235" s="34"/>
      <c r="D235" s="36"/>
      <c r="E235" s="37"/>
      <c r="F235" s="38"/>
      <c r="G235" s="34"/>
    </row>
    <row r="236" spans="2:7" s="13" customFormat="1" x14ac:dyDescent="0.2">
      <c r="B236" s="35"/>
      <c r="C236" s="34"/>
      <c r="D236" s="36"/>
      <c r="E236" s="37"/>
      <c r="F236" s="38"/>
      <c r="G236" s="34"/>
    </row>
    <row r="237" spans="2:7" s="13" customFormat="1" x14ac:dyDescent="0.2">
      <c r="B237" s="35"/>
      <c r="C237" s="34"/>
      <c r="D237" s="36"/>
      <c r="E237" s="37"/>
      <c r="F237" s="38"/>
      <c r="G237" s="34"/>
    </row>
    <row r="238" spans="2:7" s="13" customFormat="1" x14ac:dyDescent="0.2">
      <c r="B238" s="35"/>
      <c r="C238" s="34"/>
      <c r="D238" s="36"/>
      <c r="E238" s="37"/>
      <c r="F238" s="38"/>
      <c r="G238" s="34"/>
    </row>
    <row r="239" spans="2:7" s="13" customFormat="1" x14ac:dyDescent="0.2">
      <c r="B239" s="35"/>
      <c r="C239" s="34"/>
      <c r="D239" s="36"/>
      <c r="E239" s="37"/>
      <c r="F239" s="38"/>
      <c r="G239" s="34"/>
    </row>
    <row r="240" spans="2:7" s="13" customFormat="1" x14ac:dyDescent="0.2">
      <c r="B240" s="35"/>
      <c r="C240" s="34"/>
      <c r="D240" s="36"/>
      <c r="E240" s="37"/>
      <c r="F240" s="38"/>
      <c r="G240" s="34"/>
    </row>
    <row r="241" spans="2:7" s="13" customFormat="1" x14ac:dyDescent="0.2">
      <c r="B241" s="35"/>
      <c r="C241" s="34"/>
      <c r="D241" s="36"/>
      <c r="E241" s="37"/>
      <c r="F241" s="38"/>
      <c r="G241" s="34"/>
    </row>
    <row r="242" spans="2:7" s="13" customFormat="1" x14ac:dyDescent="0.2">
      <c r="B242" s="35"/>
      <c r="C242" s="34"/>
      <c r="D242" s="36"/>
      <c r="E242" s="37"/>
      <c r="F242" s="38"/>
      <c r="G242" s="34"/>
    </row>
    <row r="243" spans="2:7" s="13" customFormat="1" x14ac:dyDescent="0.2">
      <c r="B243" s="35"/>
      <c r="C243" s="34"/>
      <c r="D243" s="36"/>
      <c r="E243" s="37"/>
      <c r="F243" s="38"/>
      <c r="G243" s="34"/>
    </row>
    <row r="244" spans="2:7" s="13" customFormat="1" x14ac:dyDescent="0.2">
      <c r="B244" s="35"/>
      <c r="C244" s="34"/>
      <c r="D244" s="36"/>
      <c r="E244" s="37"/>
      <c r="F244" s="38"/>
      <c r="G244" s="34"/>
    </row>
    <row r="245" spans="2:7" s="13" customFormat="1" x14ac:dyDescent="0.2">
      <c r="B245" s="35"/>
      <c r="C245" s="34"/>
      <c r="D245" s="36"/>
      <c r="E245" s="37"/>
      <c r="F245" s="38"/>
      <c r="G245" s="34"/>
    </row>
    <row r="246" spans="2:7" s="13" customFormat="1" x14ac:dyDescent="0.2">
      <c r="B246" s="35"/>
      <c r="C246" s="34"/>
      <c r="D246" s="36"/>
      <c r="E246" s="37"/>
      <c r="F246" s="38"/>
      <c r="G246" s="34"/>
    </row>
    <row r="247" spans="2:7" s="13" customFormat="1" x14ac:dyDescent="0.2">
      <c r="B247" s="35"/>
      <c r="C247" s="34"/>
      <c r="D247" s="36"/>
      <c r="E247" s="37"/>
      <c r="F247" s="38"/>
      <c r="G247" s="34"/>
    </row>
    <row r="248" spans="2:7" s="13" customFormat="1" x14ac:dyDescent="0.2">
      <c r="B248" s="35"/>
      <c r="C248" s="34"/>
      <c r="D248" s="36"/>
      <c r="E248" s="37"/>
      <c r="F248" s="38"/>
      <c r="G248" s="34"/>
    </row>
    <row r="249" spans="2:7" s="13" customFormat="1" x14ac:dyDescent="0.2">
      <c r="B249" s="35"/>
      <c r="C249" s="34"/>
      <c r="D249" s="36"/>
      <c r="E249" s="37"/>
      <c r="F249" s="38"/>
      <c r="G249" s="34"/>
    </row>
    <row r="250" spans="2:7" s="13" customFormat="1" x14ac:dyDescent="0.2">
      <c r="B250" s="35"/>
      <c r="C250" s="34"/>
      <c r="D250" s="36"/>
      <c r="E250" s="37"/>
      <c r="F250" s="38"/>
      <c r="G250" s="34"/>
    </row>
    <row r="251" spans="2:7" s="13" customFormat="1" x14ac:dyDescent="0.2">
      <c r="B251" s="35"/>
      <c r="C251" s="34"/>
      <c r="D251" s="36"/>
      <c r="E251" s="37"/>
      <c r="F251" s="38"/>
      <c r="G251" s="34"/>
    </row>
    <row r="252" spans="2:7" s="13" customFormat="1" x14ac:dyDescent="0.2">
      <c r="B252" s="35"/>
      <c r="C252" s="34"/>
      <c r="D252" s="36"/>
      <c r="E252" s="37"/>
      <c r="F252" s="38"/>
      <c r="G252" s="34"/>
    </row>
    <row r="253" spans="2:7" s="13" customFormat="1" x14ac:dyDescent="0.2">
      <c r="B253" s="35"/>
      <c r="C253" s="34"/>
      <c r="D253" s="36"/>
      <c r="E253" s="37"/>
      <c r="F253" s="38"/>
      <c r="G253" s="34"/>
    </row>
    <row r="254" spans="2:7" s="13" customFormat="1" x14ac:dyDescent="0.2">
      <c r="B254" s="35"/>
      <c r="C254" s="34"/>
      <c r="D254" s="36"/>
      <c r="E254" s="37"/>
      <c r="F254" s="38"/>
      <c r="G254" s="34"/>
    </row>
    <row r="255" spans="2:7" s="13" customFormat="1" x14ac:dyDescent="0.2">
      <c r="B255" s="35"/>
      <c r="C255" s="34"/>
      <c r="D255" s="36"/>
      <c r="E255" s="37"/>
      <c r="F255" s="38"/>
      <c r="G255" s="34"/>
    </row>
    <row r="256" spans="2:7" s="13" customFormat="1" x14ac:dyDescent="0.2">
      <c r="B256" s="35"/>
      <c r="C256" s="34"/>
      <c r="D256" s="36"/>
      <c r="E256" s="37"/>
      <c r="F256" s="38"/>
      <c r="G256" s="34"/>
    </row>
    <row r="257" spans="2:7" s="13" customFormat="1" x14ac:dyDescent="0.2">
      <c r="B257" s="35"/>
      <c r="C257" s="34"/>
      <c r="D257" s="36"/>
      <c r="E257" s="37"/>
      <c r="F257" s="38"/>
      <c r="G257" s="34"/>
    </row>
    <row r="258" spans="2:7" s="13" customFormat="1" x14ac:dyDescent="0.2">
      <c r="B258" s="35"/>
      <c r="C258" s="34"/>
      <c r="D258" s="36"/>
      <c r="E258" s="37"/>
      <c r="F258" s="38"/>
      <c r="G258" s="34"/>
    </row>
    <row r="259" spans="2:7" s="13" customFormat="1" x14ac:dyDescent="0.2">
      <c r="B259" s="35"/>
      <c r="C259" s="34"/>
      <c r="D259" s="36"/>
      <c r="E259" s="37"/>
      <c r="F259" s="38"/>
      <c r="G259" s="34"/>
    </row>
    <row r="260" spans="2:7" s="13" customFormat="1" x14ac:dyDescent="0.2">
      <c r="B260" s="35"/>
      <c r="C260" s="34"/>
      <c r="D260" s="36"/>
      <c r="E260" s="37"/>
      <c r="F260" s="38"/>
      <c r="G260" s="34"/>
    </row>
    <row r="261" spans="2:7" s="13" customFormat="1" x14ac:dyDescent="0.2">
      <c r="B261" s="35"/>
      <c r="C261" s="34"/>
      <c r="D261" s="36"/>
      <c r="E261" s="37"/>
      <c r="F261" s="38"/>
      <c r="G261" s="34"/>
    </row>
    <row r="262" spans="2:7" s="13" customFormat="1" x14ac:dyDescent="0.2">
      <c r="B262" s="35"/>
      <c r="C262" s="34"/>
      <c r="D262" s="36"/>
      <c r="E262" s="37"/>
      <c r="F262" s="38"/>
      <c r="G262" s="34"/>
    </row>
    <row r="263" spans="2:7" s="13" customFormat="1" x14ac:dyDescent="0.2">
      <c r="B263" s="35"/>
      <c r="C263" s="34"/>
      <c r="D263" s="36"/>
      <c r="E263" s="37"/>
      <c r="F263" s="38"/>
      <c r="G263" s="34"/>
    </row>
    <row r="264" spans="2:7" s="13" customFormat="1" x14ac:dyDescent="0.2">
      <c r="B264" s="35"/>
      <c r="C264" s="34"/>
      <c r="D264" s="36"/>
      <c r="E264" s="37"/>
      <c r="F264" s="38"/>
      <c r="G264" s="34"/>
    </row>
    <row r="265" spans="2:7" s="13" customFormat="1" x14ac:dyDescent="0.2">
      <c r="B265" s="35"/>
      <c r="C265" s="34"/>
      <c r="D265" s="36"/>
      <c r="E265" s="37"/>
      <c r="F265" s="38"/>
      <c r="G265" s="34"/>
    </row>
    <row r="266" spans="2:7" s="13" customFormat="1" x14ac:dyDescent="0.2">
      <c r="B266" s="35"/>
      <c r="C266" s="34"/>
      <c r="D266" s="36"/>
      <c r="E266" s="37"/>
      <c r="F266" s="38"/>
      <c r="G266" s="34"/>
    </row>
    <row r="267" spans="2:7" s="13" customFormat="1" x14ac:dyDescent="0.2">
      <c r="B267" s="35"/>
      <c r="C267" s="34"/>
      <c r="D267" s="36"/>
      <c r="E267" s="37"/>
      <c r="F267" s="38"/>
      <c r="G267" s="34"/>
    </row>
    <row r="268" spans="2:7" s="13" customFormat="1" x14ac:dyDescent="0.2">
      <c r="B268" s="35"/>
      <c r="C268" s="34"/>
      <c r="D268" s="36"/>
      <c r="E268" s="37"/>
      <c r="F268" s="38"/>
      <c r="G268" s="34"/>
    </row>
    <row r="269" spans="2:7" s="13" customFormat="1" x14ac:dyDescent="0.2">
      <c r="B269" s="35"/>
      <c r="C269" s="34"/>
      <c r="D269" s="36"/>
      <c r="E269" s="37"/>
      <c r="F269" s="38"/>
      <c r="G269" s="34"/>
    </row>
    <row r="270" spans="2:7" s="13" customFormat="1" x14ac:dyDescent="0.2">
      <c r="B270" s="35"/>
      <c r="C270" s="34"/>
      <c r="D270" s="36"/>
      <c r="E270" s="37"/>
      <c r="F270" s="38"/>
      <c r="G270" s="34"/>
    </row>
    <row r="271" spans="2:7" s="13" customFormat="1" x14ac:dyDescent="0.2">
      <c r="B271" s="35"/>
      <c r="C271" s="34"/>
      <c r="D271" s="36"/>
      <c r="E271" s="37"/>
      <c r="F271" s="38"/>
      <c r="G271" s="34"/>
    </row>
    <row r="272" spans="2:7" s="13" customFormat="1" x14ac:dyDescent="0.2">
      <c r="B272" s="35"/>
      <c r="C272" s="34"/>
      <c r="D272" s="36"/>
      <c r="E272" s="37"/>
      <c r="F272" s="38"/>
      <c r="G272" s="34"/>
    </row>
    <row r="273" spans="2:7" s="13" customFormat="1" x14ac:dyDescent="0.2">
      <c r="B273" s="35"/>
      <c r="C273" s="34"/>
      <c r="D273" s="36"/>
      <c r="E273" s="37"/>
      <c r="F273" s="38"/>
      <c r="G273" s="34"/>
    </row>
    <row r="274" spans="2:7" s="13" customFormat="1" x14ac:dyDescent="0.2">
      <c r="B274" s="35"/>
      <c r="C274" s="34"/>
      <c r="D274" s="36"/>
      <c r="E274" s="37"/>
      <c r="F274" s="38"/>
      <c r="G274" s="34"/>
    </row>
    <row r="275" spans="2:7" s="13" customFormat="1" x14ac:dyDescent="0.2">
      <c r="B275" s="35"/>
      <c r="C275" s="34"/>
      <c r="D275" s="36"/>
      <c r="E275" s="37"/>
      <c r="F275" s="38"/>
      <c r="G275" s="34"/>
    </row>
    <row r="276" spans="2:7" s="13" customFormat="1" x14ac:dyDescent="0.2">
      <c r="B276" s="35"/>
      <c r="C276" s="34"/>
      <c r="D276" s="36"/>
      <c r="E276" s="37"/>
      <c r="F276" s="38"/>
      <c r="G276" s="34"/>
    </row>
    <row r="277" spans="2:7" s="13" customFormat="1" x14ac:dyDescent="0.2">
      <c r="B277" s="35"/>
      <c r="C277" s="34"/>
      <c r="D277" s="36"/>
      <c r="E277" s="37"/>
      <c r="F277" s="38"/>
      <c r="G277" s="34"/>
    </row>
    <row r="278" spans="2:7" s="13" customFormat="1" x14ac:dyDescent="0.2">
      <c r="B278" s="35"/>
      <c r="C278" s="34"/>
      <c r="D278" s="36"/>
      <c r="E278" s="37"/>
      <c r="F278" s="38"/>
      <c r="G278" s="34"/>
    </row>
    <row r="279" spans="2:7" s="13" customFormat="1" x14ac:dyDescent="0.2">
      <c r="B279" s="35"/>
      <c r="C279" s="34"/>
      <c r="D279" s="36"/>
      <c r="E279" s="37"/>
      <c r="F279" s="38"/>
      <c r="G279" s="34"/>
    </row>
    <row r="280" spans="2:7" s="13" customFormat="1" x14ac:dyDescent="0.2">
      <c r="B280" s="35"/>
      <c r="C280" s="34"/>
      <c r="D280" s="36"/>
      <c r="E280" s="37"/>
      <c r="F280" s="38"/>
      <c r="G280" s="34"/>
    </row>
    <row r="281" spans="2:7" s="13" customFormat="1" x14ac:dyDescent="0.2">
      <c r="B281" s="35"/>
      <c r="C281" s="34"/>
      <c r="D281" s="36"/>
      <c r="E281" s="37"/>
      <c r="F281" s="38"/>
      <c r="G281" s="34"/>
    </row>
    <row r="282" spans="2:7" s="13" customFormat="1" x14ac:dyDescent="0.2">
      <c r="B282" s="35"/>
      <c r="C282" s="34"/>
      <c r="D282" s="36"/>
      <c r="E282" s="37"/>
      <c r="F282" s="38"/>
      <c r="G282" s="34"/>
    </row>
    <row r="283" spans="2:7" s="13" customFormat="1" x14ac:dyDescent="0.2">
      <c r="B283" s="35"/>
      <c r="C283" s="34"/>
      <c r="D283" s="36"/>
      <c r="E283" s="37"/>
      <c r="F283" s="38"/>
      <c r="G283" s="34"/>
    </row>
    <row r="284" spans="2:7" s="13" customFormat="1" x14ac:dyDescent="0.2">
      <c r="B284" s="35"/>
      <c r="C284" s="34"/>
      <c r="D284" s="36"/>
      <c r="E284" s="37"/>
      <c r="F284" s="38"/>
      <c r="G284" s="34"/>
    </row>
    <row r="285" spans="2:7" s="13" customFormat="1" x14ac:dyDescent="0.2">
      <c r="B285" s="35"/>
      <c r="C285" s="34"/>
      <c r="D285" s="36"/>
      <c r="E285" s="37"/>
      <c r="F285" s="38"/>
      <c r="G285" s="34"/>
    </row>
    <row r="286" spans="2:7" s="13" customFormat="1" x14ac:dyDescent="0.2">
      <c r="B286" s="35"/>
      <c r="C286" s="34"/>
      <c r="D286" s="36"/>
      <c r="E286" s="37"/>
      <c r="F286" s="38"/>
      <c r="G286" s="34"/>
    </row>
    <row r="287" spans="2:7" s="13" customFormat="1" x14ac:dyDescent="0.2">
      <c r="B287" s="35"/>
      <c r="C287" s="34"/>
      <c r="D287" s="36"/>
      <c r="E287" s="37"/>
      <c r="F287" s="38"/>
      <c r="G287" s="34"/>
    </row>
    <row r="288" spans="2:7" s="13" customFormat="1" x14ac:dyDescent="0.2">
      <c r="B288" s="35"/>
      <c r="C288" s="34"/>
      <c r="D288" s="36"/>
      <c r="E288" s="37"/>
      <c r="F288" s="38"/>
      <c r="G288" s="34"/>
    </row>
    <row r="289" spans="2:7" s="13" customFormat="1" x14ac:dyDescent="0.2">
      <c r="B289" s="35"/>
      <c r="C289" s="34"/>
      <c r="D289" s="36"/>
      <c r="E289" s="37"/>
      <c r="F289" s="38"/>
      <c r="G289" s="34"/>
    </row>
    <row r="290" spans="2:7" s="13" customFormat="1" x14ac:dyDescent="0.2">
      <c r="B290" s="35"/>
      <c r="C290" s="34"/>
      <c r="D290" s="36"/>
      <c r="E290" s="37"/>
      <c r="F290" s="38"/>
      <c r="G290" s="34"/>
    </row>
    <row r="291" spans="2:7" s="13" customFormat="1" x14ac:dyDescent="0.2">
      <c r="B291" s="35"/>
      <c r="C291" s="34"/>
      <c r="D291" s="36"/>
      <c r="E291" s="37"/>
      <c r="F291" s="38"/>
      <c r="G291" s="34"/>
    </row>
    <row r="292" spans="2:7" s="13" customFormat="1" x14ac:dyDescent="0.2">
      <c r="B292" s="35"/>
      <c r="C292" s="34"/>
      <c r="D292" s="36"/>
      <c r="E292" s="37"/>
      <c r="F292" s="38"/>
      <c r="G292" s="34"/>
    </row>
    <row r="293" spans="2:7" s="13" customFormat="1" x14ac:dyDescent="0.2">
      <c r="B293" s="35"/>
      <c r="C293" s="34"/>
      <c r="D293" s="36"/>
      <c r="E293" s="37"/>
      <c r="F293" s="38"/>
      <c r="G293" s="34"/>
    </row>
    <row r="294" spans="2:7" s="13" customFormat="1" x14ac:dyDescent="0.2">
      <c r="B294" s="35"/>
      <c r="C294" s="34"/>
      <c r="D294" s="36"/>
      <c r="E294" s="37"/>
      <c r="F294" s="38"/>
      <c r="G294" s="34"/>
    </row>
    <row r="295" spans="2:7" s="13" customFormat="1" x14ac:dyDescent="0.2">
      <c r="B295" s="35"/>
      <c r="C295" s="34"/>
      <c r="D295" s="36"/>
      <c r="E295" s="37"/>
      <c r="F295" s="38"/>
      <c r="G295" s="34"/>
    </row>
    <row r="296" spans="2:7" s="13" customFormat="1" x14ac:dyDescent="0.2">
      <c r="B296" s="35"/>
      <c r="C296" s="34"/>
      <c r="D296" s="36"/>
      <c r="E296" s="37"/>
      <c r="F296" s="38"/>
      <c r="G296" s="34"/>
    </row>
    <row r="297" spans="2:7" s="13" customFormat="1" x14ac:dyDescent="0.2">
      <c r="B297" s="35"/>
      <c r="C297" s="34"/>
      <c r="D297" s="36"/>
      <c r="E297" s="37"/>
      <c r="F297" s="38"/>
      <c r="G297" s="34"/>
    </row>
    <row r="298" spans="2:7" s="13" customFormat="1" x14ac:dyDescent="0.2">
      <c r="B298" s="35"/>
      <c r="C298" s="34"/>
      <c r="D298" s="36"/>
      <c r="E298" s="37"/>
      <c r="F298" s="38"/>
      <c r="G298" s="34"/>
    </row>
    <row r="299" spans="2:7" s="13" customFormat="1" x14ac:dyDescent="0.2">
      <c r="B299" s="35"/>
      <c r="C299" s="34"/>
      <c r="D299" s="36"/>
      <c r="E299" s="37"/>
      <c r="F299" s="38"/>
      <c r="G299" s="34"/>
    </row>
    <row r="300" spans="2:7" s="13" customFormat="1" x14ac:dyDescent="0.2">
      <c r="B300" s="35"/>
      <c r="C300" s="34"/>
      <c r="D300" s="36"/>
      <c r="E300" s="37"/>
      <c r="F300" s="38"/>
      <c r="G300" s="34"/>
    </row>
    <row r="301" spans="2:7" s="13" customFormat="1" x14ac:dyDescent="0.2">
      <c r="B301" s="35"/>
      <c r="C301" s="34"/>
      <c r="D301" s="36"/>
      <c r="E301" s="37"/>
      <c r="F301" s="38"/>
      <c r="G301" s="34"/>
    </row>
    <row r="302" spans="2:7" s="13" customFormat="1" x14ac:dyDescent="0.2">
      <c r="B302" s="35"/>
      <c r="C302" s="34"/>
      <c r="D302" s="36"/>
      <c r="E302" s="37"/>
      <c r="F302" s="38"/>
      <c r="G302" s="34"/>
    </row>
    <row r="303" spans="2:7" s="13" customFormat="1" x14ac:dyDescent="0.2">
      <c r="B303" s="35"/>
      <c r="C303" s="34"/>
      <c r="D303" s="36"/>
      <c r="E303" s="37"/>
      <c r="F303" s="38"/>
      <c r="G303" s="34"/>
    </row>
    <row r="304" spans="2:7" s="13" customFormat="1" x14ac:dyDescent="0.2">
      <c r="B304" s="35"/>
      <c r="C304" s="34"/>
      <c r="D304" s="36"/>
      <c r="E304" s="37"/>
      <c r="F304" s="38"/>
      <c r="G304" s="34"/>
    </row>
    <row r="305" spans="2:7" s="13" customFormat="1" x14ac:dyDescent="0.2">
      <c r="B305" s="35"/>
      <c r="C305" s="34"/>
      <c r="D305" s="36"/>
      <c r="E305" s="37"/>
      <c r="F305" s="38"/>
      <c r="G305" s="34"/>
    </row>
    <row r="306" spans="2:7" s="13" customFormat="1" x14ac:dyDescent="0.2">
      <c r="B306" s="35"/>
      <c r="C306" s="34"/>
      <c r="D306" s="36"/>
      <c r="E306" s="37"/>
      <c r="F306" s="38"/>
      <c r="G306" s="34"/>
    </row>
    <row r="307" spans="2:7" s="13" customFormat="1" x14ac:dyDescent="0.2">
      <c r="B307" s="35"/>
      <c r="C307" s="34"/>
      <c r="D307" s="36"/>
      <c r="E307" s="37"/>
      <c r="F307" s="38"/>
      <c r="G307" s="34"/>
    </row>
    <row r="308" spans="2:7" s="13" customFormat="1" x14ac:dyDescent="0.2">
      <c r="B308" s="35"/>
      <c r="C308" s="34"/>
      <c r="D308" s="36"/>
      <c r="E308" s="37"/>
      <c r="F308" s="38"/>
      <c r="G308" s="34"/>
    </row>
    <row r="309" spans="2:7" s="13" customFormat="1" x14ac:dyDescent="0.2">
      <c r="B309" s="35"/>
      <c r="C309" s="34"/>
      <c r="D309" s="36"/>
      <c r="E309" s="37"/>
      <c r="F309" s="38"/>
      <c r="G309" s="34"/>
    </row>
    <row r="310" spans="2:7" s="13" customFormat="1" x14ac:dyDescent="0.2">
      <c r="B310" s="35"/>
      <c r="C310" s="34"/>
      <c r="D310" s="36"/>
      <c r="E310" s="37"/>
      <c r="F310" s="38"/>
      <c r="G310" s="34"/>
    </row>
    <row r="311" spans="2:7" s="13" customFormat="1" x14ac:dyDescent="0.2">
      <c r="B311" s="35"/>
      <c r="C311" s="34"/>
      <c r="D311" s="36"/>
      <c r="E311" s="37"/>
      <c r="F311" s="38"/>
      <c r="G311" s="34"/>
    </row>
    <row r="312" spans="2:7" s="13" customFormat="1" x14ac:dyDescent="0.2">
      <c r="B312" s="35"/>
      <c r="C312" s="34"/>
      <c r="D312" s="36"/>
      <c r="E312" s="37"/>
      <c r="F312" s="38"/>
      <c r="G312" s="34"/>
    </row>
    <row r="313" spans="2:7" s="13" customFormat="1" x14ac:dyDescent="0.2">
      <c r="B313" s="35"/>
      <c r="C313" s="34"/>
      <c r="D313" s="36"/>
      <c r="E313" s="37"/>
      <c r="F313" s="38"/>
      <c r="G313" s="34"/>
    </row>
    <row r="314" spans="2:7" s="13" customFormat="1" x14ac:dyDescent="0.2">
      <c r="B314" s="35"/>
      <c r="C314" s="34"/>
      <c r="D314" s="36"/>
      <c r="E314" s="37"/>
      <c r="F314" s="38"/>
      <c r="G314" s="34"/>
    </row>
    <row r="315" spans="2:7" s="13" customFormat="1" x14ac:dyDescent="0.2">
      <c r="B315" s="35"/>
      <c r="C315" s="34"/>
      <c r="D315" s="36"/>
      <c r="E315" s="37"/>
      <c r="F315" s="38"/>
      <c r="G315" s="34"/>
    </row>
    <row r="316" spans="2:7" s="13" customFormat="1" x14ac:dyDescent="0.2">
      <c r="B316" s="35"/>
      <c r="C316" s="34"/>
      <c r="D316" s="36"/>
      <c r="E316" s="37"/>
      <c r="F316" s="38"/>
      <c r="G316" s="34"/>
    </row>
    <row r="317" spans="2:7" s="13" customFormat="1" x14ac:dyDescent="0.2">
      <c r="B317" s="35"/>
      <c r="C317" s="34"/>
      <c r="D317" s="36"/>
      <c r="E317" s="37"/>
      <c r="F317" s="38"/>
      <c r="G317" s="34"/>
    </row>
    <row r="318" spans="2:7" s="13" customFormat="1" x14ac:dyDescent="0.2">
      <c r="B318" s="35"/>
      <c r="C318" s="34"/>
      <c r="D318" s="36"/>
      <c r="E318" s="37"/>
      <c r="F318" s="38"/>
      <c r="G318" s="34"/>
    </row>
    <row r="319" spans="2:7" s="13" customFormat="1" x14ac:dyDescent="0.2">
      <c r="B319" s="35"/>
      <c r="C319" s="34"/>
      <c r="D319" s="36"/>
      <c r="E319" s="37"/>
      <c r="F319" s="38"/>
      <c r="G319" s="34"/>
    </row>
    <row r="320" spans="2:7" s="13" customFormat="1" x14ac:dyDescent="0.2">
      <c r="B320" s="35"/>
      <c r="C320" s="34"/>
      <c r="D320" s="36"/>
      <c r="E320" s="37"/>
      <c r="F320" s="38"/>
      <c r="G320" s="34"/>
    </row>
    <row r="321" spans="2:7" s="13" customFormat="1" x14ac:dyDescent="0.2">
      <c r="B321" s="35"/>
      <c r="C321" s="34"/>
      <c r="D321" s="36"/>
      <c r="E321" s="37"/>
      <c r="F321" s="38"/>
      <c r="G321" s="34"/>
    </row>
    <row r="322" spans="2:7" s="13" customFormat="1" x14ac:dyDescent="0.2">
      <c r="B322" s="35"/>
      <c r="C322" s="34"/>
      <c r="D322" s="36"/>
      <c r="E322" s="37"/>
      <c r="F322" s="38"/>
      <c r="G322" s="34"/>
    </row>
    <row r="323" spans="2:7" s="13" customFormat="1" x14ac:dyDescent="0.2">
      <c r="B323" s="35"/>
      <c r="C323" s="34"/>
      <c r="D323" s="36"/>
      <c r="E323" s="37"/>
      <c r="F323" s="38"/>
      <c r="G323" s="34"/>
    </row>
    <row r="324" spans="2:7" s="13" customFormat="1" x14ac:dyDescent="0.2">
      <c r="B324" s="35"/>
      <c r="C324" s="34"/>
      <c r="D324" s="36"/>
      <c r="E324" s="37"/>
      <c r="F324" s="38"/>
      <c r="G324" s="34"/>
    </row>
    <row r="325" spans="2:7" s="13" customFormat="1" x14ac:dyDescent="0.2">
      <c r="B325" s="35"/>
      <c r="C325" s="34"/>
      <c r="D325" s="36"/>
      <c r="E325" s="37"/>
      <c r="F325" s="38"/>
      <c r="G325" s="34"/>
    </row>
    <row r="326" spans="2:7" s="13" customFormat="1" x14ac:dyDescent="0.2">
      <c r="B326" s="35"/>
      <c r="C326" s="34"/>
      <c r="D326" s="36"/>
      <c r="E326" s="37"/>
      <c r="F326" s="38"/>
      <c r="G326" s="34"/>
    </row>
    <row r="327" spans="2:7" s="13" customFormat="1" x14ac:dyDescent="0.2">
      <c r="B327" s="35"/>
      <c r="C327" s="34"/>
      <c r="D327" s="36"/>
      <c r="E327" s="37"/>
      <c r="F327" s="38"/>
      <c r="G327" s="34"/>
    </row>
    <row r="328" spans="2:7" s="13" customFormat="1" x14ac:dyDescent="0.2">
      <c r="B328" s="35"/>
      <c r="C328" s="34"/>
      <c r="D328" s="36"/>
      <c r="E328" s="37"/>
      <c r="F328" s="38"/>
      <c r="G328" s="34"/>
    </row>
    <row r="329" spans="2:7" s="13" customFormat="1" x14ac:dyDescent="0.2">
      <c r="B329" s="35"/>
      <c r="C329" s="34"/>
      <c r="D329" s="36"/>
      <c r="E329" s="37"/>
      <c r="F329" s="38"/>
      <c r="G329" s="34"/>
    </row>
    <row r="330" spans="2:7" s="13" customFormat="1" x14ac:dyDescent="0.2">
      <c r="B330" s="35"/>
      <c r="C330" s="34"/>
      <c r="D330" s="36"/>
      <c r="E330" s="37"/>
      <c r="F330" s="38"/>
      <c r="G330" s="34"/>
    </row>
    <row r="331" spans="2:7" s="13" customFormat="1" x14ac:dyDescent="0.2">
      <c r="B331" s="35"/>
      <c r="C331" s="34"/>
      <c r="D331" s="36"/>
      <c r="E331" s="37"/>
      <c r="F331" s="38"/>
      <c r="G331" s="34"/>
    </row>
    <row r="332" spans="2:7" s="13" customFormat="1" x14ac:dyDescent="0.2">
      <c r="B332" s="35"/>
      <c r="C332" s="34"/>
      <c r="D332" s="36"/>
      <c r="E332" s="37"/>
      <c r="F332" s="38"/>
      <c r="G332" s="34"/>
    </row>
    <row r="333" spans="2:7" s="13" customFormat="1" x14ac:dyDescent="0.2">
      <c r="B333" s="35"/>
      <c r="C333" s="34"/>
      <c r="D333" s="36"/>
      <c r="E333" s="37"/>
      <c r="F333" s="38"/>
      <c r="G333" s="34"/>
    </row>
    <row r="334" spans="2:7" s="13" customFormat="1" x14ac:dyDescent="0.2">
      <c r="B334" s="35"/>
      <c r="C334" s="34"/>
      <c r="D334" s="36"/>
      <c r="E334" s="37"/>
      <c r="F334" s="38"/>
      <c r="G334" s="34"/>
    </row>
    <row r="335" spans="2:7" s="13" customFormat="1" x14ac:dyDescent="0.2">
      <c r="B335" s="35"/>
      <c r="C335" s="34"/>
      <c r="D335" s="36"/>
      <c r="E335" s="37"/>
      <c r="F335" s="38"/>
      <c r="G335" s="34"/>
    </row>
    <row r="336" spans="2:7" s="13" customFormat="1" x14ac:dyDescent="0.2">
      <c r="B336" s="35"/>
      <c r="C336" s="34"/>
      <c r="D336" s="36"/>
      <c r="E336" s="37"/>
      <c r="F336" s="38"/>
      <c r="G336" s="34"/>
    </row>
    <row r="337" spans="2:7" s="13" customFormat="1" x14ac:dyDescent="0.2">
      <c r="B337" s="35"/>
      <c r="C337" s="34"/>
      <c r="D337" s="36"/>
      <c r="E337" s="37"/>
      <c r="F337" s="38"/>
      <c r="G337" s="34"/>
    </row>
    <row r="338" spans="2:7" s="13" customFormat="1" x14ac:dyDescent="0.2">
      <c r="B338" s="35"/>
      <c r="C338" s="34"/>
      <c r="D338" s="36"/>
      <c r="E338" s="37"/>
      <c r="F338" s="38"/>
      <c r="G338" s="34"/>
    </row>
    <row r="339" spans="2:7" s="13" customFormat="1" x14ac:dyDescent="0.2">
      <c r="B339" s="35"/>
      <c r="C339" s="34"/>
      <c r="D339" s="36"/>
      <c r="E339" s="37"/>
      <c r="F339" s="38"/>
      <c r="G339" s="34"/>
    </row>
    <row r="340" spans="2:7" s="13" customFormat="1" x14ac:dyDescent="0.2">
      <c r="B340" s="35"/>
      <c r="C340" s="34"/>
      <c r="D340" s="36"/>
      <c r="E340" s="37"/>
      <c r="F340" s="38"/>
      <c r="G340" s="34"/>
    </row>
    <row r="341" spans="2:7" s="13" customFormat="1" x14ac:dyDescent="0.2">
      <c r="B341" s="35"/>
      <c r="C341" s="34"/>
      <c r="D341" s="36"/>
      <c r="E341" s="37"/>
      <c r="F341" s="38"/>
      <c r="G341" s="34"/>
    </row>
    <row r="342" spans="2:7" s="13" customFormat="1" x14ac:dyDescent="0.2">
      <c r="B342" s="35"/>
      <c r="C342" s="34"/>
      <c r="D342" s="36"/>
      <c r="E342" s="37"/>
      <c r="F342" s="38"/>
      <c r="G342" s="34"/>
    </row>
    <row r="343" spans="2:7" s="13" customFormat="1" x14ac:dyDescent="0.2">
      <c r="B343" s="35"/>
      <c r="C343" s="34"/>
      <c r="D343" s="36"/>
      <c r="E343" s="37"/>
      <c r="F343" s="38"/>
      <c r="G343" s="34"/>
    </row>
    <row r="344" spans="2:7" s="13" customFormat="1" x14ac:dyDescent="0.2">
      <c r="B344" s="35"/>
      <c r="C344" s="34"/>
      <c r="D344" s="36"/>
      <c r="E344" s="37"/>
      <c r="F344" s="38"/>
      <c r="G344" s="34"/>
    </row>
    <row r="345" spans="2:7" s="13" customFormat="1" x14ac:dyDescent="0.2">
      <c r="B345" s="35"/>
      <c r="C345" s="34"/>
      <c r="D345" s="36"/>
      <c r="E345" s="37"/>
      <c r="F345" s="38"/>
      <c r="G345" s="34"/>
    </row>
    <row r="346" spans="2:7" s="13" customFormat="1" x14ac:dyDescent="0.2">
      <c r="B346" s="35"/>
      <c r="C346" s="34"/>
      <c r="D346" s="36"/>
      <c r="E346" s="37"/>
      <c r="F346" s="38"/>
      <c r="G346" s="34"/>
    </row>
    <row r="347" spans="2:7" s="13" customFormat="1" x14ac:dyDescent="0.2">
      <c r="B347" s="35"/>
      <c r="C347" s="34"/>
      <c r="D347" s="36"/>
      <c r="E347" s="37"/>
      <c r="F347" s="38"/>
      <c r="G347" s="34"/>
    </row>
    <row r="348" spans="2:7" s="13" customFormat="1" x14ac:dyDescent="0.2">
      <c r="B348" s="35"/>
      <c r="C348" s="34"/>
      <c r="D348" s="36"/>
      <c r="E348" s="37"/>
      <c r="F348" s="38"/>
      <c r="G348" s="34"/>
    </row>
    <row r="349" spans="2:7" s="13" customFormat="1" x14ac:dyDescent="0.2">
      <c r="B349" s="35"/>
      <c r="C349" s="34"/>
      <c r="D349" s="36"/>
      <c r="E349" s="37"/>
      <c r="F349" s="38"/>
      <c r="G349" s="34"/>
    </row>
    <row r="350" spans="2:7" s="13" customFormat="1" x14ac:dyDescent="0.2">
      <c r="B350" s="35"/>
      <c r="C350" s="34"/>
      <c r="D350" s="36"/>
      <c r="E350" s="37"/>
      <c r="F350" s="38"/>
      <c r="G350" s="34"/>
    </row>
    <row r="351" spans="2:7" s="13" customFormat="1" x14ac:dyDescent="0.2">
      <c r="B351" s="35"/>
      <c r="C351" s="34"/>
      <c r="D351" s="36"/>
      <c r="E351" s="37"/>
      <c r="F351" s="38"/>
      <c r="G351" s="34"/>
    </row>
    <row r="352" spans="2:7" s="13" customFormat="1" x14ac:dyDescent="0.2">
      <c r="B352" s="35"/>
      <c r="C352" s="34"/>
      <c r="D352" s="36"/>
      <c r="E352" s="37"/>
      <c r="F352" s="38"/>
      <c r="G352" s="34"/>
    </row>
    <row r="353" spans="2:7" s="13" customFormat="1" x14ac:dyDescent="0.2">
      <c r="B353" s="35"/>
      <c r="C353" s="34"/>
      <c r="D353" s="36"/>
      <c r="E353" s="37"/>
      <c r="F353" s="38"/>
      <c r="G353" s="34"/>
    </row>
    <row r="354" spans="2:7" s="13" customFormat="1" x14ac:dyDescent="0.2">
      <c r="B354" s="35"/>
      <c r="C354" s="34"/>
      <c r="D354" s="36"/>
      <c r="E354" s="37"/>
      <c r="F354" s="38"/>
      <c r="G354" s="34"/>
    </row>
    <row r="355" spans="2:7" s="13" customFormat="1" x14ac:dyDescent="0.2">
      <c r="B355" s="35"/>
      <c r="C355" s="34"/>
      <c r="D355" s="36"/>
      <c r="E355" s="37"/>
      <c r="F355" s="38"/>
      <c r="G355" s="34"/>
    </row>
    <row r="356" spans="2:7" s="13" customFormat="1" x14ac:dyDescent="0.2">
      <c r="B356" s="35"/>
      <c r="C356" s="34"/>
      <c r="D356" s="36"/>
      <c r="E356" s="37"/>
      <c r="F356" s="38"/>
      <c r="G356" s="34"/>
    </row>
    <row r="357" spans="2:7" s="13" customFormat="1" x14ac:dyDescent="0.2">
      <c r="B357" s="35"/>
      <c r="C357" s="34"/>
      <c r="D357" s="36"/>
      <c r="E357" s="37"/>
      <c r="F357" s="38"/>
      <c r="G357" s="34"/>
    </row>
    <row r="358" spans="2:7" s="13" customFormat="1" x14ac:dyDescent="0.2">
      <c r="B358" s="35"/>
      <c r="C358" s="34"/>
      <c r="D358" s="36"/>
      <c r="E358" s="37"/>
      <c r="F358" s="38"/>
      <c r="G358" s="34"/>
    </row>
    <row r="359" spans="2:7" s="13" customFormat="1" x14ac:dyDescent="0.2">
      <c r="B359" s="35"/>
      <c r="C359" s="34"/>
      <c r="D359" s="36"/>
      <c r="E359" s="37"/>
      <c r="F359" s="38"/>
      <c r="G359" s="34"/>
    </row>
    <row r="360" spans="2:7" s="13" customFormat="1" x14ac:dyDescent="0.2">
      <c r="B360" s="35"/>
      <c r="C360" s="34"/>
      <c r="D360" s="36"/>
      <c r="E360" s="37"/>
      <c r="F360" s="38"/>
      <c r="G360" s="34"/>
    </row>
    <row r="361" spans="2:7" s="13" customFormat="1" x14ac:dyDescent="0.2">
      <c r="B361" s="35"/>
      <c r="C361" s="34"/>
      <c r="D361" s="36"/>
      <c r="E361" s="37"/>
      <c r="F361" s="38"/>
      <c r="G361" s="34"/>
    </row>
    <row r="362" spans="2:7" s="13" customFormat="1" x14ac:dyDescent="0.2">
      <c r="B362" s="35"/>
      <c r="C362" s="34"/>
      <c r="D362" s="36"/>
      <c r="E362" s="37"/>
      <c r="F362" s="38"/>
      <c r="G362" s="34"/>
    </row>
    <row r="363" spans="2:7" s="13" customFormat="1" x14ac:dyDescent="0.2">
      <c r="B363" s="35"/>
      <c r="C363" s="34"/>
      <c r="D363" s="36"/>
      <c r="E363" s="37"/>
      <c r="F363" s="38"/>
      <c r="G363" s="34"/>
    </row>
    <row r="364" spans="2:7" s="13" customFormat="1" x14ac:dyDescent="0.2">
      <c r="B364" s="35"/>
      <c r="C364" s="34"/>
      <c r="D364" s="36"/>
      <c r="E364" s="37"/>
      <c r="F364" s="38"/>
      <c r="G364" s="34"/>
    </row>
    <row r="365" spans="2:7" s="13" customFormat="1" x14ac:dyDescent="0.2">
      <c r="B365" s="35"/>
      <c r="C365" s="34"/>
      <c r="D365" s="36"/>
      <c r="E365" s="37"/>
      <c r="F365" s="38"/>
      <c r="G365" s="34"/>
    </row>
    <row r="366" spans="2:7" s="13" customFormat="1" x14ac:dyDescent="0.2">
      <c r="B366" s="35"/>
      <c r="C366" s="34"/>
      <c r="D366" s="36"/>
      <c r="E366" s="37"/>
      <c r="F366" s="38"/>
      <c r="G366" s="34"/>
    </row>
    <row r="367" spans="2:7" s="13" customFormat="1" x14ac:dyDescent="0.2">
      <c r="B367" s="35"/>
      <c r="C367" s="34"/>
      <c r="D367" s="36"/>
      <c r="E367" s="37"/>
      <c r="F367" s="38"/>
      <c r="G367" s="34"/>
    </row>
    <row r="368" spans="2:7" s="13" customFormat="1" x14ac:dyDescent="0.2">
      <c r="B368" s="35"/>
      <c r="C368" s="34"/>
      <c r="D368" s="36"/>
      <c r="E368" s="37"/>
      <c r="F368" s="38"/>
      <c r="G368" s="34"/>
    </row>
    <row r="369" spans="2:7" s="13" customFormat="1" x14ac:dyDescent="0.2">
      <c r="B369" s="35"/>
      <c r="C369" s="34"/>
      <c r="D369" s="36"/>
      <c r="E369" s="37"/>
      <c r="F369" s="38"/>
      <c r="G369" s="34"/>
    </row>
    <row r="370" spans="2:7" s="13" customFormat="1" x14ac:dyDescent="0.2">
      <c r="B370" s="35"/>
      <c r="C370" s="34"/>
      <c r="D370" s="36"/>
      <c r="E370" s="37"/>
      <c r="F370" s="38"/>
      <c r="G370" s="34"/>
    </row>
    <row r="371" spans="2:7" s="13" customFormat="1" x14ac:dyDescent="0.2">
      <c r="B371" s="35"/>
      <c r="C371" s="34"/>
      <c r="D371" s="36"/>
      <c r="E371" s="37"/>
      <c r="F371" s="38"/>
      <c r="G371" s="34"/>
    </row>
    <row r="372" spans="2:7" s="13" customFormat="1" x14ac:dyDescent="0.2">
      <c r="B372" s="35"/>
      <c r="C372" s="34"/>
      <c r="D372" s="36"/>
      <c r="E372" s="37"/>
      <c r="F372" s="38"/>
      <c r="G372" s="34"/>
    </row>
    <row r="373" spans="2:7" s="13" customFormat="1" x14ac:dyDescent="0.2">
      <c r="B373" s="35"/>
      <c r="C373" s="34"/>
      <c r="D373" s="36"/>
      <c r="E373" s="37"/>
      <c r="F373" s="38"/>
      <c r="G373" s="34"/>
    </row>
    <row r="374" spans="2:7" s="13" customFormat="1" x14ac:dyDescent="0.2">
      <c r="B374" s="35"/>
      <c r="C374" s="34"/>
      <c r="D374" s="36"/>
      <c r="E374" s="37"/>
      <c r="F374" s="38"/>
      <c r="G374" s="34"/>
    </row>
    <row r="375" spans="2:7" s="13" customFormat="1" x14ac:dyDescent="0.2">
      <c r="B375" s="35"/>
      <c r="C375" s="34"/>
      <c r="D375" s="36"/>
      <c r="E375" s="37"/>
      <c r="F375" s="38"/>
      <c r="G375" s="34"/>
    </row>
    <row r="376" spans="2:7" s="13" customFormat="1" x14ac:dyDescent="0.2">
      <c r="B376" s="35"/>
      <c r="C376" s="34"/>
      <c r="D376" s="36"/>
      <c r="E376" s="37"/>
      <c r="F376" s="38"/>
      <c r="G376" s="34"/>
    </row>
    <row r="377" spans="2:7" s="13" customFormat="1" x14ac:dyDescent="0.2">
      <c r="B377" s="35"/>
      <c r="C377" s="34"/>
      <c r="D377" s="36"/>
      <c r="E377" s="37"/>
      <c r="F377" s="38"/>
      <c r="G377" s="34"/>
    </row>
    <row r="378" spans="2:7" s="13" customFormat="1" x14ac:dyDescent="0.2">
      <c r="B378" s="35"/>
      <c r="C378" s="34"/>
      <c r="D378" s="36"/>
      <c r="E378" s="37"/>
      <c r="F378" s="38"/>
      <c r="G378" s="34"/>
    </row>
    <row r="379" spans="2:7" s="13" customFormat="1" x14ac:dyDescent="0.2">
      <c r="B379" s="35"/>
      <c r="C379" s="34"/>
      <c r="D379" s="36"/>
      <c r="E379" s="37"/>
      <c r="F379" s="38"/>
      <c r="G379" s="34"/>
    </row>
    <row r="380" spans="2:7" s="13" customFormat="1" x14ac:dyDescent="0.2">
      <c r="B380" s="35"/>
      <c r="C380" s="34"/>
      <c r="D380" s="36"/>
      <c r="E380" s="37"/>
      <c r="F380" s="38"/>
      <c r="G380" s="34"/>
    </row>
    <row r="381" spans="2:7" s="13" customFormat="1" x14ac:dyDescent="0.2">
      <c r="B381" s="35"/>
      <c r="C381" s="34"/>
      <c r="D381" s="36"/>
      <c r="E381" s="37"/>
      <c r="F381" s="38"/>
      <c r="G381" s="34"/>
    </row>
    <row r="382" spans="2:7" s="13" customFormat="1" x14ac:dyDescent="0.2">
      <c r="B382" s="35"/>
      <c r="C382" s="34"/>
      <c r="D382" s="36"/>
      <c r="E382" s="37"/>
      <c r="F382" s="38"/>
      <c r="G382" s="34"/>
    </row>
    <row r="383" spans="2:7" s="13" customFormat="1" x14ac:dyDescent="0.2">
      <c r="B383" s="35"/>
      <c r="C383" s="34"/>
      <c r="D383" s="36"/>
      <c r="E383" s="37"/>
      <c r="F383" s="38"/>
      <c r="G383" s="34"/>
    </row>
    <row r="384" spans="2:7" s="13" customFormat="1" x14ac:dyDescent="0.2">
      <c r="B384" s="35"/>
      <c r="C384" s="34"/>
      <c r="D384" s="36"/>
      <c r="E384" s="37"/>
      <c r="F384" s="38"/>
      <c r="G384" s="34"/>
    </row>
    <row r="385" spans="2:7" s="13" customFormat="1" x14ac:dyDescent="0.2">
      <c r="B385" s="35"/>
      <c r="C385" s="34"/>
      <c r="D385" s="36"/>
      <c r="E385" s="37"/>
      <c r="F385" s="38"/>
      <c r="G385" s="34"/>
    </row>
    <row r="386" spans="2:7" s="13" customFormat="1" x14ac:dyDescent="0.2">
      <c r="B386" s="35"/>
      <c r="C386" s="34"/>
      <c r="D386" s="36"/>
      <c r="E386" s="37"/>
      <c r="F386" s="38"/>
      <c r="G386" s="34"/>
    </row>
    <row r="387" spans="2:7" s="13" customFormat="1" x14ac:dyDescent="0.2">
      <c r="B387" s="35"/>
      <c r="C387" s="34"/>
      <c r="D387" s="36"/>
      <c r="E387" s="37"/>
      <c r="F387" s="38"/>
      <c r="G387" s="34"/>
    </row>
    <row r="388" spans="2:7" s="13" customFormat="1" x14ac:dyDescent="0.2">
      <c r="B388" s="35"/>
      <c r="C388" s="34"/>
      <c r="D388" s="36"/>
      <c r="E388" s="37"/>
      <c r="F388" s="38"/>
      <c r="G388" s="34"/>
    </row>
    <row r="389" spans="2:7" s="13" customFormat="1" x14ac:dyDescent="0.2">
      <c r="B389" s="35"/>
      <c r="C389" s="34"/>
      <c r="D389" s="36"/>
      <c r="E389" s="37"/>
      <c r="F389" s="38"/>
      <c r="G389" s="34"/>
    </row>
    <row r="390" spans="2:7" s="13" customFormat="1" x14ac:dyDescent="0.2">
      <c r="B390" s="35"/>
      <c r="C390" s="34"/>
      <c r="D390" s="36"/>
      <c r="E390" s="37"/>
      <c r="F390" s="38"/>
      <c r="G390" s="34"/>
    </row>
    <row r="391" spans="2:7" s="13" customFormat="1" x14ac:dyDescent="0.2">
      <c r="B391" s="35"/>
      <c r="C391" s="34"/>
      <c r="D391" s="36"/>
      <c r="E391" s="37"/>
      <c r="F391" s="38"/>
      <c r="G391" s="34"/>
    </row>
    <row r="392" spans="2:7" s="13" customFormat="1" x14ac:dyDescent="0.2">
      <c r="B392" s="35"/>
      <c r="C392" s="34"/>
      <c r="D392" s="36"/>
      <c r="E392" s="37"/>
      <c r="F392" s="38"/>
      <c r="G392" s="34"/>
    </row>
    <row r="393" spans="2:7" s="13" customFormat="1" x14ac:dyDescent="0.2">
      <c r="B393" s="35"/>
      <c r="C393" s="34"/>
      <c r="D393" s="36"/>
      <c r="E393" s="37"/>
      <c r="F393" s="38"/>
      <c r="G393" s="34"/>
    </row>
    <row r="394" spans="2:7" s="13" customFormat="1" x14ac:dyDescent="0.2">
      <c r="B394" s="35"/>
      <c r="C394" s="34"/>
      <c r="D394" s="36"/>
      <c r="E394" s="37"/>
      <c r="F394" s="38"/>
      <c r="G394" s="34"/>
    </row>
    <row r="395" spans="2:7" s="13" customFormat="1" x14ac:dyDescent="0.2">
      <c r="B395" s="35"/>
      <c r="C395" s="34"/>
      <c r="D395" s="36"/>
      <c r="E395" s="37"/>
      <c r="F395" s="38"/>
      <c r="G395" s="34"/>
    </row>
    <row r="396" spans="2:7" s="13" customFormat="1" x14ac:dyDescent="0.2">
      <c r="B396" s="35"/>
      <c r="C396" s="34"/>
      <c r="D396" s="36"/>
      <c r="E396" s="37"/>
      <c r="F396" s="38"/>
      <c r="G396" s="34"/>
    </row>
    <row r="397" spans="2:7" s="13" customFormat="1" x14ac:dyDescent="0.2">
      <c r="B397" s="35"/>
      <c r="C397" s="34"/>
      <c r="D397" s="36"/>
      <c r="E397" s="37"/>
      <c r="F397" s="38"/>
      <c r="G397" s="34"/>
    </row>
    <row r="398" spans="2:7" s="13" customFormat="1" x14ac:dyDescent="0.2">
      <c r="B398" s="35"/>
      <c r="C398" s="34"/>
      <c r="D398" s="36"/>
      <c r="E398" s="37"/>
      <c r="F398" s="38"/>
      <c r="G398" s="34"/>
    </row>
    <row r="399" spans="2:7" s="13" customFormat="1" x14ac:dyDescent="0.2">
      <c r="B399" s="35"/>
      <c r="C399" s="34"/>
      <c r="D399" s="36"/>
      <c r="E399" s="37"/>
      <c r="F399" s="38"/>
      <c r="G399" s="34"/>
    </row>
    <row r="400" spans="2:7" s="13" customFormat="1" x14ac:dyDescent="0.2">
      <c r="B400" s="35"/>
      <c r="C400" s="34"/>
      <c r="D400" s="36"/>
      <c r="E400" s="37"/>
      <c r="F400" s="38"/>
      <c r="G400" s="34"/>
    </row>
    <row r="401" spans="2:7" s="13" customFormat="1" x14ac:dyDescent="0.2">
      <c r="B401" s="35"/>
      <c r="C401" s="34"/>
      <c r="D401" s="36"/>
      <c r="E401" s="37"/>
      <c r="F401" s="38"/>
      <c r="G401" s="34"/>
    </row>
    <row r="402" spans="2:7" s="13" customFormat="1" x14ac:dyDescent="0.2">
      <c r="B402" s="35"/>
      <c r="C402" s="34"/>
      <c r="D402" s="36"/>
      <c r="E402" s="37"/>
      <c r="F402" s="38"/>
      <c r="G402" s="34"/>
    </row>
    <row r="403" spans="2:7" s="13" customFormat="1" x14ac:dyDescent="0.2">
      <c r="B403" s="35"/>
      <c r="C403" s="34"/>
      <c r="D403" s="36"/>
      <c r="E403" s="37"/>
      <c r="F403" s="38"/>
      <c r="G403" s="34"/>
    </row>
    <row r="404" spans="2:7" s="13" customFormat="1" x14ac:dyDescent="0.2">
      <c r="F404" s="26"/>
    </row>
  </sheetData>
  <autoFilter ref="B14:G14" xr:uid="{FDB6EFE6-F0DD-4CD8-B64D-A23573AD0A54}"/>
  <mergeCells count="584">
    <mergeCell ref="C47:C50"/>
    <mergeCell ref="D47:D50"/>
    <mergeCell ref="E47:E50"/>
    <mergeCell ref="F47:F50"/>
    <mergeCell ref="G47:G50"/>
    <mergeCell ref="C196:C199"/>
    <mergeCell ref="D196:D199"/>
    <mergeCell ref="E196:E199"/>
    <mergeCell ref="F196:F199"/>
    <mergeCell ref="G196:G199"/>
    <mergeCell ref="E208:E211"/>
    <mergeCell ref="F208:F211"/>
    <mergeCell ref="G208:G211"/>
    <mergeCell ref="G212:G215"/>
    <mergeCell ref="F212:F215"/>
    <mergeCell ref="E212:E215"/>
    <mergeCell ref="B196:B199"/>
    <mergeCell ref="B204:B207"/>
    <mergeCell ref="C204:C207"/>
    <mergeCell ref="D204:D207"/>
    <mergeCell ref="E204:E207"/>
    <mergeCell ref="F204:F207"/>
    <mergeCell ref="G204:G207"/>
    <mergeCell ref="B208:B211"/>
    <mergeCell ref="B144:B147"/>
    <mergeCell ref="B75:B78"/>
    <mergeCell ref="B79:B82"/>
    <mergeCell ref="B83:B86"/>
    <mergeCell ref="B212:B215"/>
    <mergeCell ref="C208:C211"/>
    <mergeCell ref="C212:C215"/>
    <mergeCell ref="D208:D211"/>
    <mergeCell ref="D212:D215"/>
    <mergeCell ref="B192:B195"/>
    <mergeCell ref="B188:B191"/>
    <mergeCell ref="B87:B90"/>
    <mergeCell ref="B91:B94"/>
    <mergeCell ref="B95:B98"/>
    <mergeCell ref="B99:B102"/>
    <mergeCell ref="B47:B50"/>
    <mergeCell ref="B111:B114"/>
    <mergeCell ref="B115:B118"/>
    <mergeCell ref="B119:B122"/>
    <mergeCell ref="B123:B126"/>
    <mergeCell ref="B128:B131"/>
    <mergeCell ref="B132:B135"/>
    <mergeCell ref="B136:B139"/>
    <mergeCell ref="B140:B143"/>
    <mergeCell ref="B184:B187"/>
    <mergeCell ref="B148:B151"/>
    <mergeCell ref="B180:B183"/>
    <mergeCell ref="B152:B155"/>
    <mergeCell ref="B156:B159"/>
    <mergeCell ref="B160:B163"/>
    <mergeCell ref="B164:B167"/>
    <mergeCell ref="B168:B171"/>
    <mergeCell ref="B172:B175"/>
    <mergeCell ref="B176:B179"/>
    <mergeCell ref="B103:B106"/>
    <mergeCell ref="B107:B110"/>
    <mergeCell ref="C188:C191"/>
    <mergeCell ref="D188:D191"/>
    <mergeCell ref="E188:E191"/>
    <mergeCell ref="F188:F191"/>
    <mergeCell ref="G188:G191"/>
    <mergeCell ref="C192:C195"/>
    <mergeCell ref="D192:D195"/>
    <mergeCell ref="E192:E195"/>
    <mergeCell ref="F192:F195"/>
    <mergeCell ref="G192:G195"/>
    <mergeCell ref="C184:C187"/>
    <mergeCell ref="D184:D187"/>
    <mergeCell ref="E184:E187"/>
    <mergeCell ref="F184:F187"/>
    <mergeCell ref="G184:G187"/>
    <mergeCell ref="G164:G167"/>
    <mergeCell ref="C168:C171"/>
    <mergeCell ref="D168:D171"/>
    <mergeCell ref="E168:E171"/>
    <mergeCell ref="F168:F171"/>
    <mergeCell ref="G168:G171"/>
    <mergeCell ref="C156:C159"/>
    <mergeCell ref="C172:C175"/>
    <mergeCell ref="D172:D175"/>
    <mergeCell ref="E172:E175"/>
    <mergeCell ref="F172:F175"/>
    <mergeCell ref="G172:G175"/>
    <mergeCell ref="C164:C167"/>
    <mergeCell ref="D164:D167"/>
    <mergeCell ref="E164:E167"/>
    <mergeCell ref="F164:F167"/>
    <mergeCell ref="C180:C183"/>
    <mergeCell ref="D180:D183"/>
    <mergeCell ref="E180:E183"/>
    <mergeCell ref="F180:F183"/>
    <mergeCell ref="G180:G183"/>
    <mergeCell ref="C176:C179"/>
    <mergeCell ref="D176:D179"/>
    <mergeCell ref="E176:E179"/>
    <mergeCell ref="F176:F179"/>
    <mergeCell ref="G176:G179"/>
    <mergeCell ref="D156:D159"/>
    <mergeCell ref="E156:E159"/>
    <mergeCell ref="F156:F159"/>
    <mergeCell ref="G156:G159"/>
    <mergeCell ref="C160:C163"/>
    <mergeCell ref="D160:D163"/>
    <mergeCell ref="E160:E163"/>
    <mergeCell ref="F160:F163"/>
    <mergeCell ref="G160:G163"/>
    <mergeCell ref="C148:C151"/>
    <mergeCell ref="D148:D151"/>
    <mergeCell ref="E148:E151"/>
    <mergeCell ref="F148:F151"/>
    <mergeCell ref="G148:G151"/>
    <mergeCell ref="C152:C155"/>
    <mergeCell ref="D152:D155"/>
    <mergeCell ref="E152:E155"/>
    <mergeCell ref="F152:F155"/>
    <mergeCell ref="G152:G155"/>
    <mergeCell ref="C140:C143"/>
    <mergeCell ref="D140:D143"/>
    <mergeCell ref="E140:E143"/>
    <mergeCell ref="F140:F143"/>
    <mergeCell ref="G140:G143"/>
    <mergeCell ref="C144:C147"/>
    <mergeCell ref="D144:D147"/>
    <mergeCell ref="E144:E147"/>
    <mergeCell ref="F144:F147"/>
    <mergeCell ref="G144:G147"/>
    <mergeCell ref="C132:C135"/>
    <mergeCell ref="D132:D135"/>
    <mergeCell ref="E132:E135"/>
    <mergeCell ref="F132:F135"/>
    <mergeCell ref="G132:G135"/>
    <mergeCell ref="C136:C139"/>
    <mergeCell ref="D136:D139"/>
    <mergeCell ref="E136:E139"/>
    <mergeCell ref="F136:F139"/>
    <mergeCell ref="G136:G139"/>
    <mergeCell ref="C123:C126"/>
    <mergeCell ref="D123:D126"/>
    <mergeCell ref="E123:E126"/>
    <mergeCell ref="F123:F126"/>
    <mergeCell ref="G123:G126"/>
    <mergeCell ref="C128:C131"/>
    <mergeCell ref="D128:D131"/>
    <mergeCell ref="E128:E131"/>
    <mergeCell ref="F128:F131"/>
    <mergeCell ref="G128:G131"/>
    <mergeCell ref="C115:C118"/>
    <mergeCell ref="D115:D118"/>
    <mergeCell ref="E115:E118"/>
    <mergeCell ref="F115:F118"/>
    <mergeCell ref="G115:G118"/>
    <mergeCell ref="C119:C122"/>
    <mergeCell ref="D119:D122"/>
    <mergeCell ref="E119:E122"/>
    <mergeCell ref="F119:F122"/>
    <mergeCell ref="G119:G122"/>
    <mergeCell ref="C107:C110"/>
    <mergeCell ref="D107:D110"/>
    <mergeCell ref="E107:E110"/>
    <mergeCell ref="F107:F110"/>
    <mergeCell ref="G107:G110"/>
    <mergeCell ref="C111:C114"/>
    <mergeCell ref="D111:D114"/>
    <mergeCell ref="E111:E114"/>
    <mergeCell ref="F111:F114"/>
    <mergeCell ref="G111:G114"/>
    <mergeCell ref="C99:C102"/>
    <mergeCell ref="D99:D102"/>
    <mergeCell ref="E99:E102"/>
    <mergeCell ref="F99:F102"/>
    <mergeCell ref="G99:G102"/>
    <mergeCell ref="C103:C106"/>
    <mergeCell ref="D103:D106"/>
    <mergeCell ref="E103:E106"/>
    <mergeCell ref="F103:F106"/>
    <mergeCell ref="G103:G106"/>
    <mergeCell ref="C91:C94"/>
    <mergeCell ref="D91:D94"/>
    <mergeCell ref="E91:E94"/>
    <mergeCell ref="F91:F94"/>
    <mergeCell ref="G91:G94"/>
    <mergeCell ref="C95:C98"/>
    <mergeCell ref="D95:D98"/>
    <mergeCell ref="E95:E98"/>
    <mergeCell ref="F95:F98"/>
    <mergeCell ref="G95:G98"/>
    <mergeCell ref="C83:C86"/>
    <mergeCell ref="D83:D86"/>
    <mergeCell ref="E83:E86"/>
    <mergeCell ref="F83:F86"/>
    <mergeCell ref="G83:G86"/>
    <mergeCell ref="C87:C90"/>
    <mergeCell ref="D87:D90"/>
    <mergeCell ref="E87:E90"/>
    <mergeCell ref="F87:F90"/>
    <mergeCell ref="G87:G90"/>
    <mergeCell ref="C75:C78"/>
    <mergeCell ref="D75:D78"/>
    <mergeCell ref="E75:E78"/>
    <mergeCell ref="F75:F78"/>
    <mergeCell ref="G75:G78"/>
    <mergeCell ref="C79:C82"/>
    <mergeCell ref="D79:D82"/>
    <mergeCell ref="E79:E82"/>
    <mergeCell ref="F79:F82"/>
    <mergeCell ref="G79:G82"/>
    <mergeCell ref="B67:B70"/>
    <mergeCell ref="C67:C70"/>
    <mergeCell ref="D67:D70"/>
    <mergeCell ref="E67:E70"/>
    <mergeCell ref="F67:F70"/>
    <mergeCell ref="G67:G70"/>
    <mergeCell ref="B71:B74"/>
    <mergeCell ref="C71:C74"/>
    <mergeCell ref="D71:D74"/>
    <mergeCell ref="E71:E74"/>
    <mergeCell ref="F71:F74"/>
    <mergeCell ref="G71:G74"/>
    <mergeCell ref="B59:B62"/>
    <mergeCell ref="C59:C62"/>
    <mergeCell ref="D59:D62"/>
    <mergeCell ref="E59:E62"/>
    <mergeCell ref="F59:F62"/>
    <mergeCell ref="G59:G62"/>
    <mergeCell ref="B63:B66"/>
    <mergeCell ref="C63:C66"/>
    <mergeCell ref="D63:D66"/>
    <mergeCell ref="E63:E66"/>
    <mergeCell ref="F63:F66"/>
    <mergeCell ref="G63:G66"/>
    <mergeCell ref="B51:B54"/>
    <mergeCell ref="C51:C54"/>
    <mergeCell ref="D51:D54"/>
    <mergeCell ref="E51:E54"/>
    <mergeCell ref="F51:F54"/>
    <mergeCell ref="G51:G54"/>
    <mergeCell ref="B55:B58"/>
    <mergeCell ref="C55:C58"/>
    <mergeCell ref="D55:D58"/>
    <mergeCell ref="E55:E58"/>
    <mergeCell ref="F55:F58"/>
    <mergeCell ref="G55:G58"/>
    <mergeCell ref="B31:B34"/>
    <mergeCell ref="B39:B42"/>
    <mergeCell ref="C39:C42"/>
    <mergeCell ref="D39:D42"/>
    <mergeCell ref="E39:E42"/>
    <mergeCell ref="F39:F42"/>
    <mergeCell ref="G39:G42"/>
    <mergeCell ref="B43:B46"/>
    <mergeCell ref="C43:C46"/>
    <mergeCell ref="D43:D46"/>
    <mergeCell ref="E43:E46"/>
    <mergeCell ref="F43:F46"/>
    <mergeCell ref="G43:G46"/>
    <mergeCell ref="C31:C34"/>
    <mergeCell ref="D31:D34"/>
    <mergeCell ref="G31:G34"/>
    <mergeCell ref="C35:C38"/>
    <mergeCell ref="D35:D38"/>
    <mergeCell ref="E35:E38"/>
    <mergeCell ref="F35:F38"/>
    <mergeCell ref="G35:G38"/>
    <mergeCell ref="B35:B38"/>
    <mergeCell ref="B23:B26"/>
    <mergeCell ref="C23:C26"/>
    <mergeCell ref="D23:D26"/>
    <mergeCell ref="E23:E26"/>
    <mergeCell ref="F23:F26"/>
    <mergeCell ref="G23:G26"/>
    <mergeCell ref="B27:B30"/>
    <mergeCell ref="C27:C30"/>
    <mergeCell ref="D27:D30"/>
    <mergeCell ref="E27:E30"/>
    <mergeCell ref="F27:F30"/>
    <mergeCell ref="G27:G30"/>
    <mergeCell ref="B9:G9"/>
    <mergeCell ref="C11:G11"/>
    <mergeCell ref="B12:G12"/>
    <mergeCell ref="B2:G2"/>
    <mergeCell ref="B3:C5"/>
    <mergeCell ref="D3:F3"/>
    <mergeCell ref="E4:F4"/>
    <mergeCell ref="E5:F5"/>
    <mergeCell ref="B6:G6"/>
    <mergeCell ref="G220:G223"/>
    <mergeCell ref="B220:B223"/>
    <mergeCell ref="C220:C223"/>
    <mergeCell ref="D220:D223"/>
    <mergeCell ref="E220:E223"/>
    <mergeCell ref="F220:F223"/>
    <mergeCell ref="B15:B18"/>
    <mergeCell ref="C15:C18"/>
    <mergeCell ref="D15:D18"/>
    <mergeCell ref="E15:E18"/>
    <mergeCell ref="F15:F18"/>
    <mergeCell ref="G15:G18"/>
    <mergeCell ref="G200:G203"/>
    <mergeCell ref="B200:B203"/>
    <mergeCell ref="C200:C203"/>
    <mergeCell ref="D200:D203"/>
    <mergeCell ref="E200:E203"/>
    <mergeCell ref="F200:F203"/>
    <mergeCell ref="B19:B22"/>
    <mergeCell ref="C19:C22"/>
    <mergeCell ref="D19:D22"/>
    <mergeCell ref="E19:E22"/>
    <mergeCell ref="F19:F22"/>
    <mergeCell ref="G19:G22"/>
    <mergeCell ref="G224:G227"/>
    <mergeCell ref="B224:B227"/>
    <mergeCell ref="C224:C227"/>
    <mergeCell ref="D224:D227"/>
    <mergeCell ref="E224:E227"/>
    <mergeCell ref="F224:F227"/>
    <mergeCell ref="G228:G231"/>
    <mergeCell ref="B228:B231"/>
    <mergeCell ref="C228:C231"/>
    <mergeCell ref="D228:D231"/>
    <mergeCell ref="E228:E231"/>
    <mergeCell ref="F228:F231"/>
    <mergeCell ref="G232:G235"/>
    <mergeCell ref="B232:B235"/>
    <mergeCell ref="C232:C235"/>
    <mergeCell ref="D232:D235"/>
    <mergeCell ref="E232:E235"/>
    <mergeCell ref="F232:F235"/>
    <mergeCell ref="G236:G239"/>
    <mergeCell ref="B236:B239"/>
    <mergeCell ref="C236:C239"/>
    <mergeCell ref="D236:D239"/>
    <mergeCell ref="E236:E239"/>
    <mergeCell ref="F236:F239"/>
    <mergeCell ref="G240:G243"/>
    <mergeCell ref="B240:B243"/>
    <mergeCell ref="C240:C243"/>
    <mergeCell ref="D240:D243"/>
    <mergeCell ref="E240:E243"/>
    <mergeCell ref="F240:F243"/>
    <mergeCell ref="G244:G247"/>
    <mergeCell ref="B244:B247"/>
    <mergeCell ref="C244:C247"/>
    <mergeCell ref="D244:D247"/>
    <mergeCell ref="E244:E247"/>
    <mergeCell ref="F244:F247"/>
    <mergeCell ref="G248:G251"/>
    <mergeCell ref="B248:B251"/>
    <mergeCell ref="C248:C251"/>
    <mergeCell ref="D248:D251"/>
    <mergeCell ref="E248:E251"/>
    <mergeCell ref="F248:F251"/>
    <mergeCell ref="G252:G255"/>
    <mergeCell ref="B252:B255"/>
    <mergeCell ref="C252:C255"/>
    <mergeCell ref="D252:D255"/>
    <mergeCell ref="E252:E255"/>
    <mergeCell ref="F252:F255"/>
    <mergeCell ref="G256:G259"/>
    <mergeCell ref="B256:B259"/>
    <mergeCell ref="C256:C259"/>
    <mergeCell ref="D256:D259"/>
    <mergeCell ref="E256:E259"/>
    <mergeCell ref="F256:F259"/>
    <mergeCell ref="G260:G263"/>
    <mergeCell ref="B260:B263"/>
    <mergeCell ref="C260:C263"/>
    <mergeCell ref="D260:D263"/>
    <mergeCell ref="E260:E263"/>
    <mergeCell ref="F260:F263"/>
    <mergeCell ref="G264:G267"/>
    <mergeCell ref="B264:B267"/>
    <mergeCell ref="C264:C267"/>
    <mergeCell ref="D264:D267"/>
    <mergeCell ref="E264:E267"/>
    <mergeCell ref="F264:F267"/>
    <mergeCell ref="G268:G271"/>
    <mergeCell ref="B268:B271"/>
    <mergeCell ref="C268:C271"/>
    <mergeCell ref="D268:D271"/>
    <mergeCell ref="E268:E271"/>
    <mergeCell ref="F268:F271"/>
    <mergeCell ref="G272:G275"/>
    <mergeCell ref="B272:B275"/>
    <mergeCell ref="C272:C275"/>
    <mergeCell ref="D272:D275"/>
    <mergeCell ref="E272:E275"/>
    <mergeCell ref="F272:F275"/>
    <mergeCell ref="G276:G279"/>
    <mergeCell ref="B276:B279"/>
    <mergeCell ref="C276:C279"/>
    <mergeCell ref="D276:D279"/>
    <mergeCell ref="E276:E279"/>
    <mergeCell ref="F276:F279"/>
    <mergeCell ref="G280:G283"/>
    <mergeCell ref="B280:B283"/>
    <mergeCell ref="C280:C283"/>
    <mergeCell ref="D280:D283"/>
    <mergeCell ref="E280:E283"/>
    <mergeCell ref="F280:F283"/>
    <mergeCell ref="G284:G287"/>
    <mergeCell ref="B284:B287"/>
    <mergeCell ref="C284:C287"/>
    <mergeCell ref="D284:D287"/>
    <mergeCell ref="E284:E287"/>
    <mergeCell ref="F284:F287"/>
    <mergeCell ref="G288:G291"/>
    <mergeCell ref="B288:B291"/>
    <mergeCell ref="C288:C291"/>
    <mergeCell ref="D288:D291"/>
    <mergeCell ref="E288:E291"/>
    <mergeCell ref="F288:F291"/>
    <mergeCell ref="G292:G295"/>
    <mergeCell ref="B292:B295"/>
    <mergeCell ref="C292:C295"/>
    <mergeCell ref="D292:D295"/>
    <mergeCell ref="E292:E295"/>
    <mergeCell ref="F292:F295"/>
    <mergeCell ref="G296:G299"/>
    <mergeCell ref="B296:B299"/>
    <mergeCell ref="C296:C299"/>
    <mergeCell ref="D296:D299"/>
    <mergeCell ref="E296:E299"/>
    <mergeCell ref="F296:F299"/>
    <mergeCell ref="G300:G303"/>
    <mergeCell ref="B300:B303"/>
    <mergeCell ref="C300:C303"/>
    <mergeCell ref="D300:D303"/>
    <mergeCell ref="E300:E303"/>
    <mergeCell ref="F300:F303"/>
    <mergeCell ref="G304:G307"/>
    <mergeCell ref="B304:B307"/>
    <mergeCell ref="C304:C307"/>
    <mergeCell ref="D304:D307"/>
    <mergeCell ref="E304:E307"/>
    <mergeCell ref="F304:F307"/>
    <mergeCell ref="G308:G311"/>
    <mergeCell ref="B308:B311"/>
    <mergeCell ref="C308:C311"/>
    <mergeCell ref="D308:D311"/>
    <mergeCell ref="E308:E311"/>
    <mergeCell ref="F308:F311"/>
    <mergeCell ref="G312:G315"/>
    <mergeCell ref="B312:B315"/>
    <mergeCell ref="C312:C315"/>
    <mergeCell ref="D312:D315"/>
    <mergeCell ref="E312:E315"/>
    <mergeCell ref="F312:F315"/>
    <mergeCell ref="G316:G319"/>
    <mergeCell ref="B316:B319"/>
    <mergeCell ref="C316:C319"/>
    <mergeCell ref="D316:D319"/>
    <mergeCell ref="E316:E319"/>
    <mergeCell ref="F316:F319"/>
    <mergeCell ref="G320:G323"/>
    <mergeCell ref="B320:B323"/>
    <mergeCell ref="C320:C323"/>
    <mergeCell ref="D320:D323"/>
    <mergeCell ref="E320:E323"/>
    <mergeCell ref="F320:F323"/>
    <mergeCell ref="G324:G327"/>
    <mergeCell ref="B324:B327"/>
    <mergeCell ref="C324:C327"/>
    <mergeCell ref="D324:D327"/>
    <mergeCell ref="E324:E327"/>
    <mergeCell ref="F324:F327"/>
    <mergeCell ref="G328:G331"/>
    <mergeCell ref="B328:B331"/>
    <mergeCell ref="C328:C331"/>
    <mergeCell ref="D328:D331"/>
    <mergeCell ref="E328:E331"/>
    <mergeCell ref="F328:F331"/>
    <mergeCell ref="G332:G335"/>
    <mergeCell ref="B332:B335"/>
    <mergeCell ref="C332:C335"/>
    <mergeCell ref="D332:D335"/>
    <mergeCell ref="E332:E335"/>
    <mergeCell ref="F332:F335"/>
    <mergeCell ref="G336:G339"/>
    <mergeCell ref="B336:B339"/>
    <mergeCell ref="C336:C339"/>
    <mergeCell ref="D336:D339"/>
    <mergeCell ref="E336:E339"/>
    <mergeCell ref="F336:F339"/>
    <mergeCell ref="G340:G343"/>
    <mergeCell ref="B340:B343"/>
    <mergeCell ref="C340:C343"/>
    <mergeCell ref="D340:D343"/>
    <mergeCell ref="E340:E343"/>
    <mergeCell ref="F340:F343"/>
    <mergeCell ref="G344:G347"/>
    <mergeCell ref="B344:B347"/>
    <mergeCell ref="C344:C347"/>
    <mergeCell ref="D344:D347"/>
    <mergeCell ref="E344:E347"/>
    <mergeCell ref="F344:F347"/>
    <mergeCell ref="G348:G351"/>
    <mergeCell ref="B348:B351"/>
    <mergeCell ref="C348:C351"/>
    <mergeCell ref="D348:D351"/>
    <mergeCell ref="E348:E351"/>
    <mergeCell ref="F348:F351"/>
    <mergeCell ref="G352:G355"/>
    <mergeCell ref="B352:B355"/>
    <mergeCell ref="C352:C355"/>
    <mergeCell ref="D352:D355"/>
    <mergeCell ref="E352:E355"/>
    <mergeCell ref="F352:F355"/>
    <mergeCell ref="G356:G359"/>
    <mergeCell ref="B356:B359"/>
    <mergeCell ref="C356:C359"/>
    <mergeCell ref="D356:D359"/>
    <mergeCell ref="E356:E359"/>
    <mergeCell ref="F356:F359"/>
    <mergeCell ref="G360:G363"/>
    <mergeCell ref="B360:B363"/>
    <mergeCell ref="C360:C363"/>
    <mergeCell ref="D360:D363"/>
    <mergeCell ref="E360:E363"/>
    <mergeCell ref="F360:F363"/>
    <mergeCell ref="G364:G367"/>
    <mergeCell ref="B364:B367"/>
    <mergeCell ref="C364:C367"/>
    <mergeCell ref="D364:D367"/>
    <mergeCell ref="E364:E367"/>
    <mergeCell ref="F364:F367"/>
    <mergeCell ref="D368:D371"/>
    <mergeCell ref="E368:E371"/>
    <mergeCell ref="F368:F371"/>
    <mergeCell ref="G372:G375"/>
    <mergeCell ref="B372:B375"/>
    <mergeCell ref="C372:C375"/>
    <mergeCell ref="D372:D375"/>
    <mergeCell ref="E372:E375"/>
    <mergeCell ref="F372:F375"/>
    <mergeCell ref="F396:F399"/>
    <mergeCell ref="G384:G387"/>
    <mergeCell ref="B384:B387"/>
    <mergeCell ref="C384:C387"/>
    <mergeCell ref="D384:D387"/>
    <mergeCell ref="E384:E387"/>
    <mergeCell ref="F384:F387"/>
    <mergeCell ref="G388:G391"/>
    <mergeCell ref="B388:B391"/>
    <mergeCell ref="C388:C391"/>
    <mergeCell ref="D388:D391"/>
    <mergeCell ref="E388:E391"/>
    <mergeCell ref="F388:F391"/>
    <mergeCell ref="G376:G379"/>
    <mergeCell ref="B376:B379"/>
    <mergeCell ref="C376:C379"/>
    <mergeCell ref="D376:D379"/>
    <mergeCell ref="E376:E379"/>
    <mergeCell ref="F376:F379"/>
    <mergeCell ref="G380:G383"/>
    <mergeCell ref="B380:B383"/>
    <mergeCell ref="C380:C383"/>
    <mergeCell ref="G400:G403"/>
    <mergeCell ref="B400:B403"/>
    <mergeCell ref="C400:C403"/>
    <mergeCell ref="D400:D403"/>
    <mergeCell ref="E400:E403"/>
    <mergeCell ref="F400:F403"/>
    <mergeCell ref="B216:G219"/>
    <mergeCell ref="G392:G395"/>
    <mergeCell ref="B392:B395"/>
    <mergeCell ref="C392:C395"/>
    <mergeCell ref="D392:D395"/>
    <mergeCell ref="E392:E395"/>
    <mergeCell ref="F392:F395"/>
    <mergeCell ref="G396:G399"/>
    <mergeCell ref="B396:B399"/>
    <mergeCell ref="C396:C399"/>
    <mergeCell ref="D396:D399"/>
    <mergeCell ref="E396:E399"/>
    <mergeCell ref="D380:D383"/>
    <mergeCell ref="E380:E383"/>
    <mergeCell ref="F380:F383"/>
    <mergeCell ref="G368:G371"/>
    <mergeCell ref="B368:B371"/>
    <mergeCell ref="C368:C371"/>
  </mergeCells>
  <pageMargins left="0.7" right="0.7" top="0.75" bottom="0.75" header="0.3" footer="0.3"/>
  <pageSetup paperSize="143" scale="64"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Desplegables!$B$2:$B$16</xm:f>
          </x14:formula1>
          <xm:sqref>G15 G43 G400 G220 G224 G228 G232 G236 G240 G244 G248 G252 G256 G260 G264 G268 G272 G276 G280 G284 G288 G292 G296 G300 G304 G308 G312 G316 G320 G324 G328 G332 G336 G340 G344 G348 G352 G356 G360 G364 G368 G372 G376 G380 G384 G388 G392 G396 G19 G23 G27 G31 G39 G51 G55 G59 G63 G67 G71 G75 G79 G83 G87 G91 G95 G99 G103 G107 G111 G115 G119 G123 G128 G132 G136 G140 G144 G148 G152 G156 G160 G164 G168 G172 G176 G196 G180 G184 G35 G188 G192 G200 G204 G208 G212 G47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AD38A-E1D2-4129-94E0-AFF8091D080A}">
  <dimension ref="C2:E17"/>
  <sheetViews>
    <sheetView workbookViewId="0">
      <selection activeCell="D17" sqref="D17"/>
    </sheetView>
  </sheetViews>
  <sheetFormatPr baseColWidth="10" defaultRowHeight="12.75" x14ac:dyDescent="0.2"/>
  <cols>
    <col min="3" max="3" width="13" bestFit="1" customWidth="1"/>
  </cols>
  <sheetData>
    <row r="2" spans="3:5" x14ac:dyDescent="0.2">
      <c r="D2" s="14" t="s">
        <v>78</v>
      </c>
    </row>
    <row r="3" spans="3:5" x14ac:dyDescent="0.2">
      <c r="C3" s="14" t="s">
        <v>72</v>
      </c>
      <c r="D3">
        <v>100</v>
      </c>
    </row>
    <row r="4" spans="3:5" x14ac:dyDescent="0.2">
      <c r="C4" s="14" t="s">
        <v>73</v>
      </c>
      <c r="D4">
        <f>D3*E4</f>
        <v>37</v>
      </c>
      <c r="E4" s="15">
        <v>0.37</v>
      </c>
    </row>
    <row r="5" spans="3:5" x14ac:dyDescent="0.2">
      <c r="C5" s="14" t="s">
        <v>75</v>
      </c>
      <c r="D5">
        <f>D3-D4</f>
        <v>63</v>
      </c>
      <c r="E5" s="15"/>
    </row>
    <row r="6" spans="3:5" x14ac:dyDescent="0.2">
      <c r="C6" s="14" t="s">
        <v>74</v>
      </c>
      <c r="D6">
        <f>D5*E6</f>
        <v>12.600000000000001</v>
      </c>
      <c r="E6" s="15">
        <v>0.2</v>
      </c>
    </row>
    <row r="7" spans="3:5" x14ac:dyDescent="0.2">
      <c r="C7" s="14" t="s">
        <v>76</v>
      </c>
      <c r="D7">
        <f>D5-D6</f>
        <v>50.4</v>
      </c>
      <c r="E7" s="14"/>
    </row>
    <row r="8" spans="3:5" x14ac:dyDescent="0.2">
      <c r="C8" s="14" t="s">
        <v>77</v>
      </c>
      <c r="D8">
        <f>D7</f>
        <v>50.4</v>
      </c>
    </row>
    <row r="10" spans="3:5" x14ac:dyDescent="0.2">
      <c r="D10" s="14" t="s">
        <v>79</v>
      </c>
    </row>
    <row r="11" spans="3:5" x14ac:dyDescent="0.2">
      <c r="C11" s="14" t="s">
        <v>72</v>
      </c>
      <c r="D11">
        <v>100</v>
      </c>
    </row>
    <row r="12" spans="3:5" x14ac:dyDescent="0.2">
      <c r="C12" s="14" t="s">
        <v>74</v>
      </c>
      <c r="D12">
        <f>D11*E12</f>
        <v>20</v>
      </c>
      <c r="E12" s="15">
        <v>0.2</v>
      </c>
    </row>
    <row r="13" spans="3:5" x14ac:dyDescent="0.2">
      <c r="C13" s="14" t="s">
        <v>75</v>
      </c>
      <c r="D13">
        <f>D11-D12</f>
        <v>80</v>
      </c>
    </row>
    <row r="14" spans="3:5" x14ac:dyDescent="0.2">
      <c r="C14" s="14" t="s">
        <v>77</v>
      </c>
      <c r="D14">
        <f>D13</f>
        <v>80</v>
      </c>
    </row>
    <row r="15" spans="3:5" x14ac:dyDescent="0.2">
      <c r="C15" s="14" t="s">
        <v>76</v>
      </c>
      <c r="D15">
        <f>D13-D14</f>
        <v>0</v>
      </c>
    </row>
    <row r="16" spans="3:5" x14ac:dyDescent="0.2">
      <c r="C16" s="14" t="s">
        <v>73</v>
      </c>
      <c r="D16">
        <f>E16*D15</f>
        <v>0</v>
      </c>
      <c r="E16" s="15">
        <v>0.37</v>
      </c>
    </row>
    <row r="17" spans="3:3" x14ac:dyDescent="0.2">
      <c r="C17" s="14"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6"/>
  <sheetViews>
    <sheetView workbookViewId="0">
      <selection activeCell="D8" sqref="D8"/>
    </sheetView>
  </sheetViews>
  <sheetFormatPr baseColWidth="10" defaultRowHeight="12.75" x14ac:dyDescent="0.2"/>
  <cols>
    <col min="2" max="2" width="50.85546875" customWidth="1"/>
  </cols>
  <sheetData>
    <row r="2" spans="2:2" ht="15" customHeight="1" x14ac:dyDescent="0.2">
      <c r="B2" s="12" t="s">
        <v>17</v>
      </c>
    </row>
    <row r="3" spans="2:2" ht="15" customHeight="1" x14ac:dyDescent="0.2">
      <c r="B3" s="12" t="s">
        <v>18</v>
      </c>
    </row>
    <row r="4" spans="2:2" ht="15" customHeight="1" x14ac:dyDescent="0.2">
      <c r="B4" s="12" t="s">
        <v>19</v>
      </c>
    </row>
    <row r="5" spans="2:2" ht="15" customHeight="1" x14ac:dyDescent="0.2">
      <c r="B5" s="12" t="s">
        <v>20</v>
      </c>
    </row>
    <row r="6" spans="2:2" ht="15" customHeight="1" x14ac:dyDescent="0.2">
      <c r="B6" s="12" t="s">
        <v>21</v>
      </c>
    </row>
    <row r="7" spans="2:2" ht="15" customHeight="1" x14ac:dyDescent="0.2">
      <c r="B7" s="12" t="s">
        <v>22</v>
      </c>
    </row>
    <row r="8" spans="2:2" ht="15" customHeight="1" x14ac:dyDescent="0.2">
      <c r="B8" s="12" t="s">
        <v>23</v>
      </c>
    </row>
    <row r="9" spans="2:2" ht="15" customHeight="1" x14ac:dyDescent="0.2">
      <c r="B9" s="12" t="s">
        <v>24</v>
      </c>
    </row>
    <row r="10" spans="2:2" ht="15" customHeight="1" x14ac:dyDescent="0.2">
      <c r="B10" s="12" t="s">
        <v>25</v>
      </c>
    </row>
    <row r="11" spans="2:2" ht="15" customHeight="1" x14ac:dyDescent="0.2">
      <c r="B11" s="12" t="s">
        <v>26</v>
      </c>
    </row>
    <row r="12" spans="2:2" ht="15" customHeight="1" x14ac:dyDescent="0.2">
      <c r="B12" s="12" t="s">
        <v>27</v>
      </c>
    </row>
    <row r="13" spans="2:2" ht="15" customHeight="1" x14ac:dyDescent="0.2">
      <c r="B13" s="12" t="s">
        <v>28</v>
      </c>
    </row>
    <row r="14" spans="2:2" ht="15" customHeight="1" x14ac:dyDescent="0.2">
      <c r="B14" s="12" t="s">
        <v>29</v>
      </c>
    </row>
    <row r="15" spans="2:2" ht="15" customHeight="1" x14ac:dyDescent="0.2">
      <c r="B15" s="12" t="s">
        <v>30</v>
      </c>
    </row>
    <row r="16" spans="2:2" ht="15" customHeight="1" x14ac:dyDescent="0.2">
      <c r="B16" s="12" t="s">
        <v>31</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MODELO MATRIZ </vt:lpstr>
      <vt:lpstr>Hoja1</vt:lpstr>
      <vt:lpstr>Desplegables</vt:lpstr>
      <vt:lpstr>'MODELO MATRIZ '!Área_de_impresión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dc:creator>
  <cp:lastModifiedBy>User</cp:lastModifiedBy>
  <dcterms:created xsi:type="dcterms:W3CDTF">2020-06-26T16:49:16Z</dcterms:created>
  <dcterms:modified xsi:type="dcterms:W3CDTF">2020-10-27T15:57:58Z</dcterms:modified>
</cp:coreProperties>
</file>