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año 2018\Septiembre 2018\"/>
    </mc:Choice>
  </mc:AlternateContent>
  <xr:revisionPtr revIDLastSave="0" documentId="10_ncr:100000_{B7CD8317-EF10-45DC-A8B2-68AEE97A6DAE}" xr6:coauthVersionLast="31" xr6:coauthVersionMax="31" xr10:uidLastSave="{00000000-0000-0000-0000-000000000000}"/>
  <bookViews>
    <workbookView xWindow="-15" yWindow="-15" windowWidth="10245" windowHeight="7875" xr2:uid="{00000000-000D-0000-FFFF-FFFF00000000}"/>
  </bookViews>
  <sheets>
    <sheet name="Reciprocas" sheetId="10" r:id="rId1"/>
  </sheets>
  <definedNames>
    <definedName name="_xlnm._FilterDatabase" localSheetId="0" hidden="1">Reciprocas!$B$11:$H$66</definedName>
    <definedName name="_xlnm.Print_Area" localSheetId="0">Reciprocas!$B$2:$F$78</definedName>
  </definedNames>
  <calcPr calcId="179017"/>
</workbook>
</file>

<file path=xl/calcChain.xml><?xml version="1.0" encoding="utf-8"?>
<calcChain xmlns="http://schemas.openxmlformats.org/spreadsheetml/2006/main">
  <c r="N66" i="10" l="1"/>
  <c r="M66" i="10"/>
  <c r="N65" i="10"/>
  <c r="M65" i="10"/>
  <c r="N64" i="10"/>
  <c r="M64" i="10"/>
  <c r="N63" i="10"/>
  <c r="M63" i="10"/>
  <c r="N62" i="10"/>
  <c r="M62" i="10"/>
  <c r="N61" i="10"/>
  <c r="M61" i="10"/>
  <c r="N60" i="10"/>
  <c r="M60" i="10"/>
  <c r="N59" i="10"/>
  <c r="M59" i="10"/>
  <c r="N58" i="10"/>
  <c r="M58" i="10"/>
  <c r="N57" i="10"/>
  <c r="M57" i="10"/>
  <c r="N56" i="10"/>
  <c r="M56" i="10"/>
  <c r="N55" i="10"/>
  <c r="M55" i="10"/>
  <c r="N54" i="10"/>
  <c r="M54" i="10"/>
  <c r="N53" i="10"/>
  <c r="M53" i="10"/>
  <c r="N52" i="10"/>
  <c r="M52" i="10"/>
  <c r="N51" i="10"/>
  <c r="M51" i="10"/>
  <c r="N50" i="10"/>
  <c r="M50" i="10"/>
  <c r="N49" i="10"/>
  <c r="M49" i="10"/>
  <c r="N48" i="10"/>
  <c r="M48" i="10"/>
  <c r="N47" i="10"/>
  <c r="M47" i="10"/>
  <c r="N46" i="10"/>
  <c r="M46" i="10"/>
  <c r="N45" i="10"/>
  <c r="M45" i="10"/>
  <c r="N44" i="10"/>
  <c r="M44" i="10"/>
  <c r="N43" i="10"/>
  <c r="M43" i="10"/>
  <c r="N42" i="10"/>
  <c r="M42" i="10"/>
  <c r="N41" i="10"/>
  <c r="M41" i="10"/>
  <c r="N40" i="10"/>
  <c r="M40" i="10"/>
  <c r="N39" i="10"/>
  <c r="M39" i="10"/>
  <c r="N38" i="10"/>
  <c r="M38" i="10"/>
  <c r="N37" i="10"/>
  <c r="M37" i="10"/>
  <c r="N36" i="10"/>
  <c r="M36" i="10"/>
  <c r="N35" i="10"/>
  <c r="M35" i="10"/>
  <c r="N34" i="10"/>
  <c r="M34" i="10"/>
  <c r="N33" i="10"/>
  <c r="M33" i="10"/>
  <c r="N32" i="10"/>
  <c r="M32" i="10"/>
  <c r="N31" i="10"/>
  <c r="M31" i="10"/>
  <c r="N30" i="10"/>
  <c r="M30" i="10"/>
  <c r="N29" i="10"/>
  <c r="M29" i="10"/>
  <c r="N28" i="10"/>
  <c r="M28" i="10"/>
  <c r="N27" i="10"/>
  <c r="M27" i="10"/>
  <c r="N26" i="10"/>
  <c r="M26" i="10"/>
  <c r="N25" i="10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G66" i="10"/>
  <c r="G65" i="10"/>
  <c r="G64" i="10"/>
  <c r="G63" i="10"/>
  <c r="G62" i="10"/>
  <c r="G61" i="10"/>
  <c r="G60" i="10"/>
  <c r="G59" i="10"/>
  <c r="G58" i="10"/>
  <c r="G57" i="10"/>
  <c r="F83" i="10"/>
  <c r="E83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14" i="10"/>
  <c r="G12" i="10"/>
  <c r="G13" i="10"/>
</calcChain>
</file>

<file path=xl/sharedStrings.xml><?xml version="1.0" encoding="utf-8"?>
<sst xmlns="http://schemas.openxmlformats.org/spreadsheetml/2006/main" count="243" uniqueCount="109">
  <si>
    <t>Fecha:</t>
  </si>
  <si>
    <t>Departamento:</t>
  </si>
  <si>
    <t>Entidad:</t>
  </si>
  <si>
    <t>Código:</t>
  </si>
  <si>
    <t xml:space="preserve">    14300000</t>
  </si>
  <si>
    <t xml:space="preserve">EN ADMINISTRACIÓN </t>
  </si>
  <si>
    <t xml:space="preserve">PRÉSTAMOS DEL GOBIERNO GENERAL </t>
  </si>
  <si>
    <t xml:space="preserve">FUNCIONAMIENTO </t>
  </si>
  <si>
    <t xml:space="preserve">INVERSIÓN </t>
  </si>
  <si>
    <t xml:space="preserve">APORTES AL ICBF </t>
  </si>
  <si>
    <t xml:space="preserve">APORTES AL SENA </t>
  </si>
  <si>
    <t>Ciudad:</t>
  </si>
  <si>
    <t>Período de Movimiento:</t>
  </si>
  <si>
    <t>CUENTA</t>
  </si>
  <si>
    <t>NOMBRE</t>
  </si>
  <si>
    <t>ENTIDAD RECIPROCA</t>
  </si>
  <si>
    <t>SALDO FINAL CORRIENTE</t>
  </si>
  <si>
    <t>SALDO FINAL NO CORRIENTE</t>
  </si>
  <si>
    <t xml:space="preserve">923272395 - DEUDA PÚBLICA NACIÓN </t>
  </si>
  <si>
    <t xml:space="preserve">923272394 - TESORO NACIONAL </t>
  </si>
  <si>
    <t xml:space="preserve">023900000 - INSTITUTO COLOMBIANO DE BIENESTAR FAMILIAR -ICBF- </t>
  </si>
  <si>
    <t xml:space="preserve">026800000 - SERVICIO NACIONAL DE APRENDIZAJE -SENA- </t>
  </si>
  <si>
    <t xml:space="preserve">041400000 - FONDO NACIONAL DE PROYECTOS DE DESARROLLO -FONADE- </t>
  </si>
  <si>
    <t xml:space="preserve">023500000 - INSTITUTO NACIONAL DE VIAS </t>
  </si>
  <si>
    <t xml:space="preserve">COMUNICACIONES Y TRANSPORTE </t>
  </si>
  <si>
    <t xml:space="preserve">923269422 - SERVICIOS POSTALES NACIONALES S.A. </t>
  </si>
  <si>
    <t xml:space="preserve">SERVICIO DE LA DEUDA </t>
  </si>
  <si>
    <t xml:space="preserve">1 </t>
  </si>
  <si>
    <t xml:space="preserve">ACTIVOS </t>
  </si>
  <si>
    <t xml:space="preserve">RECURSOS ENTREGADOS EN ADMINISTRACIÓN </t>
  </si>
  <si>
    <t xml:space="preserve">OTROS ACTIVOS </t>
  </si>
  <si>
    <t xml:space="preserve">2 </t>
  </si>
  <si>
    <t xml:space="preserve">PASIVOS </t>
  </si>
  <si>
    <t xml:space="preserve">2.3 </t>
  </si>
  <si>
    <t xml:space="preserve">RECURSOS RECIBIDOS EN ADMINISTRACIÓN </t>
  </si>
  <si>
    <t xml:space="preserve">OTROS PASIVOS </t>
  </si>
  <si>
    <t xml:space="preserve">4 </t>
  </si>
  <si>
    <t xml:space="preserve">INGRESOS </t>
  </si>
  <si>
    <t xml:space="preserve">4.7 </t>
  </si>
  <si>
    <t xml:space="preserve">OPERACIONES INTERINSTITUCIONALES </t>
  </si>
  <si>
    <t xml:space="preserve">4.7.05 </t>
  </si>
  <si>
    <t xml:space="preserve">FONDOS RECIBIDOS </t>
  </si>
  <si>
    <t xml:space="preserve">4.7.05.08 </t>
  </si>
  <si>
    <t xml:space="preserve">4.7.05.09 </t>
  </si>
  <si>
    <t xml:space="preserve">4.7.05.10 </t>
  </si>
  <si>
    <t xml:space="preserve">FINANCIEROS </t>
  </si>
  <si>
    <t xml:space="preserve">5 </t>
  </si>
  <si>
    <t xml:space="preserve">GASTOS </t>
  </si>
  <si>
    <t xml:space="preserve">5.1 </t>
  </si>
  <si>
    <t xml:space="preserve">5.1.04 </t>
  </si>
  <si>
    <t xml:space="preserve">APORTES SOBRE LA NÓMINA </t>
  </si>
  <si>
    <t xml:space="preserve">5.1.04.01 </t>
  </si>
  <si>
    <t xml:space="preserve">5.1.04.02 </t>
  </si>
  <si>
    <t xml:space="preserve">5.1.11 </t>
  </si>
  <si>
    <t xml:space="preserve">GENERALES </t>
  </si>
  <si>
    <t xml:space="preserve">SEGUROS GENERALES </t>
  </si>
  <si>
    <t xml:space="preserve">5.7 </t>
  </si>
  <si>
    <t xml:space="preserve">5.7.20 </t>
  </si>
  <si>
    <t xml:space="preserve">OPERACIONES DE ENLACE </t>
  </si>
  <si>
    <t xml:space="preserve">5.7.20.80 </t>
  </si>
  <si>
    <t xml:space="preserve">OTROS GASTOS </t>
  </si>
  <si>
    <t xml:space="preserve">  </t>
  </si>
  <si>
    <t>L</t>
  </si>
  <si>
    <t>k</t>
  </si>
  <si>
    <t xml:space="preserve">1.9 </t>
  </si>
  <si>
    <t xml:space="preserve">5.4 </t>
  </si>
  <si>
    <t xml:space="preserve">033800000 - RADIO TELEVISION NACIONAL DE COLOMBIA RTVC </t>
  </si>
  <si>
    <t xml:space="preserve">2.9 </t>
  </si>
  <si>
    <t xml:space="preserve">5.1.11.23 </t>
  </si>
  <si>
    <t xml:space="preserve">5.1.11.25 </t>
  </si>
  <si>
    <t xml:space="preserve">5.8 </t>
  </si>
  <si>
    <t xml:space="preserve">010200000 - CONTRALORIA GENERAL DE LA REPUBLICA </t>
  </si>
  <si>
    <t xml:space="preserve">267411001 - CANAL CAPITAL </t>
  </si>
  <si>
    <t xml:space="preserve">                        Representante Legal                                                                                                   EXPERTO G3 GRADO 06</t>
  </si>
  <si>
    <t xml:space="preserve">                         (Adjunto certificación)                                                                                                     T.P. No. 73619-T</t>
  </si>
  <si>
    <t xml:space="preserve">1.9.08 </t>
  </si>
  <si>
    <t xml:space="preserve">1.9.08.01 </t>
  </si>
  <si>
    <t xml:space="preserve">PRÉSTAMOS POR PAGAR </t>
  </si>
  <si>
    <t xml:space="preserve">2.3.14 </t>
  </si>
  <si>
    <t xml:space="preserve">FINANCIAMIENTO INTERNO DE LARGO PLAZO </t>
  </si>
  <si>
    <t xml:space="preserve">2.3.14.07 </t>
  </si>
  <si>
    <t xml:space="preserve">2.9.02 </t>
  </si>
  <si>
    <t xml:space="preserve">2.9.02.01 </t>
  </si>
  <si>
    <t xml:space="preserve">TRANSFERENCIAS Y SUBVENCIONES </t>
  </si>
  <si>
    <t xml:space="preserve">DE ADMINISTRACIÓN Y OPERACIÓN </t>
  </si>
  <si>
    <t xml:space="preserve">RECAUDOS  </t>
  </si>
  <si>
    <t xml:space="preserve">5.8.04 </t>
  </si>
  <si>
    <t xml:space="preserve">CGN2015_002_OPERACIONES_RECIPROCAS_CONVERGENCIA </t>
  </si>
  <si>
    <t xml:space="preserve">SUBVENCIÓN POR RECURSOS TRANSFERIDOS A LAS EMPRESAS PÚBLICAS </t>
  </si>
  <si>
    <t xml:space="preserve">5.4.24 </t>
  </si>
  <si>
    <t xml:space="preserve">SUBVENCIONES </t>
  </si>
  <si>
    <t xml:space="preserve">5.4.24.05 </t>
  </si>
  <si>
    <t xml:space="preserve">4.7.22 </t>
  </si>
  <si>
    <t xml:space="preserve">OPERACIONES SIN FLUJO DE EFECTIVO </t>
  </si>
  <si>
    <t xml:space="preserve">4.7.22.01 </t>
  </si>
  <si>
    <t xml:space="preserve">CRUCE DE CUENTAS </t>
  </si>
  <si>
    <t xml:space="preserve">5.8.04.39 </t>
  </si>
  <si>
    <t xml:space="preserve">INTERESES DE MORA </t>
  </si>
  <si>
    <t xml:space="preserve">910300000 - DIAN - RECAUDADOR </t>
  </si>
  <si>
    <t xml:space="preserve">032800000 - SERVICIO AEREO A TERRITORIOS NACIONALES -SATENA- </t>
  </si>
  <si>
    <t xml:space="preserve">041800000 - LA PREVISORA S. A. (COMPA-IA DE SEGUROS GENERALES) </t>
  </si>
  <si>
    <t xml:space="preserve">060700000 - TEVEANDINA </t>
  </si>
  <si>
    <t xml:space="preserve">131310000 - SOCIEDAD CANAL DE TELEVISION DE LA COSTA ATLANTICA LTDA. -TELECARIBE- </t>
  </si>
  <si>
    <t xml:space="preserve">                        LOUIS KLEYN LOPEZ                                                                                                 MIREYI VARGAS OLIVEROS</t>
  </si>
  <si>
    <t xml:space="preserve">    Septiembre 30 de 2018</t>
  </si>
  <si>
    <t xml:space="preserve">    Cundinamarca</t>
  </si>
  <si>
    <t xml:space="preserve">    Bogotá</t>
  </si>
  <si>
    <t xml:space="preserve">    AGENCIA NACIONAL DE INFRAESTRUCTURA</t>
  </si>
  <si>
    <t xml:space="preserve">    01 de Julio 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</si>
</sst>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.00_);_(* \(#,##0.00\);_(* &quot;-&quot;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8" applyNumberFormat="0" applyAlignment="0" applyProtection="0"/>
    <xf numFmtId="0" fontId="13" fillId="21" borderId="19" applyNumberFormat="0" applyAlignment="0" applyProtection="0"/>
    <xf numFmtId="0" fontId="14" fillId="0" borderId="20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18" applyNumberFormat="0" applyAlignment="0" applyProtection="0"/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0" fillId="0" borderId="0"/>
    <xf numFmtId="0" fontId="1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9" fillId="0" borderId="0"/>
    <xf numFmtId="0" fontId="10" fillId="31" borderId="21" applyNumberFormat="0" applyFont="0" applyAlignment="0" applyProtection="0"/>
    <xf numFmtId="0" fontId="19" fillId="20" borderId="2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15" fillId="0" borderId="24" applyNumberFormat="0" applyFill="0" applyAlignment="0" applyProtection="0"/>
    <xf numFmtId="0" fontId="24" fillId="0" borderId="25" applyNumberFormat="0" applyFill="0" applyAlignment="0" applyProtection="0"/>
  </cellStyleXfs>
  <cellXfs count="57">
    <xf numFmtId="0" fontId="0" fillId="0" borderId="0" xfId="0"/>
    <xf numFmtId="0" fontId="6" fillId="0" borderId="0" xfId="0" applyFont="1" applyFill="1"/>
    <xf numFmtId="0" fontId="6" fillId="0" borderId="0" xfId="0" applyFont="1" applyFill="1" applyBorder="1"/>
    <xf numFmtId="0" fontId="25" fillId="0" borderId="0" xfId="0" applyFont="1"/>
    <xf numFmtId="0" fontId="6" fillId="0" borderId="2" xfId="0" applyFont="1" applyFill="1" applyBorder="1"/>
    <xf numFmtId="0" fontId="8" fillId="0" borderId="0" xfId="36" applyFont="1" applyFill="1" applyBorder="1"/>
    <xf numFmtId="49" fontId="6" fillId="0" borderId="0" xfId="0" applyNumberFormat="1" applyFont="1" applyFill="1" applyBorder="1"/>
    <xf numFmtId="0" fontId="6" fillId="0" borderId="2" xfId="0" applyFont="1" applyFill="1" applyBorder="1" applyAlignment="1">
      <alignment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1" fontId="6" fillId="0" borderId="0" xfId="32" applyNumberFormat="1" applyFont="1" applyFill="1" applyBorder="1"/>
    <xf numFmtId="0" fontId="25" fillId="0" borderId="2" xfId="0" applyFont="1" applyBorder="1" applyAlignment="1"/>
    <xf numFmtId="0" fontId="25" fillId="0" borderId="0" xfId="0" applyFont="1" applyBorder="1"/>
    <xf numFmtId="0" fontId="6" fillId="0" borderId="5" xfId="0" applyFont="1" applyFill="1" applyBorder="1"/>
    <xf numFmtId="166" fontId="6" fillId="0" borderId="6" xfId="32" applyFont="1" applyFill="1" applyBorder="1" applyAlignment="1">
      <alignment horizontal="center"/>
    </xf>
    <xf numFmtId="166" fontId="6" fillId="0" borderId="0" xfId="32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0" xfId="0" applyFont="1" applyFill="1"/>
    <xf numFmtId="0" fontId="24" fillId="0" borderId="7" xfId="0" applyNumberFormat="1" applyFont="1" applyBorder="1" applyAlignment="1">
      <alignment horizontal="left" vertical="center" wrapText="1"/>
    </xf>
    <xf numFmtId="167" fontId="6" fillId="0" borderId="0" xfId="31" applyNumberFormat="1" applyFont="1" applyFill="1"/>
    <xf numFmtId="167" fontId="26" fillId="0" borderId="0" xfId="31" applyNumberFormat="1" applyFont="1" applyFill="1"/>
    <xf numFmtId="167" fontId="6" fillId="0" borderId="0" xfId="31" applyNumberFormat="1" applyFont="1" applyFill="1" applyBorder="1"/>
    <xf numFmtId="167" fontId="26" fillId="0" borderId="8" xfId="31" applyNumberFormat="1" applyFont="1" applyFill="1" applyBorder="1"/>
    <xf numFmtId="167" fontId="7" fillId="0" borderId="4" xfId="31" applyNumberFormat="1" applyFont="1" applyFill="1" applyBorder="1" applyAlignment="1">
      <alignment horizontal="center" vertical="center" wrapText="1"/>
    </xf>
    <xf numFmtId="167" fontId="7" fillId="0" borderId="9" xfId="31" applyNumberFormat="1" applyFont="1" applyFill="1" applyBorder="1" applyAlignment="1">
      <alignment horizontal="center" vertical="center" wrapText="1"/>
    </xf>
    <xf numFmtId="167" fontId="25" fillId="0" borderId="0" xfId="31" applyNumberFormat="1" applyFont="1" applyBorder="1" applyAlignment="1"/>
    <xf numFmtId="167" fontId="25" fillId="0" borderId="8" xfId="31" applyNumberFormat="1" applyFont="1" applyBorder="1" applyAlignment="1"/>
    <xf numFmtId="167" fontId="6" fillId="0" borderId="6" xfId="31" applyNumberFormat="1" applyFont="1" applyFill="1" applyBorder="1" applyAlignment="1">
      <alignment horizontal="center"/>
    </xf>
    <xf numFmtId="167" fontId="26" fillId="0" borderId="10" xfId="31" applyNumberFormat="1" applyFont="1" applyFill="1" applyBorder="1"/>
    <xf numFmtId="167" fontId="25" fillId="0" borderId="0" xfId="31" applyNumberFormat="1" applyFont="1"/>
    <xf numFmtId="0" fontId="6" fillId="0" borderId="0" xfId="0" applyNumberFormat="1" applyFont="1" applyFill="1"/>
    <xf numFmtId="0" fontId="7" fillId="0" borderId="0" xfId="0" applyNumberFormat="1" applyFont="1" applyFill="1"/>
    <xf numFmtId="167" fontId="6" fillId="0" borderId="0" xfId="0" applyNumberFormat="1" applyFont="1" applyFill="1"/>
    <xf numFmtId="4" fontId="24" fillId="0" borderId="1" xfId="31" applyNumberFormat="1" applyFont="1" applyBorder="1" applyAlignment="1">
      <alignment horizontal="right" vertical="center" wrapText="1"/>
    </xf>
    <xf numFmtId="4" fontId="24" fillId="0" borderId="11" xfId="31" applyNumberFormat="1" applyFont="1" applyBorder="1" applyAlignment="1">
      <alignment horizontal="right" vertical="center" wrapText="1"/>
    </xf>
    <xf numFmtId="4" fontId="10" fillId="0" borderId="1" xfId="31" applyNumberFormat="1" applyFont="1" applyBorder="1" applyAlignment="1">
      <alignment horizontal="right" vertical="center" wrapText="1"/>
    </xf>
    <xf numFmtId="4" fontId="10" fillId="0" borderId="11" xfId="31" applyNumberFormat="1" applyFont="1" applyBorder="1" applyAlignment="1">
      <alignment horizontal="right" vertical="center" wrapText="1"/>
    </xf>
    <xf numFmtId="0" fontId="0" fillId="0" borderId="7" xfId="0" applyNumberFormat="1" applyFont="1" applyBorder="1" applyAlignment="1">
      <alignment horizontal="left" vertical="center" wrapText="1"/>
    </xf>
    <xf numFmtId="0" fontId="7" fillId="32" borderId="12" xfId="39" applyFont="1" applyFill="1" applyBorder="1" applyAlignment="1">
      <alignment horizontal="left" vertical="center" wrapText="1"/>
    </xf>
    <xf numFmtId="0" fontId="27" fillId="32" borderId="13" xfId="39" applyFont="1" applyFill="1" applyBorder="1" applyAlignment="1">
      <alignment horizontal="left" vertical="center" wrapText="1"/>
    </xf>
    <xf numFmtId="0" fontId="27" fillId="0" borderId="13" xfId="39" applyFont="1" applyFill="1" applyBorder="1" applyAlignment="1">
      <alignment horizontal="left" vertical="center" wrapText="1"/>
    </xf>
    <xf numFmtId="167" fontId="7" fillId="0" borderId="13" xfId="31" applyNumberFormat="1" applyFont="1" applyFill="1" applyBorder="1"/>
    <xf numFmtId="167" fontId="27" fillId="0" borderId="14" xfId="31" applyNumberFormat="1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8" xfId="0" applyFont="1" applyBorder="1" applyAlignment="1">
      <alignment horizontal="center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31" builtinId="6"/>
    <cellStyle name="Millares 2" xfId="32" xr:uid="{00000000-0005-0000-0000-00001F000000}"/>
    <cellStyle name="Moneda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3" xfId="37" xr:uid="{00000000-0005-0000-0000-000025000000}"/>
    <cellStyle name="Normal 4" xfId="38" xr:uid="{00000000-0005-0000-0000-000026000000}"/>
    <cellStyle name="Normal 4 2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s" xfId="43" builtinId="10" customBuiltin="1"/>
    <cellStyle name="Salida" xfId="44" builtinId="21" customBuiltin="1"/>
    <cellStyle name="Texto de advertencia" xfId="45" builtinId="11" customBuiltin="1"/>
    <cellStyle name="Texto explicativo" xfId="46" builtinId="53" customBuiltin="1"/>
    <cellStyle name="Título" xfId="47" builtinId="15" customBuiltin="1"/>
    <cellStyle name="Título 2" xfId="48" builtinId="17" customBuiltin="1"/>
    <cellStyle name="Título 3" xfId="49" builtinId="18" customBuiltin="1"/>
    <cellStyle name="Total" xfId="5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3"/>
  <sheetViews>
    <sheetView tabSelected="1" workbookViewId="0">
      <selection activeCell="C4" sqref="C4:C9"/>
    </sheetView>
  </sheetViews>
  <sheetFormatPr baseColWidth="10" defaultRowHeight="12" x14ac:dyDescent="0.2"/>
  <cols>
    <col min="1" max="1" width="3.140625" style="3" customWidth="1"/>
    <col min="2" max="2" width="15.5703125" style="3" customWidth="1"/>
    <col min="3" max="3" width="45.140625" style="3" customWidth="1"/>
    <col min="4" max="4" width="66.42578125" style="3" customWidth="1"/>
    <col min="5" max="6" width="19.7109375" style="34" customWidth="1"/>
    <col min="7" max="7" width="4.7109375" style="17" customWidth="1"/>
    <col min="8" max="10" width="11.42578125" style="3"/>
    <col min="11" max="11" width="6" style="3" customWidth="1"/>
    <col min="12" max="12" width="5.85546875" style="3" customWidth="1"/>
    <col min="13" max="16384" width="11.42578125" style="3"/>
  </cols>
  <sheetData>
    <row r="1" spans="2:14" ht="12.75" thickBot="1" x14ac:dyDescent="0.25">
      <c r="B1" s="1"/>
      <c r="C1" s="2"/>
      <c r="D1" s="1"/>
      <c r="E1" s="24"/>
      <c r="F1" s="25"/>
      <c r="G1" s="15"/>
    </row>
    <row r="2" spans="2:14" x14ac:dyDescent="0.2">
      <c r="B2" s="48" t="s">
        <v>87</v>
      </c>
      <c r="C2" s="49"/>
      <c r="D2" s="49"/>
      <c r="E2" s="49"/>
      <c r="F2" s="50"/>
      <c r="G2" s="15"/>
    </row>
    <row r="3" spans="2:14" x14ac:dyDescent="0.2">
      <c r="B3" s="4"/>
      <c r="C3" s="2"/>
      <c r="D3" s="2"/>
      <c r="E3" s="26"/>
      <c r="F3" s="27"/>
      <c r="G3" s="15"/>
    </row>
    <row r="4" spans="2:14" x14ac:dyDescent="0.2">
      <c r="B4" s="4" t="s">
        <v>0</v>
      </c>
      <c r="C4" s="5" t="s">
        <v>104</v>
      </c>
      <c r="D4" s="2"/>
      <c r="E4" s="26"/>
      <c r="F4" s="27"/>
      <c r="G4" s="15"/>
    </row>
    <row r="5" spans="2:14" x14ac:dyDescent="0.2">
      <c r="B5" s="4" t="s">
        <v>1</v>
      </c>
      <c r="C5" s="2" t="s">
        <v>105</v>
      </c>
      <c r="D5" s="2"/>
      <c r="E5" s="26"/>
      <c r="F5" s="27"/>
      <c r="G5" s="15"/>
    </row>
    <row r="6" spans="2:14" x14ac:dyDescent="0.2">
      <c r="B6" s="4" t="s">
        <v>11</v>
      </c>
      <c r="C6" s="2" t="s">
        <v>106</v>
      </c>
      <c r="D6" s="2"/>
      <c r="E6" s="26"/>
      <c r="F6" s="27"/>
      <c r="G6" s="15"/>
    </row>
    <row r="7" spans="2:14" x14ac:dyDescent="0.2">
      <c r="B7" s="4" t="s">
        <v>2</v>
      </c>
      <c r="C7" s="2" t="s">
        <v>107</v>
      </c>
      <c r="D7" s="2"/>
      <c r="E7" s="26"/>
      <c r="F7" s="27"/>
      <c r="G7" s="15"/>
    </row>
    <row r="8" spans="2:14" x14ac:dyDescent="0.2">
      <c r="B8" s="4" t="s">
        <v>3</v>
      </c>
      <c r="C8" s="6" t="s">
        <v>4</v>
      </c>
      <c r="D8" s="2"/>
      <c r="E8" s="26"/>
      <c r="F8" s="27"/>
      <c r="G8" s="15"/>
    </row>
    <row r="9" spans="2:14" ht="24" x14ac:dyDescent="0.2">
      <c r="B9" s="7" t="s">
        <v>12</v>
      </c>
      <c r="C9" s="2" t="s">
        <v>108</v>
      </c>
      <c r="D9" s="2"/>
      <c r="E9" s="26"/>
      <c r="F9" s="27"/>
      <c r="G9" s="15"/>
    </row>
    <row r="10" spans="2:14" ht="12.75" thickBot="1" x14ac:dyDescent="0.25">
      <c r="B10" s="4"/>
      <c r="C10" s="2"/>
      <c r="D10" s="2"/>
      <c r="E10" s="26"/>
      <c r="F10" s="27"/>
      <c r="G10" s="15"/>
    </row>
    <row r="11" spans="2:14" s="1" customFormat="1" ht="24.75" thickBot="1" x14ac:dyDescent="0.25">
      <c r="B11" s="8" t="s">
        <v>13</v>
      </c>
      <c r="C11" s="9" t="s">
        <v>14</v>
      </c>
      <c r="D11" s="9" t="s">
        <v>15</v>
      </c>
      <c r="E11" s="28" t="s">
        <v>16</v>
      </c>
      <c r="F11" s="29" t="s">
        <v>17</v>
      </c>
      <c r="G11" s="16" t="s">
        <v>62</v>
      </c>
      <c r="H11" s="1" t="s">
        <v>63</v>
      </c>
    </row>
    <row r="12" spans="2:14" s="1" customFormat="1" ht="15" x14ac:dyDescent="0.2">
      <c r="B12" s="23" t="s">
        <v>27</v>
      </c>
      <c r="C12" s="19" t="s">
        <v>28</v>
      </c>
      <c r="D12" s="19" t="s">
        <v>61</v>
      </c>
      <c r="E12" s="38">
        <v>79968237731.979996</v>
      </c>
      <c r="F12" s="39">
        <v>0</v>
      </c>
      <c r="G12" s="16">
        <f>LEN(B12)</f>
        <v>2</v>
      </c>
      <c r="J12" s="1" t="s">
        <v>27</v>
      </c>
      <c r="K12" s="35">
        <v>79968237731.979996</v>
      </c>
      <c r="L12" s="35">
        <v>0</v>
      </c>
      <c r="M12" s="37">
        <f>+E12-K12</f>
        <v>0</v>
      </c>
      <c r="N12" s="37">
        <f t="shared" ref="N12:N66" si="0">+F12-L12</f>
        <v>0</v>
      </c>
    </row>
    <row r="13" spans="2:14" s="1" customFormat="1" ht="15" x14ac:dyDescent="0.2">
      <c r="B13" s="18" t="s">
        <v>64</v>
      </c>
      <c r="C13" s="19" t="s">
        <v>30</v>
      </c>
      <c r="D13" s="19" t="s">
        <v>61</v>
      </c>
      <c r="E13" s="38">
        <v>79968237731.979996</v>
      </c>
      <c r="F13" s="39">
        <v>0</v>
      </c>
      <c r="G13" s="16">
        <f>LEN(B13)</f>
        <v>4</v>
      </c>
      <c r="J13" s="1" t="s">
        <v>64</v>
      </c>
      <c r="K13" s="35">
        <v>79968237731.979996</v>
      </c>
      <c r="L13" s="35">
        <v>0</v>
      </c>
      <c r="M13" s="37">
        <f t="shared" ref="M13:M66" si="1">+E13-K13</f>
        <v>0</v>
      </c>
      <c r="N13" s="37">
        <f t="shared" si="0"/>
        <v>0</v>
      </c>
    </row>
    <row r="14" spans="2:14" s="1" customFormat="1" ht="15" x14ac:dyDescent="0.2">
      <c r="B14" s="18" t="s">
        <v>75</v>
      </c>
      <c r="C14" s="19" t="s">
        <v>29</v>
      </c>
      <c r="D14" s="19" t="s">
        <v>61</v>
      </c>
      <c r="E14" s="38">
        <v>79968237731.979996</v>
      </c>
      <c r="F14" s="39">
        <v>0</v>
      </c>
      <c r="G14" s="16">
        <f>LEN(B14)</f>
        <v>7</v>
      </c>
      <c r="J14" s="1" t="s">
        <v>75</v>
      </c>
      <c r="K14" s="35">
        <v>79968237731.979996</v>
      </c>
      <c r="L14" s="35">
        <v>0</v>
      </c>
      <c r="M14" s="37">
        <f t="shared" si="1"/>
        <v>0</v>
      </c>
      <c r="N14" s="37">
        <f t="shared" si="0"/>
        <v>0</v>
      </c>
    </row>
    <row r="15" spans="2:14" s="1" customFormat="1" ht="15" x14ac:dyDescent="0.2">
      <c r="B15" s="18" t="s">
        <v>76</v>
      </c>
      <c r="C15" s="19" t="s">
        <v>5</v>
      </c>
      <c r="D15" s="19" t="s">
        <v>61</v>
      </c>
      <c r="E15" s="38">
        <v>79968237731.979996</v>
      </c>
      <c r="F15" s="39">
        <v>0</v>
      </c>
      <c r="G15" s="16">
        <f t="shared" ref="G15:G66" si="2">LEN(B15)</f>
        <v>10</v>
      </c>
      <c r="J15" s="1" t="s">
        <v>76</v>
      </c>
      <c r="K15" s="35">
        <v>79968237731.979996</v>
      </c>
      <c r="L15" s="35">
        <v>0</v>
      </c>
      <c r="M15" s="37">
        <f t="shared" si="1"/>
        <v>0</v>
      </c>
      <c r="N15" s="37">
        <f t="shared" si="0"/>
        <v>0</v>
      </c>
    </row>
    <row r="16" spans="2:14" s="1" customFormat="1" ht="15" x14ac:dyDescent="0.2">
      <c r="B16" s="20" t="s">
        <v>76</v>
      </c>
      <c r="C16" s="21" t="s">
        <v>5</v>
      </c>
      <c r="D16" s="21" t="s">
        <v>22</v>
      </c>
      <c r="E16" s="40">
        <v>555105301.01999998</v>
      </c>
      <c r="F16" s="41">
        <v>0</v>
      </c>
      <c r="G16" s="16">
        <f t="shared" si="2"/>
        <v>10</v>
      </c>
      <c r="J16" s="1" t="s">
        <v>76</v>
      </c>
      <c r="K16" s="35">
        <v>555105301.01999998</v>
      </c>
      <c r="L16" s="35">
        <v>0</v>
      </c>
      <c r="M16" s="37">
        <f t="shared" si="1"/>
        <v>0</v>
      </c>
      <c r="N16" s="37">
        <f t="shared" si="0"/>
        <v>0</v>
      </c>
    </row>
    <row r="17" spans="2:14" s="1" customFormat="1" ht="15" x14ac:dyDescent="0.2">
      <c r="B17" s="20" t="s">
        <v>76</v>
      </c>
      <c r="C17" s="21" t="s">
        <v>5</v>
      </c>
      <c r="D17" s="21" t="s">
        <v>19</v>
      </c>
      <c r="E17" s="40">
        <v>79413132430.960007</v>
      </c>
      <c r="F17" s="41">
        <v>0</v>
      </c>
      <c r="G17" s="16">
        <f t="shared" si="2"/>
        <v>10</v>
      </c>
      <c r="J17" s="1" t="s">
        <v>76</v>
      </c>
      <c r="K17" s="35">
        <v>79413132430.960007</v>
      </c>
      <c r="L17" s="35">
        <v>0</v>
      </c>
      <c r="M17" s="37">
        <f t="shared" si="1"/>
        <v>0</v>
      </c>
      <c r="N17" s="37">
        <f t="shared" si="0"/>
        <v>0</v>
      </c>
    </row>
    <row r="18" spans="2:14" s="1" customFormat="1" ht="15" x14ac:dyDescent="0.2">
      <c r="B18" s="23" t="s">
        <v>31</v>
      </c>
      <c r="C18" s="19" t="s">
        <v>32</v>
      </c>
      <c r="D18" s="19" t="s">
        <v>61</v>
      </c>
      <c r="E18" s="38">
        <v>69793215301.979996</v>
      </c>
      <c r="F18" s="39">
        <v>376627350104.42999</v>
      </c>
      <c r="G18" s="16">
        <f t="shared" si="2"/>
        <v>2</v>
      </c>
      <c r="J18" s="1" t="s">
        <v>31</v>
      </c>
      <c r="K18" s="35">
        <v>69793215301.979996</v>
      </c>
      <c r="L18" s="35">
        <v>376627350104.42999</v>
      </c>
      <c r="M18" s="37">
        <f t="shared" si="1"/>
        <v>0</v>
      </c>
      <c r="N18" s="37">
        <f t="shared" si="0"/>
        <v>0</v>
      </c>
    </row>
    <row r="19" spans="2:14" s="1" customFormat="1" ht="15" x14ac:dyDescent="0.2">
      <c r="B19" s="18" t="s">
        <v>33</v>
      </c>
      <c r="C19" s="19" t="s">
        <v>77</v>
      </c>
      <c r="D19" s="19" t="s">
        <v>61</v>
      </c>
      <c r="E19" s="38">
        <v>51900416673</v>
      </c>
      <c r="F19" s="39">
        <v>376627350104.42999</v>
      </c>
      <c r="G19" s="16">
        <f t="shared" si="2"/>
        <v>4</v>
      </c>
      <c r="J19" s="1" t="s">
        <v>33</v>
      </c>
      <c r="K19" s="35">
        <v>51900416673</v>
      </c>
      <c r="L19" s="35">
        <v>376627350104.42999</v>
      </c>
      <c r="M19" s="37">
        <f t="shared" si="1"/>
        <v>0</v>
      </c>
      <c r="N19" s="37">
        <f t="shared" si="0"/>
        <v>0</v>
      </c>
    </row>
    <row r="20" spans="2:14" s="1" customFormat="1" ht="15" x14ac:dyDescent="0.2">
      <c r="B20" s="18" t="s">
        <v>78</v>
      </c>
      <c r="C20" s="19" t="s">
        <v>79</v>
      </c>
      <c r="D20" s="19" t="s">
        <v>61</v>
      </c>
      <c r="E20" s="38">
        <v>51900416673</v>
      </c>
      <c r="F20" s="39">
        <v>376627350104.42999</v>
      </c>
      <c r="G20" s="16">
        <f t="shared" si="2"/>
        <v>7</v>
      </c>
      <c r="J20" s="1" t="s">
        <v>78</v>
      </c>
      <c r="K20" s="35">
        <v>51900416673</v>
      </c>
      <c r="L20" s="35">
        <v>376627350104.42999</v>
      </c>
      <c r="M20" s="37">
        <f t="shared" si="1"/>
        <v>0</v>
      </c>
      <c r="N20" s="37">
        <f t="shared" si="0"/>
        <v>0</v>
      </c>
    </row>
    <row r="21" spans="2:14" s="1" customFormat="1" ht="15" x14ac:dyDescent="0.2">
      <c r="B21" s="18" t="s">
        <v>80</v>
      </c>
      <c r="C21" s="19" t="s">
        <v>6</v>
      </c>
      <c r="D21" s="19" t="s">
        <v>61</v>
      </c>
      <c r="E21" s="38">
        <v>51900416673</v>
      </c>
      <c r="F21" s="39">
        <v>376627350104.42999</v>
      </c>
      <c r="G21" s="16">
        <f t="shared" si="2"/>
        <v>10</v>
      </c>
      <c r="J21" s="1" t="s">
        <v>80</v>
      </c>
      <c r="K21" s="35">
        <v>51900416673</v>
      </c>
      <c r="L21" s="35">
        <v>376627350104.42999</v>
      </c>
      <c r="M21" s="37">
        <f t="shared" si="1"/>
        <v>0</v>
      </c>
      <c r="N21" s="37">
        <f t="shared" si="0"/>
        <v>0</v>
      </c>
    </row>
    <row r="22" spans="2:14" s="1" customFormat="1" ht="15" x14ac:dyDescent="0.2">
      <c r="B22" s="20" t="s">
        <v>80</v>
      </c>
      <c r="C22" s="21" t="s">
        <v>6</v>
      </c>
      <c r="D22" s="21" t="s">
        <v>18</v>
      </c>
      <c r="E22" s="40">
        <v>51900416673</v>
      </c>
      <c r="F22" s="41">
        <v>376627350104.42999</v>
      </c>
      <c r="G22" s="16">
        <f t="shared" si="2"/>
        <v>10</v>
      </c>
      <c r="J22" s="1" t="s">
        <v>80</v>
      </c>
      <c r="K22" s="35">
        <v>51900416673</v>
      </c>
      <c r="L22" s="35">
        <v>376627350104.42999</v>
      </c>
      <c r="M22" s="37">
        <f t="shared" si="1"/>
        <v>0</v>
      </c>
      <c r="N22" s="37">
        <f t="shared" si="0"/>
        <v>0</v>
      </c>
    </row>
    <row r="23" spans="2:14" s="1" customFormat="1" ht="15" x14ac:dyDescent="0.2">
      <c r="B23" s="18" t="s">
        <v>67</v>
      </c>
      <c r="C23" s="19" t="s">
        <v>35</v>
      </c>
      <c r="D23" s="19" t="s">
        <v>61</v>
      </c>
      <c r="E23" s="38">
        <v>17892798628.98</v>
      </c>
      <c r="F23" s="39">
        <v>0</v>
      </c>
      <c r="G23" s="16">
        <f t="shared" si="2"/>
        <v>4</v>
      </c>
      <c r="J23" s="1" t="s">
        <v>67</v>
      </c>
      <c r="K23" s="35">
        <v>17892798628.98</v>
      </c>
      <c r="L23" s="35">
        <v>0</v>
      </c>
      <c r="M23" s="37">
        <f t="shared" si="1"/>
        <v>0</v>
      </c>
      <c r="N23" s="37">
        <f t="shared" si="0"/>
        <v>0</v>
      </c>
    </row>
    <row r="24" spans="2:14" s="1" customFormat="1" ht="15" x14ac:dyDescent="0.2">
      <c r="B24" s="18" t="s">
        <v>81</v>
      </c>
      <c r="C24" s="19" t="s">
        <v>34</v>
      </c>
      <c r="D24" s="19" t="s">
        <v>61</v>
      </c>
      <c r="E24" s="38">
        <v>17892798628.98</v>
      </c>
      <c r="F24" s="39">
        <v>0</v>
      </c>
      <c r="G24" s="16">
        <f t="shared" si="2"/>
        <v>7</v>
      </c>
      <c r="J24" s="1" t="s">
        <v>81</v>
      </c>
      <c r="K24" s="35">
        <v>17892798628.98</v>
      </c>
      <c r="L24" s="35">
        <v>0</v>
      </c>
      <c r="M24" s="37">
        <f t="shared" si="1"/>
        <v>0</v>
      </c>
      <c r="N24" s="37">
        <f t="shared" si="0"/>
        <v>0</v>
      </c>
    </row>
    <row r="25" spans="2:14" s="1" customFormat="1" ht="15" x14ac:dyDescent="0.2">
      <c r="B25" s="18" t="s">
        <v>82</v>
      </c>
      <c r="C25" s="19" t="s">
        <v>5</v>
      </c>
      <c r="D25" s="19" t="s">
        <v>61</v>
      </c>
      <c r="E25" s="38">
        <v>17892798628.98</v>
      </c>
      <c r="F25" s="39">
        <v>0</v>
      </c>
      <c r="G25" s="16">
        <f t="shared" si="2"/>
        <v>10</v>
      </c>
      <c r="J25" s="1" t="s">
        <v>82</v>
      </c>
      <c r="K25" s="35">
        <v>17892798628.98</v>
      </c>
      <c r="L25" s="35">
        <v>0</v>
      </c>
      <c r="M25" s="37">
        <f t="shared" si="1"/>
        <v>0</v>
      </c>
      <c r="N25" s="37">
        <f t="shared" si="0"/>
        <v>0</v>
      </c>
    </row>
    <row r="26" spans="2:14" s="1" customFormat="1" ht="15" x14ac:dyDescent="0.2">
      <c r="B26" s="20" t="s">
        <v>82</v>
      </c>
      <c r="C26" s="21" t="s">
        <v>5</v>
      </c>
      <c r="D26" s="21" t="s">
        <v>23</v>
      </c>
      <c r="E26" s="40">
        <v>17892798628.98</v>
      </c>
      <c r="F26" s="41">
        <v>0</v>
      </c>
      <c r="G26" s="16">
        <f t="shared" si="2"/>
        <v>10</v>
      </c>
      <c r="J26" s="1" t="s">
        <v>82</v>
      </c>
      <c r="K26" s="35">
        <v>17892798628.98</v>
      </c>
      <c r="L26" s="35">
        <v>0</v>
      </c>
      <c r="M26" s="37">
        <f t="shared" si="1"/>
        <v>0</v>
      </c>
      <c r="N26" s="37">
        <f t="shared" si="0"/>
        <v>0</v>
      </c>
    </row>
    <row r="27" spans="2:14" s="1" customFormat="1" ht="15" x14ac:dyDescent="0.2">
      <c r="B27" s="18" t="s">
        <v>36</v>
      </c>
      <c r="C27" s="19" t="s">
        <v>37</v>
      </c>
      <c r="D27" s="19" t="s">
        <v>61</v>
      </c>
      <c r="E27" s="38">
        <v>0</v>
      </c>
      <c r="F27" s="39">
        <v>518579186697.84003</v>
      </c>
      <c r="G27" s="16">
        <f t="shared" si="2"/>
        <v>2</v>
      </c>
      <c r="J27" s="1" t="s">
        <v>36</v>
      </c>
      <c r="K27" s="35">
        <v>0</v>
      </c>
      <c r="L27" s="35">
        <v>518579186697.84003</v>
      </c>
      <c r="M27" s="37">
        <f t="shared" si="1"/>
        <v>0</v>
      </c>
      <c r="N27" s="37">
        <f t="shared" si="0"/>
        <v>0</v>
      </c>
    </row>
    <row r="28" spans="2:14" s="1" customFormat="1" ht="15" x14ac:dyDescent="0.2">
      <c r="B28" s="18" t="s">
        <v>38</v>
      </c>
      <c r="C28" s="19" t="s">
        <v>39</v>
      </c>
      <c r="D28" s="19" t="s">
        <v>61</v>
      </c>
      <c r="E28" s="38">
        <v>0</v>
      </c>
      <c r="F28" s="39">
        <v>518579186697.84003</v>
      </c>
      <c r="G28" s="16">
        <f t="shared" si="2"/>
        <v>4</v>
      </c>
      <c r="J28" s="1" t="s">
        <v>38</v>
      </c>
      <c r="K28" s="35">
        <v>0</v>
      </c>
      <c r="L28" s="35">
        <v>518579186697.84003</v>
      </c>
      <c r="M28" s="37">
        <f t="shared" si="1"/>
        <v>0</v>
      </c>
      <c r="N28" s="37">
        <f t="shared" si="0"/>
        <v>0</v>
      </c>
    </row>
    <row r="29" spans="2:14" s="1" customFormat="1" ht="15" x14ac:dyDescent="0.2">
      <c r="B29" s="18" t="s">
        <v>40</v>
      </c>
      <c r="C29" s="19" t="s">
        <v>41</v>
      </c>
      <c r="D29" s="19" t="s">
        <v>61</v>
      </c>
      <c r="E29" s="38">
        <v>0</v>
      </c>
      <c r="F29" s="39">
        <v>518557350441.84003</v>
      </c>
      <c r="G29" s="16">
        <f t="shared" si="2"/>
        <v>7</v>
      </c>
      <c r="J29" s="1" t="s">
        <v>40</v>
      </c>
      <c r="K29" s="35">
        <v>0</v>
      </c>
      <c r="L29" s="35">
        <v>518557350441.84003</v>
      </c>
      <c r="M29" s="37">
        <f t="shared" si="1"/>
        <v>0</v>
      </c>
      <c r="N29" s="37">
        <f t="shared" si="0"/>
        <v>0</v>
      </c>
    </row>
    <row r="30" spans="2:14" s="1" customFormat="1" ht="15" x14ac:dyDescent="0.2">
      <c r="B30" s="18" t="s">
        <v>42</v>
      </c>
      <c r="C30" s="19" t="s">
        <v>7</v>
      </c>
      <c r="D30" s="19" t="s">
        <v>61</v>
      </c>
      <c r="E30" s="38">
        <v>0</v>
      </c>
      <c r="F30" s="39">
        <v>121710467735.2</v>
      </c>
      <c r="G30" s="16">
        <f t="shared" si="2"/>
        <v>10</v>
      </c>
      <c r="J30" s="1" t="s">
        <v>42</v>
      </c>
      <c r="K30" s="35">
        <v>0</v>
      </c>
      <c r="L30" s="35">
        <v>121710467735.2</v>
      </c>
      <c r="M30" s="37">
        <f t="shared" si="1"/>
        <v>0</v>
      </c>
      <c r="N30" s="37">
        <f t="shared" si="0"/>
        <v>0</v>
      </c>
    </row>
    <row r="31" spans="2:14" s="1" customFormat="1" ht="15" x14ac:dyDescent="0.2">
      <c r="B31" s="20" t="s">
        <v>42</v>
      </c>
      <c r="C31" s="21" t="s">
        <v>7</v>
      </c>
      <c r="D31" s="21" t="s">
        <v>19</v>
      </c>
      <c r="E31" s="40">
        <v>0</v>
      </c>
      <c r="F31" s="41">
        <v>121710467735.2</v>
      </c>
      <c r="G31" s="16">
        <f t="shared" si="2"/>
        <v>10</v>
      </c>
      <c r="J31" s="1" t="s">
        <v>42</v>
      </c>
      <c r="K31" s="35">
        <v>0</v>
      </c>
      <c r="L31" s="35">
        <v>121710467735.2</v>
      </c>
      <c r="M31" s="37">
        <f t="shared" si="1"/>
        <v>0</v>
      </c>
      <c r="N31" s="37">
        <f t="shared" si="0"/>
        <v>0</v>
      </c>
    </row>
    <row r="32" spans="2:14" s="22" customFormat="1" ht="15" x14ac:dyDescent="0.2">
      <c r="B32" s="18" t="s">
        <v>43</v>
      </c>
      <c r="C32" s="19" t="s">
        <v>26</v>
      </c>
      <c r="D32" s="19" t="s">
        <v>61</v>
      </c>
      <c r="E32" s="38">
        <v>0</v>
      </c>
      <c r="F32" s="39">
        <v>379620354457</v>
      </c>
      <c r="G32" s="16">
        <f t="shared" si="2"/>
        <v>10</v>
      </c>
      <c r="J32" s="22" t="s">
        <v>43</v>
      </c>
      <c r="K32" s="36">
        <v>0</v>
      </c>
      <c r="L32" s="36">
        <v>379620354457</v>
      </c>
      <c r="M32" s="37">
        <f t="shared" si="1"/>
        <v>0</v>
      </c>
      <c r="N32" s="37">
        <f t="shared" si="0"/>
        <v>0</v>
      </c>
    </row>
    <row r="33" spans="2:14" s="1" customFormat="1" ht="15" x14ac:dyDescent="0.2">
      <c r="B33" s="42" t="s">
        <v>43</v>
      </c>
      <c r="C33" s="21" t="s">
        <v>26</v>
      </c>
      <c r="D33" s="21" t="s">
        <v>19</v>
      </c>
      <c r="E33" s="40">
        <v>0</v>
      </c>
      <c r="F33" s="41">
        <v>379620354457</v>
      </c>
      <c r="G33" s="16">
        <f t="shared" si="2"/>
        <v>10</v>
      </c>
      <c r="J33" s="1" t="s">
        <v>43</v>
      </c>
      <c r="K33" s="35">
        <v>0</v>
      </c>
      <c r="L33" s="35">
        <v>379620354457</v>
      </c>
      <c r="M33" s="37">
        <f t="shared" si="1"/>
        <v>0</v>
      </c>
      <c r="N33" s="37">
        <f t="shared" si="0"/>
        <v>0</v>
      </c>
    </row>
    <row r="34" spans="2:14" s="1" customFormat="1" ht="15" x14ac:dyDescent="0.2">
      <c r="B34" s="18" t="s">
        <v>44</v>
      </c>
      <c r="C34" s="19" t="s">
        <v>8</v>
      </c>
      <c r="D34" s="19" t="s">
        <v>61</v>
      </c>
      <c r="E34" s="38">
        <v>0</v>
      </c>
      <c r="F34" s="39">
        <v>17226528249.639999</v>
      </c>
      <c r="G34" s="16">
        <f t="shared" si="2"/>
        <v>10</v>
      </c>
      <c r="J34" s="1" t="s">
        <v>44</v>
      </c>
      <c r="K34" s="35">
        <v>0</v>
      </c>
      <c r="L34" s="35">
        <v>17226528249.639999</v>
      </c>
      <c r="M34" s="37">
        <f t="shared" si="1"/>
        <v>0</v>
      </c>
      <c r="N34" s="37">
        <f t="shared" si="0"/>
        <v>0</v>
      </c>
    </row>
    <row r="35" spans="2:14" s="1" customFormat="1" ht="15" x14ac:dyDescent="0.2">
      <c r="B35" s="20" t="s">
        <v>44</v>
      </c>
      <c r="C35" s="21" t="s">
        <v>8</v>
      </c>
      <c r="D35" s="21" t="s">
        <v>19</v>
      </c>
      <c r="E35" s="40">
        <v>0</v>
      </c>
      <c r="F35" s="41">
        <v>17226528249.639999</v>
      </c>
      <c r="G35" s="16">
        <f t="shared" si="2"/>
        <v>10</v>
      </c>
      <c r="J35" s="1" t="s">
        <v>44</v>
      </c>
      <c r="K35" s="35">
        <v>0</v>
      </c>
      <c r="L35" s="35">
        <v>17226528249.639999</v>
      </c>
      <c r="M35" s="37">
        <f t="shared" si="1"/>
        <v>0</v>
      </c>
      <c r="N35" s="37">
        <f t="shared" si="0"/>
        <v>0</v>
      </c>
    </row>
    <row r="36" spans="2:14" s="1" customFormat="1" ht="15" x14ac:dyDescent="0.2">
      <c r="B36" s="18" t="s">
        <v>92</v>
      </c>
      <c r="C36" s="19" t="s">
        <v>93</v>
      </c>
      <c r="D36" s="19" t="s">
        <v>61</v>
      </c>
      <c r="E36" s="38">
        <v>0</v>
      </c>
      <c r="F36" s="39">
        <v>21836256</v>
      </c>
      <c r="G36" s="16">
        <f t="shared" si="2"/>
        <v>7</v>
      </c>
      <c r="J36" s="1" t="s">
        <v>92</v>
      </c>
      <c r="K36" s="35">
        <v>0</v>
      </c>
      <c r="L36" s="35">
        <v>21836256</v>
      </c>
      <c r="M36" s="37">
        <f t="shared" si="1"/>
        <v>0</v>
      </c>
      <c r="N36" s="37">
        <f t="shared" si="0"/>
        <v>0</v>
      </c>
    </row>
    <row r="37" spans="2:14" s="1" customFormat="1" ht="15" x14ac:dyDescent="0.2">
      <c r="B37" s="18" t="s">
        <v>94</v>
      </c>
      <c r="C37" s="19" t="s">
        <v>95</v>
      </c>
      <c r="D37" s="19" t="s">
        <v>61</v>
      </c>
      <c r="E37" s="38">
        <v>0</v>
      </c>
      <c r="F37" s="39">
        <v>21836256</v>
      </c>
      <c r="G37" s="16">
        <f t="shared" si="2"/>
        <v>10</v>
      </c>
      <c r="J37" s="1" t="s">
        <v>94</v>
      </c>
      <c r="K37" s="35">
        <v>0</v>
      </c>
      <c r="L37" s="35">
        <v>21836256</v>
      </c>
      <c r="M37" s="37">
        <f t="shared" si="1"/>
        <v>0</v>
      </c>
      <c r="N37" s="37">
        <f t="shared" si="0"/>
        <v>0</v>
      </c>
    </row>
    <row r="38" spans="2:14" s="1" customFormat="1" ht="15" x14ac:dyDescent="0.2">
      <c r="B38" s="20" t="s">
        <v>94</v>
      </c>
      <c r="C38" s="21" t="s">
        <v>95</v>
      </c>
      <c r="D38" s="21" t="s">
        <v>98</v>
      </c>
      <c r="E38" s="40">
        <v>0</v>
      </c>
      <c r="F38" s="41">
        <v>21836256</v>
      </c>
      <c r="G38" s="16">
        <f t="shared" si="2"/>
        <v>10</v>
      </c>
      <c r="J38" s="1" t="s">
        <v>94</v>
      </c>
      <c r="K38" s="35">
        <v>0</v>
      </c>
      <c r="L38" s="35">
        <v>21836256</v>
      </c>
      <c r="M38" s="37">
        <f t="shared" si="1"/>
        <v>0</v>
      </c>
      <c r="N38" s="37">
        <f t="shared" si="0"/>
        <v>0</v>
      </c>
    </row>
    <row r="39" spans="2:14" s="1" customFormat="1" ht="15" x14ac:dyDescent="0.2">
      <c r="B39" s="18" t="s">
        <v>46</v>
      </c>
      <c r="C39" s="19" t="s">
        <v>47</v>
      </c>
      <c r="D39" s="19" t="s">
        <v>61</v>
      </c>
      <c r="E39" s="38">
        <v>0</v>
      </c>
      <c r="F39" s="39">
        <v>6401233824.4799995</v>
      </c>
      <c r="G39" s="16">
        <f t="shared" si="2"/>
        <v>2</v>
      </c>
      <c r="J39" s="1" t="s">
        <v>46</v>
      </c>
      <c r="K39" s="35">
        <v>0</v>
      </c>
      <c r="L39" s="35">
        <v>6401233824.4799995</v>
      </c>
      <c r="M39" s="37">
        <f t="shared" si="1"/>
        <v>0</v>
      </c>
      <c r="N39" s="37">
        <f t="shared" si="0"/>
        <v>0</v>
      </c>
    </row>
    <row r="40" spans="2:14" s="1" customFormat="1" ht="15" x14ac:dyDescent="0.2">
      <c r="B40" s="18" t="s">
        <v>48</v>
      </c>
      <c r="C40" s="19" t="s">
        <v>84</v>
      </c>
      <c r="D40" s="19" t="s">
        <v>61</v>
      </c>
      <c r="E40" s="38">
        <v>0</v>
      </c>
      <c r="F40" s="39">
        <v>1592647684</v>
      </c>
      <c r="G40" s="16">
        <f t="shared" si="2"/>
        <v>4</v>
      </c>
      <c r="J40" s="1" t="s">
        <v>48</v>
      </c>
      <c r="K40" s="35">
        <v>0</v>
      </c>
      <c r="L40" s="35">
        <v>1592647684</v>
      </c>
      <c r="M40" s="37">
        <f t="shared" si="1"/>
        <v>0</v>
      </c>
      <c r="N40" s="37">
        <f t="shared" si="0"/>
        <v>0</v>
      </c>
    </row>
    <row r="41" spans="2:14" s="1" customFormat="1" ht="15" x14ac:dyDescent="0.2">
      <c r="B41" s="18" t="s">
        <v>49</v>
      </c>
      <c r="C41" s="19" t="s">
        <v>50</v>
      </c>
      <c r="D41" s="19" t="s">
        <v>61</v>
      </c>
      <c r="E41" s="38">
        <v>0</v>
      </c>
      <c r="F41" s="39">
        <v>1015767100</v>
      </c>
      <c r="G41" s="16">
        <f t="shared" si="2"/>
        <v>7</v>
      </c>
      <c r="J41" s="1" t="s">
        <v>49</v>
      </c>
      <c r="K41" s="35">
        <v>0</v>
      </c>
      <c r="L41" s="35">
        <v>1015767100</v>
      </c>
      <c r="M41" s="37">
        <f t="shared" si="1"/>
        <v>0</v>
      </c>
      <c r="N41" s="37">
        <f t="shared" si="0"/>
        <v>0</v>
      </c>
    </row>
    <row r="42" spans="2:14" s="1" customFormat="1" ht="15" x14ac:dyDescent="0.2">
      <c r="B42" s="23" t="s">
        <v>51</v>
      </c>
      <c r="C42" s="19" t="s">
        <v>9</v>
      </c>
      <c r="D42" s="19" t="s">
        <v>61</v>
      </c>
      <c r="E42" s="38">
        <v>0</v>
      </c>
      <c r="F42" s="39">
        <v>609432900</v>
      </c>
      <c r="G42" s="16">
        <f t="shared" si="2"/>
        <v>10</v>
      </c>
      <c r="J42" s="1" t="s">
        <v>51</v>
      </c>
      <c r="K42" s="35">
        <v>0</v>
      </c>
      <c r="L42" s="35">
        <v>609432900</v>
      </c>
      <c r="M42" s="37">
        <f t="shared" si="1"/>
        <v>0</v>
      </c>
      <c r="N42" s="37">
        <f t="shared" si="0"/>
        <v>0</v>
      </c>
    </row>
    <row r="43" spans="2:14" s="1" customFormat="1" ht="15" x14ac:dyDescent="0.2">
      <c r="B43" s="20" t="s">
        <v>51</v>
      </c>
      <c r="C43" s="21" t="s">
        <v>9</v>
      </c>
      <c r="D43" s="21" t="s">
        <v>20</v>
      </c>
      <c r="E43" s="40">
        <v>0</v>
      </c>
      <c r="F43" s="41">
        <v>609432900</v>
      </c>
      <c r="G43" s="16">
        <f t="shared" si="2"/>
        <v>10</v>
      </c>
      <c r="J43" s="1" t="s">
        <v>51</v>
      </c>
      <c r="K43" s="35">
        <v>0</v>
      </c>
      <c r="L43" s="35">
        <v>609432900</v>
      </c>
      <c r="M43" s="37">
        <f t="shared" si="1"/>
        <v>0</v>
      </c>
      <c r="N43" s="37">
        <f t="shared" si="0"/>
        <v>0</v>
      </c>
    </row>
    <row r="44" spans="2:14" s="1" customFormat="1" ht="15" x14ac:dyDescent="0.2">
      <c r="B44" s="20" t="s">
        <v>52</v>
      </c>
      <c r="C44" s="21" t="s">
        <v>10</v>
      </c>
      <c r="D44" s="21" t="s">
        <v>61</v>
      </c>
      <c r="E44" s="40">
        <v>0</v>
      </c>
      <c r="F44" s="41">
        <v>406334200</v>
      </c>
      <c r="G44" s="16">
        <f t="shared" si="2"/>
        <v>10</v>
      </c>
      <c r="J44" s="1" t="s">
        <v>52</v>
      </c>
      <c r="K44" s="35">
        <v>0</v>
      </c>
      <c r="L44" s="35">
        <v>406334200</v>
      </c>
      <c r="M44" s="37">
        <f t="shared" si="1"/>
        <v>0</v>
      </c>
      <c r="N44" s="37">
        <f t="shared" si="0"/>
        <v>0</v>
      </c>
    </row>
    <row r="45" spans="2:14" s="1" customFormat="1" ht="15" x14ac:dyDescent="0.2">
      <c r="B45" s="20" t="s">
        <v>52</v>
      </c>
      <c r="C45" s="21" t="s">
        <v>10</v>
      </c>
      <c r="D45" s="21" t="s">
        <v>21</v>
      </c>
      <c r="E45" s="40">
        <v>0</v>
      </c>
      <c r="F45" s="41">
        <v>406334200</v>
      </c>
      <c r="G45" s="16">
        <f t="shared" si="2"/>
        <v>10</v>
      </c>
      <c r="J45" s="1" t="s">
        <v>52</v>
      </c>
      <c r="K45" s="35">
        <v>0</v>
      </c>
      <c r="L45" s="35">
        <v>406334200</v>
      </c>
      <c r="M45" s="37">
        <f t="shared" si="1"/>
        <v>0</v>
      </c>
      <c r="N45" s="37">
        <f t="shared" si="0"/>
        <v>0</v>
      </c>
    </row>
    <row r="46" spans="2:14" s="1" customFormat="1" ht="15" x14ac:dyDescent="0.2">
      <c r="B46" s="18" t="s">
        <v>53</v>
      </c>
      <c r="C46" s="19" t="s">
        <v>54</v>
      </c>
      <c r="D46" s="19" t="s">
        <v>61</v>
      </c>
      <c r="E46" s="38">
        <v>0</v>
      </c>
      <c r="F46" s="39">
        <v>576880584</v>
      </c>
      <c r="G46" s="16">
        <f t="shared" si="2"/>
        <v>7</v>
      </c>
      <c r="J46" s="1" t="s">
        <v>53</v>
      </c>
      <c r="K46" s="35">
        <v>0</v>
      </c>
      <c r="L46" s="35">
        <v>576880584</v>
      </c>
      <c r="M46" s="37">
        <f t="shared" si="1"/>
        <v>0</v>
      </c>
      <c r="N46" s="37">
        <f t="shared" si="0"/>
        <v>0</v>
      </c>
    </row>
    <row r="47" spans="2:14" s="1" customFormat="1" ht="15" x14ac:dyDescent="0.2">
      <c r="B47" s="18" t="s">
        <v>68</v>
      </c>
      <c r="C47" s="19" t="s">
        <v>24</v>
      </c>
      <c r="D47" s="19" t="s">
        <v>61</v>
      </c>
      <c r="E47" s="38">
        <v>0</v>
      </c>
      <c r="F47" s="39">
        <v>382080508</v>
      </c>
      <c r="G47" s="16">
        <f t="shared" si="2"/>
        <v>10</v>
      </c>
      <c r="J47" s="1" t="s">
        <v>68</v>
      </c>
      <c r="K47" s="35">
        <v>0</v>
      </c>
      <c r="L47" s="35">
        <v>382080508</v>
      </c>
      <c r="M47" s="37">
        <f t="shared" si="1"/>
        <v>0</v>
      </c>
      <c r="N47" s="37">
        <f t="shared" si="0"/>
        <v>0</v>
      </c>
    </row>
    <row r="48" spans="2:14" s="1" customFormat="1" ht="15" x14ac:dyDescent="0.2">
      <c r="B48" s="20" t="s">
        <v>68</v>
      </c>
      <c r="C48" s="21" t="s">
        <v>24</v>
      </c>
      <c r="D48" s="21" t="s">
        <v>25</v>
      </c>
      <c r="E48" s="40">
        <v>0</v>
      </c>
      <c r="F48" s="41">
        <v>221690410</v>
      </c>
      <c r="G48" s="16">
        <f t="shared" si="2"/>
        <v>10</v>
      </c>
      <c r="J48" s="1" t="s">
        <v>68</v>
      </c>
      <c r="K48" s="35">
        <v>0</v>
      </c>
      <c r="L48" s="35">
        <v>221690410</v>
      </c>
      <c r="M48" s="37">
        <f t="shared" si="1"/>
        <v>0</v>
      </c>
      <c r="N48" s="37">
        <f t="shared" si="0"/>
        <v>0</v>
      </c>
    </row>
    <row r="49" spans="2:14" s="1" customFormat="1" ht="15" x14ac:dyDescent="0.2">
      <c r="B49" s="20" t="s">
        <v>68</v>
      </c>
      <c r="C49" s="21" t="s">
        <v>24</v>
      </c>
      <c r="D49" s="21" t="s">
        <v>99</v>
      </c>
      <c r="E49" s="40">
        <v>0</v>
      </c>
      <c r="F49" s="41">
        <v>160390098</v>
      </c>
      <c r="G49" s="16">
        <f t="shared" si="2"/>
        <v>10</v>
      </c>
      <c r="J49" s="1" t="s">
        <v>68</v>
      </c>
      <c r="K49" s="35">
        <v>0</v>
      </c>
      <c r="L49" s="35">
        <v>160390098</v>
      </c>
      <c r="M49" s="37">
        <f t="shared" si="1"/>
        <v>0</v>
      </c>
      <c r="N49" s="37">
        <f t="shared" si="0"/>
        <v>0</v>
      </c>
    </row>
    <row r="50" spans="2:14" s="1" customFormat="1" ht="15" x14ac:dyDescent="0.2">
      <c r="B50" s="18" t="s">
        <v>69</v>
      </c>
      <c r="C50" s="19" t="s">
        <v>55</v>
      </c>
      <c r="D50" s="19" t="s">
        <v>61</v>
      </c>
      <c r="E50" s="38">
        <v>0</v>
      </c>
      <c r="F50" s="39">
        <v>194800076</v>
      </c>
      <c r="G50" s="16">
        <f t="shared" si="2"/>
        <v>10</v>
      </c>
      <c r="J50" s="1" t="s">
        <v>69</v>
      </c>
      <c r="K50" s="35">
        <v>0</v>
      </c>
      <c r="L50" s="35">
        <v>194800076</v>
      </c>
      <c r="M50" s="37">
        <f t="shared" si="1"/>
        <v>0</v>
      </c>
      <c r="N50" s="37">
        <f t="shared" si="0"/>
        <v>0</v>
      </c>
    </row>
    <row r="51" spans="2:14" s="1" customFormat="1" ht="15" x14ac:dyDescent="0.2">
      <c r="B51" s="20" t="s">
        <v>69</v>
      </c>
      <c r="C51" s="21" t="s">
        <v>55</v>
      </c>
      <c r="D51" s="21" t="s">
        <v>100</v>
      </c>
      <c r="E51" s="40">
        <v>0</v>
      </c>
      <c r="F51" s="41">
        <v>194800076</v>
      </c>
      <c r="G51" s="16">
        <f t="shared" si="2"/>
        <v>10</v>
      </c>
      <c r="J51" s="1" t="s">
        <v>69</v>
      </c>
      <c r="K51" s="35">
        <v>0</v>
      </c>
      <c r="L51" s="35">
        <v>194800076</v>
      </c>
      <c r="M51" s="37">
        <f t="shared" si="1"/>
        <v>0</v>
      </c>
      <c r="N51" s="37">
        <f t="shared" si="0"/>
        <v>0</v>
      </c>
    </row>
    <row r="52" spans="2:14" s="1" customFormat="1" ht="15" x14ac:dyDescent="0.2">
      <c r="B52" s="18" t="s">
        <v>65</v>
      </c>
      <c r="C52" s="19" t="s">
        <v>83</v>
      </c>
      <c r="D52" s="19" t="s">
        <v>61</v>
      </c>
      <c r="E52" s="38">
        <v>0</v>
      </c>
      <c r="F52" s="39">
        <v>19720258</v>
      </c>
      <c r="G52" s="16">
        <f t="shared" si="2"/>
        <v>4</v>
      </c>
      <c r="J52" s="1" t="s">
        <v>65</v>
      </c>
      <c r="K52" s="35">
        <v>0</v>
      </c>
      <c r="L52" s="35">
        <v>19720258</v>
      </c>
      <c r="M52" s="37">
        <f t="shared" si="1"/>
        <v>0</v>
      </c>
      <c r="N52" s="37">
        <f t="shared" si="0"/>
        <v>0</v>
      </c>
    </row>
    <row r="53" spans="2:14" s="1" customFormat="1" ht="15" x14ac:dyDescent="0.2">
      <c r="B53" s="18" t="s">
        <v>89</v>
      </c>
      <c r="C53" s="19" t="s">
        <v>90</v>
      </c>
      <c r="D53" s="19" t="s">
        <v>61</v>
      </c>
      <c r="E53" s="38">
        <v>0</v>
      </c>
      <c r="F53" s="39">
        <v>19720258</v>
      </c>
      <c r="G53" s="16">
        <f t="shared" si="2"/>
        <v>7</v>
      </c>
      <c r="J53" s="1" t="s">
        <v>89</v>
      </c>
      <c r="K53" s="35">
        <v>0</v>
      </c>
      <c r="L53" s="35">
        <v>19720258</v>
      </c>
      <c r="M53" s="37">
        <f t="shared" si="1"/>
        <v>0</v>
      </c>
      <c r="N53" s="37">
        <f t="shared" si="0"/>
        <v>0</v>
      </c>
    </row>
    <row r="54" spans="2:14" s="1" customFormat="1" ht="30" x14ac:dyDescent="0.2">
      <c r="B54" s="18" t="s">
        <v>91</v>
      </c>
      <c r="C54" s="19" t="s">
        <v>88</v>
      </c>
      <c r="D54" s="19" t="s">
        <v>61</v>
      </c>
      <c r="E54" s="38">
        <v>0</v>
      </c>
      <c r="F54" s="39">
        <v>19720258</v>
      </c>
      <c r="G54" s="16">
        <f t="shared" si="2"/>
        <v>10</v>
      </c>
      <c r="J54" s="1" t="s">
        <v>91</v>
      </c>
      <c r="K54" s="35">
        <v>0</v>
      </c>
      <c r="L54" s="35">
        <v>19720258</v>
      </c>
      <c r="M54" s="37">
        <f t="shared" si="1"/>
        <v>0</v>
      </c>
      <c r="N54" s="37">
        <f t="shared" si="0"/>
        <v>0</v>
      </c>
    </row>
    <row r="55" spans="2:14" s="1" customFormat="1" ht="30" x14ac:dyDescent="0.2">
      <c r="B55" s="20" t="s">
        <v>91</v>
      </c>
      <c r="C55" s="21" t="s">
        <v>88</v>
      </c>
      <c r="D55" s="21" t="s">
        <v>66</v>
      </c>
      <c r="E55" s="40">
        <v>0</v>
      </c>
      <c r="F55" s="41">
        <v>4146209</v>
      </c>
      <c r="G55" s="16">
        <f t="shared" si="2"/>
        <v>10</v>
      </c>
      <c r="J55" s="1" t="s">
        <v>91</v>
      </c>
      <c r="K55" s="35">
        <v>0</v>
      </c>
      <c r="L55" s="35">
        <v>4146209</v>
      </c>
      <c r="M55" s="37">
        <f t="shared" si="1"/>
        <v>0</v>
      </c>
      <c r="N55" s="37">
        <f t="shared" si="0"/>
        <v>0</v>
      </c>
    </row>
    <row r="56" spans="2:14" s="1" customFormat="1" ht="30" x14ac:dyDescent="0.2">
      <c r="B56" s="20" t="s">
        <v>91</v>
      </c>
      <c r="C56" s="21" t="s">
        <v>88</v>
      </c>
      <c r="D56" s="21" t="s">
        <v>101</v>
      </c>
      <c r="E56" s="40">
        <v>0</v>
      </c>
      <c r="F56" s="41">
        <v>7787025</v>
      </c>
      <c r="G56" s="16">
        <f t="shared" si="2"/>
        <v>10</v>
      </c>
      <c r="J56" s="1" t="s">
        <v>91</v>
      </c>
      <c r="K56" s="35">
        <v>0</v>
      </c>
      <c r="L56" s="35">
        <v>7787025</v>
      </c>
      <c r="M56" s="37">
        <f t="shared" si="1"/>
        <v>0</v>
      </c>
      <c r="N56" s="37">
        <f t="shared" si="0"/>
        <v>0</v>
      </c>
    </row>
    <row r="57" spans="2:14" s="1" customFormat="1" ht="30" x14ac:dyDescent="0.2">
      <c r="B57" s="20" t="s">
        <v>91</v>
      </c>
      <c r="C57" s="21" t="s">
        <v>88</v>
      </c>
      <c r="D57" s="21" t="s">
        <v>102</v>
      </c>
      <c r="E57" s="40">
        <v>0</v>
      </c>
      <c r="F57" s="41">
        <v>7564906</v>
      </c>
      <c r="G57" s="16">
        <f t="shared" si="2"/>
        <v>10</v>
      </c>
      <c r="J57" s="1" t="s">
        <v>91</v>
      </c>
      <c r="K57" s="35">
        <v>0</v>
      </c>
      <c r="L57" s="35">
        <v>7564906</v>
      </c>
      <c r="M57" s="37">
        <f t="shared" si="1"/>
        <v>0</v>
      </c>
      <c r="N57" s="37">
        <f t="shared" si="0"/>
        <v>0</v>
      </c>
    </row>
    <row r="58" spans="2:14" s="1" customFormat="1" ht="30" x14ac:dyDescent="0.2">
      <c r="B58" s="20" t="s">
        <v>91</v>
      </c>
      <c r="C58" s="21" t="s">
        <v>88</v>
      </c>
      <c r="D58" s="21" t="s">
        <v>72</v>
      </c>
      <c r="E58" s="40">
        <v>0</v>
      </c>
      <c r="F58" s="41">
        <v>222118</v>
      </c>
      <c r="G58" s="16">
        <f t="shared" si="2"/>
        <v>10</v>
      </c>
      <c r="J58" s="1" t="s">
        <v>91</v>
      </c>
      <c r="K58" s="35">
        <v>0</v>
      </c>
      <c r="L58" s="35">
        <v>222118</v>
      </c>
      <c r="M58" s="37">
        <f t="shared" si="1"/>
        <v>0</v>
      </c>
      <c r="N58" s="37">
        <f t="shared" si="0"/>
        <v>0</v>
      </c>
    </row>
    <row r="59" spans="2:14" s="1" customFormat="1" ht="15" x14ac:dyDescent="0.2">
      <c r="B59" s="18" t="s">
        <v>56</v>
      </c>
      <c r="C59" s="19" t="s">
        <v>39</v>
      </c>
      <c r="D59" s="19" t="s">
        <v>61</v>
      </c>
      <c r="E59" s="38">
        <v>0</v>
      </c>
      <c r="F59" s="39">
        <v>4775742526.0600004</v>
      </c>
      <c r="G59" s="16">
        <f t="shared" si="2"/>
        <v>4</v>
      </c>
      <c r="J59" s="1" t="s">
        <v>56</v>
      </c>
      <c r="K59" s="35">
        <v>0</v>
      </c>
      <c r="L59" s="35">
        <v>4775742526.0600004</v>
      </c>
      <c r="M59" s="37">
        <f t="shared" si="1"/>
        <v>0</v>
      </c>
      <c r="N59" s="37">
        <f t="shared" si="0"/>
        <v>0</v>
      </c>
    </row>
    <row r="60" spans="2:14" s="1" customFormat="1" ht="15" x14ac:dyDescent="0.2">
      <c r="B60" s="18" t="s">
        <v>57</v>
      </c>
      <c r="C60" s="19" t="s">
        <v>58</v>
      </c>
      <c r="D60" s="19" t="s">
        <v>61</v>
      </c>
      <c r="E60" s="38">
        <v>0</v>
      </c>
      <c r="F60" s="39">
        <v>4775742526.0600004</v>
      </c>
      <c r="G60" s="16">
        <f t="shared" si="2"/>
        <v>7</v>
      </c>
      <c r="J60" s="1" t="s">
        <v>57</v>
      </c>
      <c r="K60" s="35">
        <v>0</v>
      </c>
      <c r="L60" s="35">
        <v>4775742526.0600004</v>
      </c>
      <c r="M60" s="37">
        <f t="shared" si="1"/>
        <v>0</v>
      </c>
      <c r="N60" s="37">
        <f t="shared" si="0"/>
        <v>0</v>
      </c>
    </row>
    <row r="61" spans="2:14" s="1" customFormat="1" ht="15" x14ac:dyDescent="0.2">
      <c r="B61" s="18" t="s">
        <v>59</v>
      </c>
      <c r="C61" s="19" t="s">
        <v>85</v>
      </c>
      <c r="D61" s="19" t="s">
        <v>61</v>
      </c>
      <c r="E61" s="38">
        <v>0</v>
      </c>
      <c r="F61" s="39">
        <v>4775742526.0600004</v>
      </c>
      <c r="G61" s="16">
        <f t="shared" si="2"/>
        <v>10</v>
      </c>
      <c r="J61" s="1" t="s">
        <v>59</v>
      </c>
      <c r="K61" s="35">
        <v>0</v>
      </c>
      <c r="L61" s="35">
        <v>4775742526.0600004</v>
      </c>
      <c r="M61" s="37">
        <f t="shared" si="1"/>
        <v>0</v>
      </c>
      <c r="N61" s="37">
        <f t="shared" si="0"/>
        <v>0</v>
      </c>
    </row>
    <row r="62" spans="2:14" s="1" customFormat="1" ht="15" x14ac:dyDescent="0.2">
      <c r="B62" s="20" t="s">
        <v>59</v>
      </c>
      <c r="C62" s="21" t="s">
        <v>85</v>
      </c>
      <c r="D62" s="21" t="s">
        <v>19</v>
      </c>
      <c r="E62" s="40">
        <v>0</v>
      </c>
      <c r="F62" s="41">
        <v>4775742526.0600004</v>
      </c>
      <c r="G62" s="16">
        <f t="shared" si="2"/>
        <v>10</v>
      </c>
      <c r="J62" s="1" t="s">
        <v>59</v>
      </c>
      <c r="K62" s="35">
        <v>0</v>
      </c>
      <c r="L62" s="35">
        <v>4775742526.0600004</v>
      </c>
      <c r="M62" s="37">
        <f t="shared" si="1"/>
        <v>0</v>
      </c>
      <c r="N62" s="37">
        <f t="shared" si="0"/>
        <v>0</v>
      </c>
    </row>
    <row r="63" spans="2:14" s="1" customFormat="1" ht="15" x14ac:dyDescent="0.2">
      <c r="B63" s="18" t="s">
        <v>70</v>
      </c>
      <c r="C63" s="19" t="s">
        <v>60</v>
      </c>
      <c r="D63" s="19" t="s">
        <v>61</v>
      </c>
      <c r="E63" s="38">
        <v>0</v>
      </c>
      <c r="F63" s="39">
        <v>13123356.42</v>
      </c>
      <c r="G63" s="16">
        <f t="shared" si="2"/>
        <v>4</v>
      </c>
      <c r="J63" s="1" t="s">
        <v>70</v>
      </c>
      <c r="K63" s="35">
        <v>0</v>
      </c>
      <c r="L63" s="35">
        <v>13123356.42</v>
      </c>
      <c r="M63" s="37">
        <f t="shared" si="1"/>
        <v>0</v>
      </c>
      <c r="N63" s="37">
        <f t="shared" si="0"/>
        <v>0</v>
      </c>
    </row>
    <row r="64" spans="2:14" s="1" customFormat="1" ht="15" x14ac:dyDescent="0.2">
      <c r="B64" s="18" t="s">
        <v>86</v>
      </c>
      <c r="C64" s="19" t="s">
        <v>45</v>
      </c>
      <c r="D64" s="19" t="s">
        <v>61</v>
      </c>
      <c r="E64" s="38">
        <v>0</v>
      </c>
      <c r="F64" s="39">
        <v>13123356.42</v>
      </c>
      <c r="G64" s="16">
        <f t="shared" si="2"/>
        <v>7</v>
      </c>
      <c r="J64" s="1" t="s">
        <v>86</v>
      </c>
      <c r="K64" s="35">
        <v>0</v>
      </c>
      <c r="L64" s="35">
        <v>13123356.42</v>
      </c>
      <c r="M64" s="37">
        <f t="shared" si="1"/>
        <v>0</v>
      </c>
      <c r="N64" s="37">
        <f t="shared" si="0"/>
        <v>0</v>
      </c>
    </row>
    <row r="65" spans="2:14" s="1" customFormat="1" ht="15" x14ac:dyDescent="0.2">
      <c r="B65" s="18" t="s">
        <v>96</v>
      </c>
      <c r="C65" s="19" t="s">
        <v>97</v>
      </c>
      <c r="D65" s="19" t="s">
        <v>61</v>
      </c>
      <c r="E65" s="38">
        <v>0</v>
      </c>
      <c r="F65" s="39">
        <v>13123356.42</v>
      </c>
      <c r="G65" s="16">
        <f t="shared" si="2"/>
        <v>10</v>
      </c>
      <c r="J65" s="1" t="s">
        <v>96</v>
      </c>
      <c r="K65" s="35">
        <v>0</v>
      </c>
      <c r="L65" s="35">
        <v>13123356.42</v>
      </c>
      <c r="M65" s="37">
        <f t="shared" si="1"/>
        <v>0</v>
      </c>
      <c r="N65" s="37">
        <f t="shared" si="0"/>
        <v>0</v>
      </c>
    </row>
    <row r="66" spans="2:14" s="1" customFormat="1" ht="15" x14ac:dyDescent="0.2">
      <c r="B66" s="20" t="s">
        <v>96</v>
      </c>
      <c r="C66" s="21" t="s">
        <v>97</v>
      </c>
      <c r="D66" s="21" t="s">
        <v>71</v>
      </c>
      <c r="E66" s="40">
        <v>0</v>
      </c>
      <c r="F66" s="41">
        <v>13123356.42</v>
      </c>
      <c r="G66" s="16">
        <f t="shared" si="2"/>
        <v>10</v>
      </c>
      <c r="J66" s="1" t="s">
        <v>96</v>
      </c>
      <c r="K66" s="35">
        <v>0</v>
      </c>
      <c r="L66" s="35">
        <v>13123356.42</v>
      </c>
      <c r="M66" s="37">
        <f t="shared" si="1"/>
        <v>0</v>
      </c>
      <c r="N66" s="37">
        <f t="shared" si="0"/>
        <v>0</v>
      </c>
    </row>
    <row r="67" spans="2:14" s="1" customFormat="1" ht="12.75" thickBot="1" x14ac:dyDescent="0.25">
      <c r="B67" s="43"/>
      <c r="C67" s="44"/>
      <c r="D67" s="45"/>
      <c r="E67" s="46"/>
      <c r="F67" s="47"/>
      <c r="G67" s="16"/>
    </row>
    <row r="68" spans="2:14" s="1" customFormat="1" x14ac:dyDescent="0.2">
      <c r="B68" s="4"/>
      <c r="C68" s="10"/>
      <c r="D68" s="10"/>
      <c r="E68" s="26"/>
      <c r="F68" s="27"/>
      <c r="G68" s="16"/>
    </row>
    <row r="69" spans="2:14" s="1" customFormat="1" x14ac:dyDescent="0.2">
      <c r="B69" s="4"/>
      <c r="C69" s="10"/>
      <c r="D69" s="10"/>
      <c r="E69" s="26"/>
      <c r="F69" s="27"/>
      <c r="G69" s="16"/>
    </row>
    <row r="70" spans="2:14" s="1" customFormat="1" x14ac:dyDescent="0.2">
      <c r="B70" s="4"/>
      <c r="C70" s="10"/>
      <c r="D70" s="10"/>
      <c r="E70" s="26"/>
      <c r="F70" s="27"/>
      <c r="G70" s="16"/>
    </row>
    <row r="71" spans="2:14" s="1" customFormat="1" x14ac:dyDescent="0.2">
      <c r="B71" s="4"/>
      <c r="C71" s="10"/>
      <c r="D71" s="10"/>
      <c r="E71" s="26"/>
      <c r="F71" s="27"/>
      <c r="G71" s="16"/>
    </row>
    <row r="72" spans="2:14" s="1" customFormat="1" x14ac:dyDescent="0.2">
      <c r="B72" s="4"/>
      <c r="C72" s="10"/>
      <c r="D72" s="10"/>
      <c r="E72" s="26"/>
      <c r="F72" s="27"/>
      <c r="G72" s="16"/>
    </row>
    <row r="73" spans="2:14" s="1" customFormat="1" x14ac:dyDescent="0.2">
      <c r="B73" s="4"/>
      <c r="C73" s="10"/>
      <c r="D73" s="10"/>
      <c r="E73" s="26"/>
      <c r="F73" s="27"/>
      <c r="G73" s="16"/>
    </row>
    <row r="74" spans="2:14" s="1" customFormat="1" x14ac:dyDescent="0.2">
      <c r="B74" s="51" t="s">
        <v>103</v>
      </c>
      <c r="C74" s="52"/>
      <c r="D74" s="52"/>
      <c r="E74" s="52"/>
      <c r="F74" s="53"/>
      <c r="G74" s="16"/>
    </row>
    <row r="75" spans="2:14" s="1" customFormat="1" x14ac:dyDescent="0.2">
      <c r="B75" s="54" t="s">
        <v>73</v>
      </c>
      <c r="C75" s="55"/>
      <c r="D75" s="55"/>
      <c r="E75" s="55"/>
      <c r="F75" s="56"/>
      <c r="G75" s="16"/>
    </row>
    <row r="76" spans="2:14" s="1" customFormat="1" x14ac:dyDescent="0.2">
      <c r="B76" s="54" t="s">
        <v>74</v>
      </c>
      <c r="C76" s="55"/>
      <c r="D76" s="55"/>
      <c r="E76" s="55"/>
      <c r="F76" s="56"/>
      <c r="G76" s="16"/>
    </row>
    <row r="77" spans="2:14" s="1" customFormat="1" x14ac:dyDescent="0.2">
      <c r="B77" s="11"/>
      <c r="C77" s="12"/>
      <c r="D77" s="12"/>
      <c r="E77" s="30"/>
      <c r="F77" s="31"/>
      <c r="G77" s="16"/>
    </row>
    <row r="78" spans="2:14" s="1" customFormat="1" ht="12.75" thickBot="1" x14ac:dyDescent="0.25">
      <c r="B78" s="13"/>
      <c r="C78" s="14"/>
      <c r="D78" s="14"/>
      <c r="E78" s="32"/>
      <c r="F78" s="33"/>
      <c r="G78" s="16"/>
    </row>
    <row r="83" spans="5:6" x14ac:dyDescent="0.2">
      <c r="E83" s="34">
        <f>SUBTOTAL(9,E15:E56)</f>
        <v>508902551973.85992</v>
      </c>
      <c r="F83" s="34">
        <f>SUBTOTAL(9,F15:F56)</f>
        <v>4488875602579.8301</v>
      </c>
    </row>
  </sheetData>
  <autoFilter ref="B11:H66" xr:uid="{00000000-0009-0000-0000-000000000000}"/>
  <mergeCells count="4">
    <mergeCell ref="B2:F2"/>
    <mergeCell ref="B74:F74"/>
    <mergeCell ref="B75:F75"/>
    <mergeCell ref="B76:F76"/>
  </mergeCells>
  <conditionalFormatting sqref="C10:F10 B2:B10 C3:F3 E4:F9 C4: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fitToHeight="2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Reciprocas</vt:lpstr>
      <vt:lpstr>Reciprocas!Área_de_impresión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 Olarte Saavedra</dc:creator>
  <cp:lastModifiedBy>Leidy Carolina Cardenas Amaya</cp:lastModifiedBy>
  <cp:lastPrinted>2018-10-29T20:14:19Z</cp:lastPrinted>
  <dcterms:created xsi:type="dcterms:W3CDTF">2013-04-29T14:13:19Z</dcterms:created>
  <dcterms:modified xsi:type="dcterms:W3CDTF">2018-10-31T21:34:27Z</dcterms:modified>
</cp:coreProperties>
</file>