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ACT FRA ECONO Y SOCIAL OCT 15" sheetId="1" r:id="rId1"/>
  </sheets>
  <externalReferences>
    <externalReference r:id="rId4"/>
  </externalReferences>
  <definedNames>
    <definedName name="_xlnm.Print_Area" localSheetId="0">'ACT FRA ECONO Y SOCIAL OCT 15'!$B$1:$F$46</definedName>
  </definedNames>
  <calcPr fullCalcOnLoad="1"/>
</workbook>
</file>

<file path=xl/sharedStrings.xml><?xml version="1.0" encoding="utf-8"?>
<sst xmlns="http://schemas.openxmlformats.org/spreadsheetml/2006/main" count="29" uniqueCount="27">
  <si>
    <t>ANEXO No. 3</t>
  </si>
  <si>
    <t>AGENCIA NACIONAL DE INFRAESTRUCTURA</t>
  </si>
  <si>
    <t xml:space="preserve">ESTADO DE ACTIVIDAD FINANCIERA, ECONOMICA Y SOCIAL </t>
  </si>
  <si>
    <t>(Cifras en miles de pesos )</t>
  </si>
  <si>
    <t>CODIGO</t>
  </si>
  <si>
    <t>CUENTAS</t>
  </si>
  <si>
    <t xml:space="preserve"> </t>
  </si>
  <si>
    <t>INGRESOS OPERACIONALES</t>
  </si>
  <si>
    <t>Ingresos fiscales</t>
  </si>
  <si>
    <t>Transferencias</t>
  </si>
  <si>
    <t>Operaciones interinstitucionales</t>
  </si>
  <si>
    <t>GASTOS OPERACIONALES</t>
  </si>
  <si>
    <t>De administración</t>
  </si>
  <si>
    <t>De operación</t>
  </si>
  <si>
    <t>Provisiones, depreciaciones y amortizaciones</t>
  </si>
  <si>
    <t>EXCEDENTES (DEFICIT) OPERACIONAL</t>
  </si>
  <si>
    <t>OTROS INGRESOS</t>
  </si>
  <si>
    <t>Otros ingresos</t>
  </si>
  <si>
    <t>OTROS GASTOS</t>
  </si>
  <si>
    <t>Otros gastos</t>
  </si>
  <si>
    <t xml:space="preserve">EXCEDENTE (DEFICIT) ANTES DE AJUSTES </t>
  </si>
  <si>
    <t>EXCEDENTE (DEFICIT ) DEL EJERCICIO</t>
  </si>
  <si>
    <t>LUIS FERNANDO ANDRADE MORENO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</si>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</sst>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9" fillId="33" borderId="0" xfId="52" applyFont="1" applyFill="1" applyBorder="1" applyAlignment="1">
      <alignment horizontal="center" vertical="center" wrapText="1"/>
      <protection/>
    </xf>
    <xf numFmtId="0" fontId="18" fillId="33" borderId="0" xfId="52" applyFont="1" applyFill="1" applyBorder="1" applyAlignment="1">
      <alignment horizontal="center" vertical="center" wrapText="1"/>
      <protection/>
    </xf>
    <xf numFmtId="0" fontId="18" fillId="0" borderId="0" xfId="52" applyFont="1">
      <alignment/>
      <protection/>
    </xf>
    <xf numFmtId="0" fontId="19" fillId="33" borderId="0" xfId="52" applyFont="1" applyFill="1" applyBorder="1" applyAlignment="1">
      <alignment horizontal="centerContinuous"/>
      <protection/>
    </xf>
    <xf numFmtId="0" fontId="19" fillId="0" borderId="0" xfId="52" applyFont="1" applyFill="1" applyBorder="1" applyAlignment="1">
      <alignment horizontal="centerContinuous"/>
      <protection/>
    </xf>
    <xf numFmtId="0" fontId="19" fillId="34" borderId="0" xfId="52" applyFont="1" applyFill="1" applyBorder="1" applyAlignment="1">
      <alignment horizontal="center" vertical="center" wrapText="1"/>
      <protection/>
    </xf>
    <xf numFmtId="3" fontId="19" fillId="34" borderId="0" xfId="52" applyNumberFormat="1" applyFont="1" applyFill="1" applyBorder="1" applyAlignment="1">
      <alignment horizontal="center" vertical="center"/>
      <protection/>
    </xf>
    <xf numFmtId="3" fontId="19" fillId="0" borderId="0" xfId="52" applyNumberFormat="1" applyFont="1" applyFill="1" applyBorder="1" applyAlignment="1">
      <alignment horizontal="center" vertical="center"/>
      <protection/>
    </xf>
    <xf numFmtId="0" fontId="18" fillId="0" borderId="0" xfId="52" applyFont="1" applyBorder="1">
      <alignment/>
      <protection/>
    </xf>
    <xf numFmtId="0" fontId="18" fillId="0" borderId="0" xfId="52" applyFont="1" applyFill="1" applyBorder="1">
      <alignment/>
      <protection/>
    </xf>
    <xf numFmtId="0" fontId="19" fillId="0" borderId="0" xfId="52" applyFont="1" applyBorder="1" applyAlignment="1">
      <alignment horizontal="center"/>
      <protection/>
    </xf>
    <xf numFmtId="0" fontId="19" fillId="0" borderId="0" xfId="52" applyFont="1" applyBorder="1">
      <alignment/>
      <protection/>
    </xf>
    <xf numFmtId="3" fontId="19" fillId="34" borderId="0" xfId="52" applyNumberFormat="1" applyFont="1" applyFill="1" applyBorder="1">
      <alignment/>
      <protection/>
    </xf>
    <xf numFmtId="3" fontId="19" fillId="0" borderId="0" xfId="52" applyNumberFormat="1" applyFont="1" applyFill="1" applyBorder="1">
      <alignment/>
      <protection/>
    </xf>
    <xf numFmtId="0" fontId="18" fillId="0" borderId="0" xfId="52" applyFont="1" applyBorder="1" applyAlignment="1">
      <alignment horizontal="center"/>
      <protection/>
    </xf>
    <xf numFmtId="3" fontId="18" fillId="0" borderId="0" xfId="52" applyNumberFormat="1" applyFont="1" applyBorder="1">
      <alignment/>
      <protection/>
    </xf>
    <xf numFmtId="3" fontId="18" fillId="0" borderId="0" xfId="52" applyNumberFormat="1" applyFont="1" applyFill="1" applyBorder="1">
      <alignment/>
      <protection/>
    </xf>
    <xf numFmtId="0" fontId="19" fillId="0" borderId="0" xfId="52" applyFont="1" applyBorder="1" applyAlignment="1">
      <alignment wrapText="1"/>
      <protection/>
    </xf>
    <xf numFmtId="1" fontId="18" fillId="35" borderId="0" xfId="52" applyNumberFormat="1" applyFont="1" applyFill="1" applyBorder="1">
      <alignment/>
      <protection/>
    </xf>
    <xf numFmtId="1" fontId="18" fillId="0" borderId="0" xfId="52" applyNumberFormat="1" applyFont="1" applyFill="1" applyBorder="1">
      <alignment/>
      <protection/>
    </xf>
    <xf numFmtId="1" fontId="18" fillId="0" borderId="0" xfId="52" applyNumberFormat="1" applyFont="1" applyBorder="1">
      <alignment/>
      <protection/>
    </xf>
    <xf numFmtId="0" fontId="18" fillId="35" borderId="0" xfId="52" applyFont="1" applyFill="1" applyBorder="1">
      <alignment/>
      <protection/>
    </xf>
    <xf numFmtId="0" fontId="18" fillId="0" borderId="0" xfId="52" applyFont="1" applyFill="1">
      <alignment/>
      <protection/>
    </xf>
    <xf numFmtId="3" fontId="18" fillId="0" borderId="0" xfId="52" applyNumberFormat="1" applyFont="1">
      <alignment/>
      <protection/>
    </xf>
    <xf numFmtId="0" fontId="19" fillId="0" borderId="0" xfId="52" applyFont="1" applyBorder="1" applyAlignment="1">
      <alignment horizontal="left"/>
      <protection/>
    </xf>
    <xf numFmtId="0" fontId="19" fillId="0" borderId="0" xfId="52" applyFont="1" applyFill="1" applyBorder="1" applyAlignment="1">
      <alignment horizontal="left"/>
      <protection/>
    </xf>
    <xf numFmtId="1" fontId="19" fillId="0" borderId="0" xfId="52" applyNumberFormat="1" applyFont="1" applyBorder="1">
      <alignment/>
      <protection/>
    </xf>
    <xf numFmtId="0" fontId="18" fillId="0" borderId="0" xfId="52">
      <alignment/>
      <protection/>
    </xf>
    <xf numFmtId="1" fontId="20" fillId="0" borderId="0" xfId="52" applyNumberFormat="1" applyFont="1" applyBorder="1">
      <alignment/>
      <protection/>
    </xf>
    <xf numFmtId="0" fontId="21" fillId="0" borderId="0" xfId="52" applyFont="1" applyBorder="1">
      <alignment/>
      <protection/>
    </xf>
    <xf numFmtId="0" fontId="18" fillId="0" borderId="0" xfId="52" applyBorder="1">
      <alignment/>
      <protection/>
    </xf>
    <xf numFmtId="0" fontId="21" fillId="0" borderId="0" xfId="52" applyFont="1" applyFill="1" applyBorder="1">
      <alignment/>
      <protection/>
    </xf>
    <xf numFmtId="1" fontId="21" fillId="0" borderId="0" xfId="52" applyNumberFormat="1" applyFont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rodriguez\AppData\Local\Microsoft\Windows\Temporary%20Internet%20Files\Content.Outlook\PXWKR5OJ\Anexos%20octubre%20Imprimir%202015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4"/>
      <sheetName val="2015"/>
    </sheetNames>
    <sheetDataSet>
      <sheetData sheetId="3">
        <row r="4">
          <cell r="B4" t="str">
            <v>A 31 DE OCTUBRE 2015</v>
          </cell>
        </row>
        <row r="7">
          <cell r="D7" t="str">
            <v>OCTUBRE 2015</v>
          </cell>
          <cell r="F7" t="str">
            <v>OCTUBRE 2014</v>
          </cell>
        </row>
        <row r="12">
          <cell r="D12">
            <v>1930738142</v>
          </cell>
          <cell r="F12">
            <v>1126159776</v>
          </cell>
        </row>
        <row r="15">
          <cell r="D15">
            <v>0</v>
          </cell>
          <cell r="F15">
            <v>0</v>
          </cell>
        </row>
        <row r="18">
          <cell r="D18">
            <v>668010577</v>
          </cell>
          <cell r="F18">
            <v>1212781899</v>
          </cell>
        </row>
        <row r="24">
          <cell r="D24">
            <v>45808402</v>
          </cell>
          <cell r="F24">
            <v>41016887</v>
          </cell>
        </row>
        <row r="32">
          <cell r="D32">
            <v>1088612684</v>
          </cell>
          <cell r="F32">
            <v>1052221223</v>
          </cell>
        </row>
        <row r="37">
          <cell r="D37">
            <v>130424172</v>
          </cell>
          <cell r="F37">
            <v>36052202</v>
          </cell>
        </row>
        <row r="44">
          <cell r="D44">
            <v>31208048</v>
          </cell>
          <cell r="F44">
            <v>5756</v>
          </cell>
        </row>
        <row r="46">
          <cell r="D46">
            <v>15805402</v>
          </cell>
          <cell r="F46">
            <v>11819453</v>
          </cell>
        </row>
        <row r="53">
          <cell r="D53">
            <v>405895434</v>
          </cell>
          <cell r="F53">
            <v>153953761</v>
          </cell>
        </row>
        <row r="60">
          <cell r="D60">
            <v>443519</v>
          </cell>
          <cell r="F60">
            <v>-53613300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6"/>
  <sheetViews>
    <sheetView tabSelected="1" zoomScalePageLayoutView="0" workbookViewId="0" topLeftCell="A1">
      <selection activeCell="H5" sqref="H5"/>
    </sheetView>
  </sheetViews>
  <sheetFormatPr defaultColWidth="11.421875" defaultRowHeight="15"/>
  <cols>
    <col min="1" max="1" width="8.7109375" style="3" customWidth="1"/>
    <col min="2" max="2" width="11.140625" style="3" customWidth="1"/>
    <col min="3" max="3" width="46.57421875" style="3" customWidth="1"/>
    <col min="4" max="4" width="19.57421875" style="3" customWidth="1"/>
    <col min="5" max="5" width="1.1484375" style="23" customWidth="1"/>
    <col min="6" max="6" width="19.00390625" style="3" customWidth="1"/>
    <col min="7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spans="2:6" ht="12.75">
      <c r="B2" s="1" t="s">
        <v>1</v>
      </c>
      <c r="C2" s="2"/>
      <c r="D2" s="2"/>
      <c r="E2" s="2"/>
      <c r="F2" s="2"/>
    </row>
    <row r="3" spans="2:6" ht="12.75">
      <c r="B3" s="1" t="s">
        <v>2</v>
      </c>
      <c r="C3" s="2"/>
      <c r="D3" s="2"/>
      <c r="E3" s="2"/>
      <c r="F3" s="2"/>
    </row>
    <row r="4" spans="2:6" ht="19.5" customHeight="1">
      <c r="B4" s="1" t="str">
        <f>+'[1]Anexo (4) D'!B4:F4</f>
        <v>A 31 DE OCTUBRE 2015</v>
      </c>
      <c r="C4" s="2"/>
      <c r="D4" s="2"/>
      <c r="E4" s="2"/>
      <c r="F4" s="2"/>
    </row>
    <row r="5" spans="2:6" ht="18" customHeight="1">
      <c r="B5" s="1" t="s">
        <v>3</v>
      </c>
      <c r="C5" s="2"/>
      <c r="D5" s="2"/>
      <c r="E5" s="2"/>
      <c r="F5" s="2"/>
    </row>
    <row r="6" spans="2:6" ht="12.75">
      <c r="B6" s="4"/>
      <c r="C6" s="4"/>
      <c r="D6" s="4"/>
      <c r="E6" s="5"/>
      <c r="F6" s="4"/>
    </row>
    <row r="7" spans="2:6" ht="12.75" customHeight="1">
      <c r="B7" s="6" t="s">
        <v>4</v>
      </c>
      <c r="C7" s="6" t="s">
        <v>5</v>
      </c>
      <c r="D7" s="7" t="str">
        <f>+'[1]Anexo (4) D'!D7:D8</f>
        <v>OCTUBRE 2015</v>
      </c>
      <c r="E7" s="8"/>
      <c r="F7" s="7" t="str">
        <f>+'[1]Anexo (4) D'!F7:F8</f>
        <v>OCTUBRE 2014</v>
      </c>
    </row>
    <row r="8" spans="2:6" ht="12.75">
      <c r="B8" s="9"/>
      <c r="C8" s="9"/>
      <c r="D8" s="9"/>
      <c r="E8" s="10"/>
      <c r="F8" s="9"/>
    </row>
    <row r="9" spans="2:6" ht="12.75">
      <c r="B9" s="11" t="s">
        <v>6</v>
      </c>
      <c r="C9" s="12" t="s">
        <v>7</v>
      </c>
      <c r="D9" s="13">
        <f>+D10+D11+D12</f>
        <v>2598748719</v>
      </c>
      <c r="E9" s="14"/>
      <c r="F9" s="13">
        <f>+F10+F11+F12</f>
        <v>2338941675</v>
      </c>
    </row>
    <row r="10" spans="2:6" ht="12.75">
      <c r="B10" s="15">
        <v>41</v>
      </c>
      <c r="C10" s="9" t="s">
        <v>8</v>
      </c>
      <c r="D10" s="16">
        <f>+'[1]Anexo (4) D'!D12</f>
        <v>1930738142</v>
      </c>
      <c r="E10" s="17"/>
      <c r="F10" s="16">
        <f>+'[1]Anexo (4) D'!F12</f>
        <v>1126159776</v>
      </c>
    </row>
    <row r="11" spans="2:6" ht="12.75" hidden="1">
      <c r="B11" s="15">
        <v>44</v>
      </c>
      <c r="C11" s="9" t="s">
        <v>9</v>
      </c>
      <c r="D11" s="16">
        <f>+'[1]Anexo (4) D'!D15</f>
        <v>0</v>
      </c>
      <c r="E11" s="17"/>
      <c r="F11" s="16">
        <f>+'[1]Anexo (4) D'!F15</f>
        <v>0</v>
      </c>
    </row>
    <row r="12" spans="2:6" ht="13.5" customHeight="1">
      <c r="B12" s="15">
        <v>47</v>
      </c>
      <c r="C12" s="9" t="s">
        <v>10</v>
      </c>
      <c r="D12" s="16">
        <f>+'[1]Anexo (4) D'!D18</f>
        <v>668010577</v>
      </c>
      <c r="E12" s="17"/>
      <c r="F12" s="16">
        <f>+'[1]Anexo (4) D'!F18</f>
        <v>1212781899</v>
      </c>
    </row>
    <row r="13" spans="2:6" ht="12.75">
      <c r="B13" s="9"/>
      <c r="C13" s="9"/>
      <c r="D13" s="16"/>
      <c r="E13" s="17"/>
      <c r="F13" s="16"/>
    </row>
    <row r="14" spans="2:6" ht="12.75">
      <c r="B14" s="15"/>
      <c r="C14" s="12" t="s">
        <v>11</v>
      </c>
      <c r="D14" s="13">
        <f>+D15+D16+D17+D18+D19</f>
        <v>1311858708</v>
      </c>
      <c r="E14" s="14"/>
      <c r="F14" s="13">
        <f>+F15+F16+F17+F18+F19</f>
        <v>1141115521</v>
      </c>
    </row>
    <row r="15" spans="2:6" ht="12.75">
      <c r="B15" s="15">
        <v>51</v>
      </c>
      <c r="C15" s="9" t="s">
        <v>12</v>
      </c>
      <c r="D15" s="16">
        <f>+'[1]Anexo (4) D'!D24</f>
        <v>45808402</v>
      </c>
      <c r="E15" s="17"/>
      <c r="F15" s="16">
        <f>+'[1]Anexo (4) D'!F24</f>
        <v>41016887</v>
      </c>
    </row>
    <row r="16" spans="2:6" ht="12.75">
      <c r="B16" s="15">
        <v>52</v>
      </c>
      <c r="C16" s="10" t="s">
        <v>13</v>
      </c>
      <c r="D16" s="16">
        <f>+'[1]Anexo (4) D'!D32</f>
        <v>1088612684</v>
      </c>
      <c r="E16" s="17"/>
      <c r="F16" s="16">
        <f>+'[1]Anexo (4) D'!F32</f>
        <v>1052221223</v>
      </c>
    </row>
    <row r="17" spans="2:6" ht="12.75">
      <c r="B17" s="15">
        <v>53</v>
      </c>
      <c r="C17" s="9" t="s">
        <v>14</v>
      </c>
      <c r="D17" s="16">
        <f>+'[1]Anexo (4) D'!D37</f>
        <v>130424172</v>
      </c>
      <c r="E17" s="17"/>
      <c r="F17" s="16">
        <f>+'[1]Anexo (4) D'!F37</f>
        <v>36052202</v>
      </c>
    </row>
    <row r="18" spans="2:6" ht="12.75">
      <c r="B18" s="15">
        <v>54</v>
      </c>
      <c r="C18" s="9" t="s">
        <v>9</v>
      </c>
      <c r="D18" s="16">
        <f>+'[1]Anexo (4) D'!D44</f>
        <v>31208048</v>
      </c>
      <c r="E18" s="17"/>
      <c r="F18" s="16">
        <f>+'[1]Anexo (4) D'!F44</f>
        <v>5756</v>
      </c>
    </row>
    <row r="19" spans="2:6" ht="12.75">
      <c r="B19" s="15">
        <v>57</v>
      </c>
      <c r="C19" s="10" t="s">
        <v>10</v>
      </c>
      <c r="D19" s="16">
        <f>+'[1]Anexo (4) D'!D46</f>
        <v>15805402</v>
      </c>
      <c r="E19" s="17"/>
      <c r="F19" s="16">
        <f>+'[1]Anexo (4) D'!F46</f>
        <v>11819453</v>
      </c>
    </row>
    <row r="20" spans="2:6" ht="12.75">
      <c r="B20" s="15"/>
      <c r="C20" s="9"/>
      <c r="D20" s="16"/>
      <c r="E20" s="17"/>
      <c r="F20" s="16"/>
    </row>
    <row r="21" spans="2:6" ht="12.75">
      <c r="B21" s="11"/>
      <c r="C21" s="12" t="s">
        <v>15</v>
      </c>
      <c r="D21" s="13">
        <f>+D9-D14</f>
        <v>1286890011</v>
      </c>
      <c r="E21" s="14"/>
      <c r="F21" s="13">
        <f>+F9-F14</f>
        <v>1197826154</v>
      </c>
    </row>
    <row r="22" spans="2:6" ht="12.75">
      <c r="B22" s="15"/>
      <c r="C22" s="9"/>
      <c r="D22" s="16"/>
      <c r="E22" s="17"/>
      <c r="F22" s="16"/>
    </row>
    <row r="23" spans="2:6" ht="12.75">
      <c r="B23" s="11"/>
      <c r="C23" s="12" t="s">
        <v>16</v>
      </c>
      <c r="D23" s="13">
        <f>+D24</f>
        <v>405895434</v>
      </c>
      <c r="E23" s="14"/>
      <c r="F23" s="13">
        <f>+F24</f>
        <v>153953761</v>
      </c>
    </row>
    <row r="24" spans="2:6" ht="12.75">
      <c r="B24" s="15">
        <v>48</v>
      </c>
      <c r="C24" s="9" t="s">
        <v>17</v>
      </c>
      <c r="D24" s="16">
        <f>+'[1]Anexo (4) D'!D53</f>
        <v>405895434</v>
      </c>
      <c r="E24" s="17"/>
      <c r="F24" s="16">
        <f>+'[1]Anexo (4) D'!F53</f>
        <v>153953761</v>
      </c>
    </row>
    <row r="25" spans="2:6" ht="12.75">
      <c r="B25" s="15"/>
      <c r="C25" s="9"/>
      <c r="D25" s="16"/>
      <c r="E25" s="17"/>
      <c r="F25" s="16"/>
    </row>
    <row r="26" spans="2:6" ht="12.75">
      <c r="B26" s="11"/>
      <c r="C26" s="12" t="s">
        <v>18</v>
      </c>
      <c r="D26" s="13">
        <f>+D27</f>
        <v>443519</v>
      </c>
      <c r="E26" s="14"/>
      <c r="F26" s="13">
        <f>+F27</f>
        <v>-53613300</v>
      </c>
    </row>
    <row r="27" spans="2:6" ht="12.75">
      <c r="B27" s="15">
        <v>58</v>
      </c>
      <c r="C27" s="9" t="s">
        <v>19</v>
      </c>
      <c r="D27" s="16">
        <f>+'[1]Anexo (4) D'!D60</f>
        <v>443519</v>
      </c>
      <c r="E27" s="17"/>
      <c r="F27" s="16">
        <f>+'[1]Anexo (4) D'!F60</f>
        <v>-53613300</v>
      </c>
    </row>
    <row r="28" spans="2:6" ht="12.75">
      <c r="B28" s="15"/>
      <c r="C28" s="9"/>
      <c r="D28" s="16"/>
      <c r="E28" s="17"/>
      <c r="F28" s="16"/>
    </row>
    <row r="29" spans="2:6" ht="12.75">
      <c r="B29" s="11"/>
      <c r="C29" s="18" t="s">
        <v>20</v>
      </c>
      <c r="D29" s="13">
        <f>+D9+D23-D14-D26</f>
        <v>1692341926</v>
      </c>
      <c r="E29" s="14"/>
      <c r="F29" s="13">
        <f>+F9+F23-F14-F26</f>
        <v>1405393215</v>
      </c>
    </row>
    <row r="30" spans="2:6" ht="12.75">
      <c r="B30" s="11"/>
      <c r="C30" s="12"/>
      <c r="D30" s="19"/>
      <c r="E30" s="20"/>
      <c r="F30" s="21"/>
    </row>
    <row r="31" spans="2:6" ht="12.75">
      <c r="B31" s="15"/>
      <c r="C31" s="9"/>
      <c r="D31" s="22"/>
      <c r="E31" s="10"/>
      <c r="F31" s="9"/>
    </row>
    <row r="32" spans="2:6" ht="18" customHeight="1">
      <c r="B32" s="11"/>
      <c r="C32" s="12" t="s">
        <v>21</v>
      </c>
      <c r="D32" s="13">
        <f>+D29</f>
        <v>1692341926</v>
      </c>
      <c r="E32" s="14"/>
      <c r="F32" s="13">
        <f>+F29</f>
        <v>1405393215</v>
      </c>
    </row>
    <row r="33" ht="14.25" customHeight="1"/>
    <row r="34" ht="13.5" customHeight="1"/>
    <row r="35" spans="2:6" ht="13.5" customHeight="1">
      <c r="B35" s="9"/>
      <c r="C35" s="9"/>
      <c r="F35" s="24"/>
    </row>
    <row r="36" ht="13.5" customHeight="1"/>
    <row r="37" ht="13.5" customHeight="1"/>
    <row r="38" spans="2:3" ht="13.5" customHeight="1">
      <c r="B38" s="9"/>
      <c r="C38" s="9"/>
    </row>
    <row r="39" spans="2:6" s="28" customFormat="1" ht="12.75">
      <c r="B39" s="12" t="s">
        <v>22</v>
      </c>
      <c r="C39" s="9"/>
      <c r="D39" s="25" t="s">
        <v>23</v>
      </c>
      <c r="E39" s="26"/>
      <c r="F39" s="27"/>
    </row>
    <row r="40" spans="2:6" s="28" customFormat="1" ht="12.75">
      <c r="B40" s="12" t="s">
        <v>24</v>
      </c>
      <c r="C40" s="9"/>
      <c r="D40" s="25" t="s">
        <v>25</v>
      </c>
      <c r="E40" s="26"/>
      <c r="F40" s="29"/>
    </row>
    <row r="41" spans="2:6" s="28" customFormat="1" ht="12.75">
      <c r="B41" s="12"/>
      <c r="C41" s="9"/>
      <c r="D41" s="25" t="s">
        <v>26</v>
      </c>
      <c r="E41" s="26"/>
      <c r="F41" s="29"/>
    </row>
    <row r="42" spans="2:6" s="28" customFormat="1" ht="12.75">
      <c r="B42" s="30"/>
      <c r="C42" s="31"/>
      <c r="D42" s="30"/>
      <c r="E42" s="32"/>
      <c r="F42" s="33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9"/>
      <c r="C49" s="9"/>
    </row>
    <row r="51" spans="2:3" ht="12.75">
      <c r="B51" s="9"/>
      <c r="C51" s="9"/>
    </row>
    <row r="52" spans="2:3" ht="12.75">
      <c r="B52" s="9"/>
      <c r="C52" s="9"/>
    </row>
    <row r="53" spans="2:3" ht="12.75">
      <c r="B53" s="9"/>
      <c r="C53" s="9"/>
    </row>
    <row r="54" spans="2:3" ht="12.75">
      <c r="B54" s="9"/>
      <c r="C54" s="9"/>
    </row>
    <row r="55" spans="2:3" ht="12.75">
      <c r="B55" s="9"/>
      <c r="C55" s="9"/>
    </row>
    <row r="56" spans="2:3" ht="12.75">
      <c r="B56" s="9"/>
      <c r="C56" s="9"/>
    </row>
    <row r="57" spans="2:3" ht="12.75">
      <c r="B57" s="9"/>
      <c r="C57" s="9"/>
    </row>
    <row r="58" spans="2:3" ht="12.75">
      <c r="B58" s="9"/>
      <c r="C58" s="9"/>
    </row>
    <row r="59" spans="2:3" ht="12.75">
      <c r="B59" s="9"/>
      <c r="C59" s="9"/>
    </row>
    <row r="60" spans="2:3" ht="12.75">
      <c r="B60" s="9"/>
      <c r="C60" s="9"/>
    </row>
    <row r="61" spans="2:3" ht="12.75">
      <c r="B61" s="9"/>
      <c r="C61" s="9"/>
    </row>
    <row r="62" spans="2:3" ht="12.75">
      <c r="B62" s="9"/>
      <c r="C62" s="9"/>
    </row>
    <row r="63" spans="2:3" ht="12.75">
      <c r="B63" s="9"/>
      <c r="C63" s="9"/>
    </row>
    <row r="64" spans="2:3" ht="12.75">
      <c r="B64" s="9"/>
      <c r="C64" s="9"/>
    </row>
    <row r="65" spans="2:3" ht="12.75">
      <c r="B65" s="9"/>
      <c r="C65" s="9"/>
    </row>
    <row r="66" spans="2:3" ht="12.75">
      <c r="B66" s="9"/>
      <c r="C66" s="9"/>
    </row>
  </sheetData>
  <sheetProtection/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874015748031497" top="1.3779527559055118" bottom="0.984251968503937" header="1.1023622047244095" footer="0.4330708661417323"/>
  <pageSetup horizontalDpi="600" verticalDpi="600" orientation="portrait" scale="80" r:id="rId1"/>
  <headerFooter alignWithMargins="0">
    <oddFooter>&amp;R&amp;P DE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Marjorie Rodriguez Suarez</dc:creator>
  <cp:keywords/>
  <dc:description/>
  <cp:lastModifiedBy>Lida Marjorie Rodriguez Suarez</cp:lastModifiedBy>
  <dcterms:created xsi:type="dcterms:W3CDTF">2015-12-07T21:44:33Z</dcterms:created>
  <dcterms:modified xsi:type="dcterms:W3CDTF">2015-12-07T21:45:07Z</dcterms:modified>
  <cp:category/>
  <cp:version/>
  <cp:contentType/>
  <cp:contentStatus/>
</cp:coreProperties>
</file>