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ulio 2018\"/>
    </mc:Choice>
  </mc:AlternateContent>
  <xr:revisionPtr revIDLastSave="0" documentId="10_ncr:100000_{C016F927-6BB2-48E0-8474-185F2DFE294A}" xr6:coauthVersionLast="31" xr6:coauthVersionMax="31" xr10:uidLastSave="{00000000-0000-0000-0000-000000000000}"/>
  <bookViews>
    <workbookView xWindow="0" yWindow="0" windowWidth="24000" windowHeight="9525" xr2:uid="{40813F6E-E6E3-4510-AEAA-626697809CBB}"/>
  </bookViews>
  <sheets>
    <sheet name="Anexo (1) " sheetId="1" r:id="rId1"/>
  </sheets>
  <externalReferences>
    <externalReference r:id="rId2"/>
  </externalReferences>
  <definedNames>
    <definedName name="_xlnm.Print_Area" localSheetId="0">'Anexo (1) '!$B$1:$E$63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D54" i="1"/>
  <c r="D53" i="1"/>
  <c r="D52" i="1"/>
  <c r="D51" i="1" s="1"/>
  <c r="D49" i="1"/>
  <c r="D48" i="1"/>
  <c r="D47" i="1"/>
  <c r="D46" i="1" s="1"/>
  <c r="D42" i="1"/>
  <c r="D41" i="1"/>
  <c r="D37" i="1"/>
  <c r="D36" i="1"/>
  <c r="D35" i="1"/>
  <c r="D33" i="1" s="1"/>
  <c r="D31" i="1"/>
  <c r="D30" i="1"/>
  <c r="D29" i="1"/>
  <c r="D26" i="1" s="1"/>
  <c r="D28" i="1"/>
  <c r="D20" i="1"/>
  <c r="D19" i="1"/>
  <c r="D18" i="1"/>
  <c r="D17" i="1"/>
  <c r="D15" i="1" s="1"/>
  <c r="D13" i="1"/>
  <c r="D12" i="1"/>
  <c r="D11" i="1"/>
  <c r="D9" i="1" s="1"/>
  <c r="D7" i="1"/>
  <c r="B5" i="1"/>
  <c r="B4" i="1"/>
  <c r="B3" i="1"/>
  <c r="D39" i="1" l="1"/>
  <c r="D44" i="1" s="1"/>
  <c r="D22" i="1"/>
  <c r="D56" i="1" l="1"/>
</calcChain>
</file>

<file path=xl/sharedStrings.xml><?xml version="1.0" encoding="utf-8"?>
<sst xmlns="http://schemas.openxmlformats.org/spreadsheetml/2006/main" count="42" uniqueCount="37">
  <si>
    <t>ANEXO No. 1</t>
  </si>
  <si>
    <t>AGENCIA NACIONAL DE INFRAESTRUCTURA</t>
  </si>
  <si>
    <t>CODIGO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</si>
  <si>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</si>
  <si>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</si>
  <si>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</si>
  <si>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</si>
  <si>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</si>
  <si>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</si>
  <si>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</si>
  <si>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</si>
  <si>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</si>
  <si>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</si>
  <si>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</si>
  <si>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</si>
  <si>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</si>
  <si>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</si>
  <si>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</si>
  <si>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Otros pasivos</t>
  </si>
  <si>
    <t>NO CORRIENTE ( 5 )</t>
  </si>
  <si>
    <t>Provisiones</t>
  </si>
  <si>
    <t>TOTAL  PASIVO  ( 6 )</t>
  </si>
  <si>
    <t>PATRIMONIO ( 7 )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</si>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</sst>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.00\ _€_-;\-* #,##0.00\ _€_-;_-* &quot;-&quot;??\ _€_-;_-@_-"/>
    <numFmt numFmtId="166" formatCode="_(* #,##0.00_);_(* \(#,##0.00\);_(* &quot;-&quot;??_);_(@_)"/>
    <numFmt numFmtId="167" formatCode="0.0"/>
    <numFmt numFmtId="168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7" fontId="2" fillId="0" borderId="0" xfId="0" applyNumberFormat="1" applyFont="1"/>
    <xf numFmtId="0" fontId="1" fillId="0" borderId="0" xfId="0" applyFont="1" applyBorder="1"/>
    <xf numFmtId="3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0" applyNumberFormat="1" applyFont="1"/>
    <xf numFmtId="3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Fill="1"/>
    <xf numFmtId="164" fontId="2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3" fontId="2" fillId="0" borderId="0" xfId="0" applyNumberFormat="1" applyFont="1"/>
    <xf numFmtId="4" fontId="2" fillId="0" borderId="0" xfId="0" applyNumberFormat="1" applyFont="1"/>
    <xf numFmtId="3" fontId="2" fillId="3" borderId="0" xfId="0" applyNumberFormat="1" applyFont="1" applyFill="1" applyBorder="1"/>
    <xf numFmtId="4" fontId="4" fillId="0" borderId="0" xfId="0" applyNumberFormat="1" applyFont="1"/>
    <xf numFmtId="0" fontId="2" fillId="0" borderId="0" xfId="0" applyFont="1" applyFill="1"/>
    <xf numFmtId="167" fontId="2" fillId="0" borderId="0" xfId="0" applyNumberFormat="1" applyFont="1"/>
    <xf numFmtId="164" fontId="4" fillId="0" borderId="0" xfId="0" applyNumberFormat="1" applyFont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3" fillId="0" borderId="0" xfId="2" applyNumberFormat="1" applyFont="1" applyFill="1" applyBorder="1"/>
    <xf numFmtId="168" fontId="4" fillId="0" borderId="0" xfId="0" applyNumberFormat="1" applyFont="1" applyFill="1" applyBorder="1"/>
    <xf numFmtId="164" fontId="4" fillId="0" borderId="0" xfId="2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Fill="1" applyBorder="1"/>
    <xf numFmtId="165" fontId="2" fillId="0" borderId="0" xfId="2" applyFont="1"/>
    <xf numFmtId="164" fontId="1" fillId="0" borderId="0" xfId="0" applyNumberFormat="1" applyFont="1" applyBorder="1"/>
    <xf numFmtId="0" fontId="1" fillId="0" borderId="0" xfId="0" applyFont="1" applyFill="1" applyBorder="1"/>
    <xf numFmtId="164" fontId="2" fillId="0" borderId="0" xfId="0" applyNumberFormat="1" applyFont="1" applyBorder="1"/>
    <xf numFmtId="0" fontId="2" fillId="0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3">
    <cellStyle name="Millares 2" xfId="2" xr:uid="{B6C494C5-519C-4E88-A743-B9512B67BC82}"/>
    <cellStyle name="Normal" xfId="0" builtinId="0"/>
    <cellStyle name="Normal 2" xfId="1" xr:uid="{8E882EFD-60E2-493F-8006-45AA48B97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Julio%202018%20imprimi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>
        <row r="3">
          <cell r="B3" t="str">
            <v>ESTADO DE SITUACIÓN FINANCIERA</v>
          </cell>
        </row>
        <row r="4">
          <cell r="B4" t="str">
            <v>AL 31 DE JULIO DE 2018</v>
          </cell>
          <cell r="C4" t="str">
            <v xml:space="preserve">                                                  </v>
          </cell>
        </row>
        <row r="7">
          <cell r="D7" t="str">
            <v>JULIO DE 2018</v>
          </cell>
        </row>
        <row r="11">
          <cell r="D11">
            <v>1104683</v>
          </cell>
        </row>
        <row r="16">
          <cell r="D16">
            <v>15603062</v>
          </cell>
        </row>
        <row r="19">
          <cell r="D19">
            <v>90480854</v>
          </cell>
        </row>
        <row r="26">
          <cell r="D26">
            <v>4639800073</v>
          </cell>
        </row>
        <row r="29">
          <cell r="D29">
            <v>7573117</v>
          </cell>
        </row>
        <row r="41">
          <cell r="D41">
            <v>37245353071</v>
          </cell>
        </row>
        <row r="47">
          <cell r="D47">
            <v>2652475379</v>
          </cell>
        </row>
        <row r="59">
          <cell r="D59">
            <v>131276139</v>
          </cell>
        </row>
        <row r="62">
          <cell r="D62">
            <v>408665341</v>
          </cell>
        </row>
        <row r="72">
          <cell r="D72">
            <v>6986284</v>
          </cell>
        </row>
        <row r="75">
          <cell r="D75">
            <v>36892799</v>
          </cell>
        </row>
        <row r="80">
          <cell r="D80">
            <v>5647455119</v>
          </cell>
        </row>
        <row r="83">
          <cell r="D83">
            <v>949183168</v>
          </cell>
        </row>
        <row r="87">
          <cell r="D87">
            <v>16930024766</v>
          </cell>
        </row>
        <row r="92">
          <cell r="D92">
            <v>20541906623</v>
          </cell>
        </row>
        <row r="104">
          <cell r="D104">
            <v>359841034</v>
          </cell>
        </row>
        <row r="105">
          <cell r="D105">
            <v>1072925423</v>
          </cell>
        </row>
        <row r="106">
          <cell r="D106">
            <v>1432766457</v>
          </cell>
        </row>
        <row r="109">
          <cell r="D109">
            <v>1214095241</v>
          </cell>
        </row>
        <row r="110">
          <cell r="D110">
            <v>7638160022</v>
          </cell>
        </row>
        <row r="111">
          <cell r="D111">
            <v>8852255263</v>
          </cell>
        </row>
      </sheetData>
      <sheetData sheetId="2"/>
      <sheetData sheetId="3">
        <row r="5">
          <cell r="B5" t="str">
            <v>(Cifras en miles de pesos)</v>
          </cell>
        </row>
        <row r="70">
          <cell r="B70" t="str">
            <v>DIMITRI ZANINOVICH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D877-3F7E-4DE1-9E8C-417CB498C0FB}">
  <sheetPr>
    <pageSetUpPr fitToPage="1"/>
  </sheetPr>
  <dimension ref="B1:L65"/>
  <sheetViews>
    <sheetView tabSelected="1" topLeftCell="A13" zoomScaleNormal="100" workbookViewId="0">
      <selection activeCell="F24" sqref="F24"/>
    </sheetView>
  </sheetViews>
  <sheetFormatPr baseColWidth="10" defaultRowHeight="12.75" x14ac:dyDescent="0.2"/>
  <cols>
    <col min="1" max="1" width="11.42578125" style="2"/>
    <col min="2" max="2" width="8.85546875" style="2" customWidth="1"/>
    <col min="3" max="3" width="51.140625" style="2" customWidth="1"/>
    <col min="4" max="4" width="20.85546875" style="32" customWidth="1"/>
    <col min="5" max="5" width="5.28515625" style="47" customWidth="1"/>
    <col min="6" max="6" width="5.85546875" style="31" customWidth="1"/>
    <col min="7" max="7" width="18.28515625" style="2" customWidth="1"/>
    <col min="8" max="8" width="19" style="2" bestFit="1" customWidth="1"/>
    <col min="9" max="9" width="14.5703125" style="2" customWidth="1"/>
    <col min="10" max="10" width="12" style="2" bestFit="1" customWidth="1"/>
    <col min="11" max="11" width="11.7109375" style="2" bestFit="1" customWidth="1"/>
    <col min="12" max="16384" width="11.42578125" style="2"/>
  </cols>
  <sheetData>
    <row r="1" spans="2:12" x14ac:dyDescent="0.2">
      <c r="B1" s="65" t="s">
        <v>0</v>
      </c>
      <c r="C1" s="66"/>
      <c r="D1" s="66"/>
      <c r="E1" s="66"/>
      <c r="F1" s="1"/>
    </row>
    <row r="2" spans="2:12" x14ac:dyDescent="0.2">
      <c r="B2" s="65" t="s">
        <v>1</v>
      </c>
      <c r="C2" s="66"/>
      <c r="D2" s="66"/>
      <c r="E2" s="66"/>
      <c r="F2" s="1"/>
    </row>
    <row r="3" spans="2:12" x14ac:dyDescent="0.2">
      <c r="B3" s="65" t="str">
        <f>+'[1]Anexo (2) D'!B3:E3</f>
        <v>ESTADO DE SITUACIÓN FINANCIERA</v>
      </c>
      <c r="C3" s="66"/>
      <c r="D3" s="66"/>
      <c r="E3" s="66"/>
      <c r="F3" s="1"/>
    </row>
    <row r="4" spans="2:12" x14ac:dyDescent="0.2">
      <c r="B4" s="65" t="str">
        <f>+'[1]Anexo (2) D'!B4:E4</f>
        <v>AL 31 DE JULIO DE 2018</v>
      </c>
      <c r="C4" s="66"/>
      <c r="D4" s="66"/>
      <c r="E4" s="66"/>
      <c r="F4" s="1"/>
    </row>
    <row r="5" spans="2:12" x14ac:dyDescent="0.2">
      <c r="B5" s="65" t="str">
        <f>+'[1]Anexo (4) D'!B5:E5</f>
        <v>(Cifras en miles de pesos)</v>
      </c>
      <c r="C5" s="66"/>
      <c r="D5" s="66"/>
      <c r="E5" s="66"/>
      <c r="F5" s="1"/>
    </row>
    <row r="6" spans="2:12" x14ac:dyDescent="0.2">
      <c r="B6" s="3"/>
      <c r="C6" s="4"/>
      <c r="D6" s="5"/>
      <c r="E6" s="6"/>
      <c r="F6" s="7"/>
    </row>
    <row r="7" spans="2:12" x14ac:dyDescent="0.2">
      <c r="B7" s="8" t="s">
        <v>2</v>
      </c>
      <c r="C7" s="8" t="s">
        <v>3</v>
      </c>
      <c r="D7" s="9" t="str">
        <f>+'[1]Anexo (2) D'!D7</f>
        <v>JULIO DE 2018</v>
      </c>
      <c r="E7" s="10"/>
      <c r="F7" s="11"/>
    </row>
    <row r="8" spans="2:12" x14ac:dyDescent="0.2">
      <c r="B8" s="12"/>
      <c r="C8" s="12"/>
      <c r="D8" s="13"/>
      <c r="E8" s="14"/>
      <c r="F8" s="15"/>
      <c r="K8" s="16"/>
    </row>
    <row r="9" spans="2:12" x14ac:dyDescent="0.2">
      <c r="B9" s="17" t="s">
        <v>4</v>
      </c>
      <c r="C9" s="17" t="s">
        <v>5</v>
      </c>
      <c r="D9" s="18">
        <f>SUM(D11:D13)</f>
        <v>107188599</v>
      </c>
      <c r="E9" s="19"/>
      <c r="F9" s="20"/>
      <c r="G9" s="21"/>
      <c r="J9" s="16"/>
    </row>
    <row r="10" spans="2:12" x14ac:dyDescent="0.2">
      <c r="B10" s="12"/>
      <c r="C10" s="12"/>
      <c r="D10" s="22"/>
      <c r="E10" s="23"/>
      <c r="F10" s="24"/>
    </row>
    <row r="11" spans="2:12" x14ac:dyDescent="0.2">
      <c r="B11" s="25">
        <v>11</v>
      </c>
      <c r="C11" s="12" t="s">
        <v>6</v>
      </c>
      <c r="D11" s="22">
        <f>+'[1]Anexo (2) D'!D11</f>
        <v>1104683</v>
      </c>
      <c r="E11" s="23"/>
      <c r="F11" s="24"/>
      <c r="H11" s="21"/>
      <c r="I11" s="21"/>
      <c r="K11" s="21"/>
      <c r="L11" s="21"/>
    </row>
    <row r="12" spans="2:12" x14ac:dyDescent="0.2">
      <c r="B12" s="25">
        <v>13</v>
      </c>
      <c r="C12" s="12" t="s">
        <v>7</v>
      </c>
      <c r="D12" s="22">
        <f>+'[1]Anexo (2) D'!D16</f>
        <v>15603062</v>
      </c>
      <c r="E12" s="23"/>
      <c r="F12" s="24"/>
      <c r="H12" s="21"/>
      <c r="I12" s="21"/>
      <c r="K12" s="21"/>
      <c r="L12" s="21"/>
    </row>
    <row r="13" spans="2:12" x14ac:dyDescent="0.2">
      <c r="B13" s="25">
        <v>19</v>
      </c>
      <c r="C13" s="12" t="s">
        <v>8</v>
      </c>
      <c r="D13" s="22">
        <f>+'[1]Anexo (2) D'!D19</f>
        <v>90480854</v>
      </c>
      <c r="E13" s="23"/>
      <c r="F13" s="24"/>
      <c r="H13" s="21"/>
      <c r="I13" s="21"/>
      <c r="K13" s="21"/>
      <c r="L13" s="21"/>
    </row>
    <row r="14" spans="2:12" x14ac:dyDescent="0.2">
      <c r="B14" s="25"/>
      <c r="C14" s="12"/>
      <c r="D14" s="13"/>
      <c r="E14" s="26"/>
      <c r="F14" s="15"/>
    </row>
    <row r="15" spans="2:12" x14ac:dyDescent="0.2">
      <c r="B15" s="27"/>
      <c r="C15" s="17" t="s">
        <v>9</v>
      </c>
      <c r="D15" s="18">
        <f>SUM(D17:D20)</f>
        <v>44545201640</v>
      </c>
      <c r="E15" s="19"/>
      <c r="F15" s="20"/>
      <c r="G15" s="21"/>
      <c r="H15" s="28"/>
    </row>
    <row r="16" spans="2:12" x14ac:dyDescent="0.2">
      <c r="B16" s="27"/>
      <c r="C16" s="17"/>
      <c r="D16" s="19"/>
      <c r="E16" s="19"/>
      <c r="F16" s="20"/>
    </row>
    <row r="17" spans="2:12" x14ac:dyDescent="0.2">
      <c r="B17" s="25">
        <v>13</v>
      </c>
      <c r="C17" s="12" t="s">
        <v>7</v>
      </c>
      <c r="D17" s="22">
        <f>+'[1]Anexo (2) D'!D26</f>
        <v>4639800073</v>
      </c>
      <c r="E17" s="19"/>
      <c r="F17" s="20"/>
      <c r="H17" s="21"/>
      <c r="I17" s="21"/>
      <c r="K17" s="21"/>
      <c r="L17" s="21"/>
    </row>
    <row r="18" spans="2:12" x14ac:dyDescent="0.2">
      <c r="B18" s="25">
        <v>16</v>
      </c>
      <c r="C18" s="12" t="s">
        <v>10</v>
      </c>
      <c r="D18" s="22">
        <f>+'[1]Anexo (2) D'!D29</f>
        <v>7573117</v>
      </c>
      <c r="E18" s="23"/>
      <c r="F18" s="24"/>
      <c r="H18" s="21"/>
      <c r="I18" s="21"/>
      <c r="K18" s="21"/>
      <c r="L18" s="21"/>
    </row>
    <row r="19" spans="2:12" x14ac:dyDescent="0.2">
      <c r="B19" s="29">
        <v>17</v>
      </c>
      <c r="C19" s="30" t="s">
        <v>11</v>
      </c>
      <c r="D19" s="22">
        <f>+'[1]Anexo (2) D'!D41</f>
        <v>37245353071</v>
      </c>
      <c r="E19" s="23"/>
      <c r="F19" s="24"/>
      <c r="H19" s="21"/>
      <c r="I19" s="21"/>
      <c r="K19" s="21"/>
      <c r="L19" s="21"/>
    </row>
    <row r="20" spans="2:12" x14ac:dyDescent="0.2">
      <c r="B20" s="25">
        <v>19</v>
      </c>
      <c r="C20" s="12" t="s">
        <v>8</v>
      </c>
      <c r="D20" s="22">
        <f>+'[1]Anexo (2) D'!D47</f>
        <v>2652475379</v>
      </c>
      <c r="E20" s="23"/>
      <c r="F20" s="24"/>
      <c r="H20" s="21"/>
      <c r="I20" s="21"/>
      <c r="K20" s="21"/>
      <c r="L20" s="21"/>
    </row>
    <row r="21" spans="2:12" x14ac:dyDescent="0.2">
      <c r="B21" s="12"/>
      <c r="C21" s="12"/>
      <c r="D21" s="22"/>
      <c r="E21" s="23"/>
      <c r="F21" s="24"/>
    </row>
    <row r="22" spans="2:12" x14ac:dyDescent="0.2">
      <c r="B22" s="12"/>
      <c r="C22" s="27" t="s">
        <v>12</v>
      </c>
      <c r="D22" s="18">
        <f>+D15+D9</f>
        <v>44652390239</v>
      </c>
      <c r="E22" s="19"/>
      <c r="F22" s="20"/>
      <c r="G22" s="31"/>
      <c r="H22" s="32"/>
    </row>
    <row r="23" spans="2:12" x14ac:dyDescent="0.2">
      <c r="B23" s="12"/>
      <c r="C23" s="27"/>
      <c r="D23" s="33"/>
      <c r="E23" s="34"/>
      <c r="F23" s="35"/>
    </row>
    <row r="24" spans="2:12" x14ac:dyDescent="0.2">
      <c r="B24" s="36"/>
      <c r="C24" s="36" t="s">
        <v>13</v>
      </c>
      <c r="D24" s="37"/>
      <c r="E24" s="38"/>
      <c r="F24" s="39"/>
    </row>
    <row r="25" spans="2:12" x14ac:dyDescent="0.2">
      <c r="B25" s="36"/>
      <c r="C25" s="36"/>
      <c r="D25" s="37"/>
      <c r="E25" s="38"/>
      <c r="F25" s="39"/>
    </row>
    <row r="26" spans="2:12" x14ac:dyDescent="0.2">
      <c r="B26" s="25" t="s">
        <v>4</v>
      </c>
      <c r="C26" s="40" t="s">
        <v>14</v>
      </c>
      <c r="D26" s="18">
        <f>SUM(D28:D31)</f>
        <v>583820563</v>
      </c>
      <c r="E26" s="19"/>
      <c r="F26" s="20"/>
    </row>
    <row r="27" spans="2:12" x14ac:dyDescent="0.2">
      <c r="B27" s="25"/>
      <c r="C27" s="12"/>
      <c r="D27" s="13"/>
      <c r="E27" s="26"/>
      <c r="F27" s="15"/>
    </row>
    <row r="28" spans="2:12" x14ac:dyDescent="0.2">
      <c r="B28" s="29">
        <v>23</v>
      </c>
      <c r="C28" s="41" t="s">
        <v>15</v>
      </c>
      <c r="D28" s="13">
        <f>+'[1]Anexo (2) D'!D59</f>
        <v>131276139</v>
      </c>
      <c r="E28" s="26"/>
      <c r="F28" s="15"/>
      <c r="H28" s="21"/>
      <c r="I28" s="21"/>
      <c r="K28" s="21"/>
      <c r="L28" s="21"/>
    </row>
    <row r="29" spans="2:12" x14ac:dyDescent="0.2">
      <c r="B29" s="29">
        <v>24</v>
      </c>
      <c r="C29" s="41" t="s">
        <v>16</v>
      </c>
      <c r="D29" s="13">
        <f>+'[1]Anexo (2) D'!D62</f>
        <v>408665341</v>
      </c>
      <c r="E29" s="26"/>
      <c r="F29" s="15"/>
      <c r="H29" s="21"/>
      <c r="I29" s="21"/>
      <c r="K29" s="21"/>
      <c r="L29" s="21"/>
    </row>
    <row r="30" spans="2:12" x14ac:dyDescent="0.2">
      <c r="B30" s="29">
        <v>25</v>
      </c>
      <c r="C30" s="41" t="s">
        <v>17</v>
      </c>
      <c r="D30" s="13">
        <f>+'[1]Anexo (2) D'!D72</f>
        <v>6986284</v>
      </c>
      <c r="E30" s="26"/>
      <c r="F30" s="15"/>
      <c r="H30" s="21"/>
      <c r="I30" s="21"/>
      <c r="K30" s="21"/>
      <c r="L30" s="21"/>
    </row>
    <row r="31" spans="2:12" x14ac:dyDescent="0.2">
      <c r="B31" s="29">
        <v>29</v>
      </c>
      <c r="C31" s="42" t="s">
        <v>18</v>
      </c>
      <c r="D31" s="26">
        <f>+'[1]Anexo (2) D'!D75</f>
        <v>36892799</v>
      </c>
      <c r="E31" s="26"/>
      <c r="F31" s="15"/>
      <c r="H31" s="21"/>
      <c r="I31" s="21"/>
      <c r="K31" s="21"/>
      <c r="L31" s="21"/>
    </row>
    <row r="32" spans="2:12" x14ac:dyDescent="0.2">
      <c r="B32" s="29"/>
      <c r="C32" s="42"/>
      <c r="D32" s="13"/>
      <c r="E32" s="26"/>
      <c r="F32" s="15"/>
    </row>
    <row r="33" spans="2:12" x14ac:dyDescent="0.2">
      <c r="B33" s="29"/>
      <c r="C33" s="40" t="s">
        <v>19</v>
      </c>
      <c r="D33" s="18">
        <f>SUM(D35:D37)</f>
        <v>23526663053</v>
      </c>
      <c r="E33" s="19"/>
      <c r="F33" s="20"/>
    </row>
    <row r="34" spans="2:12" x14ac:dyDescent="0.2">
      <c r="B34" s="29"/>
      <c r="C34" s="42"/>
      <c r="D34" s="13"/>
      <c r="E34" s="26"/>
      <c r="F34" s="15"/>
    </row>
    <row r="35" spans="2:12" x14ac:dyDescent="0.2">
      <c r="B35" s="29">
        <v>23</v>
      </c>
      <c r="C35" s="41" t="s">
        <v>15</v>
      </c>
      <c r="D35" s="13">
        <f>+'[1]Anexo (2) D'!D80</f>
        <v>5647455119</v>
      </c>
      <c r="E35" s="26"/>
      <c r="F35" s="15"/>
      <c r="H35" s="21"/>
      <c r="I35" s="21"/>
      <c r="K35" s="21"/>
      <c r="L35" s="21"/>
    </row>
    <row r="36" spans="2:12" x14ac:dyDescent="0.2">
      <c r="B36" s="29">
        <v>27</v>
      </c>
      <c r="C36" s="41" t="s">
        <v>20</v>
      </c>
      <c r="D36" s="26">
        <f>+'[1]Anexo (2) D'!D83</f>
        <v>949183168</v>
      </c>
      <c r="E36" s="26"/>
      <c r="F36" s="15"/>
      <c r="H36" s="21"/>
      <c r="I36" s="21"/>
      <c r="K36" s="21"/>
      <c r="L36" s="21"/>
    </row>
    <row r="37" spans="2:12" x14ac:dyDescent="0.2">
      <c r="B37" s="29">
        <v>29</v>
      </c>
      <c r="C37" s="41" t="s">
        <v>18</v>
      </c>
      <c r="D37" s="13">
        <f>+'[1]Anexo (2) D'!D87</f>
        <v>16930024766</v>
      </c>
      <c r="E37" s="26"/>
      <c r="F37" s="15"/>
      <c r="H37" s="21"/>
      <c r="I37" s="21"/>
      <c r="K37" s="21"/>
      <c r="L37" s="21"/>
    </row>
    <row r="38" spans="2:12" x14ac:dyDescent="0.2">
      <c r="B38" s="29"/>
      <c r="C38" s="42"/>
      <c r="D38" s="13"/>
      <c r="E38" s="26"/>
      <c r="F38" s="15"/>
    </row>
    <row r="39" spans="2:12" x14ac:dyDescent="0.2">
      <c r="B39" s="29"/>
      <c r="C39" s="27" t="s">
        <v>21</v>
      </c>
      <c r="D39" s="18">
        <f>+D26+D33</f>
        <v>24110483616</v>
      </c>
      <c r="E39" s="19"/>
      <c r="F39" s="20"/>
      <c r="G39" s="43"/>
      <c r="H39" s="43"/>
    </row>
    <row r="40" spans="2:12" x14ac:dyDescent="0.2">
      <c r="B40" s="12"/>
      <c r="C40" s="12"/>
      <c r="D40" s="13"/>
      <c r="E40" s="26"/>
      <c r="F40" s="15"/>
      <c r="G40" s="44"/>
    </row>
    <row r="41" spans="2:12" x14ac:dyDescent="0.2">
      <c r="B41" s="27">
        <v>3</v>
      </c>
      <c r="C41" s="40" t="s">
        <v>22</v>
      </c>
      <c r="D41" s="18">
        <f>+D42</f>
        <v>20541906623</v>
      </c>
      <c r="E41" s="19"/>
      <c r="F41" s="20"/>
      <c r="G41" s="43"/>
      <c r="H41" s="21"/>
      <c r="I41" s="21"/>
      <c r="K41" s="21"/>
      <c r="L41" s="21"/>
    </row>
    <row r="42" spans="2:12" x14ac:dyDescent="0.2">
      <c r="B42" s="29">
        <v>31</v>
      </c>
      <c r="C42" s="30" t="s">
        <v>23</v>
      </c>
      <c r="D42" s="45">
        <f>+'[1]Anexo (2) D'!D92</f>
        <v>20541906623</v>
      </c>
      <c r="E42" s="26"/>
      <c r="F42" s="15"/>
      <c r="G42" s="43"/>
      <c r="H42" s="21"/>
      <c r="I42" s="21"/>
      <c r="K42" s="21"/>
      <c r="L42" s="21"/>
    </row>
    <row r="43" spans="2:12" x14ac:dyDescent="0.2">
      <c r="B43" s="12"/>
      <c r="C43" s="12"/>
      <c r="D43" s="13"/>
      <c r="E43" s="26"/>
      <c r="F43" s="15"/>
      <c r="G43" s="44"/>
      <c r="H43" s="43"/>
    </row>
    <row r="44" spans="2:12" x14ac:dyDescent="0.2">
      <c r="B44" s="25"/>
      <c r="C44" s="27" t="s">
        <v>24</v>
      </c>
      <c r="D44" s="18">
        <f>+D39+D41</f>
        <v>44652390239</v>
      </c>
      <c r="E44" s="19"/>
      <c r="F44" s="20"/>
      <c r="G44" s="21"/>
      <c r="H44" s="46"/>
    </row>
    <row r="45" spans="2:12" x14ac:dyDescent="0.2">
      <c r="D45" s="21"/>
      <c r="G45" s="44"/>
    </row>
    <row r="46" spans="2:12" x14ac:dyDescent="0.2">
      <c r="B46" s="12"/>
      <c r="C46" s="40" t="s">
        <v>25</v>
      </c>
      <c r="D46" s="18">
        <f>+D47+D48-D49</f>
        <v>0</v>
      </c>
      <c r="E46" s="19"/>
      <c r="F46" s="20"/>
      <c r="G46" s="48"/>
    </row>
    <row r="47" spans="2:12" x14ac:dyDescent="0.2">
      <c r="B47" s="25">
        <v>81</v>
      </c>
      <c r="C47" s="30" t="s">
        <v>26</v>
      </c>
      <c r="D47" s="26">
        <f>+'[1]Anexo (2) D'!D104</f>
        <v>359841034</v>
      </c>
      <c r="E47" s="26"/>
      <c r="F47" s="15"/>
      <c r="H47" s="21"/>
      <c r="I47" s="21"/>
      <c r="K47" s="21"/>
      <c r="L47" s="21"/>
    </row>
    <row r="48" spans="2:12" x14ac:dyDescent="0.2">
      <c r="B48" s="25">
        <v>83</v>
      </c>
      <c r="C48" s="30" t="s">
        <v>27</v>
      </c>
      <c r="D48" s="26">
        <f>+'[1]Anexo (2) D'!D105</f>
        <v>1072925423</v>
      </c>
      <c r="E48" s="26"/>
      <c r="F48" s="15"/>
      <c r="H48" s="21"/>
      <c r="I48" s="21"/>
      <c r="K48" s="21"/>
      <c r="L48" s="21"/>
    </row>
    <row r="49" spans="2:12" x14ac:dyDescent="0.2">
      <c r="B49" s="25">
        <v>89</v>
      </c>
      <c r="C49" s="30" t="s">
        <v>28</v>
      </c>
      <c r="D49" s="26">
        <f>+'[1]Anexo (2) D'!D106</f>
        <v>1432766457</v>
      </c>
      <c r="E49" s="26"/>
      <c r="F49" s="15"/>
      <c r="H49" s="21"/>
      <c r="I49" s="21"/>
      <c r="K49" s="21"/>
      <c r="L49" s="21"/>
    </row>
    <row r="50" spans="2:12" x14ac:dyDescent="0.2">
      <c r="B50" s="12"/>
      <c r="C50" s="27"/>
      <c r="D50" s="33"/>
      <c r="E50" s="34"/>
      <c r="F50" s="35"/>
      <c r="K50" s="21"/>
    </row>
    <row r="51" spans="2:12" x14ac:dyDescent="0.2">
      <c r="B51" s="27"/>
      <c r="C51" s="40" t="s">
        <v>29</v>
      </c>
      <c r="D51" s="18">
        <f>+D52+D53-D54</f>
        <v>0</v>
      </c>
      <c r="E51" s="19"/>
      <c r="F51" s="20"/>
    </row>
    <row r="52" spans="2:12" x14ac:dyDescent="0.2">
      <c r="B52" s="25">
        <v>91</v>
      </c>
      <c r="C52" s="30" t="s">
        <v>30</v>
      </c>
      <c r="D52" s="26">
        <f>+'[1]Anexo (2) D'!D109</f>
        <v>1214095241</v>
      </c>
      <c r="E52" s="26"/>
      <c r="F52" s="15"/>
      <c r="H52" s="21"/>
      <c r="I52" s="21"/>
      <c r="K52" s="21"/>
      <c r="L52" s="21"/>
    </row>
    <row r="53" spans="2:12" x14ac:dyDescent="0.2">
      <c r="B53" s="25">
        <v>93</v>
      </c>
      <c r="C53" s="30" t="s">
        <v>31</v>
      </c>
      <c r="D53" s="26">
        <f>+'[1]Anexo (2) D'!D110</f>
        <v>7638160022</v>
      </c>
      <c r="E53" s="26"/>
      <c r="F53" s="15"/>
      <c r="H53" s="21"/>
      <c r="I53" s="21"/>
      <c r="K53" s="21"/>
      <c r="L53" s="21"/>
    </row>
    <row r="54" spans="2:12" x14ac:dyDescent="0.2">
      <c r="B54" s="25">
        <v>99</v>
      </c>
      <c r="C54" s="30" t="s">
        <v>32</v>
      </c>
      <c r="D54" s="26">
        <f>+'[1]Anexo (2) D'!D111</f>
        <v>8852255263</v>
      </c>
      <c r="E54" s="26"/>
      <c r="F54" s="15"/>
      <c r="H54" s="21"/>
      <c r="I54" s="21"/>
      <c r="K54" s="21"/>
      <c r="L54" s="21"/>
    </row>
    <row r="55" spans="2:12" x14ac:dyDescent="0.2">
      <c r="B55" s="12"/>
      <c r="C55" s="12"/>
      <c r="D55" s="49"/>
      <c r="E55" s="50"/>
      <c r="F55" s="51"/>
    </row>
    <row r="56" spans="2:12" x14ac:dyDescent="0.2">
      <c r="B56" s="12"/>
      <c r="C56" s="12"/>
      <c r="D56" s="52">
        <f>+D22-D44</f>
        <v>0</v>
      </c>
      <c r="E56" s="53"/>
      <c r="F56" s="54"/>
    </row>
    <row r="57" spans="2:12" x14ac:dyDescent="0.2">
      <c r="B57" s="12"/>
      <c r="C57" s="12"/>
      <c r="D57" s="49"/>
      <c r="E57" s="55"/>
      <c r="F57" s="51"/>
    </row>
    <row r="58" spans="2:12" x14ac:dyDescent="0.2">
      <c r="B58" s="12"/>
      <c r="C58" s="12"/>
      <c r="D58" s="49"/>
      <c r="E58" s="56"/>
      <c r="F58" s="51"/>
      <c r="G58" s="21"/>
    </row>
    <row r="59" spans="2:12" x14ac:dyDescent="0.2">
      <c r="B59" s="17" t="str">
        <f>+'[1]Anexo (4) D'!B70</f>
        <v>DIMITRI ZANINOVICH</v>
      </c>
      <c r="C59" s="12"/>
      <c r="D59" s="57" t="s">
        <v>33</v>
      </c>
      <c r="E59" s="58"/>
      <c r="F59" s="35"/>
      <c r="G59" s="21"/>
    </row>
    <row r="60" spans="2:12" x14ac:dyDescent="0.2">
      <c r="B60" s="17" t="s">
        <v>34</v>
      </c>
      <c r="C60" s="12"/>
      <c r="D60" s="57" t="s">
        <v>35</v>
      </c>
      <c r="E60" s="58"/>
      <c r="F60" s="59"/>
      <c r="G60" s="60"/>
    </row>
    <row r="61" spans="2:12" x14ac:dyDescent="0.2">
      <c r="B61" s="17"/>
      <c r="C61" s="12"/>
      <c r="D61" s="57" t="s">
        <v>36</v>
      </c>
      <c r="E61" s="58"/>
      <c r="F61" s="59"/>
      <c r="G61" s="60"/>
    </row>
    <row r="62" spans="2:12" x14ac:dyDescent="0.2">
      <c r="B62" s="17"/>
      <c r="C62" s="12"/>
      <c r="D62" s="61"/>
      <c r="E62" s="62"/>
      <c r="F62" s="35"/>
      <c r="G62" s="60"/>
    </row>
    <row r="63" spans="2:12" x14ac:dyDescent="0.2">
      <c r="B63" s="12"/>
      <c r="C63" s="17"/>
      <c r="D63" s="61"/>
      <c r="E63" s="62"/>
      <c r="F63" s="35"/>
    </row>
    <row r="64" spans="2:12" x14ac:dyDescent="0.2">
      <c r="B64" s="12"/>
      <c r="C64" s="12"/>
      <c r="D64" s="63"/>
      <c r="E64" s="64"/>
      <c r="F64" s="15"/>
    </row>
    <row r="65" spans="2:6" x14ac:dyDescent="0.2">
      <c r="B65" s="12"/>
      <c r="C65" s="12"/>
      <c r="D65" s="63"/>
      <c r="E65" s="64"/>
      <c r="F65" s="15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7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(1) </vt:lpstr>
      <vt:lpstr>'Anexo (1)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2018-08-31T13:42:38Z</dcterms:created>
  <dcterms:modified xsi:type="dcterms:W3CDTF">2018-08-31T13:48:33Z</dcterms:modified>
</cp:coreProperties>
</file>