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hidePivotFieldList="1"/>
  <mc:AlternateContent xmlns:mc="http://schemas.openxmlformats.org/markup-compatibility/2006">
    <mc:Choice Requires="x15">
      <x15ac:absPath xmlns:x15ac="http://schemas.microsoft.com/office/spreadsheetml/2010/11/ac" url="https://anionline-my.sharepoint.com/personal/nmorales_ani_gov_co/Documents/DOCUMENTACION/EVALUACION/FORMATOS/"/>
    </mc:Choice>
  </mc:AlternateContent>
  <xr:revisionPtr revIDLastSave="0" documentId="8_{21FCB8C6-494E-47B3-B96B-0BF5E29211BB}" xr6:coauthVersionLast="31" xr6:coauthVersionMax="31" xr10:uidLastSave="{00000000-0000-0000-0000-000000000000}"/>
  <bookViews>
    <workbookView xWindow="0" yWindow="0" windowWidth="24000" windowHeight="9735" tabRatio="920" firstSheet="2" activeTab="2" xr2:uid="{00000000-000D-0000-FFFF-FFFF00000000}"/>
  </bookViews>
  <sheets>
    <sheet name="lista" sheetId="4" state="hidden" r:id="rId1"/>
    <sheet name="FOCOS" sheetId="58" state="hidden" r:id="rId2"/>
    <sheet name="FORMATO" sheetId="59" r:id="rId3"/>
    <sheet name="5" sheetId="22" state="hidden" r:id="rId4"/>
  </sheets>
  <definedNames>
    <definedName name="_xlnm._FilterDatabase" localSheetId="2" hidden="1">FORMATO!$B$6:$X$10</definedName>
    <definedName name="aud">lista!$E$1:$E$24</definedName>
    <definedName name="AUDITOR">lista!$E$1:$E$13</definedName>
    <definedName name="AUDITORES">lista!$E$1:$E$13</definedName>
    <definedName name="CODIGO">lista!$D$1:$D$148</definedName>
    <definedName name="CONTROL">lista!$F$1:$F$9</definedName>
    <definedName name="ESTAD">lista!$C$1:$C$7</definedName>
    <definedName name="ESTADO">lista!$C$1:$C$3</definedName>
    <definedName name="ESTADOS">lista!$C$1:$C$4</definedName>
    <definedName name="INFORMES">lista!$D$1:$D$116</definedName>
    <definedName name="nom">lista!$E$1:$E$21</definedName>
    <definedName name="OCI">lista!$F$1:$F$13</definedName>
    <definedName name="PERIODO">lista!$B$1:$B$6</definedName>
    <definedName name="PROCEDIMIENTO">lista!$A$1:$A$7</definedName>
    <definedName name="RESP">lista!$E$1:$E$17</definedName>
    <definedName name="RESPON">lista!$F$1:$F$6</definedName>
    <definedName name="RESPONSABLE">lista!$E$1:$E$15</definedName>
    <definedName name="RESPONSABLES">lista!$F$1:$F$4</definedName>
    <definedName name="SegmentaciónDeDatos_NIVEL_DE_CUMPLIMIENTO">#N/A</definedName>
  </definedNames>
  <calcPr calcId="179017"/>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 i="59" l="1"/>
  <c r="W9" i="59" l="1"/>
  <c r="Y9" i="5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Yuly Andrea Ujueta Castillo</author>
  </authors>
  <commentList>
    <comment ref="C3" authorId="0" shapeId="0" xr:uid="{00000000-0006-0000-0000-000001000000}">
      <text>
        <r>
          <rPr>
            <b/>
            <sz val="9"/>
            <color indexed="81"/>
            <rFont val="Tahoma"/>
            <family val="2"/>
          </rPr>
          <t>Yuly Andrea Ujueta Castillo:</t>
        </r>
        <r>
          <rPr>
            <sz val="9"/>
            <color indexed="81"/>
            <rFont val="Tahoma"/>
            <family val="2"/>
          </rPr>
          <t xml:space="preserve">
Cuando la meta se cumple durante todo el año.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hvanegas</author>
  </authors>
  <commentList>
    <comment ref="E6" authorId="0" shapeId="0" xr:uid="{00000000-0006-0000-0200-000001000000}">
      <text>
        <r>
          <rPr>
            <b/>
            <sz val="8"/>
            <color indexed="81"/>
            <rFont val="Tahoma"/>
            <family val="2"/>
          </rPr>
          <t>Focos Estratégicos</t>
        </r>
      </text>
    </comment>
    <comment ref="F6" authorId="0" shapeId="0" xr:uid="{00000000-0006-0000-0200-000002000000}">
      <text>
        <r>
          <rPr>
            <b/>
            <sz val="8"/>
            <color indexed="81"/>
            <rFont val="Tahoma"/>
            <family val="2"/>
          </rPr>
          <t>Objetivos (de los Focos Estratégicos)</t>
        </r>
      </text>
    </comment>
  </commentList>
</comments>
</file>

<file path=xl/sharedStrings.xml><?xml version="1.0" encoding="utf-8"?>
<sst xmlns="http://schemas.openxmlformats.org/spreadsheetml/2006/main" count="228" uniqueCount="194">
  <si>
    <t>ROL</t>
  </si>
  <si>
    <t>F.E.</t>
  </si>
  <si>
    <t>OBJ.</t>
  </si>
  <si>
    <t>ACTIVIDADES</t>
  </si>
  <si>
    <t>PROCESO</t>
  </si>
  <si>
    <t xml:space="preserve">PRODUCTO </t>
  </si>
  <si>
    <t>OBSERVACIONES</t>
  </si>
  <si>
    <t>PAA</t>
  </si>
  <si>
    <t>PAOC</t>
  </si>
  <si>
    <t>PIL</t>
  </si>
  <si>
    <t>Semestral</t>
  </si>
  <si>
    <t>PEI</t>
  </si>
  <si>
    <t>PFCC</t>
  </si>
  <si>
    <t>PVAR</t>
  </si>
  <si>
    <t>Cuatrimestral</t>
  </si>
  <si>
    <t>Trimestral</t>
  </si>
  <si>
    <t>Anual</t>
  </si>
  <si>
    <t>PAA - Asesoria y acompañamiento</t>
  </si>
  <si>
    <t>PAOC - Seguimiento a la atención a los organismos de control del estado</t>
  </si>
  <si>
    <t>PIL- Plan de informes de Ley</t>
  </si>
  <si>
    <t>PEI- Plan de evaluación independiente</t>
  </si>
  <si>
    <t>PFCC - Fomento a la Cultura</t>
  </si>
  <si>
    <t>PVAR - Administración de Riesgos</t>
  </si>
  <si>
    <t>Durante todo el año</t>
  </si>
  <si>
    <t>EN REVISIÓN</t>
  </si>
  <si>
    <t>PROGRAMADO</t>
  </si>
  <si>
    <t>Total general</t>
  </si>
  <si>
    <t>PAA 1</t>
  </si>
  <si>
    <t>PAA 2</t>
  </si>
  <si>
    <t>PAA 3</t>
  </si>
  <si>
    <t>PAA 4</t>
  </si>
  <si>
    <t>PAA 5</t>
  </si>
  <si>
    <t>PAA 6</t>
  </si>
  <si>
    <t>PAA 7</t>
  </si>
  <si>
    <t>PAA 8</t>
  </si>
  <si>
    <t>PAA 9</t>
  </si>
  <si>
    <t>PAA 10</t>
  </si>
  <si>
    <t>PAA 11</t>
  </si>
  <si>
    <t>PAA 12</t>
  </si>
  <si>
    <t>PAA 13</t>
  </si>
  <si>
    <t>PAA 14</t>
  </si>
  <si>
    <t>PAA 15</t>
  </si>
  <si>
    <t>PAA 16</t>
  </si>
  <si>
    <t>PAA 17</t>
  </si>
  <si>
    <t>PAA 18</t>
  </si>
  <si>
    <t>PAA 19</t>
  </si>
  <si>
    <t>PAA 20</t>
  </si>
  <si>
    <t>PAA 21</t>
  </si>
  <si>
    <t>PAA 22</t>
  </si>
  <si>
    <t>PAA 23</t>
  </si>
  <si>
    <t>PAA 24</t>
  </si>
  <si>
    <t>PAA 25</t>
  </si>
  <si>
    <t>PAA 26</t>
  </si>
  <si>
    <t>PAA 27</t>
  </si>
  <si>
    <t>PAA 28</t>
  </si>
  <si>
    <t>PAOC 1</t>
  </si>
  <si>
    <t>PIL 5</t>
  </si>
  <si>
    <t>PIL 7</t>
  </si>
  <si>
    <t>PIL 36</t>
  </si>
  <si>
    <t>PIL 1</t>
  </si>
  <si>
    <t>PIL 2</t>
  </si>
  <si>
    <t>PIL 4</t>
  </si>
  <si>
    <t>PIL 11</t>
  </si>
  <si>
    <t>PIL 35</t>
  </si>
  <si>
    <t>PIL 15</t>
  </si>
  <si>
    <t>PIL 21</t>
  </si>
  <si>
    <t>PIL 32</t>
  </si>
  <si>
    <t>PIL 38</t>
  </si>
  <si>
    <t>PIL 9</t>
  </si>
  <si>
    <t>PIL 8</t>
  </si>
  <si>
    <t>PIL 20</t>
  </si>
  <si>
    <t>PIL 14</t>
  </si>
  <si>
    <t>PEI 112</t>
  </si>
  <si>
    <t>PEI 52</t>
  </si>
  <si>
    <t>PEI 113</t>
  </si>
  <si>
    <t>PEI 8</t>
  </si>
  <si>
    <t>PEI 83</t>
  </si>
  <si>
    <t>PEI 131</t>
  </si>
  <si>
    <t>PEI 26</t>
  </si>
  <si>
    <t>PEI 88</t>
  </si>
  <si>
    <t>PEI 147</t>
  </si>
  <si>
    <t>PEI 91</t>
  </si>
  <si>
    <t>PEI 124</t>
  </si>
  <si>
    <t>PEI 128</t>
  </si>
  <si>
    <t>PEI 7</t>
  </si>
  <si>
    <t>PEI 119</t>
  </si>
  <si>
    <t>PFCC 1</t>
  </si>
  <si>
    <t>PFCC 2</t>
  </si>
  <si>
    <t>PVAR 1</t>
  </si>
  <si>
    <t>PFCC 3</t>
  </si>
  <si>
    <t>PFCC 4</t>
  </si>
  <si>
    <t>PFCC 5</t>
  </si>
  <si>
    <t>PFCC 6</t>
  </si>
  <si>
    <t>PFCC 7</t>
  </si>
  <si>
    <t>PFCC 8</t>
  </si>
  <si>
    <t>PFCC 9</t>
  </si>
  <si>
    <t>PFCC 10</t>
  </si>
  <si>
    <t>PFCC 11</t>
  </si>
  <si>
    <t>PFCC 12</t>
  </si>
  <si>
    <t>PFCC 13</t>
  </si>
  <si>
    <t>PFCC 14</t>
  </si>
  <si>
    <t>PFCC 15</t>
  </si>
  <si>
    <t>PFCC 16</t>
  </si>
  <si>
    <t>PFCC 17</t>
  </si>
  <si>
    <t>Ivan Mauricio Mejia Alarcon</t>
  </si>
  <si>
    <t xml:space="preserve">Juan Diego Toro Bautista </t>
  </si>
  <si>
    <t>Luz Mary Hernadez Villadiego</t>
  </si>
  <si>
    <t>Yuly Andrea Ujueta Castillo</t>
  </si>
  <si>
    <t>PUBLICADO / RADICADO/ ENVIADO</t>
  </si>
  <si>
    <t>CUMPLIMIENTO PARCIAL POR MES</t>
  </si>
  <si>
    <t>PEI 155</t>
  </si>
  <si>
    <t>SEGUIMIENTO HECHO</t>
  </si>
  <si>
    <t>ELIMINADO DEL PLAN</t>
  </si>
  <si>
    <t>Sergio Pulido</t>
  </si>
  <si>
    <t>Luis Miguel Sabogal</t>
  </si>
  <si>
    <t>Maria Imelda Gonzalez</t>
  </si>
  <si>
    <t>Diana Carolina Medina</t>
  </si>
  <si>
    <t>OCI</t>
  </si>
  <si>
    <t>PAA 29</t>
  </si>
  <si>
    <t>PVAR 2</t>
  </si>
  <si>
    <t>PEI T</t>
  </si>
  <si>
    <t>PEI O</t>
  </si>
  <si>
    <t>FOCOS ESTRATÉGICOS</t>
  </si>
  <si>
    <t>OBJETIVOS</t>
  </si>
  <si>
    <t>Nº</t>
  </si>
  <si>
    <t>2.1 Gestionar adecuadamente la etapa de pre-construcción de los proyectos para su terminación oportuna, garantizando el uso eficiente de recursos.</t>
  </si>
  <si>
    <t>2.2 Terminar en tiempo y calidad las obras y planes de inversión programados, logrando el cumplimiento de las metas PND.</t>
  </si>
  <si>
    <t>2.3 Desarrollar e implementar herramientas, metodologías y sistemas para el control y seguimiento integral y eficiente de los proyectos.</t>
  </si>
  <si>
    <t>2.4 Estandarizar los criterios y mecanismos legales para la resolución de conflictos, optimizando la defensa de los intereses del Estado.</t>
  </si>
  <si>
    <t>2.5 Fortalecer estrategias y herramientas que garanticen una adecuada gestión de riesgos de la Entidad.</t>
  </si>
  <si>
    <t>2.6 Mantener la articulación de las interventorías a los fines esenciales de la Agencia Nacional de Infraestructura – ANI.</t>
  </si>
  <si>
    <t>Generar confianza en los ciudadanos, Estado, inversionistas y usuarios de la infraestructura, promoviendo transparencia y participación.</t>
  </si>
  <si>
    <t>3.1 Fortalecer las estrategias y herramientas que garanticen transparencia y confiabilidad en todas las gestiones de la entidad.</t>
  </si>
  <si>
    <t>3.2 Implementar mecanismos periódicos y participativos de rendición de cuentas.</t>
  </si>
  <si>
    <t>3.3 Mantener una comunicación, interacción y gestión efectiva con las demás entidades públicas.</t>
  </si>
  <si>
    <t>3.4 Desarrollar herramientas para divulgación oportuna de información confiable y relevante.</t>
  </si>
  <si>
    <t>3.5 Desarrollar procesos efectivos para la gestión predial, social y ambiental.</t>
  </si>
  <si>
    <t>3.6 Adelantar acciones para generar reconocimiento, favorabilidad y seguimiento por formadores de opinión.</t>
  </si>
  <si>
    <t>Fortalecer la gestión y toma de decisiones oportunas, basadas en el trabajo en equipo que permita la consolidación de una Agencia competitiva con solidez técnica y ética.</t>
  </si>
  <si>
    <t>4.1 Desarrollar estrategias y mecanismos de trabajo en equipo que fortalezcan el talento humano y promuevan un clima organizacional motivado y armónico.</t>
  </si>
  <si>
    <t>4.2 Promover la administración digital de la Agencia Nacional de Infraestructura.</t>
  </si>
  <si>
    <t>4.4 Implementar estrategias y herramientas de gestión del conocimiento para fortalecer la toma de decisiones.</t>
  </si>
  <si>
    <t>4.5 Gestionar la consecución, ejecución y control de los recursos físicos y financieros de manera oportuna y eficiente, que permita el adecuado funcionamiento de la Entidad y desarrollo de los proyectos a su cargo.</t>
  </si>
  <si>
    <t>Daniel Felipe Saenz</t>
  </si>
  <si>
    <t>Suma de TOTAL ENTREGABLES</t>
  </si>
  <si>
    <t>SISTEMA INTEGRADO DE GESTION</t>
  </si>
  <si>
    <t>EVCI-F-016</t>
  </si>
  <si>
    <t>EVALUACIÓN Y CONTROL INSTITUCIONAL</t>
  </si>
  <si>
    <t>FORMATO</t>
  </si>
  <si>
    <t>ITEM</t>
  </si>
  <si>
    <t>RESPONSABLE</t>
  </si>
  <si>
    <t>ENE</t>
  </si>
  <si>
    <t>FEB</t>
  </si>
  <si>
    <t>MAR</t>
  </si>
  <si>
    <t>ABR</t>
  </si>
  <si>
    <t>MAY</t>
  </si>
  <si>
    <t>JUN</t>
  </si>
  <si>
    <t>JUL</t>
  </si>
  <si>
    <t>AGO</t>
  </si>
  <si>
    <t>SEP</t>
  </si>
  <si>
    <t>OCT</t>
  </si>
  <si>
    <t>NOV</t>
  </si>
  <si>
    <t>DIC</t>
  </si>
  <si>
    <t>META</t>
  </si>
  <si>
    <t>TOTAL POR PLAN</t>
  </si>
  <si>
    <t xml:space="preserve">TOTAL DE ACTIVIDADES POR MES </t>
  </si>
  <si>
    <t>Carlos Felipe Sanchez Pinzón</t>
  </si>
  <si>
    <t>Keiri Yulith Araujo Rodriguez</t>
  </si>
  <si>
    <t>Mary Alexandra Cuenca Noreña</t>
  </si>
  <si>
    <t>Total</t>
  </si>
  <si>
    <t>Profesional de control a la ingeniería de planeación</t>
  </si>
  <si>
    <t>Equipo del plan de mejoramiento institucional</t>
  </si>
  <si>
    <t>Mensual</t>
  </si>
  <si>
    <t>Equipo de auditoría técnica</t>
  </si>
  <si>
    <t>Todos</t>
  </si>
  <si>
    <t>Equipo de atención a los organismos de control del Estado</t>
  </si>
  <si>
    <t>Auditor Financiero</t>
  </si>
  <si>
    <t>Auditor Jurídico</t>
  </si>
  <si>
    <t>Auditor de tecnología e información.</t>
  </si>
  <si>
    <t>Profesional de atención a organismos de control del Estado.</t>
  </si>
  <si>
    <t>Profesional jurídico equipo PMI</t>
  </si>
  <si>
    <t>Gestionar el desarrollo adecuado de los contratos de concesión en ejecución, facilitando la construcción y operación oportuna de la infraestructura, el desarrollo sostenible y el logro de los niveles de inversión propuesta en el PND.</t>
  </si>
  <si>
    <t>4.3 Fortalecer y mantener el sistema integrado de gestión que optimice los procesos basados en el mejoramiento continuo, articulando la gestión de los equipos a la planeación estratégica.</t>
  </si>
  <si>
    <t>Equipo del fomento  de la cultura de autocontrol.</t>
  </si>
  <si>
    <t>Dra. Gloria Margoth Cabrera Rubio</t>
  </si>
  <si>
    <t>Aurora Andrea Reyes Saavedra</t>
  </si>
  <si>
    <t>Jefatura de la OCI</t>
  </si>
  <si>
    <t>Algunos del Equipo</t>
  </si>
  <si>
    <t>PROGRAMA ANUAL DE GESTIÓN DE LA OFICINA DE CONTROL INTERNO</t>
  </si>
  <si>
    <t>COD.</t>
  </si>
  <si>
    <t>SUBTOTAL ROL</t>
  </si>
  <si>
    <t>Código</t>
  </si>
  <si>
    <t>Versión</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</si>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</sst>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quot;00&quot;#"/>
  </numFmts>
  <fonts count="26" x14ac:knownFonts="1">
    <font>
      <sz val="11"/>
      <color theme="1"/>
      <name val="Calibri"/>
      <family val="2"/>
      <scheme val="minor"/>
    </font>
    <font>
      <sz val="11"/>
      <color theme="1"/>
      <name val="Calibri"/>
      <family val="2"/>
      <scheme val="minor"/>
    </font>
    <font>
      <sz val="11"/>
      <color indexed="8"/>
      <name val="Calibri"/>
      <family val="2"/>
    </font>
    <font>
      <sz val="14"/>
      <color theme="1"/>
      <name val="Calibri"/>
      <family val="2"/>
      <scheme val="minor"/>
    </font>
    <font>
      <b/>
      <sz val="11"/>
      <color theme="1"/>
      <name val="Calibri"/>
      <family val="2"/>
      <scheme val="minor"/>
    </font>
    <font>
      <b/>
      <sz val="10"/>
      <name val="Calibri"/>
      <family val="2"/>
      <scheme val="minor"/>
    </font>
    <font>
      <sz val="9"/>
      <color indexed="81"/>
      <name val="Tahoma"/>
      <family val="2"/>
    </font>
    <font>
      <b/>
      <sz val="9"/>
      <color indexed="81"/>
      <name val="Tahoma"/>
      <family val="2"/>
    </font>
    <font>
      <sz val="9"/>
      <color rgb="FF7030A0"/>
      <name val="Calibri"/>
      <family val="2"/>
    </font>
    <font>
      <sz val="9"/>
      <color rgb="FF0070C0"/>
      <name val="Calibri"/>
      <family val="2"/>
    </font>
    <font>
      <sz val="12"/>
      <color rgb="FF0070C0"/>
      <name val="Calibri"/>
      <family val="2"/>
    </font>
    <font>
      <sz val="9"/>
      <color indexed="8"/>
      <name val="Calibri"/>
      <family val="2"/>
    </font>
    <font>
      <b/>
      <sz val="12"/>
      <color rgb="FF002060"/>
      <name val="Calibri"/>
      <family val="2"/>
      <scheme val="minor"/>
    </font>
    <font>
      <b/>
      <sz val="10"/>
      <color rgb="FF002060"/>
      <name val="Verdana"/>
      <family val="2"/>
    </font>
    <font>
      <sz val="10"/>
      <color rgb="FF002060"/>
      <name val="Calibri"/>
      <family val="2"/>
    </font>
    <font>
      <sz val="12"/>
      <color rgb="FF002060"/>
      <name val="Calibri"/>
      <family val="2"/>
      <scheme val="minor"/>
    </font>
    <font>
      <b/>
      <sz val="12"/>
      <color theme="0"/>
      <name val="Calibri"/>
      <family val="2"/>
    </font>
    <font>
      <b/>
      <sz val="11"/>
      <color theme="0"/>
      <name val="Calibri"/>
      <family val="2"/>
    </font>
    <font>
      <b/>
      <sz val="9"/>
      <color theme="0"/>
      <name val="Calibri"/>
      <family val="2"/>
    </font>
    <font>
      <sz val="9"/>
      <color rgb="FF002060"/>
      <name val="Calibri"/>
      <family val="2"/>
    </font>
    <font>
      <b/>
      <sz val="36"/>
      <color theme="0"/>
      <name val="Calibri"/>
      <family val="2"/>
    </font>
    <font>
      <b/>
      <sz val="8"/>
      <color indexed="81"/>
      <name val="Tahoma"/>
      <family val="2"/>
    </font>
    <font>
      <sz val="10"/>
      <name val="Calibri"/>
      <family val="2"/>
      <scheme val="minor"/>
    </font>
    <font>
      <b/>
      <sz val="11"/>
      <name val="Calibri"/>
      <family val="2"/>
    </font>
    <font>
      <sz val="12"/>
      <name val="Calibri"/>
      <family val="2"/>
    </font>
    <font>
      <b/>
      <sz val="12"/>
      <name val="Calibri"/>
      <family val="2"/>
    </font>
  </fonts>
  <fills count="12">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indexed="23"/>
        <bgColor indexed="64"/>
      </patternFill>
    </fill>
    <fill>
      <patternFill patternType="solid">
        <fgColor theme="1" tint="0.499984740745262"/>
        <bgColor indexed="64"/>
      </patternFill>
    </fill>
    <fill>
      <patternFill patternType="solid">
        <fgColor theme="0" tint="-0.49998474074526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115">
    <xf numFmtId="0" fontId="0" fillId="0" borderId="0" xfId="0"/>
    <xf numFmtId="0" fontId="3" fillId="0" borderId="0" xfId="0" applyFont="1"/>
    <xf numFmtId="0" fontId="0" fillId="0" borderId="0" xfId="0" applyNumberFormat="1"/>
    <xf numFmtId="0" fontId="0" fillId="0" borderId="3" xfId="0" applyBorder="1" applyAlignment="1">
      <alignment horizontal="justify" vertical="center" wrapText="1"/>
    </xf>
    <xf numFmtId="0" fontId="0" fillId="0" borderId="13" xfId="0" applyBorder="1" applyAlignment="1">
      <alignment horizontal="justify" vertical="center" wrapText="1"/>
    </xf>
    <xf numFmtId="0" fontId="0" fillId="0" borderId="5" xfId="0" applyBorder="1" applyAlignment="1">
      <alignment horizontal="justify" vertical="center" wrapText="1"/>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0" fillId="0" borderId="20" xfId="0" applyBorder="1" applyAlignment="1">
      <alignment horizontal="center"/>
    </xf>
    <xf numFmtId="0" fontId="0" fillId="0" borderId="17" xfId="0" applyBorder="1" applyAlignment="1">
      <alignment wrapText="1"/>
    </xf>
    <xf numFmtId="0" fontId="0" fillId="0" borderId="19" xfId="0" applyBorder="1"/>
    <xf numFmtId="0" fontId="0" fillId="0" borderId="0" xfId="0" pivotButton="1"/>
    <xf numFmtId="0" fontId="8" fillId="0" borderId="0" xfId="0" applyFont="1" applyFill="1" applyBorder="1"/>
    <xf numFmtId="0" fontId="8" fillId="0" borderId="0" xfId="0" applyFont="1" applyFill="1" applyBorder="1" applyAlignment="1"/>
    <xf numFmtId="165" fontId="9" fillId="0" borderId="0" xfId="3"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xf numFmtId="0" fontId="10" fillId="5" borderId="0" xfId="0" applyFont="1" applyFill="1" applyBorder="1" applyAlignment="1"/>
    <xf numFmtId="0" fontId="9" fillId="0" borderId="0" xfId="0" applyFont="1" applyBorder="1"/>
    <xf numFmtId="0" fontId="8" fillId="0" borderId="0" xfId="0" applyFont="1" applyBorder="1"/>
    <xf numFmtId="0" fontId="8" fillId="0" borderId="0" xfId="0" applyFont="1" applyBorder="1" applyAlignment="1"/>
    <xf numFmtId="0" fontId="8" fillId="0" borderId="0" xfId="0" applyFont="1"/>
    <xf numFmtId="0" fontId="8" fillId="0" borderId="0" xfId="0" applyFont="1" applyFill="1"/>
    <xf numFmtId="0" fontId="11" fillId="0" borderId="0" xfId="0" applyFont="1" applyFill="1" applyBorder="1"/>
    <xf numFmtId="0" fontId="11" fillId="0" borderId="0" xfId="0" applyFont="1" applyFill="1"/>
    <xf numFmtId="0" fontId="18" fillId="7" borderId="10"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9" fillId="0" borderId="0" xfId="0" applyFont="1" applyFill="1"/>
    <xf numFmtId="1" fontId="16" fillId="9" borderId="17" xfId="0" applyNumberFormat="1" applyFont="1" applyFill="1" applyBorder="1" applyAlignment="1">
      <alignment horizontal="center" vertical="center"/>
    </xf>
    <xf numFmtId="1" fontId="16" fillId="9" borderId="22" xfId="0" applyNumberFormat="1" applyFont="1" applyFill="1" applyBorder="1" applyAlignment="1">
      <alignment horizontal="center" vertical="center"/>
    </xf>
    <xf numFmtId="0" fontId="8" fillId="0" borderId="0" xfId="0" applyFont="1" applyFill="1" applyAlignment="1"/>
    <xf numFmtId="165" fontId="9" fillId="0" borderId="0" xfId="3"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xf numFmtId="0" fontId="10" fillId="5" borderId="0" xfId="0" applyFont="1" applyFill="1" applyAlignment="1"/>
    <xf numFmtId="0" fontId="9" fillId="0" borderId="0" xfId="0" applyFont="1"/>
    <xf numFmtId="0" fontId="8" fillId="0" borderId="0" xfId="0" applyFont="1" applyAlignment="1"/>
    <xf numFmtId="165" fontId="18" fillId="7" borderId="21" xfId="3" applyNumberFormat="1"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1" fontId="17" fillId="10" borderId="21" xfId="0" applyNumberFormat="1" applyFont="1" applyFill="1" applyBorder="1" applyAlignment="1">
      <alignment horizontal="center" vertical="center"/>
    </xf>
    <xf numFmtId="1" fontId="20" fillId="8" borderId="22" xfId="0" applyNumberFormat="1" applyFont="1" applyFill="1" applyBorder="1" applyAlignment="1">
      <alignment horizontal="center"/>
    </xf>
    <xf numFmtId="1" fontId="20" fillId="8" borderId="21" xfId="0" applyNumberFormat="1" applyFont="1" applyFill="1" applyBorder="1" applyAlignment="1">
      <alignment horizontal="center"/>
    </xf>
    <xf numFmtId="0" fontId="16" fillId="9" borderId="21" xfId="0" applyFont="1" applyFill="1" applyBorder="1" applyAlignment="1">
      <alignment horizontal="center" vertical="center" wrapText="1"/>
    </xf>
    <xf numFmtId="0" fontId="16" fillId="0" borderId="9" xfId="0" applyFont="1" applyFill="1" applyBorder="1" applyAlignment="1">
      <alignment vertical="center"/>
    </xf>
    <xf numFmtId="0" fontId="16" fillId="0" borderId="10" xfId="0" applyFont="1" applyFill="1" applyBorder="1" applyAlignment="1">
      <alignment vertical="center"/>
    </xf>
    <xf numFmtId="0" fontId="16" fillId="0" borderId="0" xfId="0" applyFont="1" applyFill="1" applyBorder="1" applyAlignment="1">
      <alignment vertical="center"/>
    </xf>
    <xf numFmtId="1" fontId="19" fillId="0" borderId="6" xfId="0" applyNumberFormat="1" applyFont="1" applyFill="1" applyBorder="1" applyAlignment="1">
      <alignment horizontal="center" vertical="center"/>
    </xf>
    <xf numFmtId="0" fontId="22" fillId="0" borderId="41" xfId="0" applyNumberFormat="1" applyFont="1" applyFill="1" applyBorder="1" applyAlignment="1">
      <alignment horizontal="center" vertical="center"/>
    </xf>
    <xf numFmtId="9" fontId="23" fillId="3" borderId="21" xfId="1" applyFont="1" applyFill="1" applyBorder="1" applyAlignment="1">
      <alignment horizontal="center" vertical="center"/>
    </xf>
    <xf numFmtId="1" fontId="8" fillId="0" borderId="0" xfId="0" applyNumberFormat="1" applyFont="1" applyAlignment="1">
      <alignment horizontal="center"/>
    </xf>
    <xf numFmtId="10" fontId="8" fillId="0" borderId="0" xfId="0" applyNumberFormat="1" applyFont="1" applyAlignment="1">
      <alignment horizontal="center"/>
    </xf>
    <xf numFmtId="10" fontId="8" fillId="0" borderId="0" xfId="1" applyNumberFormat="1" applyFont="1" applyAlignment="1">
      <alignment horizontal="center"/>
    </xf>
    <xf numFmtId="0" fontId="0" fillId="0" borderId="0" xfId="0"/>
    <xf numFmtId="0" fontId="0" fillId="2" borderId="13" xfId="0" applyFill="1" applyBorder="1" applyAlignment="1">
      <alignment horizontal="justify" vertical="center" wrapText="1"/>
    </xf>
    <xf numFmtId="0" fontId="0" fillId="2" borderId="3" xfId="0" applyFill="1" applyBorder="1" applyAlignment="1">
      <alignment horizontal="justify" vertical="center" wrapText="1"/>
    </xf>
    <xf numFmtId="0" fontId="0" fillId="0" borderId="13" xfId="0" applyFill="1" applyBorder="1" applyAlignment="1">
      <alignment horizontal="justify" vertical="center" wrapText="1"/>
    </xf>
    <xf numFmtId="0" fontId="22" fillId="0" borderId="40" xfId="0" applyNumberFormat="1" applyFont="1" applyFill="1" applyBorder="1" applyAlignment="1">
      <alignment horizontal="center" vertical="center" wrapText="1"/>
    </xf>
    <xf numFmtId="9" fontId="22" fillId="0" borderId="40" xfId="1" applyFont="1" applyFill="1" applyBorder="1" applyAlignment="1">
      <alignment horizontal="justify" vertical="center" wrapText="1"/>
    </xf>
    <xf numFmtId="9" fontId="22" fillId="0" borderId="40" xfId="1" applyFont="1" applyFill="1" applyBorder="1" applyAlignment="1">
      <alignment horizontal="center" vertical="center" wrapText="1"/>
    </xf>
    <xf numFmtId="0" fontId="22" fillId="6" borderId="40" xfId="0" applyFont="1" applyFill="1" applyBorder="1" applyAlignment="1" applyProtection="1">
      <alignment horizontal="center" vertical="center"/>
    </xf>
    <xf numFmtId="0" fontId="16" fillId="9" borderId="17" xfId="0" applyFont="1" applyFill="1" applyBorder="1" applyAlignment="1">
      <alignment horizontal="center" vertical="center"/>
    </xf>
    <xf numFmtId="0" fontId="18" fillId="7" borderId="21" xfId="0" applyFont="1" applyFill="1" applyBorder="1" applyAlignment="1">
      <alignment horizontal="center" vertical="center" wrapText="1"/>
    </xf>
    <xf numFmtId="0" fontId="18" fillId="7" borderId="2" xfId="0" applyFont="1" applyFill="1" applyBorder="1" applyAlignment="1">
      <alignment vertical="center" textRotation="255" wrapText="1"/>
    </xf>
    <xf numFmtId="0" fontId="18" fillId="7" borderId="3" xfId="0" applyFont="1" applyFill="1" applyBorder="1" applyAlignment="1">
      <alignment vertical="center" textRotation="255" wrapText="1"/>
    </xf>
    <xf numFmtId="0" fontId="22" fillId="0" borderId="43" xfId="0" applyNumberFormat="1" applyFont="1" applyFill="1" applyBorder="1" applyAlignment="1">
      <alignment horizontal="center" vertical="center" wrapText="1"/>
    </xf>
    <xf numFmtId="9" fontId="17" fillId="11" borderId="21" xfId="1" applyFont="1" applyFill="1" applyBorder="1" applyAlignment="1">
      <alignment horizontal="center" vertical="center" wrapText="1"/>
    </xf>
    <xf numFmtId="165" fontId="10" fillId="0" borderId="23" xfId="3" applyNumberFormat="1" applyFont="1" applyFill="1" applyBorder="1" applyAlignment="1">
      <alignment horizontal="center" vertical="center" wrapText="1"/>
    </xf>
    <xf numFmtId="0" fontId="19" fillId="0" borderId="23" xfId="0" applyFont="1" applyFill="1" applyBorder="1"/>
    <xf numFmtId="0" fontId="16" fillId="0" borderId="23" xfId="0" applyFont="1" applyFill="1" applyBorder="1" applyAlignment="1">
      <alignment vertical="center" wrapText="1"/>
    </xf>
    <xf numFmtId="0" fontId="16" fillId="0" borderId="24" xfId="0" applyFont="1" applyFill="1" applyBorder="1" applyAlignment="1">
      <alignment vertical="center" wrapText="1"/>
    </xf>
    <xf numFmtId="0" fontId="22" fillId="0" borderId="40" xfId="0" applyFont="1" applyFill="1" applyBorder="1" applyAlignment="1" applyProtection="1">
      <alignment horizontal="center" vertical="center"/>
    </xf>
    <xf numFmtId="0" fontId="11" fillId="0" borderId="12" xfId="0" applyFont="1" applyBorder="1" applyAlignment="1">
      <alignment horizont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9" borderId="22" xfId="0" applyFont="1" applyFill="1" applyBorder="1" applyAlignment="1">
      <alignment horizontal="right" vertical="center"/>
    </xf>
    <xf numFmtId="0" fontId="16" fillId="9" borderId="24" xfId="0" applyFont="1" applyFill="1" applyBorder="1" applyAlignment="1">
      <alignment horizontal="right" vertical="center"/>
    </xf>
    <xf numFmtId="0" fontId="12" fillId="0" borderId="12" xfId="0" applyFont="1" applyFill="1" applyBorder="1" applyAlignment="1">
      <alignment horizontal="center" vertical="center"/>
    </xf>
    <xf numFmtId="0" fontId="15" fillId="6" borderId="12"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3" fillId="6" borderId="0" xfId="0" applyFont="1" applyFill="1" applyBorder="1" applyAlignment="1">
      <alignment horizontal="center" vertical="center" wrapText="1"/>
    </xf>
    <xf numFmtId="14" fontId="14" fillId="6" borderId="0" xfId="0" applyNumberFormat="1" applyFont="1" applyFill="1" applyBorder="1" applyAlignment="1">
      <alignment horizontal="center" vertical="center" wrapText="1"/>
    </xf>
    <xf numFmtId="0" fontId="24" fillId="0" borderId="8" xfId="0" applyFont="1" applyBorder="1" applyAlignment="1">
      <alignment horizontal="center"/>
    </xf>
    <xf numFmtId="0" fontId="24" fillId="0" borderId="9" xfId="0" applyFont="1" applyBorder="1" applyAlignment="1">
      <alignment horizontal="center"/>
    </xf>
    <xf numFmtId="0" fontId="24" fillId="0" borderId="42" xfId="0" applyFont="1" applyBorder="1" applyAlignment="1">
      <alignment horizontal="center"/>
    </xf>
    <xf numFmtId="0" fontId="25" fillId="6" borderId="26" xfId="0" applyFont="1" applyFill="1" applyBorder="1" applyAlignment="1">
      <alignment horizontal="center" vertical="center" wrapText="1"/>
    </xf>
    <xf numFmtId="0" fontId="25" fillId="6" borderId="25" xfId="0" applyFont="1" applyFill="1" applyBorder="1" applyAlignment="1">
      <alignment horizontal="center" vertical="center" wrapText="1"/>
    </xf>
    <xf numFmtId="0" fontId="25" fillId="6" borderId="27" xfId="0" applyFont="1" applyFill="1" applyBorder="1" applyAlignment="1">
      <alignment horizontal="center" vertical="center" wrapText="1"/>
    </xf>
    <xf numFmtId="0" fontId="25" fillId="6" borderId="28"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29" xfId="0" applyFont="1" applyFill="1" applyBorder="1" applyAlignment="1">
      <alignment horizontal="center" vertical="center" wrapText="1"/>
    </xf>
    <xf numFmtId="0" fontId="24" fillId="0" borderId="11" xfId="0" applyFont="1" applyBorder="1" applyAlignment="1">
      <alignment horizontal="center"/>
    </xf>
    <xf numFmtId="0" fontId="24" fillId="0" borderId="0" xfId="0" applyFont="1" applyBorder="1" applyAlignment="1">
      <alignment horizontal="center"/>
    </xf>
    <xf numFmtId="0" fontId="24" fillId="0" borderId="45" xfId="0" applyFont="1" applyBorder="1" applyAlignment="1">
      <alignment horizontal="center"/>
    </xf>
    <xf numFmtId="0" fontId="25" fillId="0" borderId="31" xfId="0" applyFont="1" applyFill="1" applyBorder="1" applyAlignment="1">
      <alignment horizontal="center" vertical="center"/>
    </xf>
    <xf numFmtId="0" fontId="24" fillId="6" borderId="30" xfId="0" applyFont="1" applyFill="1" applyBorder="1" applyAlignment="1">
      <alignment horizontal="center" vertical="center" wrapText="1"/>
    </xf>
    <xf numFmtId="0" fontId="24" fillId="6" borderId="32" xfId="0" applyFont="1" applyFill="1" applyBorder="1" applyAlignment="1">
      <alignment horizontal="center" vertical="center" wrapText="1"/>
    </xf>
    <xf numFmtId="0" fontId="25" fillId="6" borderId="33" xfId="0" applyFont="1" applyFill="1" applyBorder="1" applyAlignment="1">
      <alignment horizontal="center" vertical="center" wrapText="1"/>
    </xf>
    <xf numFmtId="166" fontId="24" fillId="6" borderId="30" xfId="0" applyNumberFormat="1" applyFont="1" applyFill="1" applyBorder="1" applyAlignment="1">
      <alignment horizontal="center" vertical="center" wrapText="1"/>
    </xf>
    <xf numFmtId="166" fontId="24" fillId="6" borderId="34" xfId="0" applyNumberFormat="1" applyFont="1" applyFill="1" applyBorder="1" applyAlignment="1">
      <alignment horizontal="center" vertical="center" wrapText="1"/>
    </xf>
    <xf numFmtId="0" fontId="24" fillId="0" borderId="7" xfId="0" applyFont="1" applyBorder="1" applyAlignment="1">
      <alignment horizontal="center"/>
    </xf>
    <xf numFmtId="0" fontId="24" fillId="0" borderId="12" xfId="0" applyFont="1" applyBorder="1" applyAlignment="1">
      <alignment horizontal="center"/>
    </xf>
    <xf numFmtId="0" fontId="24" fillId="0" borderId="44" xfId="0" applyFont="1" applyBorder="1" applyAlignment="1">
      <alignment horizontal="center"/>
    </xf>
    <xf numFmtId="0" fontId="25" fillId="0" borderId="36" xfId="0" applyFont="1" applyFill="1" applyBorder="1" applyAlignment="1">
      <alignment horizontal="center" vertical="center"/>
    </xf>
    <xf numFmtId="0" fontId="24" fillId="6" borderId="35" xfId="0" applyFont="1" applyFill="1" applyBorder="1" applyAlignment="1">
      <alignment horizontal="center" vertical="center" wrapText="1"/>
    </xf>
    <xf numFmtId="0" fontId="24" fillId="6" borderId="37" xfId="0" applyFont="1" applyFill="1" applyBorder="1" applyAlignment="1">
      <alignment horizontal="center" vertical="center" wrapText="1"/>
    </xf>
    <xf numFmtId="0" fontId="25" fillId="6" borderId="38" xfId="0" applyFont="1" applyFill="1" applyBorder="1" applyAlignment="1">
      <alignment horizontal="center" vertical="center" wrapText="1"/>
    </xf>
    <xf numFmtId="14" fontId="24" fillId="6" borderId="35" xfId="0" applyNumberFormat="1" applyFont="1" applyFill="1" applyBorder="1" applyAlignment="1">
      <alignment horizontal="center" vertical="center" wrapText="1"/>
    </xf>
    <xf numFmtId="14" fontId="24" fillId="6" borderId="39" xfId="0" applyNumberFormat="1" applyFont="1" applyFill="1" applyBorder="1" applyAlignment="1">
      <alignment horizontal="center" vertical="center" wrapText="1"/>
    </xf>
  </cellXfs>
  <cellStyles count="4">
    <cellStyle name="Millares 3" xfId="3" xr:uid="{00000000-0005-0000-0000-000000000000}"/>
    <cellStyle name="Normal" xfId="0" builtinId="0"/>
    <cellStyle name="Porcentaje" xfId="1" builtinId="5"/>
    <cellStyle name="Porcentual 2" xfId="2" xr:uid="{00000000-0005-0000-0000-000003000000}"/>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321469</xdr:colOff>
      <xdr:row>1</xdr:row>
      <xdr:rowOff>71437</xdr:rowOff>
    </xdr:from>
    <xdr:to>
      <xdr:col>3</xdr:col>
      <xdr:colOff>750094</xdr:colOff>
      <xdr:row>3</xdr:row>
      <xdr:rowOff>361512</xdr:rowOff>
    </xdr:to>
    <xdr:pic>
      <xdr:nvPicPr>
        <xdr:cNvPr id="3" name="Imagen 2">
          <a:extLst>
            <a:ext uri="{FF2B5EF4-FFF2-40B4-BE49-F238E27FC236}">
              <a16:creationId xmlns:a16="http://schemas.microsoft.com/office/drawing/2014/main" id="{D1814C7A-DA10-486A-9E79-D43ECA3CBA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285750"/>
          <a:ext cx="1500188" cy="1099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116416</xdr:colOff>
      <xdr:row>2</xdr:row>
      <xdr:rowOff>142875</xdr:rowOff>
    </xdr:from>
    <xdr:to>
      <xdr:col>9</xdr:col>
      <xdr:colOff>539749</xdr:colOff>
      <xdr:row>16</xdr:row>
      <xdr:rowOff>0</xdr:rowOff>
    </xdr:to>
    <mc:AlternateContent xmlns:mc="http://schemas.openxmlformats.org/markup-compatibility/2006" xmlns:a14="http://schemas.microsoft.com/office/drawing/2010/main">
      <mc:Choice Requires="a14">
        <xdr:graphicFrame macro="">
          <xdr:nvGraphicFramePr>
            <xdr:cNvPr id="3" name="NIVEL DE CUMPLIMIENTO">
              <a:extLst>
                <a:ext uri="{FF2B5EF4-FFF2-40B4-BE49-F238E27FC236}">
                  <a16:creationId xmlns:a16="http://schemas.microsoft.com/office/drawing/2014/main" id="{F52CBB76-CABA-4DE4-B7DE-C23381ED2F13}"/>
                </a:ext>
              </a:extLst>
            </xdr:cNvPr>
            <xdr:cNvGraphicFramePr/>
          </xdr:nvGraphicFramePr>
          <xdr:xfrm>
            <a:off x="0" y="0"/>
            <a:ext cx="0" cy="0"/>
          </xdr:xfrm>
          <a:graphic>
            <a:graphicData uri="http://schemas.microsoft.com/office/drawing/2010/slicer">
              <sle:slicer xmlns:sle="http://schemas.microsoft.com/office/drawing/2010/slicer" name="NIVEL DE CUMPLIMIENTO"/>
            </a:graphicData>
          </a:graphic>
        </xdr:graphicFrame>
      </mc:Choice>
      <mc:Fallback xmlns="">
        <xdr:sp macro="" textlink="">
          <xdr:nvSpPr>
            <xdr:cNvPr id="0" name=""/>
            <xdr:cNvSpPr>
              <a:spLocks noTextEdit="1"/>
            </xdr:cNvSpPr>
          </xdr:nvSpPr>
          <xdr:spPr>
            <a:xfrm>
              <a:off x="4624916" y="523875"/>
              <a:ext cx="3471333" cy="25241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nmorales\AppData\Local\Microsoft\Windows\INetCache\Content.Outlook\OXLYWBVJ\Formato%20EVCI_F_016_Programa%20anual%20de%20gesti&#243;n%20de%20la%20OCI.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LIAN UJUETA" refreshedDate="43058.576665277775" createdVersion="5" refreshedVersion="6" minRefreshableVersion="3" recordCount="111" xr:uid="{00000000-000A-0000-FFFF-FFFF00000000}">
  <cacheSource type="worksheet">
    <worksheetSource ref="A3:AG106" sheet="BD" r:id="rId2"/>
  </cacheSource>
  <cacheFields count="40">
    <cacheField name="N°" numFmtId="165">
      <sharedItems containsSemiMixedTypes="0" containsString="0" containsNumber="1" containsInteger="1" minValue="1" maxValue="111"/>
    </cacheField>
    <cacheField name="COD. COMPLETO" numFmtId="0">
      <sharedItems count="134">
        <s v="PAA 2"/>
        <s v="PAA 3"/>
        <s v="PAA 4"/>
        <s v="PAA 7"/>
        <s v="PAA 9"/>
        <s v="PAA 15"/>
        <s v="PAA 18"/>
        <s v="PAA 20"/>
        <s v="PAA 21"/>
        <s v="PAA 22"/>
        <s v="PAA 23"/>
        <s v="PAA 24"/>
        <s v="PAA 26"/>
        <s v="PAA 30"/>
        <s v="PAA 33"/>
        <s v="PAA 34"/>
        <s v="PAA 35"/>
        <s v="PAA 36"/>
        <s v="PAA 37"/>
        <s v="PAA 38"/>
        <s v="PAA 39"/>
        <s v="PAA 40"/>
        <s v="PAOC 1"/>
        <s v="PAOC 2"/>
        <s v="PAOC 3"/>
        <s v="PAOC 4"/>
        <s v="PAOC 5"/>
        <s v="PFCC 1"/>
        <s v="PFCC 2"/>
        <s v="PFCC 3"/>
        <s v="PFCC 4"/>
        <s v="PFCC 5"/>
        <s v="PFCC 6"/>
        <s v="PFCC 7"/>
        <s v="PFCC 8"/>
        <s v="PFCC 9"/>
        <s v="PFCC 10"/>
        <s v="PFCC 11"/>
        <s v="PFCC 12"/>
        <s v="PFCC 15"/>
        <s v="PVAR 1"/>
        <s v="PVAR 2"/>
        <s v="PEI T"/>
        <s v="PEI 146"/>
        <s v="PEI 174"/>
        <s v="PEI 177"/>
        <s v="PEI 8"/>
        <s v="PEI 147"/>
        <s v="PEI 124"/>
        <s v="PEI 7"/>
        <s v="PEI 119"/>
        <s v="PEI 83"/>
        <s v="PEI F"/>
        <s v="PEI 88"/>
        <s v="PEI 128"/>
        <s v="PEI 155"/>
        <s v="PEI 52"/>
        <s v="PEI 113"/>
        <s v="PEI 112"/>
        <s v="PEI 131"/>
        <s v="PIL 1"/>
        <s v="PIL 2"/>
        <s v="PIL 4"/>
        <s v="PIL 5"/>
        <s v="PIL 7"/>
        <s v="PIL 8"/>
        <s v="PIL 9"/>
        <s v="PIL 11"/>
        <s v="PIL 14"/>
        <s v="PIL 15"/>
        <s v="PIL 20"/>
        <s v="PIL 21"/>
        <s v="PIL 32"/>
        <s v="PIL 35"/>
        <s v="PIL 36"/>
        <s v="PIL 38"/>
        <s v="PIL 40"/>
        <s v="PEI 169"/>
        <s v="PAA 13" u="1"/>
        <s v="PEI 47" u="1"/>
        <s v="PAA 14" u="1"/>
        <s v="PEI 121" u="1"/>
        <s v="PAA 6" u="1"/>
        <s v="PAA 29" u="1"/>
        <s v="PAA 16" u="1"/>
        <s v="PEI 36" u="1"/>
        <s v="PEI 104" u="1"/>
        <s v="PEI 160" u="1"/>
        <s v="PAA 17" u="1"/>
        <s v="PEI 170" u="1"/>
        <s v="PAA 5" u="1"/>
        <s v="PEI 161" u="1"/>
        <s v="PEI 152" u="1"/>
        <s v="PAA 19" u="1"/>
        <s v="PEI 171" u="1"/>
        <s v="PEI 162" u="1"/>
        <s v="PEI 26" u="1"/>
        <s v="PEI 107" u="1"/>
        <s v="PEI 172" u="1"/>
        <s v="PEI 163" u="1"/>
        <s v="PEI 117" u="1"/>
        <s v="PEI 108" u="1"/>
        <s v="PEI 145" u="1"/>
        <s v="PEI 136" u="1"/>
        <s v="PEI 173" u="1"/>
        <s v="PEI 164" u="1"/>
        <s v="PEI 16" u="1"/>
        <s v="PEI 165" u="1"/>
        <s v="PEI 171F" u="1"/>
        <s v="PEI 175" u="1"/>
        <s v="PEI O" u="1"/>
        <s v="PEI 129" u="1"/>
        <s v="PEI 166" u="1"/>
        <s v="PEI 63F" u="1"/>
        <s v="PEI 18" u="1"/>
        <s v="PEI 63" u="1"/>
        <s v="PEI 176" u="1"/>
        <s v="PEI 167" u="1"/>
        <s v="PEI 19" u="1"/>
        <s v="PAA 31" u="1"/>
        <s v="PEI 168" u="1"/>
        <s v="PAA 32" u="1"/>
        <s v="PFCC 13" u="1"/>
        <s v="PFCC 14" u="1"/>
        <s v="PAA 8" u="1"/>
        <s v="PEI 41" u="1"/>
        <s v="PFCC 16" u="1"/>
        <s v="PAA 1" u="1"/>
        <s v="PEI 57" u="1"/>
        <s v="PAA 10" u="1"/>
        <s v="PFCC 17" u="1"/>
        <s v="PAA 11" u="1"/>
        <s v="PAA 12" u="1"/>
        <s v="PEI 91" u="1"/>
      </sharedItems>
    </cacheField>
    <cacheField name="CODIGO" numFmtId="0">
      <sharedItems containsBlank="1" containsMixedTypes="1" containsNumber="1" containsInteger="1" minValue="1" maxValue="177"/>
    </cacheField>
    <cacheField name="ROL" numFmtId="0">
      <sharedItems count="6">
        <s v="PAA"/>
        <s v="PAOC"/>
        <s v="PFCC"/>
        <s v="PVAR"/>
        <s v="PEI"/>
        <s v="PIL"/>
      </sharedItems>
    </cacheField>
    <cacheField name="F.E." numFmtId="0">
      <sharedItems containsMixedTypes="1" containsNumber="1" containsInteger="1" minValue="2" maxValue="4"/>
    </cacheField>
    <cacheField name="OBJ." numFmtId="0">
      <sharedItems/>
    </cacheField>
    <cacheField name="PROCEDIMIENTO" numFmtId="0">
      <sharedItems count="6">
        <s v="PAA - Asesoria y acompañamiento"/>
        <s v="PAOC - Seguimiento a la atención a los organismos de control del estado"/>
        <s v="PFCC - Fomento a la Cultura"/>
        <s v="PVAR - Administración de Riesgos"/>
        <s v="PEI- Plan de evaluación independiente"/>
        <s v="PIL- Plan de informes de Ley"/>
      </sharedItems>
    </cacheField>
    <cacheField name="ACTIVIDADES" numFmtId="0">
      <sharedItems count="172" longText="1">
        <s v="Generar reportes mensuales sobre el estado del plan de mejoramiento por procesos"/>
        <s v="Acompañar, asesorar y hacer seguimiento al plan de mejoramiento institucional."/>
        <s v="Acompañar, asesorar y hacer seguimiento a actividades encargadas por la alta dirección"/>
        <s v="Reportar el avance del plan de acción de la OCI en el sistema de información de calidad."/>
        <s v="Elaborar informe mensual sobre la puesta en marcha de las interventorías."/>
        <s v="Identificar los principales temas que agrupan los hallazgos generados por la CGR, con el fin de promover planteamientos transversales de mejoramiento."/>
        <s v="Ajuste de documento niveles de servicio, inclusión de observaciones de las interventorías."/>
        <s v="Presentar un análisis de efectividad del plan de mejoramiento institucional producto de los informes de Auditoría."/>
        <s v="Ajustar el documento de buenas prácticas, involucrando lo sucedido en 2017 y el premio nacional de interventorias. "/>
        <s v="Ajustar el documento Matríz de Evaluación y de Desempeño de los 4 modos (obligaciones contractuales, buenas prácticas, transparencia, priorización de aspectos)."/>
        <s v="Hacer seguimiento a los informes de postulación de las interventorías participantes en el premio."/>
        <s v="Actualizar y mejorar la guía de lecciones aprendidas de las interventorías como instrumento de medición."/>
        <s v="Presentar un informe del balance de cumplimiento del Plan de Mejoramiento Institucional por cada vicepresidencia, en función de los proyectos, modos e  incidencias."/>
        <s v="Realizar informe sobre el impacto de las Auditorías Especiales realizadas por la Contraloría General de la República a la Agencia Nacional de Infraestructura –ANI- sobre los proyectos que incluya la clasificación del concepto clave  plan de mejoramiento institucional."/>
        <s v="Seguimiento y asesoria a las no conformidades derivadas del plan de mejoramiento por procesos"/>
        <s v="Generar reportes mensuales sobre el estado del plan de mejoramiento institucional"/>
        <s v="Informe comparativo de modelos de funcionamiento del plan de mejoramiento institucional en el Estado. Fijando como parámetro 2 entidades estatales."/>
        <s v="Informe de consolidación de hallazgos por unidad de materia por su identidad o similitud."/>
        <s v="Informe de seguimiento al proceso de inscripción y postulación en el marco del premio nacional de interventorías."/>
        <s v="Informe de monitoreo al proceso de evaluación de la excelencia organizacional."/>
        <s v="Proceso de formación del jurado calificador para la toma de decisión relacionada con el otorgamiento del premio nacional de interventorías que incluye la consolidación de la información respectiva."/>
        <s v="Proceso de aseguramiento de la información técnica-operativa y de excelencia organizacional para la realización de la jornada de gestión del conocimiento."/>
        <s v="Informe ejecutivo de seguimiento a los requerimientos de los entes de control."/>
        <s v="Acompañar, asesorar y hacer seguimiento a las visitas especiales de los órganos de control del Estado."/>
        <s v="Hacer seguimiento a los procesos de responsabilidad fiscal, disciplinarios y sancionatorios fiscales, generando un reporte."/>
        <s v="Acompañar, asesorar y hacer seguimiento a las visitas de los organismos de control del Estado."/>
        <s v="Elaborar un reporte que identifique el número de requerimientos de los Organismos de Control del Estado y su atención por parte de la Agencia."/>
        <s v="Emitir  boletines relativos a la cultura del control"/>
        <s v="Promover la cultura de autocontrol: generando frases alusivas al control, para ser comunicadas a través de la página web y la red."/>
        <s v="Evaluar y verificar la correcta administración del riesgo (estructuración, gestión contractual o contratación)"/>
        <s v="Seguimiento a la ejecución de los recursos con un enfoque de riesgos - importancia al logro de los objetivos de la entidad (proceso administrativo, proceso planeación)"/>
        <s v="Evaluación y verificación de la función pública de interventoría y de supervisión asociadas a los proyectos de infraestructura."/>
        <s v="Informe de seguimiento a las dificultades, avances y propuestas para la estructuración de proyectos en la ANI."/>
        <s v="Informe de seguimiento a las dificultades, avances y propuestas para la gestión contractual de los  proyectos en la ANI."/>
        <s v="Evaluar y verificar el control asociado a las garantías de los contratos de concesión"/>
        <s v="Informe de evaluación y verificación sobre la estructuración de las posiciones adoptadas en virtud del proceso de asesoría a la gestión contractual."/>
        <s v="Informe de evaluación y verificación al comportamiento de los procesos de expropiación predial en la ANI."/>
        <s v="Informe de evaluación y verificación de la publicidad y divulgación oportuna de información relevante “Open Data”."/>
        <s v="Informe de evaluación y verificación  sobre el software de seguimiento integral de proyectos Project Online."/>
        <s v="Informe de evaluación integral a los componentes de  hardware, software y seguridad de la información."/>
        <s v="Informe de evaluación y verificación de la efectividad de la página web e intranet en cumplimiento de los estándares de Gobierno en Línea (GEL)."/>
        <s v="Auditoria integral - bitácora"/>
        <s v="Informe de seguimiento a los ingresos recibidos por peajes."/>
        <s v="Informe de evaluación y verificación sobre los indicadores financieros del concesionario"/>
        <s v="Informe de seguimiento  a los Inventarios de la Entidad (Físicos)."/>
        <s v="Informe de seguimiento a la consecución, ejecución de recursos para la entidad. Generar control a la planeación financiera."/>
        <s v="Informe de evaluación y verificación a las inversiones de capital privado modo portuario."/>
        <s v="Informe de seguimiento al cumplimiento de las metas de gobierno SINERGIA asociadas al plan nacional de desarrollo - PND y su articulación y desempeño a través de los planes de acción de la ANI."/>
        <s v="Seguimiento al informe  sobre formulario único de reporte y avance de la gestión de la ANI (FURAG), Decreto 2482 de 2012."/>
        <s v="Verificación del reporte de la información de la gestión contractual (SIRECI).  "/>
        <s v="Verificación del reporte de la información de personal y costo (SIRECI).                                                  "/>
        <s v="Informe ejecutivo anual, sobre el avance del Sistema de Control  Interno                   "/>
        <s v="Informe de austeridad en el gasto (Trimestre vencido). "/>
        <s v="Informe de Control Interno Contable (CHIP).                                                 "/>
        <s v="Informe de evaluación  Institucional por dependencias.                                  "/>
        <s v="Informe de seguimiento que registra el estado del plan de mejoramiento institucional con la refrendación de la Contraloría General de la República a través del certificado SIRECI.                                   "/>
        <s v="Informe de evaluación y verificación al cumplimiento de las funciones asignadas al comité de conciliación."/>
        <s v="Seguimiento al Sistema de Información y Gestión del Empleo Público &quot;SIGEP&quot;                                                                 "/>
        <s v="Informe de actualización de sistema e-kogui_x000a_(Seguimiento a la valoración de los nuevos pasivos contingentes y a la actividad litigiosa del Estado.)"/>
        <s v="Seguimiento al Sistema Integrado de Información Financiera, SIIF Nación.                "/>
        <s v="Verificación del reporte de rendición de la cuenta e informe anual consolidado para la Contraloría General de la República."/>
        <s v="Informe de seguimiento a la relación de acreencias a favor de la Entidad, pendientes de pago."/>
        <s v="Informe de evaluación y verificación sobre derechos de autor e inventarios de hardware y software."/>
        <s v="Informe pormenorizado del Sistema de Control Interno, Ley 1474 de 2011."/>
        <s v="Informe de evaluación y verificación sobre el proceso de atención de peticiones, quejas y reclamos."/>
        <s v="Informe de seguimiento a los planes anticorrupción y de atención al ciudadano (mapas de riesgos de corrupción, racionalización de tramites, rendición de cuentas y servicio al ciudadano)."/>
        <s v="Informe para el fenecimiento de la cuenta general del presupuesto y del tesoro; informe a la Cámara de Representantes."/>
        <s v="Informe de cumplimiento del  plan de mejoramiento archivistico de que trata el decreto 106 de 2015."/>
        <s v="Informe de evaluación y verificación al cumplimiento de las funciones asignadas al comité de contratación."/>
        <s v="Evaluar y verificar al comportamiento de los procesos de expropiación predial en la ANI." u="1"/>
        <s v="Evaluar y verificar el comportamiento de los procesos de expropiación predial en la ANI." u="1"/>
        <s v="Seguimiento a las Inversiones de contratos existentes – contratos antiguos como se están contralando y como se controlan los nuevos " u="1"/>
        <s v="Evaluación y verificación al cumplimiento de las funciones asignadas al comité de contratación." u="1"/>
        <s v="Realizar visitas técnicas para evaluar y verificar la función publica asociada a las labores de interventoría y supervisión._x000a__x000a_Red Férrea del Atlántico" u="1"/>
        <s v="Evaluar y verificar el software de seguimiento integral de proyectos –Project Online." u="1"/>
        <s v="Evaluar el control interno contable inherente al cierre financiero y presupuestal." u="1"/>
        <s v="Emitir  boletines relativos a la cultura del control / En medio de las dificultades relumbra la nobleza" u="1"/>
        <s v="Evaluar y verificar los indicadores financieros del concesionario al proyecto Santander de Quilichao-Popayan - Modo Carretero" u="1"/>
        <s v="Acompañar, asesorar y hacer seguimiento a la defensa institucional dentro de los procesos de responsabilidad fiscal, disciplinarios, penales y sancionatorios. (Presidente)" u="1"/>
        <s v="Realizar visitas técnicas para evaluar y verificar la función publica asociada a las labores de interventoría y supervisión al proyecto - Carretero, IP Vías del Nus." u="1"/>
        <s v="Emitir  boletines relativos a la cultura del control / Análisis comparativo entre las funciones de los auditores internos según el art. 12 de la ley 87/1993 y las normas internacionales para el ejercicio profesional de la auditoria interna y la incertidumbre en los ejercicios de auditoría según un estudio hecho por la Escuela de Economía Turku (Finlandia) y Escuela de Negocios de Copenhague (Dinamarca). " u="1"/>
        <s v="Realizar visitas técnicas para evaluar y verificar la función publica asociada a las labores de interventoría y supervisión al proyecto Puerta de Hierro - Palmar de Varela y Carreto - Cruz del Viso. Modo Carretero." u="1"/>
        <s v="Ajustar el documento de buenas prácticas, involucrando lo sucedido en 2016 y el premio nacional de interventorias. H (PAA 24)" u="1"/>
        <s v="Realizar visitas técnicas para evaluar y verificar la función publica asociada a las labores de interventoría y supervisión._x000a__x000a_IP-CHIRAJARA - FUNDADORES" u="1"/>
        <s v="Realizar visitas técnicas para evaluar y verificar la función publica asociada a las labores de interventoría y supervisión al proyecto Santander de Quilichao-Popayan - Modo Carretero" u="1"/>
        <s v="Seguimiento a los planes anticorrupción y de atención al ciudadano (mapas de riesgos de corrupción, racionalización de tramites, rendición de cuentas y servicio al ciudadano.) y hacer seguimiento de la incorporación  en el plan anticorrupción y atención al ciudadano los deberes de divulgación y actualización de la información a cargo del área para la evaluación del ITN" u="1"/>
        <s v="Emitir  boletines relativos a la cultura del control / El proceso de estructuración como cimiento de la confianza en los proyectos de infraestructura de transporte. " u="1"/>
        <s v="Validar la integridad en la migración de la información del PMI cargada en el ambiente de pruebas, al ambiente de producción del módulo de planes de mejoramiento de ITS. PMI (PAA 28)" u="1"/>
        <s v="Realizar visitas técnicas para evaluar y verificar la función publica asociada a las labores de interventoría y supervisión al proyecto - Portuario, Sociedad Portuaria Regional de Buenaventura." u="1"/>
        <s v="Reportar el avance del plan de acción de la OCI en el sistema de información de calidad. H" u="1"/>
        <s v="Generar frases alusivas al control, para ser comunicadas a través de la página web y la red" u="1"/>
        <s v="Seguimiento a la relación de acreencias a favor de la Entidad, pendientes de pago.                                                   " u="1"/>
        <s v="Realizar visitas técnicas para evaluar y verificar la función publica asociada a las labores de interventoría y supervisión._x000a__x000a_Via al Puerto." u="1"/>
        <s v="Informe sobre las quejas, sugerencias y reclamos. (derechos de petición )" u="1"/>
        <s v="Emitir  boletines relativos a la cultura del control /  ANI reconoce el papel de las interventorías y la supervisión para el éxito de los proyectos." u="1"/>
        <s v="Emitir  boletines relativos a la cultura del control / Avance en el proyecto de incorporación de las interventorías a los fines esenciales del Estado." u="1"/>
        <s v="Efectuar auditoría a la dependencia de riesgos. " u="1"/>
        <s v="Formular una estrategia de fortalecimiento de la rendición de cuentas. H" u="1"/>
        <s v="Informe de seguimiento al plan de bienestar (actividades programadas para los prepensionados)" u="1"/>
        <s v="Acompañar, asesorar y hacer seguimiento al plan de mejoramiento por proceso." u="1"/>
        <s v="Informe de actualización de sistema LITIGOB_x000a_(Seguimiento a la valoración de los nuevos pasivos contingentes y a la actividad litigiosa del Estado.)   e-kogui                              " u="1"/>
        <s v="Realizar visitas técnicas para evaluar y verificar la función publica asociada a las labores de interventoría y supervisión al proyecto Autopista Pacífico 3." u="1"/>
        <s v="Emitir  boletines relativos a la cultura del control / ANI – Como vamos en material del PMI." u="1"/>
        <s v="Realizar visitas técnicas para evaluar y verificar la función publica asociada a las labores de interventoría y supervisión._x000a__x000a_4G- Segunda Ola - Autopista Mar 2." u="1"/>
        <s v="Realizar visitas técnicas para evaluar y verificar la función publica asociada a las labores de interventoría y supervisión._x000a__x000a_TRANSVERSAL DEL SISGA" u="1"/>
        <s v="Realizar visitas técnicas para evaluar y verificar la función publica asociada a las labores de interventoría y supervisión._x000a__x000a_MODO CARRETERO - 4G SEGUNDA OLA - AUTOPISTA MAR 1. (TÚNEL DE OCCIDENTE - SAN JERÓNIMO – SANTAFÉ DE ANTIOQUIA - BOLOMBOLO)" u="1"/>
        <s v="Evaluar y verificar la publicidad y divulgación oportuna de información relevante “Open Data”." u="1"/>
        <s v="Validar y actualizar permanentemente los soportes cargados en el repositorio FTP y administrar los usuarios. PMI" u="1"/>
        <s v="Realizar visitas técnicas para evaluar y verificar la función publica asociada a las labores de interventoría y supervisión._x000a__x000a_Bucaramanga-Pamplona" u="1"/>
        <s v="Divulgar y mantener actualizada en la página web de la Entidad, la información requerida para que la evaluación del Índice de Transparencia Nacional - ITN lleve a la entidad a nivel bajo de riesgo. H" u="1"/>
        <s v="Verificación del reporte de rendición de la cuenta e informe anual consolidado para la CGR." u="1"/>
        <s v="Realizar encuestas de percepción del control en la Entidad." u="1"/>
        <s v="Efectuar auditoría a nivel de procesos misionales y de apoyo en la administración del  riesgo de la Entidad." u="1"/>
        <s v="Realizar visitas técnicas para evaluar y verificar la función publica asociada a las labores de interventoría y supervisión._x000a__x000a_Bucaramanga-Barranca-Yondo" u="1"/>
        <s v="Evaluar y verificar los indicadores financieros del concesionario al proyecto sociedad portuaria de santa marta" u="1"/>
        <s v="Realizar visitas técnicas para evaluar y verificar la función publica asociada a las labores de interventoría y supervisión al proyecto Autopista Pacífico 2." u="1"/>
        <s v="Realizar visitas técnicas para evaluar y verificar la función publica asociada a las labores de interventoría y supervisión._x000a__x000a_Pasto - Rumichaca." u="1"/>
        <s v="Auditar la evaluación que genera el proceso de estructuración de proyectos a la hora de la aprobación de las IPP." u="1"/>
        <s v="Auditar al procedimiento EVCI-P-001 - Asesoria y acompañamiento. H" u="1"/>
        <s v="Elaborar informe mensual sobre la puesta en marcha de las interventorías. I" u="1"/>
        <s v="Diagnosticar el nivel de participación ciudadana en los procesos que son objeto de control social. H" u="1"/>
        <s v="Seguimiento a la consecución, ejecución de recursos para la entidad. Generar control a la planeación financiera." u="1"/>
        <s v="Evaluar y verificar la estructuración de las posiciones adoptadas en virtud del proceso de asesoría a la gestión contractual." u="1"/>
        <s v="Realizar visitas técnicas para evaluar y verificar la función publica asociada a las labores de interventoría y supervisión._x000a__x000a_Briceño-Tunja-Sogamoso" u="1"/>
        <s v="Elaborar informe mensual del seguimiento y visitas  de estado de procesos de responsabilidad fiscal, disciplinarios, penales y sancionatorios (Presidencia). I" u="1"/>
        <s v="Realizar visitas técnicas para evaluar y verificar la función publica asociada a las labores de interventoría y supervisión al proyecto  Santander de Quilichao-Popayan - Modo Carretero" u="1"/>
        <s v="Evaluar y verificar los indicadores financieros del concesionario." u="1"/>
        <s v="Evaluar y verificar la efectividad de la página web e intranet en cumplimiento de los estándares de Gobierno en Línea (GEL)." u="1"/>
        <s v="Realizar visitas técnicas para evaluar y verificar la función publica asociada a las labores de interventoría y supervisión al proyecto IP -Tercer carril Bogotá -Girardot." u="1"/>
        <s v="Emitir  boletines relativos a la cultura del control / Balance atención organismos de control del Estado." u="1"/>
        <s v="Realizar visitas técnicas para evaluar y verificar la función publica asociada a las labores de interventoría y supervisión._x000a__x000a_Cordoba - Sucre" u="1"/>
        <s v="Diligenciamiento cuestionario DNA -Derechos de Autor e inventarios de HW y SW" u="1"/>
        <s v="Presentar un informe del balance de cumplimiento del Plan de Mejoramiento Institucional por cada vicepresidencia. PMI (PAA 21)" u="1"/>
        <s v="Realizar visitas técnicas para evaluar y verificar la función publica asociada a las labores de interventoría y supervisión al proyecto Aeropuerto El Dorado (CODAD)." u="1"/>
        <s v="Identificar las principales problemáticas originadas en el Plan de Mejoramiento Institucional para la toma de decisiones y presentar sugerencias para superar la problemática. Presentar un informe. I" u="1"/>
        <s v="Seguimiento a las funciones del Comité de Conciliaciones                                     " u="1"/>
        <s v="Elaborar informe que permita analizar los requerimientos más frecuentes de los OCE (temas, entidades y periodicidad). I" u="1"/>
        <s v="Realizar visitas técnicas para evaluar y verificar la función publica asociada a las labores de interventoría y supervisión al proyecto - Carretero, IP Accesos Norte." u="1"/>
        <s v="Hacer seguimiento a los informes de postulación por parte de las interventorías participantes en el premio. P (PAA 20)" u="1"/>
        <s v="Evaluación integral, con énfasis en riesgos, a los compromisos de las auditorías de HW, SW y seguridad, de las vigencias anteriores." u="1"/>
        <s v="Acompañar, asesorar y hacer seguimiento a las visitas de auditoría de la CGR." u="1"/>
        <s v="Realizar una jornada de reinducción al personal de supervisión de las áreas responsables de planes de mejoramiento como consecuencia de los hallazgos emitidos por la CGR, para dar a conocer los ajustes a la guía metodológica denominada &quot;Definición y manejo de Planes de Mejoramiento Institucional&quot;. H (PAA 27)" u="1"/>
        <s v="Auditoría al procedimiento EVCI-P-003 - Auditoría técnica. H (PAA 18)" u="1"/>
        <s v="Capacitación para fortalecer la cultura de autocontrol. - Capacitación en redacción de no conformidades." u="1"/>
        <s v="Realizar capacitaciones al interior de la Entidad, para generar adecuados planes de mejoramiento de acuerdo a los resultados del PMI Y PMP. H / Comunicación acertiva." u="1"/>
        <s v="Emitir  boletines relativos a la cultura del control / Obligaciones de las oficinas de control interno respecto del plan de austeridad del gasto, de cara a la Ley 1815 del 7 de diciembre de 2016." u="1"/>
        <s v="Informe avance al plan de mejoramiento.  Certificado SIRECI                                    " u="1"/>
        <s v="Ajustar el documento MED de los 4 modos (obligaciones contractuales, buenas prácticas, transparencia, priorización de aspectos). H" u="1"/>
        <s v="Realizar visitas técnicas para evaluar y verificar la función publica asociada a las labores de interventoría y supervisión._x000a__x000a_MODO CARRETERO - 4G IP - ANTIOQUIA - BOLIVAR." u="1"/>
        <s v="Capacitación para fortalecer la cultura de autocontrol." u="1"/>
        <s v="Feria del conocimiento - Implementar la feria del autocontrol, donde cada dependencia manifieste sus acciones de autocontrol." u="1"/>
        <s v="Seguimiento  a los Inventarios de la Entidad (Físicos)." u="1"/>
        <s v="Formular una estrategia de promoción de la participación ciudadana y el control social. H" u="1"/>
        <s v="Realizar visitas técnicas para evaluar y verificar la función publica asociada a las labores de interventoría y supervisión._x000a__x000a_Villavicencio - Yopal" u="1"/>
        <s v="Emitir  boletines relativos a la cultura del control / Riesgo del incumplimiento de los cronogramas en los contratos de concesión, en relación con el equilibrio financiero._x000a_" u="1"/>
        <s v="Emitir  boletines relativos a la cultura del control / Versión 2017 de las guías y manuales técnicos elaborados por la Oficina de Control Interno – (Guía MED, manual buenas prácticas y guía niveles de servicio)." u="1"/>
        <s v="Actualizar y mejorar la guía de lecciones aprendidas de las interventorías como instrumento de medición. P (PAA 23)" u="1"/>
        <s v="Presentar un análisis de efectividad del PMI producto de los informes de Auditoría. PMI (PAA 26)" u="1"/>
        <s v="Seguimiento a los ingresos recibidos por peajes." u="1"/>
        <s v="Realizar visitas técnicas para evaluar y verificar la función publica asociada a las labores de interventoría y supervisión._x000a__x000a_RUTA CARIBE" u="1"/>
        <s v="Realizar visitas técnicas para evaluar y verificar la función publica asociada a las labores de interventoría y supervisión._x000a__x000a_MODO CARRETERO - 4G IP - NEIVA-ESPINAL GIRARDOT." u="1"/>
        <s v="Realizar visitas técnicas para evaluar y verificar la función publica asociada a las labores de interventoría y supervisión._x000a__x000a_MODO CARRETERO - 4G SEGUNDA OLA - SANTANA, MOCOA, NEIVA." u="1"/>
        <s v="Realizar visitas técnicas para evaluar y verificar la función publica asociada a las labores de interventoría y supervisión al proyecto Aeropuertos de Nororiente (Santa Marta-Bucaramanga)" u="1"/>
        <s v="Realizar visitas técnicas para evaluar y verificar la función publica asociada a las labores de interventoría y supervisión._x000a__x000a_Área Metropolitana de Cúcuta." u="1"/>
        <s v="Realizar visitas técnicas para evaluar y verificar la función publica asociada a las labores de interventoría y supervisión._x000a__x000a_Red Férrea del Pacífico" u="1"/>
        <s v="Realizar visitas técnicas para evaluar y verificar la función publica asociada a las labores de interventoría y supervisión al proyecto sociedad portuaria de santa marta" u="1"/>
        <s v="Realizar visitas técnicas para evaluar y verificar la función publica asociada a las labores de interventoría y supervisión._x000a__x000a_CARTAGENA-BARRANQUILLA Y CIRCUNVALAR DE LA PROSPERIDAD" u="1"/>
        <s v="Realizar visitas técnicas para evaluar y verificar la función publica asociada a las labores de interventoría y supervisión." u="1"/>
        <s v="Evaluar y verificar la estructuración de las posiciones adoptadas en virtud del proceso de asesoría a la gestión contractual (3)." u="1"/>
        <s v="Ajuste de documento niveles de servicio, inclusión de observaciones de las interventorías. H (PAA 19)" u="1"/>
        <s v="Auditoría especial - Presidente_x000a_Proyectos conexión norte, autopistas del caribe, transversal del sisga, ruta caribe, cordoba sucre." u="1"/>
        <s v="Realizar informe sobre el impacto de las Auditorías Especiales realizadas por la Contraloría General de la República a la Agencia Nacional de Infraestructura –ANI- en los proyectos aeroportuarios y portuarios vigencia 2016. Informe de clasificación del concepto clave  PMI. I (PAA 25)" u="1"/>
      </sharedItems>
    </cacheField>
    <cacheField name="ACTIVIDAES TECNICAS" numFmtId="0">
      <sharedItems containsNonDate="0" containsString="0" containsBlank="1"/>
    </cacheField>
    <cacheField name="NC" numFmtId="0">
      <sharedItems containsNonDate="0" containsString="0" containsBlank="1"/>
    </cacheField>
    <cacheField name="RIESGO INSTITUCIONAL" numFmtId="0">
      <sharedItems containsNonDate="0" containsString="0" containsBlank="1"/>
    </cacheField>
    <cacheField name="PROCESO" numFmtId="0">
      <sharedItems containsNonDate="0" containsString="0" containsBlank="1"/>
    </cacheField>
    <cacheField name="DEPENDENCIA " numFmtId="0">
      <sharedItems containsNonDate="0" containsString="0" containsBlank="1"/>
    </cacheField>
    <cacheField name="AREA/CONCESIÓN" numFmtId="0">
      <sharedItems containsNonDate="0" containsString="0" containsBlank="1"/>
    </cacheField>
    <cacheField name="PRODUCTO " numFmtId="0">
      <sharedItems/>
    </cacheField>
    <cacheField name="RESPONSABLE OCI" numFmtId="0">
      <sharedItems containsBlank="1"/>
    </cacheField>
    <cacheField name="NOMBRE DEL LIDER" numFmtId="9">
      <sharedItems containsBlank="1" count="14">
        <m/>
        <s v="Blanca Lilia Ramirez"/>
        <s v="Ivan Mauricio Mejia Alarcon"/>
        <s v="Sara Mercedes Garces Rodriguez"/>
        <s v="Todos"/>
        <s v="Diana Carolina Medina"/>
        <s v="Julian Felipe Guarin" u="1"/>
        <s v="Juan Diego Toro Bautista " u="1"/>
        <s v="Dr. Diego Orlando Bustos Forero" u="1"/>
        <s v="Juanita Alejandra Gomez Guzman" u="1"/>
        <s v="Luis Miguel Sabogal" u="1"/>
        <s v="Andres Fernando Huerfano Huerfano" u="1"/>
        <s v="Yuly Andrea Ujueta Castillo" u="1"/>
        <s v="Maria Imelda Gonzalez" u="1"/>
      </sharedItems>
    </cacheField>
    <cacheField name="NOMBRE DEL AUDITOR" numFmtId="9">
      <sharedItems containsBlank="1"/>
    </cacheField>
    <cacheField name="CONTEXTO LEGAL" numFmtId="0">
      <sharedItems containsBlank="1"/>
    </cacheField>
    <cacheField name="PERIOCIDAD" numFmtId="0">
      <sharedItems containsBlank="1"/>
    </cacheField>
    <cacheField name="DESTINATARIO" numFmtId="0">
      <sharedItems containsBlank="1"/>
    </cacheField>
    <cacheField name="ENERO" numFmtId="0">
      <sharedItems containsBlank="1"/>
    </cacheField>
    <cacheField name="FEBRERO" numFmtId="0">
      <sharedItems containsBlank="1"/>
    </cacheField>
    <cacheField name="MARZO" numFmtId="0">
      <sharedItems containsBlank="1"/>
    </cacheField>
    <cacheField name="ABRIL" numFmtId="0">
      <sharedItems containsBlank="1"/>
    </cacheField>
    <cacheField name="MAYO" numFmtId="0">
      <sharedItems containsBlank="1"/>
    </cacheField>
    <cacheField name="JUNIO" numFmtId="0">
      <sharedItems containsBlank="1"/>
    </cacheField>
    <cacheField name="JULIO" numFmtId="0">
      <sharedItems containsBlank="1"/>
    </cacheField>
    <cacheField name="AGOSTO" numFmtId="0">
      <sharedItems containsBlank="1"/>
    </cacheField>
    <cacheField name="SEPTIEMBRE" numFmtId="0">
      <sharedItems containsBlank="1"/>
    </cacheField>
    <cacheField name="OCTUBRE" numFmtId="0">
      <sharedItems containsBlank="1" count="2">
        <s v="OCTUBRE"/>
        <m/>
      </sharedItems>
    </cacheField>
    <cacheField name="NOVIEMBRE" numFmtId="0">
      <sharedItems containsBlank="1"/>
    </cacheField>
    <cacheField name="DICIEMBRE" numFmtId="0">
      <sharedItems containsBlank="1"/>
    </cacheField>
    <cacheField name="OBSERVACIONES" numFmtId="9">
      <sharedItems containsBlank="1"/>
    </cacheField>
    <cacheField name="ESTADO" numFmtId="0">
      <sharedItems containsBlank="1" count="5">
        <s v="PROGRAMADO"/>
        <m/>
        <s v="PUBLICADO / RADICADO/ ENVIADO"/>
        <s v="CUMPLIMIENTO PARCIAL POR MES" u="1"/>
        <s v="EN REVISIÓN" u="1"/>
      </sharedItems>
    </cacheField>
    <cacheField name="TOTAL ENTREGABLES" numFmtId="0">
      <sharedItems containsString="0" containsBlank="1" containsNumber="1" containsInteger="1" minValue="1" maxValue="12"/>
    </cacheField>
    <cacheField name="ENTREGABLES CUMPLIDOS" numFmtId="0">
      <sharedItems containsString="0" containsBlank="1" containsNumber="1" containsInteger="1" minValue="0" maxValue="1"/>
    </cacheField>
    <cacheField name="% DE CUMPLIMIENTO" numFmtId="9">
      <sharedItems containsBlank="1" containsMixedTypes="1" containsNumber="1" containsInteger="1" minValue="0" maxValue="1"/>
    </cacheField>
    <cacheField name="NIVEL DE CUMPLIMIENTO" numFmtId="0">
      <sharedItems containsBlank="1" count="5">
        <s v="BAJO"/>
        <s v=""/>
        <m/>
        <s v="ALTO"/>
        <s v="MEDIO" u="1"/>
      </sharedItems>
    </cacheField>
    <cacheField name="MES 1" numFmtId="9">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
  <r>
    <n v="1"/>
    <x v="0"/>
    <n v="2"/>
    <x v="0"/>
    <n v="4"/>
    <s v="4.3"/>
    <x v="0"/>
    <x v="0"/>
    <m/>
    <m/>
    <m/>
    <m/>
    <m/>
    <m/>
    <s v="Registro en la página web de la entidad"/>
    <s v="Profesional de control a la ingeniería de planeación"/>
    <x v="0"/>
    <s v="Yuly Andrea Ujueta Castillo"/>
    <m/>
    <s v="Mensual"/>
    <m/>
    <s v="ENERO"/>
    <s v="FEBRERO"/>
    <s v="MARZO"/>
    <s v="ABRIL"/>
    <s v="MAYO"/>
    <s v="JUNIO"/>
    <s v="JULIO"/>
    <s v="AGOSTO"/>
    <s v="SEPTIEMBRE"/>
    <x v="0"/>
    <s v="NOVIEMBRE"/>
    <s v="DICIEMBRE"/>
    <m/>
    <x v="0"/>
    <n v="12"/>
    <n v="0"/>
    <n v="0"/>
    <x v="0"/>
    <s v="ENERO, FEBRERO,MARZO, ABRIL, MAYO, JUNIO, JULIO, AGOSTO, SEPTIEMBRE, OCTUBRE, NOVIEMBRE, DICIEMBRE."/>
  </r>
  <r>
    <n v="2"/>
    <x v="1"/>
    <n v="3"/>
    <x v="0"/>
    <n v="4"/>
    <s v="4.3"/>
    <x v="0"/>
    <x v="1"/>
    <m/>
    <m/>
    <m/>
    <m/>
    <m/>
    <m/>
    <s v="Comunicaciones"/>
    <s v="Equipo del plan de mejoramiento institucional"/>
    <x v="1"/>
    <s v="Blanca Lilia Ramirez"/>
    <m/>
    <s v="Durante todo el año"/>
    <m/>
    <m/>
    <m/>
    <m/>
    <m/>
    <m/>
    <m/>
    <m/>
    <m/>
    <m/>
    <x v="1"/>
    <m/>
    <m/>
    <m/>
    <x v="0"/>
    <m/>
    <m/>
    <s v=""/>
    <x v="1"/>
    <s v="Durante todo el año se debe trabajar en esta actividad"/>
  </r>
  <r>
    <n v="3"/>
    <x v="2"/>
    <n v="4"/>
    <x v="0"/>
    <n v="3"/>
    <s v="3.1"/>
    <x v="0"/>
    <x v="2"/>
    <m/>
    <m/>
    <m/>
    <m/>
    <m/>
    <m/>
    <s v="Comunicaciones"/>
    <m/>
    <x v="0"/>
    <m/>
    <m/>
    <s v="Durante todo el año"/>
    <m/>
    <m/>
    <m/>
    <m/>
    <m/>
    <m/>
    <m/>
    <m/>
    <m/>
    <m/>
    <x v="1"/>
    <m/>
    <m/>
    <m/>
    <x v="0"/>
    <m/>
    <m/>
    <s v=""/>
    <x v="1"/>
    <s v="Durante todo el año se debe trabajar en esta actividad"/>
  </r>
  <r>
    <n v="4"/>
    <x v="3"/>
    <n v="7"/>
    <x v="0"/>
    <n v="4"/>
    <s v="4.3"/>
    <x v="0"/>
    <x v="3"/>
    <m/>
    <m/>
    <m/>
    <m/>
    <m/>
    <m/>
    <s v="Reporte de metas en el aplicativo ITS"/>
    <s v="Profesional de control a la ingeniería de planeación"/>
    <x v="0"/>
    <s v="Yuly Andrea Ujueta Castillo"/>
    <m/>
    <s v="Mensual"/>
    <m/>
    <s v="ENERO"/>
    <s v="FEBRERO"/>
    <s v="MARZO"/>
    <s v="ABRIL"/>
    <s v="MAYO"/>
    <s v="JUNIO"/>
    <s v="JULIO"/>
    <s v="AGOSTO"/>
    <s v="SEPTIEMBRE"/>
    <x v="0"/>
    <s v="NOVIEMBRE"/>
    <s v="DICIEMBRE"/>
    <m/>
    <x v="0"/>
    <n v="12"/>
    <n v="0"/>
    <n v="0"/>
    <x v="0"/>
    <s v="ENERO, FEBRERO,MARZO, ABRIL, MAYO, JUNIO, JULIO, AGOSTO, SEPTIEMBRE, OCTUBRE, NOVIEMBRE, DICIEMBRE."/>
  </r>
  <r>
    <n v="5"/>
    <x v="4"/>
    <n v="9"/>
    <x v="0"/>
    <n v="2"/>
    <s v="2.3"/>
    <x v="0"/>
    <x v="4"/>
    <m/>
    <m/>
    <m/>
    <m/>
    <m/>
    <m/>
    <s v="Comunicaciones via correo electrónico"/>
    <s v="Equipo de auditoría técnica"/>
    <x v="2"/>
    <s v="Ivan Mauricio Mejia Alarcon"/>
    <m/>
    <s v="Mensual"/>
    <s v="PRESIDENTE DE LA ANI"/>
    <s v="ENERO"/>
    <s v="FEBRERO"/>
    <s v="MARZO"/>
    <s v="ABRIL"/>
    <s v="MAYO"/>
    <s v="JUNIO"/>
    <s v="JULIO"/>
    <s v="AGOSTO"/>
    <s v="SEPTIEMBRE"/>
    <x v="0"/>
    <s v="NOVIEMBRE"/>
    <s v="DICIEMBRE"/>
    <m/>
    <x v="0"/>
    <n v="12"/>
    <m/>
    <n v="0"/>
    <x v="1"/>
    <s v="ENERO, FEBRERO,MARZO, ABRIL, MAYO, JUNIO, JULIO, AGOSTO, SEPTIEMBRE, OCTUBRE, NOVIEMBRE, DICIEMBRE."/>
  </r>
  <r>
    <n v="6"/>
    <x v="5"/>
    <n v="15"/>
    <x v="0"/>
    <n v="4"/>
    <s v="4.3"/>
    <x v="0"/>
    <x v="5"/>
    <m/>
    <m/>
    <m/>
    <m/>
    <m/>
    <m/>
    <s v="Documento"/>
    <s v="Líder del equipo del plan de mejoramiento."/>
    <x v="1"/>
    <s v="Blanca Lilia Ramirez"/>
    <m/>
    <s v="Anual"/>
    <m/>
    <m/>
    <m/>
    <m/>
    <m/>
    <m/>
    <m/>
    <m/>
    <m/>
    <m/>
    <x v="1"/>
    <m/>
    <m/>
    <m/>
    <x v="0"/>
    <n v="1"/>
    <m/>
    <n v="0"/>
    <x v="1"/>
    <m/>
  </r>
  <r>
    <n v="7"/>
    <x v="6"/>
    <n v="18"/>
    <x v="0"/>
    <n v="4"/>
    <s v="4.3"/>
    <x v="0"/>
    <x v="6"/>
    <m/>
    <m/>
    <m/>
    <m/>
    <m/>
    <m/>
    <s v="Documento"/>
    <s v="Equipo de auditoría técnica"/>
    <x v="2"/>
    <s v="Ivan Mauricio Mejia Alarcon"/>
    <m/>
    <s v="Anual"/>
    <m/>
    <m/>
    <m/>
    <m/>
    <m/>
    <m/>
    <m/>
    <m/>
    <m/>
    <m/>
    <x v="1"/>
    <m/>
    <m/>
    <m/>
    <x v="0"/>
    <n v="1"/>
    <m/>
    <n v="0"/>
    <x v="1"/>
    <m/>
  </r>
  <r>
    <n v="8"/>
    <x v="7"/>
    <n v="20"/>
    <x v="0"/>
    <n v="4"/>
    <s v="4.3"/>
    <x v="0"/>
    <x v="7"/>
    <m/>
    <m/>
    <m/>
    <m/>
    <m/>
    <m/>
    <s v="Documento"/>
    <s v="Líder del equipo del plan de mejoramiento institucional."/>
    <x v="1"/>
    <s v="Blanca Lilia Ramirez"/>
    <s v="Anual"/>
    <s v="Anual"/>
    <m/>
    <m/>
    <m/>
    <m/>
    <m/>
    <m/>
    <m/>
    <m/>
    <m/>
    <m/>
    <x v="1"/>
    <m/>
    <m/>
    <m/>
    <x v="0"/>
    <n v="1"/>
    <m/>
    <n v="0"/>
    <x v="1"/>
    <m/>
  </r>
  <r>
    <n v="9"/>
    <x v="8"/>
    <n v="21"/>
    <x v="0"/>
    <n v="2"/>
    <s v="2.3"/>
    <x v="0"/>
    <x v="8"/>
    <m/>
    <m/>
    <m/>
    <m/>
    <m/>
    <m/>
    <s v="Documento"/>
    <s v="Líder equipo de auditoría técnica."/>
    <x v="2"/>
    <s v="Ivan Mauricio Mejia Alarcon"/>
    <m/>
    <s v="Anual"/>
    <m/>
    <m/>
    <m/>
    <m/>
    <m/>
    <m/>
    <m/>
    <m/>
    <m/>
    <m/>
    <x v="1"/>
    <m/>
    <m/>
    <m/>
    <x v="0"/>
    <n v="1"/>
    <m/>
    <n v="0"/>
    <x v="1"/>
    <m/>
  </r>
  <r>
    <n v="10"/>
    <x v="9"/>
    <n v="22"/>
    <x v="0"/>
    <n v="2"/>
    <s v="2.3"/>
    <x v="0"/>
    <x v="9"/>
    <m/>
    <m/>
    <m/>
    <m/>
    <m/>
    <m/>
    <s v="Documento"/>
    <s v="Equipo de auditoría técnica."/>
    <x v="2"/>
    <s v="Ivan Mauricio Mejia Alarcon"/>
    <m/>
    <s v="Anual"/>
    <m/>
    <m/>
    <m/>
    <m/>
    <m/>
    <m/>
    <m/>
    <m/>
    <m/>
    <m/>
    <x v="1"/>
    <m/>
    <m/>
    <m/>
    <x v="0"/>
    <n v="1"/>
    <m/>
    <n v="0"/>
    <x v="1"/>
    <m/>
  </r>
  <r>
    <n v="11"/>
    <x v="10"/>
    <n v="23"/>
    <x v="0"/>
    <n v="4"/>
    <s v="4.4"/>
    <x v="0"/>
    <x v="10"/>
    <m/>
    <m/>
    <m/>
    <m/>
    <m/>
    <m/>
    <s v="Documento"/>
    <s v="Líder equipo del programa de incorporación de interventorías a los fines esenciales del Estado."/>
    <x v="3"/>
    <m/>
    <m/>
    <s v="Anual"/>
    <m/>
    <m/>
    <m/>
    <m/>
    <m/>
    <m/>
    <m/>
    <m/>
    <m/>
    <m/>
    <x v="1"/>
    <m/>
    <m/>
    <m/>
    <x v="0"/>
    <n v="1"/>
    <m/>
    <n v="0"/>
    <x v="1"/>
    <m/>
  </r>
  <r>
    <n v="12"/>
    <x v="11"/>
    <n v="24"/>
    <x v="0"/>
    <n v="2"/>
    <s v="2.3 Y 2.6"/>
    <x v="0"/>
    <x v="11"/>
    <m/>
    <m/>
    <m/>
    <m/>
    <m/>
    <m/>
    <s v="Documento"/>
    <s v="Líder equipo del programa de incorporación de interventorías a los fines esenciales del Estado."/>
    <x v="3"/>
    <s v="Sara Mercedes Garces Rodriguez"/>
    <m/>
    <s v="Anual"/>
    <s v="http://us6.campaign-archive1.com/?u=4c411f9243&amp;id=0d6a13a69a&amp;e=497d128830"/>
    <m/>
    <m/>
    <m/>
    <m/>
    <m/>
    <m/>
    <m/>
    <m/>
    <m/>
    <x v="1"/>
    <m/>
    <m/>
    <m/>
    <x v="0"/>
    <n v="1"/>
    <m/>
    <n v="0"/>
    <x v="1"/>
    <m/>
  </r>
  <r>
    <n v="13"/>
    <x v="12"/>
    <n v="26"/>
    <x v="0"/>
    <n v="4"/>
    <s v="4.4"/>
    <x v="0"/>
    <x v="12"/>
    <m/>
    <m/>
    <m/>
    <m/>
    <m/>
    <m/>
    <s v="Documento"/>
    <s v="Líder del equipo del plan de mejoramiento institucional."/>
    <x v="1"/>
    <s v="Blanca Lilia Ramirez"/>
    <m/>
    <s v="Anual"/>
    <m/>
    <m/>
    <m/>
    <m/>
    <m/>
    <m/>
    <m/>
    <m/>
    <m/>
    <m/>
    <x v="1"/>
    <m/>
    <m/>
    <m/>
    <x v="0"/>
    <n v="1"/>
    <m/>
    <n v="0"/>
    <x v="1"/>
    <m/>
  </r>
  <r>
    <n v="14"/>
    <x v="13"/>
    <n v="30"/>
    <x v="0"/>
    <n v="2"/>
    <s v="2.3 Y 2.6"/>
    <x v="0"/>
    <x v="13"/>
    <m/>
    <m/>
    <m/>
    <m/>
    <m/>
    <m/>
    <s v="Documento"/>
    <s v="Líder del equipo del plan de mejoramiento institucional."/>
    <x v="1"/>
    <s v="Blanca Lilia Ramirez"/>
    <m/>
    <s v="Anual"/>
    <m/>
    <m/>
    <m/>
    <m/>
    <m/>
    <m/>
    <m/>
    <m/>
    <m/>
    <m/>
    <x v="1"/>
    <m/>
    <m/>
    <m/>
    <x v="0"/>
    <n v="1"/>
    <m/>
    <n v="0"/>
    <x v="1"/>
    <m/>
  </r>
  <r>
    <n v="15"/>
    <x v="14"/>
    <n v="33"/>
    <x v="0"/>
    <n v="4"/>
    <s v="4.3"/>
    <x v="0"/>
    <x v="14"/>
    <m/>
    <m/>
    <m/>
    <m/>
    <m/>
    <m/>
    <s v="Registro en el plan de mejoramiento por procesos"/>
    <s v="OCI"/>
    <x v="4"/>
    <s v="Todos"/>
    <m/>
    <s v="Semestral"/>
    <m/>
    <m/>
    <m/>
    <m/>
    <m/>
    <m/>
    <s v="JUNIO"/>
    <m/>
    <m/>
    <m/>
    <x v="1"/>
    <m/>
    <s v="DICIEMBRE"/>
    <m/>
    <x v="1"/>
    <m/>
    <m/>
    <m/>
    <x v="2"/>
    <s v="JUNIO_x000a_DICIEMBRE"/>
  </r>
  <r>
    <n v="16"/>
    <x v="15"/>
    <n v="34"/>
    <x v="0"/>
    <n v="4"/>
    <s v="4.3"/>
    <x v="0"/>
    <x v="15"/>
    <m/>
    <m/>
    <m/>
    <m/>
    <m/>
    <m/>
    <s v="Reporte"/>
    <s v="Equipo del plan de mejoramiento institucional"/>
    <x v="1"/>
    <s v="Blanca Lilia Ramirez"/>
    <m/>
    <s v="Mensual"/>
    <m/>
    <s v="ENERO"/>
    <s v="FEBRERO"/>
    <s v="MARZO"/>
    <s v="ABRIL"/>
    <s v="MAYO"/>
    <s v="JUNIO"/>
    <s v="JULIO"/>
    <s v="AGOSTO"/>
    <s v="SEPTIEMBRE"/>
    <x v="0"/>
    <s v="NOVIEMBRE"/>
    <s v="DICIEMBRE"/>
    <m/>
    <x v="0"/>
    <n v="12"/>
    <m/>
    <m/>
    <x v="2"/>
    <s v="ENERO, FEBRERO,MARZO, ABRIL, MAYO, JUNIO, JULIO, AGOSTO, SEPTIEMBRE, OCTUBRE, NOVIEMBRE, DICIEMBRE."/>
  </r>
  <r>
    <n v="17"/>
    <x v="16"/>
    <n v="35"/>
    <x v="0"/>
    <n v="4"/>
    <s v="4.4"/>
    <x v="0"/>
    <x v="16"/>
    <m/>
    <m/>
    <m/>
    <m/>
    <m/>
    <m/>
    <s v="Informe orfeado"/>
    <s v="Equipo del plan de mejoramiento institucional"/>
    <x v="1"/>
    <s v="Blanca Lilia Ramirez"/>
    <m/>
    <s v="Anual"/>
    <m/>
    <m/>
    <m/>
    <m/>
    <m/>
    <m/>
    <m/>
    <m/>
    <m/>
    <m/>
    <x v="1"/>
    <m/>
    <m/>
    <m/>
    <x v="0"/>
    <n v="1"/>
    <m/>
    <m/>
    <x v="2"/>
    <m/>
  </r>
  <r>
    <n v="18"/>
    <x v="17"/>
    <n v="36"/>
    <x v="0"/>
    <n v="4"/>
    <s v="4.4"/>
    <x v="0"/>
    <x v="17"/>
    <m/>
    <m/>
    <m/>
    <m/>
    <m/>
    <m/>
    <s v="Informe orfeado"/>
    <s v="Equipo del plan de mejoramiento institucional"/>
    <x v="1"/>
    <s v="Blanca Lilia Ramirez"/>
    <m/>
    <s v="Anual"/>
    <m/>
    <m/>
    <m/>
    <m/>
    <m/>
    <m/>
    <m/>
    <m/>
    <m/>
    <m/>
    <x v="1"/>
    <m/>
    <m/>
    <m/>
    <x v="0"/>
    <n v="1"/>
    <m/>
    <m/>
    <x v="2"/>
    <m/>
  </r>
  <r>
    <n v="19"/>
    <x v="18"/>
    <n v="37"/>
    <x v="0"/>
    <n v="4"/>
    <s v="4.4"/>
    <x v="0"/>
    <x v="18"/>
    <m/>
    <m/>
    <m/>
    <m/>
    <m/>
    <m/>
    <s v="Informe"/>
    <s v="Equipo del programa de incorporación de interventorías a los fines esenciales del Estado."/>
    <x v="3"/>
    <m/>
    <m/>
    <s v="Anual"/>
    <m/>
    <m/>
    <m/>
    <m/>
    <m/>
    <m/>
    <m/>
    <m/>
    <m/>
    <m/>
    <x v="1"/>
    <m/>
    <m/>
    <m/>
    <x v="0"/>
    <n v="1"/>
    <m/>
    <m/>
    <x v="2"/>
    <m/>
  </r>
  <r>
    <n v="20"/>
    <x v="19"/>
    <n v="38"/>
    <x v="0"/>
    <n v="4"/>
    <s v="4.4"/>
    <x v="0"/>
    <x v="19"/>
    <m/>
    <m/>
    <m/>
    <m/>
    <m/>
    <m/>
    <s v="Informe"/>
    <s v="Equipo del programa de incorporación de interventorías a los fines esenciales del Estado."/>
    <x v="3"/>
    <m/>
    <m/>
    <s v="Anual"/>
    <m/>
    <m/>
    <m/>
    <m/>
    <m/>
    <m/>
    <m/>
    <m/>
    <m/>
    <m/>
    <x v="1"/>
    <m/>
    <m/>
    <m/>
    <x v="0"/>
    <n v="1"/>
    <m/>
    <m/>
    <x v="2"/>
    <m/>
  </r>
  <r>
    <n v="21"/>
    <x v="20"/>
    <n v="39"/>
    <x v="0"/>
    <n v="4"/>
    <s v="4.4"/>
    <x v="0"/>
    <x v="20"/>
    <m/>
    <m/>
    <m/>
    <m/>
    <m/>
    <m/>
    <s v="resultados y listas de asistencia"/>
    <s v="Equipo del programa de incorporación de interventorías a los fines esenciales del Estado."/>
    <x v="3"/>
    <m/>
    <m/>
    <s v="Anual"/>
    <m/>
    <m/>
    <m/>
    <m/>
    <m/>
    <m/>
    <m/>
    <m/>
    <m/>
    <m/>
    <x v="1"/>
    <m/>
    <m/>
    <m/>
    <x v="0"/>
    <n v="1"/>
    <m/>
    <m/>
    <x v="2"/>
    <m/>
  </r>
  <r>
    <n v="22"/>
    <x v="21"/>
    <n v="40"/>
    <x v="0"/>
    <n v="4"/>
    <s v="4.4"/>
    <x v="0"/>
    <x v="21"/>
    <m/>
    <m/>
    <m/>
    <m/>
    <m/>
    <m/>
    <s v="resultados y listas de asistencia"/>
    <s v="Equipo del programa de incorporación de interventorías a los fines esenciales del Estado."/>
    <x v="3"/>
    <m/>
    <m/>
    <s v="Anual"/>
    <m/>
    <m/>
    <m/>
    <m/>
    <m/>
    <m/>
    <m/>
    <m/>
    <m/>
    <m/>
    <x v="1"/>
    <m/>
    <m/>
    <m/>
    <x v="0"/>
    <n v="1"/>
    <m/>
    <m/>
    <x v="2"/>
    <m/>
  </r>
  <r>
    <n v="23"/>
    <x v="22"/>
    <n v="1"/>
    <x v="1"/>
    <n v="3"/>
    <s v="3.3"/>
    <x v="1"/>
    <x v="22"/>
    <m/>
    <m/>
    <m/>
    <m/>
    <m/>
    <m/>
    <s v="Informe orfeado"/>
    <s v="Equipo de atención a los organismos de control del Estado"/>
    <x v="0"/>
    <s v="Luz Mary Hernadez Villadiego"/>
    <m/>
    <s v="Semestral"/>
    <m/>
    <m/>
    <m/>
    <m/>
    <m/>
    <m/>
    <m/>
    <m/>
    <m/>
    <m/>
    <x v="1"/>
    <m/>
    <m/>
    <m/>
    <x v="0"/>
    <n v="2"/>
    <m/>
    <n v="0"/>
    <x v="1"/>
    <m/>
  </r>
  <r>
    <n v="24"/>
    <x v="23"/>
    <n v="2"/>
    <x v="1"/>
    <n v="3"/>
    <s v="3.3"/>
    <x v="1"/>
    <x v="23"/>
    <m/>
    <m/>
    <m/>
    <m/>
    <m/>
    <m/>
    <s v="Actas de visita"/>
    <s v="Equipo de atención a los organismos de control del Estado"/>
    <x v="0"/>
    <m/>
    <m/>
    <s v="Durante todo el año"/>
    <m/>
    <m/>
    <m/>
    <m/>
    <m/>
    <m/>
    <m/>
    <m/>
    <m/>
    <m/>
    <x v="1"/>
    <m/>
    <m/>
    <m/>
    <x v="0"/>
    <m/>
    <m/>
    <s v=""/>
    <x v="1"/>
    <s v="Durante todo el año"/>
  </r>
  <r>
    <n v="25"/>
    <x v="24"/>
    <n v="3"/>
    <x v="1"/>
    <n v="3"/>
    <s v="3.3"/>
    <x v="1"/>
    <x v="24"/>
    <m/>
    <m/>
    <m/>
    <m/>
    <m/>
    <m/>
    <s v="Reporte"/>
    <s v="Equipo de atención a los organismos de control del Estado"/>
    <x v="0"/>
    <s v="Keiri Yulith Araujo Rodriguez"/>
    <m/>
    <s v="Mensual"/>
    <m/>
    <s v="ENERO"/>
    <s v="FEBRERO"/>
    <s v="MARZO"/>
    <s v="ABRIL"/>
    <s v="MAYO"/>
    <s v="JUNIO"/>
    <s v="JULIO"/>
    <s v="AGOSTO"/>
    <s v="SEPTIEMBRE"/>
    <x v="0"/>
    <s v="NOVIEMBRE"/>
    <s v="DICIEMBRE"/>
    <m/>
    <x v="0"/>
    <n v="12"/>
    <m/>
    <n v="0"/>
    <x v="1"/>
    <s v="Enero, febrero, marzo, abril, mayo, junio, julio, agosto, septiembre, octubre, noviembre y diciembre."/>
  </r>
  <r>
    <n v="26"/>
    <x v="25"/>
    <n v="4"/>
    <x v="1"/>
    <n v="3"/>
    <s v="3.3"/>
    <x v="1"/>
    <x v="25"/>
    <m/>
    <m/>
    <m/>
    <m/>
    <m/>
    <m/>
    <s v="Actas de visita"/>
    <s v="Equipo de atención a los organismos de control del Estado"/>
    <x v="0"/>
    <m/>
    <m/>
    <m/>
    <m/>
    <m/>
    <m/>
    <m/>
    <m/>
    <m/>
    <m/>
    <m/>
    <m/>
    <m/>
    <x v="1"/>
    <m/>
    <m/>
    <m/>
    <x v="0"/>
    <m/>
    <m/>
    <s v=""/>
    <x v="1"/>
    <m/>
  </r>
  <r>
    <n v="27"/>
    <x v="26"/>
    <n v="5"/>
    <x v="1"/>
    <n v="3"/>
    <s v="3.3"/>
    <x v="1"/>
    <x v="26"/>
    <m/>
    <m/>
    <m/>
    <m/>
    <m/>
    <m/>
    <s v="Reporte"/>
    <s v="Equipo de atención a los organismos de control del Estado"/>
    <x v="0"/>
    <m/>
    <m/>
    <s v="Mensual"/>
    <m/>
    <s v="ENERO"/>
    <s v="FEBRERO"/>
    <s v="MARZO"/>
    <s v="ABRIL"/>
    <s v="MAYO"/>
    <s v="JUNIO"/>
    <s v="JULIO"/>
    <s v="AGOSTO"/>
    <s v="SEPTIEMBRE"/>
    <x v="0"/>
    <s v="NOVIEMBRE"/>
    <s v="DICIEMBRE"/>
    <m/>
    <x v="0"/>
    <n v="12"/>
    <m/>
    <n v="0"/>
    <x v="1"/>
    <s v="Enero, febrero, marzo, abril, mayo, junio, julio, agosto, septiembre, octubre, noviembre y diciembre."/>
  </r>
  <r>
    <n v="28"/>
    <x v="27"/>
    <n v="1"/>
    <x v="2"/>
    <n v="4"/>
    <s v="4.3 - 4.4"/>
    <x v="2"/>
    <x v="27"/>
    <m/>
    <m/>
    <m/>
    <m/>
    <m/>
    <m/>
    <s v="Boletín 1"/>
    <s v="OCI"/>
    <x v="0"/>
    <m/>
    <m/>
    <s v="Mensual"/>
    <m/>
    <s v="ENERO"/>
    <m/>
    <m/>
    <m/>
    <m/>
    <m/>
    <m/>
    <m/>
    <m/>
    <x v="1"/>
    <m/>
    <m/>
    <m/>
    <x v="0"/>
    <n v="1"/>
    <m/>
    <n v="0"/>
    <x v="1"/>
    <m/>
  </r>
  <r>
    <n v="29"/>
    <x v="28"/>
    <n v="2"/>
    <x v="2"/>
    <n v="4"/>
    <s v="4.3 - 4.4"/>
    <x v="2"/>
    <x v="27"/>
    <m/>
    <m/>
    <m/>
    <m/>
    <m/>
    <m/>
    <s v="Boletín 2"/>
    <s v="OCI"/>
    <x v="0"/>
    <m/>
    <m/>
    <s v="Mensual"/>
    <m/>
    <m/>
    <s v="FEBRERO"/>
    <m/>
    <m/>
    <m/>
    <m/>
    <m/>
    <m/>
    <m/>
    <x v="1"/>
    <m/>
    <m/>
    <m/>
    <x v="0"/>
    <n v="1"/>
    <m/>
    <n v="0"/>
    <x v="1"/>
    <m/>
  </r>
  <r>
    <n v="30"/>
    <x v="29"/>
    <n v="3"/>
    <x v="2"/>
    <n v="4"/>
    <s v="4.3 - 4.4"/>
    <x v="2"/>
    <x v="27"/>
    <m/>
    <m/>
    <m/>
    <m/>
    <m/>
    <m/>
    <s v="Boletín 3"/>
    <s v="OCI"/>
    <x v="0"/>
    <m/>
    <m/>
    <s v="Mensual"/>
    <m/>
    <m/>
    <m/>
    <s v="MARZO"/>
    <m/>
    <m/>
    <m/>
    <m/>
    <m/>
    <m/>
    <x v="1"/>
    <m/>
    <m/>
    <m/>
    <x v="0"/>
    <n v="1"/>
    <m/>
    <n v="0"/>
    <x v="1"/>
    <m/>
  </r>
  <r>
    <n v="31"/>
    <x v="30"/>
    <n v="4"/>
    <x v="2"/>
    <n v="4"/>
    <s v="4.3 - 4.4"/>
    <x v="2"/>
    <x v="27"/>
    <m/>
    <m/>
    <m/>
    <m/>
    <m/>
    <m/>
    <s v="Boletín 4"/>
    <s v="OCI"/>
    <x v="0"/>
    <m/>
    <m/>
    <s v="Mensual"/>
    <m/>
    <m/>
    <m/>
    <m/>
    <s v="ABRIL"/>
    <m/>
    <m/>
    <m/>
    <m/>
    <m/>
    <x v="1"/>
    <m/>
    <m/>
    <m/>
    <x v="0"/>
    <n v="1"/>
    <m/>
    <n v="0"/>
    <x v="1"/>
    <m/>
  </r>
  <r>
    <n v="32"/>
    <x v="31"/>
    <n v="5"/>
    <x v="2"/>
    <n v="4"/>
    <s v="4.3 - 4.4"/>
    <x v="2"/>
    <x v="27"/>
    <m/>
    <m/>
    <m/>
    <m/>
    <m/>
    <m/>
    <s v="Boletín 5"/>
    <s v="OCI"/>
    <x v="0"/>
    <m/>
    <m/>
    <s v="Mensual"/>
    <m/>
    <m/>
    <m/>
    <m/>
    <m/>
    <s v="MAYO"/>
    <m/>
    <m/>
    <m/>
    <m/>
    <x v="1"/>
    <m/>
    <m/>
    <m/>
    <x v="0"/>
    <n v="1"/>
    <m/>
    <n v="0"/>
    <x v="1"/>
    <m/>
  </r>
  <r>
    <n v="33"/>
    <x v="32"/>
    <n v="6"/>
    <x v="2"/>
    <n v="4"/>
    <s v="4.3 - 4.4"/>
    <x v="2"/>
    <x v="27"/>
    <m/>
    <m/>
    <m/>
    <m/>
    <m/>
    <m/>
    <s v="Boletín 6"/>
    <s v="OCI"/>
    <x v="0"/>
    <m/>
    <m/>
    <s v="Mensual"/>
    <m/>
    <m/>
    <m/>
    <m/>
    <m/>
    <m/>
    <s v="JUNIO"/>
    <m/>
    <m/>
    <m/>
    <x v="1"/>
    <m/>
    <m/>
    <m/>
    <x v="0"/>
    <n v="1"/>
    <m/>
    <n v="0"/>
    <x v="1"/>
    <m/>
  </r>
  <r>
    <n v="34"/>
    <x v="33"/>
    <n v="7"/>
    <x v="2"/>
    <n v="4"/>
    <s v="4.3 - 4.4"/>
    <x v="2"/>
    <x v="27"/>
    <m/>
    <m/>
    <m/>
    <m/>
    <m/>
    <m/>
    <s v="Boletín 7"/>
    <s v="OCI"/>
    <x v="0"/>
    <m/>
    <m/>
    <s v="Mensual"/>
    <m/>
    <m/>
    <m/>
    <m/>
    <m/>
    <m/>
    <m/>
    <s v="JULIO"/>
    <m/>
    <m/>
    <x v="1"/>
    <m/>
    <m/>
    <m/>
    <x v="0"/>
    <n v="1"/>
    <m/>
    <n v="0"/>
    <x v="1"/>
    <m/>
  </r>
  <r>
    <n v="35"/>
    <x v="34"/>
    <n v="8"/>
    <x v="2"/>
    <n v="4"/>
    <s v="4.3 - 4.4"/>
    <x v="2"/>
    <x v="27"/>
    <m/>
    <m/>
    <m/>
    <m/>
    <m/>
    <m/>
    <s v="Boletín 8"/>
    <s v="OCI"/>
    <x v="0"/>
    <m/>
    <m/>
    <s v="Mensual"/>
    <m/>
    <m/>
    <m/>
    <m/>
    <m/>
    <m/>
    <m/>
    <m/>
    <s v="AGOSTO"/>
    <m/>
    <x v="1"/>
    <m/>
    <m/>
    <m/>
    <x v="0"/>
    <n v="1"/>
    <m/>
    <n v="0"/>
    <x v="1"/>
    <m/>
  </r>
  <r>
    <n v="36"/>
    <x v="35"/>
    <n v="9"/>
    <x v="2"/>
    <n v="4"/>
    <s v="4.3 - 4.4"/>
    <x v="2"/>
    <x v="27"/>
    <m/>
    <m/>
    <m/>
    <m/>
    <m/>
    <m/>
    <s v="Boletín 9"/>
    <s v="OCI"/>
    <x v="0"/>
    <m/>
    <m/>
    <s v="Mensual"/>
    <m/>
    <m/>
    <m/>
    <m/>
    <m/>
    <m/>
    <m/>
    <m/>
    <m/>
    <s v="SEPTIEMBRE"/>
    <x v="1"/>
    <m/>
    <m/>
    <m/>
    <x v="0"/>
    <n v="1"/>
    <m/>
    <n v="0"/>
    <x v="1"/>
    <m/>
  </r>
  <r>
    <n v="37"/>
    <x v="36"/>
    <n v="10"/>
    <x v="2"/>
    <n v="4"/>
    <s v="4.3 - 4.4"/>
    <x v="2"/>
    <x v="27"/>
    <m/>
    <m/>
    <m/>
    <m/>
    <m/>
    <m/>
    <s v="Boletín 10"/>
    <s v="OCI"/>
    <x v="0"/>
    <m/>
    <m/>
    <s v="Mensual"/>
    <m/>
    <m/>
    <m/>
    <m/>
    <m/>
    <m/>
    <m/>
    <m/>
    <m/>
    <m/>
    <x v="0"/>
    <m/>
    <m/>
    <m/>
    <x v="0"/>
    <n v="1"/>
    <m/>
    <n v="0"/>
    <x v="1"/>
    <m/>
  </r>
  <r>
    <n v="38"/>
    <x v="37"/>
    <n v="11"/>
    <x v="2"/>
    <n v="4"/>
    <s v="4.3 - 4.4"/>
    <x v="2"/>
    <x v="27"/>
    <m/>
    <m/>
    <m/>
    <m/>
    <m/>
    <m/>
    <s v="Boletín 11"/>
    <s v="OCI"/>
    <x v="0"/>
    <m/>
    <m/>
    <s v="Mensual"/>
    <m/>
    <m/>
    <m/>
    <m/>
    <m/>
    <m/>
    <m/>
    <m/>
    <m/>
    <m/>
    <x v="1"/>
    <s v="NOVIEMBRE"/>
    <m/>
    <m/>
    <x v="0"/>
    <n v="1"/>
    <m/>
    <n v="0"/>
    <x v="1"/>
    <m/>
  </r>
  <r>
    <n v="39"/>
    <x v="38"/>
    <n v="12"/>
    <x v="2"/>
    <n v="4"/>
    <s v="4.3 - 4.4"/>
    <x v="2"/>
    <x v="27"/>
    <m/>
    <m/>
    <m/>
    <m/>
    <m/>
    <m/>
    <s v="Boletín 12"/>
    <s v="OCI"/>
    <x v="0"/>
    <m/>
    <m/>
    <s v="Mensual"/>
    <m/>
    <m/>
    <m/>
    <m/>
    <m/>
    <m/>
    <m/>
    <m/>
    <m/>
    <m/>
    <x v="1"/>
    <m/>
    <s v="DICIEMBRE"/>
    <m/>
    <x v="0"/>
    <n v="1"/>
    <m/>
    <n v="0"/>
    <x v="1"/>
    <m/>
  </r>
  <r>
    <n v="40"/>
    <x v="39"/>
    <n v="15"/>
    <x v="2"/>
    <n v="4"/>
    <s v="4.3 - 4.4"/>
    <x v="2"/>
    <x v="28"/>
    <m/>
    <m/>
    <m/>
    <m/>
    <m/>
    <m/>
    <s v="Campaña"/>
    <s v="Equipo del programa de incorporación de interventorías a los fines esenciales del Estado."/>
    <x v="3"/>
    <m/>
    <m/>
    <s v="Anual"/>
    <m/>
    <m/>
    <m/>
    <m/>
    <m/>
    <m/>
    <m/>
    <m/>
    <m/>
    <m/>
    <x v="1"/>
    <m/>
    <m/>
    <m/>
    <x v="0"/>
    <n v="1"/>
    <m/>
    <n v="0"/>
    <x v="1"/>
    <m/>
  </r>
  <r>
    <n v="41"/>
    <x v="40"/>
    <n v="1"/>
    <x v="3"/>
    <n v="2"/>
    <s v="2.5"/>
    <x v="3"/>
    <x v="29"/>
    <m/>
    <m/>
    <m/>
    <m/>
    <m/>
    <m/>
    <s v="Informe orfeado"/>
    <s v="Profesional de control a la ingeniería de planeación"/>
    <x v="0"/>
    <s v="Yuly Andrea Ujueta Castillo"/>
    <m/>
    <s v="Anual"/>
    <m/>
    <m/>
    <m/>
    <m/>
    <m/>
    <m/>
    <s v="JUNIO"/>
    <m/>
    <m/>
    <m/>
    <x v="1"/>
    <m/>
    <m/>
    <m/>
    <x v="0"/>
    <n v="1"/>
    <m/>
    <n v="0"/>
    <x v="1"/>
    <s v="JUNIO"/>
  </r>
  <r>
    <n v="42"/>
    <x v="41"/>
    <n v="2"/>
    <x v="3"/>
    <n v="2"/>
    <s v="2.5"/>
    <x v="3"/>
    <x v="30"/>
    <m/>
    <m/>
    <m/>
    <m/>
    <m/>
    <m/>
    <s v="Informe orfeado"/>
    <s v="Profesional de control a la ingeniería de planeación"/>
    <x v="0"/>
    <s v="Yuly Andrea Ujueta Castillo"/>
    <m/>
    <s v="Anual"/>
    <m/>
    <m/>
    <m/>
    <m/>
    <m/>
    <m/>
    <m/>
    <m/>
    <m/>
    <m/>
    <x v="1"/>
    <m/>
    <s v="DICIEMBRE"/>
    <m/>
    <x v="0"/>
    <n v="1"/>
    <m/>
    <n v="0"/>
    <x v="1"/>
    <s v="DICIEMBRE"/>
  </r>
  <r>
    <n v="43"/>
    <x v="42"/>
    <m/>
    <x v="4"/>
    <n v="2"/>
    <s v="2.3"/>
    <x v="4"/>
    <x v="31"/>
    <m/>
    <m/>
    <m/>
    <m/>
    <m/>
    <m/>
    <s v="Informe orfeado"/>
    <s v="Equipo de auditoría técnica"/>
    <x v="2"/>
    <m/>
    <m/>
    <s v="Anual"/>
    <m/>
    <m/>
    <m/>
    <m/>
    <m/>
    <m/>
    <m/>
    <m/>
    <m/>
    <m/>
    <x v="1"/>
    <m/>
    <m/>
    <m/>
    <x v="0"/>
    <n v="1"/>
    <m/>
    <n v="0"/>
    <x v="1"/>
    <m/>
  </r>
  <r>
    <n v="44"/>
    <x v="42"/>
    <m/>
    <x v="4"/>
    <n v="2"/>
    <s v="2.3"/>
    <x v="4"/>
    <x v="31"/>
    <m/>
    <m/>
    <m/>
    <m/>
    <m/>
    <m/>
    <s v="Informe orfeado"/>
    <s v="Equipo de auditoría técnica"/>
    <x v="2"/>
    <m/>
    <m/>
    <s v="Anual"/>
    <m/>
    <m/>
    <m/>
    <m/>
    <m/>
    <m/>
    <m/>
    <m/>
    <m/>
    <m/>
    <x v="1"/>
    <m/>
    <m/>
    <m/>
    <x v="0"/>
    <n v="1"/>
    <m/>
    <n v="0"/>
    <x v="1"/>
    <m/>
  </r>
  <r>
    <n v="45"/>
    <x v="42"/>
    <m/>
    <x v="4"/>
    <n v="2"/>
    <s v="2.3"/>
    <x v="4"/>
    <x v="31"/>
    <m/>
    <m/>
    <m/>
    <m/>
    <m/>
    <m/>
    <s v="Informe orfeado"/>
    <s v="Equipo de auditoría técnica"/>
    <x v="2"/>
    <m/>
    <m/>
    <s v="Anual"/>
    <m/>
    <m/>
    <m/>
    <m/>
    <m/>
    <m/>
    <m/>
    <m/>
    <m/>
    <m/>
    <x v="1"/>
    <m/>
    <m/>
    <m/>
    <x v="0"/>
    <n v="1"/>
    <m/>
    <n v="0"/>
    <x v="1"/>
    <m/>
  </r>
  <r>
    <n v="46"/>
    <x v="42"/>
    <m/>
    <x v="4"/>
    <n v="2"/>
    <s v="2.3"/>
    <x v="4"/>
    <x v="31"/>
    <m/>
    <m/>
    <m/>
    <m/>
    <m/>
    <m/>
    <s v="Informe orfeado"/>
    <s v="Equipo de auditoría técnica"/>
    <x v="2"/>
    <m/>
    <m/>
    <s v="Anual"/>
    <m/>
    <m/>
    <m/>
    <m/>
    <m/>
    <m/>
    <m/>
    <m/>
    <m/>
    <m/>
    <x v="1"/>
    <m/>
    <m/>
    <m/>
    <x v="0"/>
    <n v="1"/>
    <m/>
    <n v="0"/>
    <x v="1"/>
    <m/>
  </r>
  <r>
    <n v="47"/>
    <x v="42"/>
    <m/>
    <x v="4"/>
    <n v="2"/>
    <s v="2.3"/>
    <x v="4"/>
    <x v="31"/>
    <m/>
    <m/>
    <m/>
    <m/>
    <m/>
    <m/>
    <s v="Informe orfeado"/>
    <s v="Equipo de auditoría técnica"/>
    <x v="2"/>
    <m/>
    <m/>
    <s v="Anual"/>
    <m/>
    <m/>
    <m/>
    <m/>
    <m/>
    <m/>
    <m/>
    <m/>
    <m/>
    <m/>
    <x v="1"/>
    <m/>
    <m/>
    <m/>
    <x v="0"/>
    <n v="1"/>
    <m/>
    <n v="0"/>
    <x v="1"/>
    <m/>
  </r>
  <r>
    <n v="48"/>
    <x v="42"/>
    <m/>
    <x v="4"/>
    <n v="2"/>
    <s v="2.3"/>
    <x v="4"/>
    <x v="31"/>
    <m/>
    <m/>
    <m/>
    <m/>
    <m/>
    <m/>
    <s v="Informe orfeado"/>
    <s v="Equipo de auditoría técnica"/>
    <x v="2"/>
    <m/>
    <m/>
    <s v="Anual"/>
    <m/>
    <m/>
    <m/>
    <m/>
    <m/>
    <m/>
    <m/>
    <m/>
    <m/>
    <m/>
    <x v="1"/>
    <m/>
    <m/>
    <m/>
    <x v="0"/>
    <n v="1"/>
    <m/>
    <n v="0"/>
    <x v="1"/>
    <m/>
  </r>
  <r>
    <n v="49"/>
    <x v="42"/>
    <m/>
    <x v="4"/>
    <n v="2"/>
    <s v="2.3"/>
    <x v="4"/>
    <x v="31"/>
    <m/>
    <m/>
    <m/>
    <m/>
    <m/>
    <m/>
    <s v="Informe orfeado"/>
    <s v="Equipo de auditoría técnica"/>
    <x v="2"/>
    <m/>
    <m/>
    <s v="Anual"/>
    <m/>
    <m/>
    <m/>
    <m/>
    <m/>
    <m/>
    <m/>
    <m/>
    <m/>
    <m/>
    <x v="1"/>
    <m/>
    <m/>
    <m/>
    <x v="0"/>
    <n v="1"/>
    <m/>
    <n v="0"/>
    <x v="1"/>
    <m/>
  </r>
  <r>
    <n v="50"/>
    <x v="42"/>
    <m/>
    <x v="4"/>
    <n v="2"/>
    <s v="2.3"/>
    <x v="4"/>
    <x v="31"/>
    <m/>
    <m/>
    <m/>
    <m/>
    <m/>
    <m/>
    <s v="Informe orfeado"/>
    <s v="Equipo de auditoría técnica"/>
    <x v="2"/>
    <m/>
    <m/>
    <s v="Anual"/>
    <m/>
    <m/>
    <m/>
    <m/>
    <m/>
    <m/>
    <m/>
    <m/>
    <m/>
    <m/>
    <x v="1"/>
    <m/>
    <m/>
    <m/>
    <x v="0"/>
    <n v="1"/>
    <m/>
    <n v="0"/>
    <x v="1"/>
    <m/>
  </r>
  <r>
    <n v="51"/>
    <x v="42"/>
    <m/>
    <x v="4"/>
    <n v="2"/>
    <s v="2.3"/>
    <x v="4"/>
    <x v="31"/>
    <m/>
    <m/>
    <m/>
    <m/>
    <m/>
    <m/>
    <s v="Informe orfeado"/>
    <s v="Equipo de auditoría técnica"/>
    <x v="2"/>
    <m/>
    <m/>
    <s v="Anual"/>
    <m/>
    <m/>
    <m/>
    <m/>
    <m/>
    <m/>
    <m/>
    <m/>
    <m/>
    <m/>
    <x v="1"/>
    <m/>
    <m/>
    <m/>
    <x v="0"/>
    <n v="1"/>
    <m/>
    <n v="0"/>
    <x v="1"/>
    <m/>
  </r>
  <r>
    <n v="52"/>
    <x v="42"/>
    <m/>
    <x v="4"/>
    <n v="2"/>
    <s v="2.3"/>
    <x v="4"/>
    <x v="31"/>
    <m/>
    <m/>
    <m/>
    <m/>
    <m/>
    <m/>
    <s v="Informe orfeado"/>
    <s v="Equipo de auditoría técnica"/>
    <x v="2"/>
    <m/>
    <m/>
    <s v="Anual"/>
    <m/>
    <m/>
    <m/>
    <m/>
    <m/>
    <m/>
    <m/>
    <m/>
    <m/>
    <m/>
    <x v="1"/>
    <m/>
    <m/>
    <m/>
    <x v="0"/>
    <n v="1"/>
    <m/>
    <n v="0"/>
    <x v="1"/>
    <m/>
  </r>
  <r>
    <n v="53"/>
    <x v="42"/>
    <m/>
    <x v="4"/>
    <n v="2"/>
    <s v="2.3"/>
    <x v="4"/>
    <x v="31"/>
    <m/>
    <m/>
    <m/>
    <m/>
    <m/>
    <m/>
    <s v="Informe orfeado"/>
    <s v="Equipo de auditoría técnica"/>
    <x v="2"/>
    <m/>
    <m/>
    <s v="Anual"/>
    <m/>
    <m/>
    <m/>
    <m/>
    <m/>
    <m/>
    <m/>
    <m/>
    <m/>
    <m/>
    <x v="1"/>
    <m/>
    <m/>
    <m/>
    <x v="0"/>
    <n v="1"/>
    <m/>
    <n v="0"/>
    <x v="1"/>
    <m/>
  </r>
  <r>
    <n v="54"/>
    <x v="42"/>
    <m/>
    <x v="4"/>
    <n v="2"/>
    <s v="2.3"/>
    <x v="4"/>
    <x v="31"/>
    <m/>
    <m/>
    <m/>
    <m/>
    <m/>
    <m/>
    <s v="Informe orfeado"/>
    <s v="Equipo de auditoría técnica"/>
    <x v="2"/>
    <m/>
    <m/>
    <s v="Anual"/>
    <m/>
    <m/>
    <m/>
    <m/>
    <m/>
    <m/>
    <m/>
    <m/>
    <m/>
    <m/>
    <x v="1"/>
    <m/>
    <m/>
    <m/>
    <x v="0"/>
    <n v="1"/>
    <m/>
    <n v="0"/>
    <x v="1"/>
    <m/>
  </r>
  <r>
    <n v="55"/>
    <x v="42"/>
    <m/>
    <x v="4"/>
    <n v="2"/>
    <s v="2.3"/>
    <x v="4"/>
    <x v="31"/>
    <m/>
    <m/>
    <m/>
    <m/>
    <m/>
    <m/>
    <s v="Informe orfeado"/>
    <s v="Equipo de auditoría técnica"/>
    <x v="2"/>
    <m/>
    <m/>
    <s v="Anual"/>
    <m/>
    <m/>
    <m/>
    <m/>
    <m/>
    <m/>
    <m/>
    <m/>
    <m/>
    <m/>
    <x v="1"/>
    <m/>
    <m/>
    <m/>
    <x v="0"/>
    <n v="1"/>
    <m/>
    <n v="0"/>
    <x v="1"/>
    <m/>
  </r>
  <r>
    <n v="56"/>
    <x v="42"/>
    <m/>
    <x v="4"/>
    <n v="2"/>
    <s v="2.3"/>
    <x v="4"/>
    <x v="31"/>
    <m/>
    <m/>
    <m/>
    <m/>
    <m/>
    <m/>
    <s v="Informe orfeado"/>
    <s v="Equipo de auditoría técnica"/>
    <x v="2"/>
    <m/>
    <m/>
    <s v="Anual"/>
    <m/>
    <m/>
    <m/>
    <m/>
    <m/>
    <m/>
    <m/>
    <m/>
    <m/>
    <m/>
    <x v="1"/>
    <m/>
    <m/>
    <m/>
    <x v="0"/>
    <n v="1"/>
    <m/>
    <n v="0"/>
    <x v="1"/>
    <m/>
  </r>
  <r>
    <n v="57"/>
    <x v="42"/>
    <m/>
    <x v="4"/>
    <n v="2"/>
    <s v="2.3"/>
    <x v="4"/>
    <x v="31"/>
    <m/>
    <m/>
    <m/>
    <m/>
    <m/>
    <m/>
    <s v="Informe orfeado"/>
    <s v="Equipo de auditoría técnica"/>
    <x v="2"/>
    <m/>
    <m/>
    <s v="Anual"/>
    <m/>
    <m/>
    <m/>
    <m/>
    <m/>
    <m/>
    <m/>
    <m/>
    <m/>
    <m/>
    <x v="1"/>
    <m/>
    <m/>
    <m/>
    <x v="0"/>
    <n v="1"/>
    <m/>
    <n v="0"/>
    <x v="1"/>
    <m/>
  </r>
  <r>
    <n v="58"/>
    <x v="42"/>
    <m/>
    <x v="4"/>
    <n v="2"/>
    <s v="2.3"/>
    <x v="4"/>
    <x v="31"/>
    <m/>
    <m/>
    <m/>
    <m/>
    <m/>
    <m/>
    <s v="Informe orfeado"/>
    <s v="Equipo de auditoría técnica"/>
    <x v="2"/>
    <m/>
    <m/>
    <s v="Anual"/>
    <m/>
    <m/>
    <m/>
    <m/>
    <m/>
    <m/>
    <m/>
    <m/>
    <m/>
    <m/>
    <x v="1"/>
    <m/>
    <m/>
    <m/>
    <x v="0"/>
    <n v="1"/>
    <m/>
    <n v="0"/>
    <x v="1"/>
    <m/>
  </r>
  <r>
    <n v="59"/>
    <x v="42"/>
    <m/>
    <x v="4"/>
    <n v="2"/>
    <s v="2.3"/>
    <x v="4"/>
    <x v="31"/>
    <m/>
    <m/>
    <m/>
    <m/>
    <m/>
    <m/>
    <s v="Informe orfeado"/>
    <s v="Equipo de auditoría técnica"/>
    <x v="2"/>
    <m/>
    <m/>
    <s v="Anual"/>
    <m/>
    <m/>
    <m/>
    <m/>
    <m/>
    <m/>
    <m/>
    <m/>
    <m/>
    <m/>
    <x v="1"/>
    <m/>
    <m/>
    <m/>
    <x v="0"/>
    <n v="1"/>
    <m/>
    <n v="0"/>
    <x v="1"/>
    <m/>
  </r>
  <r>
    <n v="60"/>
    <x v="42"/>
    <m/>
    <x v="4"/>
    <n v="2"/>
    <s v="2.3"/>
    <x v="4"/>
    <x v="31"/>
    <m/>
    <m/>
    <m/>
    <m/>
    <m/>
    <m/>
    <s v="Informe orfeado"/>
    <s v="Equipo de auditoría técnica"/>
    <x v="2"/>
    <m/>
    <m/>
    <s v="Anual"/>
    <m/>
    <m/>
    <m/>
    <m/>
    <m/>
    <m/>
    <m/>
    <m/>
    <m/>
    <m/>
    <x v="1"/>
    <m/>
    <m/>
    <m/>
    <x v="0"/>
    <n v="1"/>
    <m/>
    <n v="0"/>
    <x v="1"/>
    <m/>
  </r>
  <r>
    <n v="61"/>
    <x v="42"/>
    <m/>
    <x v="4"/>
    <n v="2"/>
    <s v="2.3"/>
    <x v="4"/>
    <x v="31"/>
    <m/>
    <m/>
    <m/>
    <m/>
    <m/>
    <m/>
    <s v="Informe orfeado"/>
    <s v="Equipo de auditoría técnica"/>
    <x v="2"/>
    <m/>
    <m/>
    <s v="Anual"/>
    <m/>
    <m/>
    <m/>
    <m/>
    <m/>
    <m/>
    <m/>
    <m/>
    <m/>
    <m/>
    <x v="1"/>
    <m/>
    <m/>
    <m/>
    <x v="0"/>
    <n v="1"/>
    <m/>
    <n v="0"/>
    <x v="1"/>
    <m/>
  </r>
  <r>
    <n v="62"/>
    <x v="42"/>
    <m/>
    <x v="4"/>
    <n v="2"/>
    <s v="2.3"/>
    <x v="4"/>
    <x v="31"/>
    <m/>
    <m/>
    <m/>
    <m/>
    <m/>
    <m/>
    <s v="Informe orfeado"/>
    <s v="Equipo de auditoría técnica"/>
    <x v="2"/>
    <m/>
    <m/>
    <s v="Anual"/>
    <m/>
    <m/>
    <m/>
    <m/>
    <m/>
    <m/>
    <m/>
    <m/>
    <m/>
    <m/>
    <x v="1"/>
    <m/>
    <m/>
    <m/>
    <x v="0"/>
    <n v="1"/>
    <m/>
    <n v="0"/>
    <x v="1"/>
    <m/>
  </r>
  <r>
    <n v="63"/>
    <x v="42"/>
    <m/>
    <x v="4"/>
    <n v="2"/>
    <s v="2.3"/>
    <x v="4"/>
    <x v="31"/>
    <m/>
    <m/>
    <m/>
    <m/>
    <m/>
    <m/>
    <s v="Informe orfeado"/>
    <s v="Equipo de auditoría técnica"/>
    <x v="2"/>
    <m/>
    <m/>
    <s v="Anual"/>
    <m/>
    <m/>
    <m/>
    <m/>
    <m/>
    <m/>
    <m/>
    <m/>
    <m/>
    <m/>
    <x v="1"/>
    <m/>
    <m/>
    <m/>
    <x v="0"/>
    <n v="1"/>
    <m/>
    <n v="0"/>
    <x v="1"/>
    <m/>
  </r>
  <r>
    <n v="64"/>
    <x v="42"/>
    <m/>
    <x v="4"/>
    <n v="2"/>
    <s v="2.3"/>
    <x v="4"/>
    <x v="31"/>
    <m/>
    <m/>
    <m/>
    <m/>
    <m/>
    <m/>
    <s v="Informe orfeado"/>
    <s v="Equipo de auditoría técnica"/>
    <x v="2"/>
    <m/>
    <m/>
    <s v="Anual"/>
    <m/>
    <m/>
    <m/>
    <m/>
    <m/>
    <m/>
    <m/>
    <m/>
    <m/>
    <m/>
    <x v="1"/>
    <m/>
    <m/>
    <m/>
    <x v="0"/>
    <n v="1"/>
    <m/>
    <n v="0"/>
    <x v="1"/>
    <m/>
  </r>
  <r>
    <n v="65"/>
    <x v="42"/>
    <m/>
    <x v="4"/>
    <n v="2"/>
    <s v="2.3"/>
    <x v="4"/>
    <x v="31"/>
    <m/>
    <m/>
    <m/>
    <m/>
    <m/>
    <m/>
    <s v="Informe orfeado"/>
    <s v="Equipo de auditoría técnica"/>
    <x v="2"/>
    <m/>
    <m/>
    <s v="Anual"/>
    <m/>
    <m/>
    <m/>
    <m/>
    <m/>
    <m/>
    <m/>
    <m/>
    <m/>
    <m/>
    <x v="1"/>
    <m/>
    <m/>
    <m/>
    <x v="0"/>
    <n v="1"/>
    <m/>
    <n v="0"/>
    <x v="1"/>
    <m/>
  </r>
  <r>
    <n v="66"/>
    <x v="42"/>
    <m/>
    <x v="4"/>
    <n v="2"/>
    <s v="2.3"/>
    <x v="4"/>
    <x v="31"/>
    <m/>
    <m/>
    <m/>
    <m/>
    <m/>
    <m/>
    <s v="Informe orfeado"/>
    <s v="Equipo de auditoría técnica"/>
    <x v="2"/>
    <m/>
    <m/>
    <s v="Anual"/>
    <m/>
    <m/>
    <m/>
    <m/>
    <m/>
    <m/>
    <m/>
    <m/>
    <m/>
    <m/>
    <x v="1"/>
    <m/>
    <m/>
    <m/>
    <x v="0"/>
    <n v="1"/>
    <m/>
    <n v="0"/>
    <x v="1"/>
    <m/>
  </r>
  <r>
    <n v="67"/>
    <x v="42"/>
    <m/>
    <x v="4"/>
    <n v="2"/>
    <s v="2.3"/>
    <x v="4"/>
    <x v="31"/>
    <m/>
    <m/>
    <m/>
    <m/>
    <m/>
    <m/>
    <s v="Informe orfeado"/>
    <s v="Equipo de auditoría técnica"/>
    <x v="2"/>
    <m/>
    <m/>
    <s v="Anual"/>
    <m/>
    <m/>
    <m/>
    <m/>
    <m/>
    <m/>
    <m/>
    <m/>
    <m/>
    <m/>
    <x v="1"/>
    <m/>
    <m/>
    <m/>
    <x v="0"/>
    <n v="1"/>
    <m/>
    <n v="0"/>
    <x v="1"/>
    <m/>
  </r>
  <r>
    <n v="68"/>
    <x v="42"/>
    <m/>
    <x v="4"/>
    <n v="2"/>
    <s v="2.3"/>
    <x v="4"/>
    <x v="31"/>
    <m/>
    <m/>
    <m/>
    <m/>
    <m/>
    <m/>
    <s v="Informe orfeado"/>
    <s v="Equipo de auditoría técnica"/>
    <x v="2"/>
    <m/>
    <m/>
    <s v="Anual"/>
    <m/>
    <m/>
    <m/>
    <m/>
    <m/>
    <m/>
    <m/>
    <m/>
    <m/>
    <m/>
    <x v="1"/>
    <m/>
    <m/>
    <m/>
    <x v="0"/>
    <n v="1"/>
    <m/>
    <n v="0"/>
    <x v="1"/>
    <m/>
  </r>
  <r>
    <n v="69"/>
    <x v="42"/>
    <m/>
    <x v="4"/>
    <n v="2"/>
    <s v="2.3"/>
    <x v="4"/>
    <x v="31"/>
    <m/>
    <m/>
    <m/>
    <m/>
    <m/>
    <m/>
    <s v="Informe orfeado"/>
    <s v="Equipo de auditoría técnica"/>
    <x v="2"/>
    <m/>
    <m/>
    <s v="Anual"/>
    <m/>
    <m/>
    <m/>
    <m/>
    <m/>
    <m/>
    <m/>
    <m/>
    <m/>
    <m/>
    <x v="1"/>
    <m/>
    <m/>
    <m/>
    <x v="0"/>
    <n v="1"/>
    <m/>
    <n v="0"/>
    <x v="1"/>
    <m/>
  </r>
  <r>
    <n v="70"/>
    <x v="42"/>
    <m/>
    <x v="4"/>
    <n v="2"/>
    <s v="2.3"/>
    <x v="4"/>
    <x v="31"/>
    <m/>
    <m/>
    <m/>
    <m/>
    <m/>
    <m/>
    <s v="Informe orfeado"/>
    <s v="Equipo de auditoría técnica"/>
    <x v="2"/>
    <m/>
    <m/>
    <s v="Anual"/>
    <m/>
    <m/>
    <m/>
    <m/>
    <m/>
    <m/>
    <m/>
    <m/>
    <m/>
    <m/>
    <x v="1"/>
    <m/>
    <m/>
    <m/>
    <x v="0"/>
    <n v="1"/>
    <m/>
    <n v="0"/>
    <x v="1"/>
    <m/>
  </r>
  <r>
    <n v="71"/>
    <x v="42"/>
    <m/>
    <x v="4"/>
    <n v="2"/>
    <s v="2.3"/>
    <x v="4"/>
    <x v="31"/>
    <m/>
    <m/>
    <m/>
    <m/>
    <m/>
    <m/>
    <s v="Informe orfeado"/>
    <s v="Equipo de auditoría técnica"/>
    <x v="2"/>
    <m/>
    <m/>
    <s v="Anual"/>
    <m/>
    <m/>
    <m/>
    <m/>
    <m/>
    <m/>
    <m/>
    <m/>
    <m/>
    <m/>
    <x v="1"/>
    <m/>
    <m/>
    <m/>
    <x v="0"/>
    <n v="1"/>
    <m/>
    <n v="0"/>
    <x v="1"/>
    <m/>
  </r>
  <r>
    <n v="72"/>
    <x v="42"/>
    <m/>
    <x v="4"/>
    <n v="2"/>
    <s v="2.3"/>
    <x v="4"/>
    <x v="31"/>
    <m/>
    <m/>
    <m/>
    <m/>
    <m/>
    <m/>
    <s v="Informe orfeado"/>
    <s v="Equipo de auditoría técnica"/>
    <x v="2"/>
    <m/>
    <m/>
    <s v="Anual"/>
    <m/>
    <m/>
    <m/>
    <m/>
    <m/>
    <m/>
    <m/>
    <m/>
    <m/>
    <m/>
    <x v="1"/>
    <m/>
    <m/>
    <m/>
    <x v="0"/>
    <n v="1"/>
    <m/>
    <n v="0"/>
    <x v="1"/>
    <m/>
  </r>
  <r>
    <n v="73"/>
    <x v="42"/>
    <m/>
    <x v="4"/>
    <n v="2"/>
    <s v="2.3"/>
    <x v="4"/>
    <x v="31"/>
    <m/>
    <m/>
    <m/>
    <m/>
    <m/>
    <m/>
    <s v="Informe orfeado"/>
    <s v="Equipo de auditoría técnica"/>
    <x v="2"/>
    <m/>
    <m/>
    <s v="Anual"/>
    <m/>
    <m/>
    <m/>
    <m/>
    <m/>
    <m/>
    <m/>
    <m/>
    <m/>
    <m/>
    <x v="1"/>
    <m/>
    <m/>
    <m/>
    <x v="0"/>
    <n v="1"/>
    <m/>
    <n v="0"/>
    <x v="1"/>
    <m/>
  </r>
  <r>
    <n v="74"/>
    <x v="42"/>
    <m/>
    <x v="4"/>
    <n v="2"/>
    <s v="2.3"/>
    <x v="4"/>
    <x v="32"/>
    <m/>
    <m/>
    <m/>
    <m/>
    <m/>
    <m/>
    <s v="Informe orfeado"/>
    <s v="Equipo de auditoría técnica"/>
    <x v="2"/>
    <m/>
    <m/>
    <s v="Anual"/>
    <m/>
    <m/>
    <m/>
    <m/>
    <m/>
    <m/>
    <m/>
    <m/>
    <m/>
    <m/>
    <x v="1"/>
    <m/>
    <m/>
    <m/>
    <x v="0"/>
    <n v="1"/>
    <m/>
    <n v="0"/>
    <x v="1"/>
    <m/>
  </r>
  <r>
    <n v="75"/>
    <x v="42"/>
    <m/>
    <x v="4"/>
    <n v="2"/>
    <s v="2.3"/>
    <x v="4"/>
    <x v="33"/>
    <m/>
    <m/>
    <m/>
    <m/>
    <m/>
    <m/>
    <s v="Informe orfeado"/>
    <s v="Equipo de auditoría técnica"/>
    <x v="2"/>
    <m/>
    <m/>
    <s v="Anual"/>
    <m/>
    <m/>
    <m/>
    <m/>
    <m/>
    <m/>
    <m/>
    <m/>
    <m/>
    <m/>
    <x v="1"/>
    <m/>
    <m/>
    <m/>
    <x v="0"/>
    <n v="1"/>
    <m/>
    <n v="0"/>
    <x v="1"/>
    <m/>
  </r>
  <r>
    <n v="76"/>
    <x v="43"/>
    <n v="146"/>
    <x v="4"/>
    <n v="2"/>
    <s v="2.3 Y 2.6"/>
    <x v="4"/>
    <x v="34"/>
    <m/>
    <m/>
    <m/>
    <m/>
    <m/>
    <m/>
    <s v="Informe orfeado"/>
    <s v="JEFATURA DE LA OCI"/>
    <x v="5"/>
    <s v="Diana Carolina Medina"/>
    <m/>
    <s v="Anual"/>
    <m/>
    <m/>
    <m/>
    <m/>
    <s v="ABRIL"/>
    <m/>
    <m/>
    <m/>
    <m/>
    <m/>
    <x v="1"/>
    <m/>
    <m/>
    <s v="26/04/2017: Informe radicado bajo el numero 20171020062802."/>
    <x v="2"/>
    <n v="1"/>
    <n v="1"/>
    <n v="1"/>
    <x v="3"/>
    <s v="ABRIL"/>
  </r>
  <r>
    <n v="77"/>
    <x v="44"/>
    <n v="174"/>
    <x v="4"/>
    <n v="2"/>
    <s v="2.3"/>
    <x v="4"/>
    <x v="35"/>
    <m/>
    <m/>
    <m/>
    <m/>
    <m/>
    <m/>
    <s v="Informe orfeado"/>
    <s v="Auditor Jurídico"/>
    <x v="0"/>
    <s v="Diana Carolina Medina"/>
    <m/>
    <s v="Anual"/>
    <m/>
    <m/>
    <m/>
    <m/>
    <m/>
    <m/>
    <m/>
    <m/>
    <m/>
    <m/>
    <x v="1"/>
    <m/>
    <m/>
    <m/>
    <x v="0"/>
    <n v="1"/>
    <m/>
    <n v="0"/>
    <x v="1"/>
    <m/>
  </r>
  <r>
    <n v="78"/>
    <x v="45"/>
    <n v="177"/>
    <x v="4"/>
    <s v="3 Y 4"/>
    <s v="3.1 - 4.3 - 4.4"/>
    <x v="4"/>
    <x v="36"/>
    <m/>
    <m/>
    <m/>
    <m/>
    <m/>
    <m/>
    <s v="Informe orfeado"/>
    <s v="Auditor Jurídico"/>
    <x v="0"/>
    <s v="Diana Carolina Medina"/>
    <m/>
    <s v="Anual"/>
    <m/>
    <m/>
    <m/>
    <m/>
    <m/>
    <m/>
    <m/>
    <m/>
    <m/>
    <m/>
    <x v="1"/>
    <m/>
    <m/>
    <m/>
    <x v="0"/>
    <n v="1"/>
    <m/>
    <n v="0"/>
    <x v="1"/>
    <s v="NOVIEMBRE"/>
  </r>
  <r>
    <n v="79"/>
    <x v="46"/>
    <n v="8"/>
    <x v="4"/>
    <n v="3"/>
    <s v="3.4"/>
    <x v="4"/>
    <x v="37"/>
    <m/>
    <m/>
    <m/>
    <m/>
    <m/>
    <m/>
    <s v="Informe orfeado"/>
    <s v="Auditor de tecnología e información."/>
    <x v="0"/>
    <s v="Juan Diego Toro Bautista "/>
    <m/>
    <s v="Anual"/>
    <m/>
    <m/>
    <m/>
    <m/>
    <m/>
    <m/>
    <m/>
    <m/>
    <m/>
    <m/>
    <x v="1"/>
    <m/>
    <m/>
    <s v="Esta actividad se realizará con el acompañamiento del Señor Sergio Pulido del equipo PMI"/>
    <x v="0"/>
    <n v="1"/>
    <m/>
    <n v="0"/>
    <x v="1"/>
    <m/>
  </r>
  <r>
    <n v="80"/>
    <x v="47"/>
    <n v="147"/>
    <x v="4"/>
    <n v="2"/>
    <s v="2.3"/>
    <x v="4"/>
    <x v="38"/>
    <m/>
    <m/>
    <m/>
    <m/>
    <m/>
    <m/>
    <s v="Informe orfeado"/>
    <s v="Auditor de tecnología e información."/>
    <x v="0"/>
    <s v="Juan Diego Toro Bautista "/>
    <m/>
    <s v="Anual"/>
    <m/>
    <m/>
    <m/>
    <m/>
    <m/>
    <m/>
    <m/>
    <m/>
    <m/>
    <m/>
    <x v="1"/>
    <m/>
    <m/>
    <s v="Esta actividad se realizará con el acompañamiento del Señor Sergio Pulido del equipo PMI"/>
    <x v="0"/>
    <n v="1"/>
    <m/>
    <n v="0"/>
    <x v="1"/>
    <m/>
  </r>
  <r>
    <n v="81"/>
    <x v="48"/>
    <n v="124"/>
    <x v="4"/>
    <s v="3 Y 4"/>
    <s v="3.1 - 4.3 - 4.4"/>
    <x v="4"/>
    <x v="39"/>
    <m/>
    <m/>
    <m/>
    <m/>
    <m/>
    <m/>
    <s v="Informe orfeado"/>
    <s v="Auditor de tecnología e información."/>
    <x v="0"/>
    <s v="Juan Diego Toro Bautista "/>
    <m/>
    <s v="Anual"/>
    <m/>
    <m/>
    <m/>
    <m/>
    <m/>
    <m/>
    <m/>
    <m/>
    <m/>
    <m/>
    <x v="1"/>
    <m/>
    <m/>
    <s v="Esta actividad se realizará con el acompañamiento del Señor Sergio Pulido del equipo PMI"/>
    <x v="0"/>
    <n v="1"/>
    <m/>
    <n v="0"/>
    <x v="1"/>
    <m/>
  </r>
  <r>
    <n v="82"/>
    <x v="49"/>
    <n v="7"/>
    <x v="4"/>
    <n v="3"/>
    <s v="3.4"/>
    <x v="4"/>
    <x v="40"/>
    <m/>
    <m/>
    <m/>
    <m/>
    <m/>
    <m/>
    <s v="Informe orfeado"/>
    <s v="Auditor de tecnología e información."/>
    <x v="0"/>
    <s v="Juan Diego Toro Bautista "/>
    <m/>
    <s v="Anual"/>
    <m/>
    <m/>
    <m/>
    <m/>
    <m/>
    <m/>
    <m/>
    <m/>
    <m/>
    <m/>
    <x v="1"/>
    <m/>
    <m/>
    <s v="Esta actividad se realizará con el acompañamiento del Señor Sergio Pulido del equipo PMI"/>
    <x v="0"/>
    <n v="1"/>
    <m/>
    <n v="0"/>
    <x v="1"/>
    <m/>
  </r>
  <r>
    <n v="83"/>
    <x v="50"/>
    <n v="119"/>
    <x v="4"/>
    <n v="3"/>
    <s v="3.4"/>
    <x v="4"/>
    <x v="41"/>
    <m/>
    <m/>
    <m/>
    <m/>
    <m/>
    <m/>
    <s v="Informe orfeado"/>
    <s v="Profesional jurídico equipo PMI"/>
    <x v="0"/>
    <s v="Luis Miguel Sabogal"/>
    <m/>
    <s v="Anual"/>
    <m/>
    <m/>
    <m/>
    <m/>
    <m/>
    <m/>
    <m/>
    <m/>
    <m/>
    <m/>
    <x v="1"/>
    <m/>
    <m/>
    <m/>
    <x v="0"/>
    <n v="1"/>
    <m/>
    <n v="0"/>
    <x v="1"/>
    <m/>
  </r>
  <r>
    <n v="84"/>
    <x v="51"/>
    <n v="83"/>
    <x v="4"/>
    <n v="2"/>
    <s v="2.3"/>
    <x v="4"/>
    <x v="42"/>
    <m/>
    <m/>
    <m/>
    <m/>
    <m/>
    <m/>
    <s v="Informe orfeado"/>
    <s v="Auditor Financiero"/>
    <x v="0"/>
    <s v="Maria Imelda Gonzalez"/>
    <m/>
    <s v="Anual"/>
    <m/>
    <m/>
    <m/>
    <m/>
    <m/>
    <m/>
    <m/>
    <m/>
    <m/>
    <m/>
    <x v="1"/>
    <m/>
    <m/>
    <m/>
    <x v="0"/>
    <n v="1"/>
    <m/>
    <n v="0"/>
    <x v="1"/>
    <m/>
  </r>
  <r>
    <n v="85"/>
    <x v="52"/>
    <s v="P"/>
    <x v="4"/>
    <n v="2"/>
    <s v="2.3"/>
    <x v="4"/>
    <x v="43"/>
    <m/>
    <m/>
    <m/>
    <m/>
    <m/>
    <m/>
    <s v="Informe orfeado"/>
    <s v="Auditor Financiero"/>
    <x v="0"/>
    <s v="Maria Imelda Gonzalez"/>
    <m/>
    <s v="Anual"/>
    <m/>
    <m/>
    <m/>
    <m/>
    <m/>
    <m/>
    <m/>
    <m/>
    <m/>
    <m/>
    <x v="1"/>
    <m/>
    <m/>
    <m/>
    <x v="0"/>
    <n v="1"/>
    <m/>
    <n v="0"/>
    <x v="1"/>
    <m/>
  </r>
  <r>
    <n v="86"/>
    <x v="52"/>
    <s v="P"/>
    <x v="4"/>
    <n v="2"/>
    <s v="2.3"/>
    <x v="4"/>
    <x v="43"/>
    <m/>
    <m/>
    <m/>
    <m/>
    <m/>
    <m/>
    <s v="Informe orfeado"/>
    <s v="Auditor Financiero"/>
    <x v="0"/>
    <s v="Maria Imelda Gonzalez"/>
    <m/>
    <s v="Anual"/>
    <m/>
    <m/>
    <m/>
    <m/>
    <m/>
    <m/>
    <m/>
    <m/>
    <m/>
    <m/>
    <x v="1"/>
    <m/>
    <m/>
    <m/>
    <x v="0"/>
    <n v="1"/>
    <m/>
    <n v="0"/>
    <x v="1"/>
    <m/>
  </r>
  <r>
    <n v="87"/>
    <x v="53"/>
    <n v="88"/>
    <x v="4"/>
    <n v="2"/>
    <s v="2.3"/>
    <x v="4"/>
    <x v="44"/>
    <m/>
    <m/>
    <m/>
    <m/>
    <m/>
    <m/>
    <s v="Informe orfeado"/>
    <s v="Auditor Financiero"/>
    <x v="0"/>
    <s v="Maria Imelda Gonzalez"/>
    <m/>
    <s v="Anual"/>
    <m/>
    <m/>
    <m/>
    <m/>
    <m/>
    <m/>
    <m/>
    <m/>
    <m/>
    <m/>
    <x v="1"/>
    <m/>
    <m/>
    <m/>
    <x v="0"/>
    <n v="1"/>
    <m/>
    <n v="0"/>
    <x v="1"/>
    <m/>
  </r>
  <r>
    <n v="88"/>
    <x v="54"/>
    <n v="128"/>
    <x v="4"/>
    <n v="2"/>
    <s v="2.3"/>
    <x v="4"/>
    <x v="45"/>
    <m/>
    <m/>
    <m/>
    <m/>
    <m/>
    <m/>
    <s v="Informe orfeado"/>
    <s v="Auditor Financiero"/>
    <x v="0"/>
    <s v="Maria Imelda Gonzalez"/>
    <m/>
    <s v="Anual"/>
    <m/>
    <m/>
    <m/>
    <m/>
    <m/>
    <m/>
    <m/>
    <m/>
    <m/>
    <m/>
    <x v="1"/>
    <m/>
    <m/>
    <m/>
    <x v="0"/>
    <n v="1"/>
    <m/>
    <n v="0"/>
    <x v="1"/>
    <m/>
  </r>
  <r>
    <n v="89"/>
    <x v="55"/>
    <n v="155"/>
    <x v="4"/>
    <n v="2"/>
    <s v="2.3"/>
    <x v="4"/>
    <x v="46"/>
    <m/>
    <m/>
    <m/>
    <m/>
    <m/>
    <m/>
    <s v="Informe orfeado"/>
    <s v="Auditor Financiero"/>
    <x v="0"/>
    <s v="Maria Imelda Gonzalez"/>
    <m/>
    <s v="Anual"/>
    <m/>
    <m/>
    <m/>
    <m/>
    <m/>
    <m/>
    <m/>
    <m/>
    <m/>
    <m/>
    <x v="1"/>
    <m/>
    <m/>
    <m/>
    <x v="0"/>
    <n v="1"/>
    <m/>
    <n v="0"/>
    <x v="1"/>
    <m/>
  </r>
  <r>
    <n v="90"/>
    <x v="56"/>
    <n v="52"/>
    <x v="4"/>
    <s v="3 Y 4"/>
    <s v="3.1 - 4.3 - 4.4"/>
    <x v="4"/>
    <x v="47"/>
    <m/>
    <m/>
    <m/>
    <m/>
    <m/>
    <m/>
    <s v="Informe orfeado"/>
    <s v="Profesional de control a la ingeniería de planeación"/>
    <x v="0"/>
    <s v="Yuly Andrea Ujueta Castillo"/>
    <m/>
    <s v="Anual"/>
    <m/>
    <m/>
    <m/>
    <m/>
    <m/>
    <m/>
    <m/>
    <m/>
    <m/>
    <m/>
    <x v="0"/>
    <m/>
    <m/>
    <m/>
    <x v="0"/>
    <n v="1"/>
    <m/>
    <n v="0"/>
    <x v="1"/>
    <s v="OCTUBRE"/>
  </r>
  <r>
    <n v="91"/>
    <x v="57"/>
    <n v="113"/>
    <x v="4"/>
    <s v="3 Y 4"/>
    <s v="3.1 - 4.3 - 4.4"/>
    <x v="4"/>
    <x v="48"/>
    <m/>
    <m/>
    <m/>
    <m/>
    <m/>
    <m/>
    <s v="Certificado SIRECI"/>
    <s v="Profesional de control a la ingeniería de planeación"/>
    <x v="0"/>
    <s v="Yuly Andrea Ujueta Castillo"/>
    <m/>
    <s v="Anual"/>
    <m/>
    <m/>
    <m/>
    <m/>
    <m/>
    <s v="MAYO"/>
    <m/>
    <m/>
    <m/>
    <m/>
    <x v="1"/>
    <m/>
    <m/>
    <m/>
    <x v="0"/>
    <n v="1"/>
    <m/>
    <n v="0"/>
    <x v="1"/>
    <s v="MAYO"/>
  </r>
  <r>
    <n v="92"/>
    <x v="58"/>
    <n v="112"/>
    <x v="4"/>
    <s v="3 Y 4"/>
    <s v="3.1 - 4.3 - 4.4"/>
    <x v="4"/>
    <x v="49"/>
    <m/>
    <m/>
    <m/>
    <m/>
    <m/>
    <m/>
    <s v="Certificado SIRECI"/>
    <s v="Profesional de control a la ingeniería de planeación"/>
    <x v="0"/>
    <s v="Yuly Andrea Ujueta Castillo"/>
    <m/>
    <s v="Trimestral"/>
    <m/>
    <s v="ENERO"/>
    <m/>
    <m/>
    <s v="ABRIL"/>
    <m/>
    <m/>
    <s v="JULIO"/>
    <m/>
    <m/>
    <x v="0"/>
    <m/>
    <m/>
    <m/>
    <x v="0"/>
    <n v="4"/>
    <m/>
    <n v="0"/>
    <x v="1"/>
    <s v="ENERO, ABRIL, JULIO, OCTUBRE"/>
  </r>
  <r>
    <n v="93"/>
    <x v="59"/>
    <n v="131"/>
    <x v="4"/>
    <s v="3 Y 4"/>
    <s v="3.1 - 4.3 - 4.4"/>
    <x v="4"/>
    <x v="50"/>
    <m/>
    <m/>
    <m/>
    <m/>
    <m/>
    <m/>
    <s v="Certificado SIRECI"/>
    <s v="Profesional de control a la ingeniería de planeación"/>
    <x v="0"/>
    <s v="Yuly Andrea Ujueta Castillo"/>
    <m/>
    <s v="Anual"/>
    <m/>
    <m/>
    <m/>
    <m/>
    <s v="ABRIL"/>
    <m/>
    <m/>
    <m/>
    <m/>
    <m/>
    <x v="1"/>
    <m/>
    <m/>
    <m/>
    <x v="0"/>
    <n v="1"/>
    <m/>
    <n v="0"/>
    <x v="1"/>
    <s v="ABRIL"/>
  </r>
  <r>
    <n v="94"/>
    <x v="60"/>
    <n v="1"/>
    <x v="5"/>
    <s v="3 Y 4"/>
    <s v="3.1 - 4.3 - 4.4"/>
    <x v="5"/>
    <x v="51"/>
    <m/>
    <m/>
    <m/>
    <m/>
    <m/>
    <m/>
    <s v="Informe orfeado"/>
    <s v="Profesional de control a la ingeniería de planeación"/>
    <x v="0"/>
    <s v="Yuly Andrea Ujueta Castillo"/>
    <m/>
    <s v="Anual"/>
    <m/>
    <m/>
    <s v="FEBRERO"/>
    <m/>
    <m/>
    <m/>
    <m/>
    <m/>
    <m/>
    <m/>
    <x v="1"/>
    <m/>
    <m/>
    <s v="Entregar informe antes del 28 de febrero."/>
    <x v="0"/>
    <n v="1"/>
    <m/>
    <n v="0"/>
    <x v="1"/>
    <s v="FEBRERO"/>
  </r>
  <r>
    <n v="95"/>
    <x v="61"/>
    <n v="2"/>
    <x v="5"/>
    <s v="3 Y 4"/>
    <s v="3.1 - 4.3 - 4.4"/>
    <x v="5"/>
    <x v="52"/>
    <m/>
    <m/>
    <m/>
    <m/>
    <m/>
    <m/>
    <s v="Informe orfeado"/>
    <s v="Auditor Financiero"/>
    <x v="0"/>
    <s v="Maria Imelda Gonzalez"/>
    <m/>
    <s v="Trimestral"/>
    <m/>
    <m/>
    <s v="FEBRERO"/>
    <m/>
    <m/>
    <s v="MAYO"/>
    <m/>
    <m/>
    <s v="AGOSTO"/>
    <m/>
    <x v="1"/>
    <s v="NOVIEMBRE"/>
    <m/>
    <m/>
    <x v="0"/>
    <n v="4"/>
    <m/>
    <n v="0"/>
    <x v="1"/>
    <s v="FEBRERO, MAYO, AGOSTO, NOVIEMBRE"/>
  </r>
  <r>
    <n v="96"/>
    <x v="62"/>
    <n v="4"/>
    <x v="5"/>
    <s v="3 Y 4"/>
    <s v="3.1 - 4.3 - 4.4"/>
    <x v="5"/>
    <x v="53"/>
    <m/>
    <m/>
    <m/>
    <m/>
    <m/>
    <m/>
    <s v="Informe orfeado"/>
    <s v="Auditor Financiero"/>
    <x v="0"/>
    <s v="Maria Imelda Gonzalez"/>
    <m/>
    <s v="Anual"/>
    <m/>
    <m/>
    <s v="FEBRERO"/>
    <m/>
    <m/>
    <m/>
    <m/>
    <m/>
    <m/>
    <m/>
    <x v="1"/>
    <m/>
    <m/>
    <s v="Presentar a mas tardar el 16 de febrero."/>
    <x v="0"/>
    <n v="1"/>
    <m/>
    <n v="0"/>
    <x v="1"/>
    <s v="FEBRERO"/>
  </r>
  <r>
    <n v="97"/>
    <x v="63"/>
    <n v="5"/>
    <x v="5"/>
    <s v="3 Y 4"/>
    <s v="3.1 - 4.3 - 4.4"/>
    <x v="5"/>
    <x v="54"/>
    <m/>
    <m/>
    <m/>
    <m/>
    <m/>
    <m/>
    <s v="Informe orfeado"/>
    <s v="Profesional de control a la ingeniería de planeación"/>
    <x v="0"/>
    <s v="Yuly Andrea Ujueta Castillo"/>
    <m/>
    <s v="Anual"/>
    <m/>
    <s v="ENERO"/>
    <m/>
    <m/>
    <m/>
    <m/>
    <m/>
    <m/>
    <m/>
    <m/>
    <x v="1"/>
    <m/>
    <m/>
    <s v="Plazo hasta el 30 de enero"/>
    <x v="0"/>
    <n v="1"/>
    <m/>
    <n v="0"/>
    <x v="1"/>
    <s v="ENERO"/>
  </r>
  <r>
    <n v="98"/>
    <x v="64"/>
    <n v="7"/>
    <x v="5"/>
    <s v="3 Y 4"/>
    <s v="3.1 - 4.3 - 4.4"/>
    <x v="5"/>
    <x v="55"/>
    <m/>
    <m/>
    <m/>
    <m/>
    <m/>
    <m/>
    <s v="Certificado SIRECI"/>
    <s v="Equipo del plan de mejoramiento institucional"/>
    <x v="1"/>
    <s v="Blanca Lilia Ramirez"/>
    <m/>
    <s v="Semestral"/>
    <m/>
    <s v="ENERO"/>
    <m/>
    <m/>
    <m/>
    <m/>
    <m/>
    <s v="JULIO"/>
    <m/>
    <m/>
    <x v="1"/>
    <m/>
    <m/>
    <s v="Quince dias hábiles contados  a partir del vencimiento del semestre (31 de diciembre / 30 de junio)."/>
    <x v="0"/>
    <n v="2"/>
    <m/>
    <n v="0"/>
    <x v="1"/>
    <s v="ENERO, JULIO"/>
  </r>
  <r>
    <n v="99"/>
    <x v="65"/>
    <n v="8"/>
    <x v="5"/>
    <s v="3 Y 4"/>
    <s v="3.1 - 4.3 - 4.4"/>
    <x v="5"/>
    <x v="56"/>
    <m/>
    <m/>
    <m/>
    <m/>
    <m/>
    <m/>
    <s v="Informe orfeado"/>
    <s v="Auditor Jurídico"/>
    <x v="0"/>
    <s v="Diana Carolina Medina"/>
    <m/>
    <s v="Anual"/>
    <m/>
    <m/>
    <m/>
    <m/>
    <m/>
    <m/>
    <s v="JUNIO"/>
    <m/>
    <m/>
    <m/>
    <x v="1"/>
    <m/>
    <m/>
    <m/>
    <x v="0"/>
    <n v="1"/>
    <m/>
    <n v="0"/>
    <x v="1"/>
    <s v="JUNIO"/>
  </r>
  <r>
    <n v="100"/>
    <x v="66"/>
    <n v="9"/>
    <x v="5"/>
    <s v="3 Y 4"/>
    <s v="3.1 - 4.3 - 4.4"/>
    <x v="5"/>
    <x v="57"/>
    <m/>
    <m/>
    <m/>
    <m/>
    <m/>
    <m/>
    <s v="Informe orfeado"/>
    <s v="Profesional de control a la ingeniería de planeación"/>
    <x v="0"/>
    <s v="Yuly Andrea Ujueta Castillo"/>
    <m/>
    <s v="Semestral"/>
    <m/>
    <m/>
    <m/>
    <m/>
    <m/>
    <m/>
    <s v="JUNIO"/>
    <m/>
    <m/>
    <m/>
    <x v="1"/>
    <m/>
    <s v="DICIEMBRE"/>
    <m/>
    <x v="0"/>
    <n v="2"/>
    <m/>
    <n v="0"/>
    <x v="1"/>
    <s v="JUNIO, DICIEMBRE"/>
  </r>
  <r>
    <n v="101"/>
    <x v="67"/>
    <n v="11"/>
    <x v="5"/>
    <s v="3 Y 4"/>
    <s v="3.1 - 4.3 - 4.4"/>
    <x v="5"/>
    <x v="58"/>
    <m/>
    <m/>
    <m/>
    <m/>
    <m/>
    <m/>
    <s v="Informe orfeado"/>
    <s v="Auditor Jurídico"/>
    <x v="0"/>
    <s v="Diana Carolina Medina"/>
    <m/>
    <s v="Semestral"/>
    <m/>
    <m/>
    <s v="FEBRERO"/>
    <m/>
    <m/>
    <m/>
    <m/>
    <s v="JULIO"/>
    <m/>
    <m/>
    <x v="1"/>
    <m/>
    <m/>
    <m/>
    <x v="0"/>
    <n v="2"/>
    <m/>
    <n v="0"/>
    <x v="1"/>
    <s v="FEBRERO, JULIO"/>
  </r>
  <r>
    <n v="102"/>
    <x v="68"/>
    <n v="14"/>
    <x v="5"/>
    <s v="3 Y 4"/>
    <s v="3.1 - 4.3 - 4.4"/>
    <x v="5"/>
    <x v="59"/>
    <m/>
    <m/>
    <m/>
    <m/>
    <m/>
    <m/>
    <s v="Informe orfeado"/>
    <s v="Auditor Financiero"/>
    <x v="0"/>
    <s v="Maria Imelda Gonzalez"/>
    <m/>
    <s v="Anual"/>
    <m/>
    <m/>
    <m/>
    <m/>
    <m/>
    <m/>
    <m/>
    <m/>
    <m/>
    <m/>
    <x v="1"/>
    <s v="NOVIEMBRE"/>
    <m/>
    <m/>
    <x v="0"/>
    <n v="1"/>
    <m/>
    <n v="0"/>
    <x v="1"/>
    <s v="NOVIEMBRE"/>
  </r>
  <r>
    <n v="103"/>
    <x v="69"/>
    <n v="15"/>
    <x v="5"/>
    <s v="3 Y 4"/>
    <s v="3.1 - 4.3 - 4.4"/>
    <x v="5"/>
    <x v="60"/>
    <m/>
    <m/>
    <m/>
    <m/>
    <m/>
    <m/>
    <s v="Certificado SIRECI"/>
    <s v="Profesional de control a la ingeniería de planeación"/>
    <x v="0"/>
    <s v="Yuly Andrea Ujueta Castillo"/>
    <m/>
    <s v="Anual"/>
    <m/>
    <m/>
    <m/>
    <s v="MARZO"/>
    <m/>
    <m/>
    <m/>
    <m/>
    <m/>
    <m/>
    <x v="1"/>
    <m/>
    <m/>
    <s v="Controlar el certificado."/>
    <x v="0"/>
    <n v="1"/>
    <m/>
    <n v="0"/>
    <x v="1"/>
    <s v="MARZO"/>
  </r>
  <r>
    <n v="104"/>
    <x v="70"/>
    <n v="20"/>
    <x v="5"/>
    <s v="3 Y 4"/>
    <s v="3.1 - 4.3 - 4.4"/>
    <x v="5"/>
    <x v="61"/>
    <m/>
    <m/>
    <m/>
    <m/>
    <m/>
    <m/>
    <s v="Informe orfeado"/>
    <s v="Auditor Financiero"/>
    <x v="0"/>
    <s v="Maria Imelda Gonzalez"/>
    <m/>
    <s v="Semestral"/>
    <m/>
    <m/>
    <m/>
    <m/>
    <m/>
    <m/>
    <s v="JUNIO"/>
    <m/>
    <m/>
    <m/>
    <x v="1"/>
    <m/>
    <s v="DICIEMBRE"/>
    <m/>
    <x v="0"/>
    <n v="2"/>
    <m/>
    <n v="0"/>
    <x v="1"/>
    <s v="JUNIO, DICIEMBRE"/>
  </r>
  <r>
    <n v="105"/>
    <x v="71"/>
    <n v="21"/>
    <x v="5"/>
    <s v="3 Y 4"/>
    <s v="3.1 - 4.3 - 4.4"/>
    <x v="5"/>
    <x v="62"/>
    <m/>
    <m/>
    <m/>
    <m/>
    <m/>
    <m/>
    <s v="Informe orfeado"/>
    <s v="Auditor de tecnología e información."/>
    <x v="0"/>
    <s v="Juan Diego Toro Bautista "/>
    <m/>
    <s v="Anual"/>
    <m/>
    <m/>
    <m/>
    <s v="MARZO"/>
    <m/>
    <m/>
    <m/>
    <m/>
    <m/>
    <m/>
    <x v="1"/>
    <m/>
    <m/>
    <m/>
    <x v="0"/>
    <n v="1"/>
    <m/>
    <n v="0"/>
    <x v="1"/>
    <s v="MARZO"/>
  </r>
  <r>
    <n v="106"/>
    <x v="72"/>
    <n v="32"/>
    <x v="5"/>
    <s v="3 Y 4"/>
    <s v="3.1 - 4.3 - 4.4"/>
    <x v="5"/>
    <x v="63"/>
    <m/>
    <m/>
    <m/>
    <m/>
    <m/>
    <m/>
    <s v="Informe orfeado"/>
    <s v="Profesional de control a la ingeniería de planeación"/>
    <x v="0"/>
    <s v="Yuly Andrea Ujueta Castillo"/>
    <m/>
    <s v="Cuatrimestral"/>
    <m/>
    <m/>
    <m/>
    <s v="MARZO"/>
    <m/>
    <m/>
    <m/>
    <s v="JULIO"/>
    <m/>
    <m/>
    <x v="1"/>
    <s v="NOVIEMBRE"/>
    <m/>
    <m/>
    <x v="0"/>
    <n v="3"/>
    <m/>
    <n v="0"/>
    <x v="1"/>
    <s v="MARZO, JULIO, NOVIEMBRE"/>
  </r>
  <r>
    <n v="107"/>
    <x v="73"/>
    <n v="35"/>
    <x v="5"/>
    <s v="3 Y 4"/>
    <s v="3.1 - 4.3 - 4.4"/>
    <x v="5"/>
    <x v="64"/>
    <m/>
    <m/>
    <m/>
    <m/>
    <m/>
    <m/>
    <s v="Informe orfeado"/>
    <s v="Profesional de atención a organismos de control del Estado."/>
    <x v="0"/>
    <s v="Luz Mary Hernadez Villadiego"/>
    <m/>
    <s v="Semestral"/>
    <m/>
    <m/>
    <m/>
    <s v="MARZO"/>
    <m/>
    <m/>
    <m/>
    <m/>
    <m/>
    <s v="SEPTIEMBRE"/>
    <x v="1"/>
    <m/>
    <m/>
    <m/>
    <x v="0"/>
    <n v="2"/>
    <m/>
    <n v="0"/>
    <x v="1"/>
    <s v="MARZO, SEPTIEMBRE"/>
  </r>
  <r>
    <n v="108"/>
    <x v="74"/>
    <n v="36"/>
    <x v="5"/>
    <s v="3 Y 4"/>
    <s v="3.1 - 4.3 - 4.4"/>
    <x v="5"/>
    <x v="65"/>
    <m/>
    <m/>
    <m/>
    <m/>
    <m/>
    <m/>
    <s v="Informe orfeado"/>
    <s v="Profesional de control a la ingeniería de planeación"/>
    <x v="0"/>
    <s v="Yuly Andrea Ujueta Castillo"/>
    <m/>
    <s v="Cuatrimestral"/>
    <m/>
    <s v="ENERO"/>
    <m/>
    <m/>
    <m/>
    <s v="MAYO"/>
    <m/>
    <m/>
    <m/>
    <s v="SEPTIEMBRE"/>
    <x v="1"/>
    <m/>
    <m/>
    <m/>
    <x v="0"/>
    <n v="3"/>
    <m/>
    <n v="0"/>
    <x v="1"/>
    <s v="ENERO, MAYO, SEPTIEMBRE"/>
  </r>
  <r>
    <n v="109"/>
    <x v="75"/>
    <n v="38"/>
    <x v="5"/>
    <s v="3 Y 4"/>
    <s v="3.1 - 4.3 - 4.4"/>
    <x v="5"/>
    <x v="66"/>
    <m/>
    <m/>
    <m/>
    <m/>
    <m/>
    <m/>
    <s v="Informe orfeado"/>
    <s v="Equipo del plan de mejoramiento institucional"/>
    <x v="1"/>
    <m/>
    <m/>
    <s v="Anual"/>
    <m/>
    <m/>
    <m/>
    <s v="MARZO"/>
    <m/>
    <m/>
    <m/>
    <m/>
    <m/>
    <m/>
    <x v="1"/>
    <m/>
    <m/>
    <s v="Auditor financiero aporta PIL 4 para remisión al Congreso y equipo PMI aporta plan de mejoramiento institucional de la vigencia y además consolida la información para ser remitida al presidente de la entidad. "/>
    <x v="0"/>
    <n v="1"/>
    <m/>
    <n v="0"/>
    <x v="1"/>
    <s v="MARZO"/>
  </r>
  <r>
    <n v="110"/>
    <x v="76"/>
    <n v="40"/>
    <x v="5"/>
    <s v="3 Y 4"/>
    <s v="3.1 - 4.3 - 4.4"/>
    <x v="5"/>
    <x v="67"/>
    <m/>
    <m/>
    <m/>
    <m/>
    <m/>
    <m/>
    <s v="Informe orfeado"/>
    <s v="Profesional de control a la ingeniería de planeación"/>
    <x v="0"/>
    <s v="Yuly Andrea Ujueta Castillo"/>
    <m/>
    <s v="Anual"/>
    <m/>
    <m/>
    <m/>
    <m/>
    <m/>
    <m/>
    <m/>
    <m/>
    <s v="AGOSTO"/>
    <m/>
    <x v="1"/>
    <m/>
    <m/>
    <m/>
    <x v="0"/>
    <n v="1"/>
    <n v="0"/>
    <n v="0"/>
    <x v="0"/>
    <s v="AGOSTO"/>
  </r>
  <r>
    <n v="111"/>
    <x v="77"/>
    <n v="169"/>
    <x v="4"/>
    <n v="3"/>
    <s v="3.1 y 3.4"/>
    <x v="4"/>
    <x v="68"/>
    <m/>
    <m/>
    <m/>
    <m/>
    <m/>
    <m/>
    <s v="Informe orfeado"/>
    <s v="Auditor Jurídico"/>
    <x v="0"/>
    <s v="Diana Carolina Medina"/>
    <m/>
    <s v="Anual"/>
    <m/>
    <m/>
    <m/>
    <m/>
    <m/>
    <m/>
    <m/>
    <m/>
    <m/>
    <m/>
    <x v="1"/>
    <m/>
    <m/>
    <m/>
    <x v="0"/>
    <n v="1"/>
    <m/>
    <n v="0"/>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showHeaders="0" compact="0" compactData="0" gridDropZones="1" multipleFieldFilters="0">
  <location ref="B4:C12" firstHeaderRow="2" firstDataRow="2" firstDataCol="1"/>
  <pivotFields count="40">
    <pivotField compact="0" numFmtId="165" outline="0" showAll="0"/>
    <pivotField compact="0" outline="0" showAll="0"/>
    <pivotField compact="0" outline="0" showAll="0"/>
    <pivotField axis="axisRow" compact="0" outline="0" showAll="0">
      <items count="7">
        <item x="0"/>
        <item x="1"/>
        <item x="4"/>
        <item x="2"/>
        <item x="5"/>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5">
        <item m="1" x="11"/>
        <item x="1"/>
        <item x="5"/>
        <item m="1" x="8"/>
        <item x="2"/>
        <item m="1" x="7"/>
        <item m="1" x="9"/>
        <item m="1" x="10"/>
        <item m="1" x="13"/>
        <item m="1" x="12"/>
        <item x="3"/>
        <item m="1" x="6"/>
        <item x="0"/>
        <item x="4"/>
        <item t="default"/>
      </items>
    </pivotField>
    <pivotField compact="0" outline="0" multipleItemSelectionAllowed="1"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items count="6">
        <item x="1"/>
        <item h="1" x="3"/>
        <item h="1" x="0"/>
        <item h="1" m="1" x="4"/>
        <item x="2"/>
        <item t="default"/>
      </items>
    </pivotField>
    <pivotField compact="0" outline="0" showAll="0" defaultSubtotal="0"/>
  </pivotFields>
  <rowFields count="1">
    <field x="3"/>
  </rowFields>
  <rowItems count="7">
    <i>
      <x/>
    </i>
    <i>
      <x v="1"/>
    </i>
    <i>
      <x v="2"/>
    </i>
    <i>
      <x v="3"/>
    </i>
    <i>
      <x v="4"/>
    </i>
    <i>
      <x v="5"/>
    </i>
    <i t="grand">
      <x/>
    </i>
  </rowItems>
  <colItems count="1">
    <i/>
  </colItems>
  <dataFields count="1">
    <dataField name="Suma de TOTAL ENTREGABLES" fld="35" baseField="1" baseItem="30"/>
  </dataFields>
  <formats count="2">
    <format dxfId="5">
      <pivotArea field="16" type="button" dataOnly="0" labelOnly="1" outline="0"/>
    </format>
    <format dxfId="4">
      <pivotArea dataOnly="0" labelOnly="1" outline="0" axis="axisValues" fieldPosition="0"/>
    </format>
  </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NIVEL_DE_CUMPLIMIENTO" xr10:uid="{00000000-0013-0000-FFFF-FFFF01000000}" sourceName="NIVEL DE CUMPLIMIENTO">
  <pivotTables>
    <pivotTable tabId="22" name="Tabla dinámica1"/>
  </pivotTables>
  <data>
    <tabular pivotCacheId="1">
      <items count="5">
        <i x="1" s="1"/>
        <i x="3"/>
        <i x="0"/>
        <i x="2" s="1"/>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IVEL DE CUMPLIMIENTO" xr10:uid="{00000000-0014-0000-FFFF-FFFF01000000}" cache="SegmentaciónDeDatos_NIVEL_DE_CUMPLIMIENTO" caption="NIVEL DE CUMPLIMIENTO"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9"/>
  <dimension ref="A1:F116"/>
  <sheetViews>
    <sheetView workbookViewId="0"/>
  </sheetViews>
  <sheetFormatPr baseColWidth="10" defaultRowHeight="15" x14ac:dyDescent="0.25"/>
  <cols>
    <col min="1" max="1" width="73.5703125" customWidth="1"/>
    <col min="2" max="2" width="23.85546875" customWidth="1"/>
    <col min="3" max="3" width="33" customWidth="1"/>
    <col min="5" max="5" width="55.85546875" customWidth="1"/>
    <col min="6" max="6" width="59.85546875" customWidth="1"/>
  </cols>
  <sheetData>
    <row r="1" spans="1:6" ht="18.75" x14ac:dyDescent="0.3">
      <c r="A1" t="s">
        <v>17</v>
      </c>
      <c r="B1" t="s">
        <v>23</v>
      </c>
      <c r="C1" t="s">
        <v>25</v>
      </c>
      <c r="D1" t="s">
        <v>27</v>
      </c>
      <c r="E1" s="1" t="s">
        <v>187</v>
      </c>
      <c r="F1" t="s">
        <v>175</v>
      </c>
    </row>
    <row r="2" spans="1:6" ht="18.75" x14ac:dyDescent="0.3">
      <c r="A2" t="s">
        <v>18</v>
      </c>
      <c r="B2" t="s">
        <v>16</v>
      </c>
      <c r="C2" t="s">
        <v>24</v>
      </c>
      <c r="D2" t="s">
        <v>28</v>
      </c>
      <c r="E2" s="1" t="s">
        <v>185</v>
      </c>
      <c r="F2" t="s">
        <v>183</v>
      </c>
    </row>
    <row r="3" spans="1:6" ht="18.75" x14ac:dyDescent="0.3">
      <c r="A3" t="s">
        <v>19</v>
      </c>
      <c r="B3" t="s">
        <v>172</v>
      </c>
      <c r="C3" t="s">
        <v>109</v>
      </c>
      <c r="D3" t="s">
        <v>29</v>
      </c>
      <c r="E3" s="1" t="s">
        <v>166</v>
      </c>
      <c r="F3" t="s">
        <v>170</v>
      </c>
    </row>
    <row r="4" spans="1:6" ht="18.75" x14ac:dyDescent="0.3">
      <c r="A4" t="s">
        <v>20</v>
      </c>
      <c r="B4" t="s">
        <v>10</v>
      </c>
      <c r="C4" t="s">
        <v>108</v>
      </c>
      <c r="D4" t="s">
        <v>30</v>
      </c>
      <c r="E4" s="1" t="s">
        <v>143</v>
      </c>
      <c r="F4" t="s">
        <v>173</v>
      </c>
    </row>
    <row r="5" spans="1:6" ht="18.75" x14ac:dyDescent="0.3">
      <c r="A5" t="s">
        <v>21</v>
      </c>
      <c r="B5" t="s">
        <v>15</v>
      </c>
      <c r="C5" t="s">
        <v>111</v>
      </c>
      <c r="D5" t="s">
        <v>31</v>
      </c>
      <c r="E5" s="1" t="s">
        <v>116</v>
      </c>
      <c r="F5" t="s">
        <v>177</v>
      </c>
    </row>
    <row r="6" spans="1:6" ht="18.75" x14ac:dyDescent="0.3">
      <c r="A6" t="s">
        <v>22</v>
      </c>
      <c r="B6" t="s">
        <v>14</v>
      </c>
      <c r="C6" t="s">
        <v>112</v>
      </c>
      <c r="D6" t="s">
        <v>32</v>
      </c>
      <c r="E6" s="1" t="s">
        <v>184</v>
      </c>
      <c r="F6" t="s">
        <v>178</v>
      </c>
    </row>
    <row r="7" spans="1:6" ht="18.75" x14ac:dyDescent="0.3">
      <c r="D7" t="s">
        <v>33</v>
      </c>
      <c r="E7" s="1" t="s">
        <v>104</v>
      </c>
      <c r="F7" t="s">
        <v>180</v>
      </c>
    </row>
    <row r="8" spans="1:6" ht="18.75" x14ac:dyDescent="0.3">
      <c r="D8" t="s">
        <v>34</v>
      </c>
      <c r="E8" s="1" t="s">
        <v>105</v>
      </c>
      <c r="F8" t="s">
        <v>176</v>
      </c>
    </row>
    <row r="9" spans="1:6" ht="18.75" x14ac:dyDescent="0.3">
      <c r="D9" t="s">
        <v>35</v>
      </c>
      <c r="E9" s="1" t="s">
        <v>167</v>
      </c>
      <c r="F9" t="s">
        <v>171</v>
      </c>
    </row>
    <row r="10" spans="1:6" ht="18.75" x14ac:dyDescent="0.3">
      <c r="D10" t="s">
        <v>36</v>
      </c>
      <c r="E10" s="1" t="s">
        <v>114</v>
      </c>
      <c r="F10" t="s">
        <v>179</v>
      </c>
    </row>
    <row r="11" spans="1:6" ht="18.75" x14ac:dyDescent="0.3">
      <c r="D11" t="s">
        <v>37</v>
      </c>
      <c r="E11" s="1" t="s">
        <v>106</v>
      </c>
      <c r="F11" t="s">
        <v>186</v>
      </c>
    </row>
    <row r="12" spans="1:6" ht="18.75" x14ac:dyDescent="0.3">
      <c r="D12" t="s">
        <v>38</v>
      </c>
      <c r="E12" s="1" t="s">
        <v>115</v>
      </c>
      <c r="F12" t="s">
        <v>117</v>
      </c>
    </row>
    <row r="13" spans="1:6" ht="18.75" x14ac:dyDescent="0.3">
      <c r="D13" t="s">
        <v>39</v>
      </c>
      <c r="E13" s="1" t="s">
        <v>168</v>
      </c>
    </row>
    <row r="14" spans="1:6" ht="18.75" x14ac:dyDescent="0.3">
      <c r="D14" t="s">
        <v>40</v>
      </c>
      <c r="E14" s="1" t="s">
        <v>113</v>
      </c>
    </row>
    <row r="15" spans="1:6" ht="18.75" x14ac:dyDescent="0.3">
      <c r="D15" t="s">
        <v>41</v>
      </c>
      <c r="E15" s="1" t="s">
        <v>174</v>
      </c>
    </row>
    <row r="16" spans="1:6" ht="18.75" x14ac:dyDescent="0.3">
      <c r="D16" t="s">
        <v>42</v>
      </c>
      <c r="E16" s="1" t="s">
        <v>107</v>
      </c>
    </row>
    <row r="17" spans="4:5" ht="18.75" x14ac:dyDescent="0.3">
      <c r="D17" t="s">
        <v>43</v>
      </c>
      <c r="E17" s="1"/>
    </row>
    <row r="18" spans="4:5" ht="18.75" x14ac:dyDescent="0.3">
      <c r="D18" t="s">
        <v>44</v>
      </c>
      <c r="E18" s="1"/>
    </row>
    <row r="19" spans="4:5" ht="18.75" x14ac:dyDescent="0.3">
      <c r="D19" t="s">
        <v>45</v>
      </c>
      <c r="E19" s="1"/>
    </row>
    <row r="20" spans="4:5" ht="18.75" x14ac:dyDescent="0.3">
      <c r="D20" t="s">
        <v>46</v>
      </c>
      <c r="E20" s="1"/>
    </row>
    <row r="21" spans="4:5" ht="18.75" x14ac:dyDescent="0.3">
      <c r="D21" t="s">
        <v>47</v>
      </c>
      <c r="E21" s="1"/>
    </row>
    <row r="22" spans="4:5" ht="18.75" x14ac:dyDescent="0.3">
      <c r="D22" t="s">
        <v>48</v>
      </c>
      <c r="E22" s="1"/>
    </row>
    <row r="23" spans="4:5" x14ac:dyDescent="0.25">
      <c r="D23" t="s">
        <v>49</v>
      </c>
    </row>
    <row r="24" spans="4:5" x14ac:dyDescent="0.25">
      <c r="D24" t="s">
        <v>50</v>
      </c>
    </row>
    <row r="25" spans="4:5" x14ac:dyDescent="0.25">
      <c r="D25" t="s">
        <v>51</v>
      </c>
    </row>
    <row r="26" spans="4:5" x14ac:dyDescent="0.25">
      <c r="D26" t="s">
        <v>52</v>
      </c>
    </row>
    <row r="27" spans="4:5" x14ac:dyDescent="0.25">
      <c r="D27" t="s">
        <v>53</v>
      </c>
    </row>
    <row r="28" spans="4:5" x14ac:dyDescent="0.25">
      <c r="D28" t="s">
        <v>54</v>
      </c>
    </row>
    <row r="29" spans="4:5" x14ac:dyDescent="0.25">
      <c r="D29" t="s">
        <v>118</v>
      </c>
    </row>
    <row r="30" spans="4:5" x14ac:dyDescent="0.25">
      <c r="D30" t="s">
        <v>55</v>
      </c>
    </row>
    <row r="31" spans="4:5" x14ac:dyDescent="0.25">
      <c r="D31" t="s">
        <v>86</v>
      </c>
    </row>
    <row r="32" spans="4:5" x14ac:dyDescent="0.25">
      <c r="D32" t="s">
        <v>87</v>
      </c>
    </row>
    <row r="33" spans="4:4" x14ac:dyDescent="0.25">
      <c r="D33" t="s">
        <v>89</v>
      </c>
    </row>
    <row r="34" spans="4:4" x14ac:dyDescent="0.25">
      <c r="D34" t="s">
        <v>90</v>
      </c>
    </row>
    <row r="35" spans="4:4" x14ac:dyDescent="0.25">
      <c r="D35" t="s">
        <v>91</v>
      </c>
    </row>
    <row r="36" spans="4:4" x14ac:dyDescent="0.25">
      <c r="D36" t="s">
        <v>92</v>
      </c>
    </row>
    <row r="37" spans="4:4" x14ac:dyDescent="0.25">
      <c r="D37" t="s">
        <v>93</v>
      </c>
    </row>
    <row r="38" spans="4:4" x14ac:dyDescent="0.25">
      <c r="D38" t="s">
        <v>94</v>
      </c>
    </row>
    <row r="39" spans="4:4" x14ac:dyDescent="0.25">
      <c r="D39" t="s">
        <v>95</v>
      </c>
    </row>
    <row r="40" spans="4:4" x14ac:dyDescent="0.25">
      <c r="D40" t="s">
        <v>96</v>
      </c>
    </row>
    <row r="41" spans="4:4" x14ac:dyDescent="0.25">
      <c r="D41" t="s">
        <v>97</v>
      </c>
    </row>
    <row r="42" spans="4:4" x14ac:dyDescent="0.25">
      <c r="D42" t="s">
        <v>98</v>
      </c>
    </row>
    <row r="43" spans="4:4" x14ac:dyDescent="0.25">
      <c r="D43" t="s">
        <v>99</v>
      </c>
    </row>
    <row r="44" spans="4:4" x14ac:dyDescent="0.25">
      <c r="D44" t="s">
        <v>100</v>
      </c>
    </row>
    <row r="45" spans="4:4" x14ac:dyDescent="0.25">
      <c r="D45" t="s">
        <v>101</v>
      </c>
    </row>
    <row r="46" spans="4:4" x14ac:dyDescent="0.25">
      <c r="D46" t="s">
        <v>102</v>
      </c>
    </row>
    <row r="47" spans="4:4" x14ac:dyDescent="0.25">
      <c r="D47" t="s">
        <v>103</v>
      </c>
    </row>
    <row r="48" spans="4:4" x14ac:dyDescent="0.25">
      <c r="D48" t="s">
        <v>88</v>
      </c>
    </row>
    <row r="49" spans="4:4" x14ac:dyDescent="0.25">
      <c r="D49" t="s">
        <v>119</v>
      </c>
    </row>
    <row r="50" spans="4:4" x14ac:dyDescent="0.25">
      <c r="D50" t="s">
        <v>120</v>
      </c>
    </row>
    <row r="51" spans="4:4" x14ac:dyDescent="0.25">
      <c r="D51" t="s">
        <v>120</v>
      </c>
    </row>
    <row r="52" spans="4:4" x14ac:dyDescent="0.25">
      <c r="D52" t="s">
        <v>120</v>
      </c>
    </row>
    <row r="53" spans="4:4" x14ac:dyDescent="0.25">
      <c r="D53" t="s">
        <v>120</v>
      </c>
    </row>
    <row r="54" spans="4:4" x14ac:dyDescent="0.25">
      <c r="D54" t="s">
        <v>120</v>
      </c>
    </row>
    <row r="55" spans="4:4" x14ac:dyDescent="0.25">
      <c r="D55" t="s">
        <v>120</v>
      </c>
    </row>
    <row r="56" spans="4:4" x14ac:dyDescent="0.25">
      <c r="D56" t="s">
        <v>120</v>
      </c>
    </row>
    <row r="57" spans="4:4" x14ac:dyDescent="0.25">
      <c r="D57" t="s">
        <v>120</v>
      </c>
    </row>
    <row r="58" spans="4:4" x14ac:dyDescent="0.25">
      <c r="D58" t="s">
        <v>120</v>
      </c>
    </row>
    <row r="59" spans="4:4" x14ac:dyDescent="0.25">
      <c r="D59" t="s">
        <v>120</v>
      </c>
    </row>
    <row r="60" spans="4:4" x14ac:dyDescent="0.25">
      <c r="D60" t="s">
        <v>120</v>
      </c>
    </row>
    <row r="61" spans="4:4" x14ac:dyDescent="0.25">
      <c r="D61" t="s">
        <v>120</v>
      </c>
    </row>
    <row r="62" spans="4:4" x14ac:dyDescent="0.25">
      <c r="D62" t="s">
        <v>120</v>
      </c>
    </row>
    <row r="63" spans="4:4" x14ac:dyDescent="0.25">
      <c r="D63" t="s">
        <v>120</v>
      </c>
    </row>
    <row r="64" spans="4:4" x14ac:dyDescent="0.25">
      <c r="D64" t="s">
        <v>120</v>
      </c>
    </row>
    <row r="65" spans="4:4" x14ac:dyDescent="0.25">
      <c r="D65" t="s">
        <v>120</v>
      </c>
    </row>
    <row r="66" spans="4:4" x14ac:dyDescent="0.25">
      <c r="D66" t="s">
        <v>120</v>
      </c>
    </row>
    <row r="67" spans="4:4" x14ac:dyDescent="0.25">
      <c r="D67" t="s">
        <v>120</v>
      </c>
    </row>
    <row r="68" spans="4:4" x14ac:dyDescent="0.25">
      <c r="D68" t="s">
        <v>120</v>
      </c>
    </row>
    <row r="69" spans="4:4" x14ac:dyDescent="0.25">
      <c r="D69" t="s">
        <v>120</v>
      </c>
    </row>
    <row r="70" spans="4:4" x14ac:dyDescent="0.25">
      <c r="D70" t="s">
        <v>120</v>
      </c>
    </row>
    <row r="71" spans="4:4" x14ac:dyDescent="0.25">
      <c r="D71" t="s">
        <v>120</v>
      </c>
    </row>
    <row r="72" spans="4:4" x14ac:dyDescent="0.25">
      <c r="D72" t="s">
        <v>120</v>
      </c>
    </row>
    <row r="73" spans="4:4" x14ac:dyDescent="0.25">
      <c r="D73" t="s">
        <v>120</v>
      </c>
    </row>
    <row r="74" spans="4:4" x14ac:dyDescent="0.25">
      <c r="D74" t="s">
        <v>120</v>
      </c>
    </row>
    <row r="75" spans="4:4" x14ac:dyDescent="0.25">
      <c r="D75" t="s">
        <v>120</v>
      </c>
    </row>
    <row r="76" spans="4:4" x14ac:dyDescent="0.25">
      <c r="D76" t="s">
        <v>120</v>
      </c>
    </row>
    <row r="77" spans="4:4" x14ac:dyDescent="0.25">
      <c r="D77" t="s">
        <v>120</v>
      </c>
    </row>
    <row r="78" spans="4:4" x14ac:dyDescent="0.25">
      <c r="D78" t="s">
        <v>120</v>
      </c>
    </row>
    <row r="79" spans="4:4" x14ac:dyDescent="0.25">
      <c r="D79" t="s">
        <v>120</v>
      </c>
    </row>
    <row r="80" spans="4:4" x14ac:dyDescent="0.25">
      <c r="D80" t="s">
        <v>120</v>
      </c>
    </row>
    <row r="81" spans="4:4" x14ac:dyDescent="0.25">
      <c r="D81" t="s">
        <v>120</v>
      </c>
    </row>
    <row r="82" spans="4:4" x14ac:dyDescent="0.25">
      <c r="D82" t="s">
        <v>120</v>
      </c>
    </row>
    <row r="83" spans="4:4" x14ac:dyDescent="0.25">
      <c r="D83" t="s">
        <v>121</v>
      </c>
    </row>
    <row r="84" spans="4:4" x14ac:dyDescent="0.25">
      <c r="D84" t="s">
        <v>121</v>
      </c>
    </row>
    <row r="85" spans="4:4" x14ac:dyDescent="0.25">
      <c r="D85" t="s">
        <v>121</v>
      </c>
    </row>
    <row r="86" spans="4:4" x14ac:dyDescent="0.25">
      <c r="D86" t="s">
        <v>75</v>
      </c>
    </row>
    <row r="87" spans="4:4" x14ac:dyDescent="0.25">
      <c r="D87" t="s">
        <v>80</v>
      </c>
    </row>
    <row r="88" spans="4:4" x14ac:dyDescent="0.25">
      <c r="D88" t="s">
        <v>82</v>
      </c>
    </row>
    <row r="89" spans="4:4" x14ac:dyDescent="0.25">
      <c r="D89" t="s">
        <v>84</v>
      </c>
    </row>
    <row r="90" spans="4:4" x14ac:dyDescent="0.25">
      <c r="D90" t="s">
        <v>85</v>
      </c>
    </row>
    <row r="91" spans="4:4" x14ac:dyDescent="0.25">
      <c r="D91" t="s">
        <v>76</v>
      </c>
    </row>
    <row r="92" spans="4:4" x14ac:dyDescent="0.25">
      <c r="D92" t="s">
        <v>78</v>
      </c>
    </row>
    <row r="93" spans="4:4" x14ac:dyDescent="0.25">
      <c r="D93" t="s">
        <v>79</v>
      </c>
    </row>
    <row r="94" spans="4:4" x14ac:dyDescent="0.25">
      <c r="D94" t="s">
        <v>83</v>
      </c>
    </row>
    <row r="95" spans="4:4" x14ac:dyDescent="0.25">
      <c r="D95" t="s">
        <v>110</v>
      </c>
    </row>
    <row r="96" spans="4:4" x14ac:dyDescent="0.25">
      <c r="D96" t="s">
        <v>73</v>
      </c>
    </row>
    <row r="97" spans="4:4" x14ac:dyDescent="0.25">
      <c r="D97" t="s">
        <v>74</v>
      </c>
    </row>
    <row r="98" spans="4:4" x14ac:dyDescent="0.25">
      <c r="D98" t="s">
        <v>81</v>
      </c>
    </row>
    <row r="99" spans="4:4" x14ac:dyDescent="0.25">
      <c r="D99" t="s">
        <v>72</v>
      </c>
    </row>
    <row r="100" spans="4:4" x14ac:dyDescent="0.25">
      <c r="D100" t="s">
        <v>77</v>
      </c>
    </row>
    <row r="101" spans="4:4" x14ac:dyDescent="0.25">
      <c r="D101" t="s">
        <v>59</v>
      </c>
    </row>
    <row r="102" spans="4:4" x14ac:dyDescent="0.25">
      <c r="D102" t="s">
        <v>60</v>
      </c>
    </row>
    <row r="103" spans="4:4" x14ac:dyDescent="0.25">
      <c r="D103" t="s">
        <v>61</v>
      </c>
    </row>
    <row r="104" spans="4:4" x14ac:dyDescent="0.25">
      <c r="D104" t="s">
        <v>56</v>
      </c>
    </row>
    <row r="105" spans="4:4" x14ac:dyDescent="0.25">
      <c r="D105" t="s">
        <v>57</v>
      </c>
    </row>
    <row r="106" spans="4:4" x14ac:dyDescent="0.25">
      <c r="D106" t="s">
        <v>69</v>
      </c>
    </row>
    <row r="107" spans="4:4" x14ac:dyDescent="0.25">
      <c r="D107" t="s">
        <v>68</v>
      </c>
    </row>
    <row r="108" spans="4:4" x14ac:dyDescent="0.25">
      <c r="D108" t="s">
        <v>62</v>
      </c>
    </row>
    <row r="109" spans="4:4" x14ac:dyDescent="0.25">
      <c r="D109" t="s">
        <v>71</v>
      </c>
    </row>
    <row r="110" spans="4:4" x14ac:dyDescent="0.25">
      <c r="D110" t="s">
        <v>64</v>
      </c>
    </row>
    <row r="111" spans="4:4" x14ac:dyDescent="0.25">
      <c r="D111" t="s">
        <v>70</v>
      </c>
    </row>
    <row r="112" spans="4:4" x14ac:dyDescent="0.25">
      <c r="D112" t="s">
        <v>65</v>
      </c>
    </row>
    <row r="113" spans="4:4" x14ac:dyDescent="0.25">
      <c r="D113" t="s">
        <v>66</v>
      </c>
    </row>
    <row r="114" spans="4:4" x14ac:dyDescent="0.25">
      <c r="D114" t="s">
        <v>63</v>
      </c>
    </row>
    <row r="115" spans="4:4" x14ac:dyDescent="0.25">
      <c r="D115" t="s">
        <v>58</v>
      </c>
    </row>
    <row r="116" spans="4:4" x14ac:dyDescent="0.25">
      <c r="D116" t="s">
        <v>67</v>
      </c>
    </row>
  </sheetData>
  <sortState ref="E1:E16">
    <sortCondition ref="E1"/>
  </sortState>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workbookViewId="0"/>
  </sheetViews>
  <sheetFormatPr baseColWidth="10" defaultRowHeight="15" x14ac:dyDescent="0.25"/>
  <cols>
    <col min="1" max="1" width="3.7109375" customWidth="1"/>
    <col min="2" max="2" width="53.140625" customWidth="1"/>
    <col min="3" max="3" width="75.42578125" customWidth="1"/>
  </cols>
  <sheetData>
    <row r="1" spans="1:3" ht="15.75" thickBot="1" x14ac:dyDescent="0.3">
      <c r="A1" s="6" t="s">
        <v>124</v>
      </c>
      <c r="B1" s="7" t="s">
        <v>122</v>
      </c>
      <c r="C1" s="8" t="s">
        <v>123</v>
      </c>
    </row>
    <row r="2" spans="1:3" ht="15.75" thickBot="1" x14ac:dyDescent="0.3">
      <c r="A2" s="9">
        <v>1</v>
      </c>
      <c r="B2" s="10"/>
      <c r="C2" s="11"/>
    </row>
    <row r="3" spans="1:3" ht="30" x14ac:dyDescent="0.25">
      <c r="A3" s="78">
        <v>2</v>
      </c>
      <c r="B3" s="75" t="s">
        <v>181</v>
      </c>
      <c r="C3" s="3" t="s">
        <v>125</v>
      </c>
    </row>
    <row r="4" spans="1:3" ht="30" x14ac:dyDescent="0.25">
      <c r="A4" s="79"/>
      <c r="B4" s="76"/>
      <c r="C4" s="58" t="s">
        <v>126</v>
      </c>
    </row>
    <row r="5" spans="1:3" ht="38.25" customHeight="1" x14ac:dyDescent="0.25">
      <c r="A5" s="79"/>
      <c r="B5" s="76"/>
      <c r="C5" s="56" t="s">
        <v>127</v>
      </c>
    </row>
    <row r="6" spans="1:3" ht="30" x14ac:dyDescent="0.25">
      <c r="A6" s="79"/>
      <c r="B6" s="76"/>
      <c r="C6" s="4" t="s">
        <v>128</v>
      </c>
    </row>
    <row r="7" spans="1:3" ht="30" x14ac:dyDescent="0.25">
      <c r="A7" s="79"/>
      <c r="B7" s="76"/>
      <c r="C7" s="56" t="s">
        <v>129</v>
      </c>
    </row>
    <row r="8" spans="1:3" ht="30.75" thickBot="1" x14ac:dyDescent="0.3">
      <c r="A8" s="80"/>
      <c r="B8" s="77"/>
      <c r="C8" s="5" t="s">
        <v>130</v>
      </c>
    </row>
    <row r="9" spans="1:3" ht="32.25" customHeight="1" x14ac:dyDescent="0.25">
      <c r="A9" s="78">
        <v>3</v>
      </c>
      <c r="B9" s="75" t="s">
        <v>131</v>
      </c>
      <c r="C9" s="57" t="s">
        <v>132</v>
      </c>
    </row>
    <row r="10" spans="1:3" ht="32.25" customHeight="1" x14ac:dyDescent="0.25">
      <c r="A10" s="79"/>
      <c r="B10" s="76"/>
      <c r="C10" s="4" t="s">
        <v>133</v>
      </c>
    </row>
    <row r="11" spans="1:3" ht="32.25" customHeight="1" x14ac:dyDescent="0.25">
      <c r="A11" s="79"/>
      <c r="B11" s="76"/>
      <c r="C11" s="56" t="s">
        <v>134</v>
      </c>
    </row>
    <row r="12" spans="1:3" ht="32.25" customHeight="1" x14ac:dyDescent="0.25">
      <c r="A12" s="79"/>
      <c r="B12" s="76"/>
      <c r="C12" s="56" t="s">
        <v>135</v>
      </c>
    </row>
    <row r="13" spans="1:3" ht="32.25" customHeight="1" x14ac:dyDescent="0.25">
      <c r="A13" s="79"/>
      <c r="B13" s="76"/>
      <c r="C13" s="4" t="s">
        <v>136</v>
      </c>
    </row>
    <row r="14" spans="1:3" ht="32.25" customHeight="1" thickBot="1" x14ac:dyDescent="0.3">
      <c r="A14" s="80"/>
      <c r="B14" s="77"/>
      <c r="C14" s="5" t="s">
        <v>137</v>
      </c>
    </row>
    <row r="15" spans="1:3" ht="46.5" customHeight="1" x14ac:dyDescent="0.25">
      <c r="A15" s="78">
        <v>4</v>
      </c>
      <c r="B15" s="75" t="s">
        <v>138</v>
      </c>
      <c r="C15" s="3" t="s">
        <v>139</v>
      </c>
    </row>
    <row r="16" spans="1:3" ht="46.5" customHeight="1" x14ac:dyDescent="0.25">
      <c r="A16" s="79"/>
      <c r="B16" s="76"/>
      <c r="C16" s="4" t="s">
        <v>140</v>
      </c>
    </row>
    <row r="17" spans="1:3" ht="46.5" customHeight="1" x14ac:dyDescent="0.25">
      <c r="A17" s="79"/>
      <c r="B17" s="76"/>
      <c r="C17" s="56" t="s">
        <v>182</v>
      </c>
    </row>
    <row r="18" spans="1:3" ht="46.5" customHeight="1" x14ac:dyDescent="0.25">
      <c r="A18" s="79"/>
      <c r="B18" s="76"/>
      <c r="C18" s="56" t="s">
        <v>141</v>
      </c>
    </row>
    <row r="19" spans="1:3" ht="46.5" customHeight="1" thickBot="1" x14ac:dyDescent="0.3">
      <c r="A19" s="80"/>
      <c r="B19" s="77"/>
      <c r="C19" s="5" t="s">
        <v>142</v>
      </c>
    </row>
  </sheetData>
  <mergeCells count="6">
    <mergeCell ref="B3:B8"/>
    <mergeCell ref="B9:B14"/>
    <mergeCell ref="B15:B19"/>
    <mergeCell ref="A3:A8"/>
    <mergeCell ref="A9:A14"/>
    <mergeCell ref="A15:A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
  <sheetViews>
    <sheetView showGridLines="0" tabSelected="1" zoomScale="80" zoomScaleNormal="80" workbookViewId="0">
      <pane xSplit="1" ySplit="6" topLeftCell="B7" activePane="bottomRight" state="frozen"/>
      <selection pane="topRight" activeCell="B1" sqref="B1"/>
      <selection pane="bottomLeft" activeCell="A7" sqref="A7"/>
      <selection pane="bottomRight" activeCell="G2" sqref="G2:U2"/>
    </sheetView>
  </sheetViews>
  <sheetFormatPr baseColWidth="10" defaultRowHeight="24.95" customHeight="1" x14ac:dyDescent="0.25"/>
  <cols>
    <col min="1" max="1" width="3" style="23" customWidth="1"/>
    <col min="2" max="2" width="6.42578125" style="31" customWidth="1"/>
    <col min="3" max="3" width="9.5703125" style="32" customWidth="1"/>
    <col min="4" max="4" width="16.5703125" style="33" customWidth="1"/>
    <col min="5" max="5" width="21.42578125" style="33" hidden="1" customWidth="1"/>
    <col min="6" max="6" width="39.42578125" style="33" hidden="1" customWidth="1"/>
    <col min="7" max="7" width="51.7109375" style="34" customWidth="1"/>
    <col min="8" max="8" width="25.85546875" style="35" customWidth="1"/>
    <col min="9" max="9" width="23.28515625" style="36" customWidth="1"/>
    <col min="10" max="13" width="3.85546875" style="22" customWidth="1"/>
    <col min="14" max="14" width="3.85546875" style="37" customWidth="1"/>
    <col min="15" max="21" width="3.85546875" style="22" customWidth="1"/>
    <col min="22" max="22" width="28.7109375" style="22" customWidth="1"/>
    <col min="23" max="23" width="15.42578125" style="22" bestFit="1" customWidth="1"/>
    <col min="24" max="24" width="15.140625" style="22" customWidth="1"/>
    <col min="25" max="25" width="16.28515625" style="23" customWidth="1"/>
    <col min="26" max="16384" width="11.42578125" style="23"/>
  </cols>
  <sheetData>
    <row r="1" spans="1:25" ht="16.5" thickBot="1" x14ac:dyDescent="0.3">
      <c r="A1" s="13"/>
      <c r="B1" s="14"/>
      <c r="C1" s="15"/>
      <c r="D1" s="16"/>
      <c r="E1" s="16"/>
      <c r="F1" s="16"/>
      <c r="G1" s="17"/>
      <c r="H1" s="18"/>
      <c r="I1" s="19"/>
      <c r="J1" s="20"/>
      <c r="K1" s="20"/>
      <c r="L1" s="20"/>
      <c r="M1" s="20"/>
      <c r="N1" s="21"/>
      <c r="O1" s="20"/>
      <c r="P1" s="20"/>
      <c r="Q1" s="20"/>
      <c r="R1" s="20"/>
      <c r="S1" s="20"/>
      <c r="T1" s="20"/>
      <c r="U1" s="20"/>
    </row>
    <row r="2" spans="1:25" s="25" customFormat="1" ht="32.25" customHeight="1" x14ac:dyDescent="0.2">
      <c r="A2" s="24"/>
      <c r="B2" s="88"/>
      <c r="C2" s="89"/>
      <c r="D2" s="89"/>
      <c r="E2" s="89"/>
      <c r="F2" s="90"/>
      <c r="G2" s="91" t="s">
        <v>145</v>
      </c>
      <c r="H2" s="92"/>
      <c r="I2" s="92"/>
      <c r="J2" s="92"/>
      <c r="K2" s="92"/>
      <c r="L2" s="92"/>
      <c r="M2" s="92"/>
      <c r="N2" s="92"/>
      <c r="O2" s="92"/>
      <c r="P2" s="92"/>
      <c r="Q2" s="92"/>
      <c r="R2" s="92"/>
      <c r="S2" s="92"/>
      <c r="T2" s="92"/>
      <c r="U2" s="93"/>
      <c r="V2" s="94" t="s">
        <v>191</v>
      </c>
      <c r="W2" s="95" t="s">
        <v>146</v>
      </c>
      <c r="X2" s="96"/>
    </row>
    <row r="3" spans="1:25" s="25" customFormat="1" ht="32.25" customHeight="1" x14ac:dyDescent="0.2">
      <c r="A3" s="24"/>
      <c r="B3" s="97"/>
      <c r="C3" s="98"/>
      <c r="D3" s="98"/>
      <c r="E3" s="98"/>
      <c r="F3" s="99"/>
      <c r="G3" s="100" t="s">
        <v>4</v>
      </c>
      <c r="H3" s="101" t="s">
        <v>147</v>
      </c>
      <c r="I3" s="101"/>
      <c r="J3" s="101"/>
      <c r="K3" s="101"/>
      <c r="L3" s="101"/>
      <c r="M3" s="101"/>
      <c r="N3" s="101"/>
      <c r="O3" s="101"/>
      <c r="P3" s="101"/>
      <c r="Q3" s="101"/>
      <c r="R3" s="101"/>
      <c r="S3" s="101"/>
      <c r="T3" s="101"/>
      <c r="U3" s="102"/>
      <c r="V3" s="103" t="s">
        <v>192</v>
      </c>
      <c r="W3" s="104">
        <v>4</v>
      </c>
      <c r="X3" s="105"/>
    </row>
    <row r="4" spans="1:25" s="25" customFormat="1" ht="32.25" customHeight="1" thickBot="1" x14ac:dyDescent="0.25">
      <c r="A4" s="24"/>
      <c r="B4" s="106"/>
      <c r="C4" s="107"/>
      <c r="D4" s="107"/>
      <c r="E4" s="107"/>
      <c r="F4" s="108"/>
      <c r="G4" s="109" t="s">
        <v>148</v>
      </c>
      <c r="H4" s="110" t="s">
        <v>188</v>
      </c>
      <c r="I4" s="110"/>
      <c r="J4" s="110"/>
      <c r="K4" s="110"/>
      <c r="L4" s="110"/>
      <c r="M4" s="110"/>
      <c r="N4" s="110"/>
      <c r="O4" s="110"/>
      <c r="P4" s="110"/>
      <c r="Q4" s="110"/>
      <c r="R4" s="110"/>
      <c r="S4" s="110"/>
      <c r="T4" s="110"/>
      <c r="U4" s="111"/>
      <c r="V4" s="112" t="s">
        <v>193</v>
      </c>
      <c r="W4" s="113">
        <v>43271</v>
      </c>
      <c r="X4" s="114"/>
    </row>
    <row r="5" spans="1:25" s="25" customFormat="1" ht="3" customHeight="1" thickBot="1" x14ac:dyDescent="0.25">
      <c r="A5" s="24"/>
      <c r="B5" s="74"/>
      <c r="C5" s="74"/>
      <c r="D5" s="74"/>
      <c r="E5" s="74"/>
      <c r="F5" s="74"/>
      <c r="G5" s="83"/>
      <c r="H5" s="84"/>
      <c r="I5" s="84"/>
      <c r="J5" s="85"/>
      <c r="K5" s="85"/>
      <c r="L5" s="85"/>
      <c r="M5" s="85"/>
      <c r="N5" s="85"/>
      <c r="O5" s="85"/>
      <c r="P5" s="85"/>
      <c r="Q5" s="85"/>
      <c r="R5" s="85"/>
      <c r="S5" s="85"/>
      <c r="T5" s="85"/>
      <c r="U5" s="85"/>
      <c r="V5" s="86"/>
      <c r="W5" s="87"/>
      <c r="X5" s="87"/>
      <c r="Y5" s="24"/>
    </row>
    <row r="6" spans="1:25" ht="38.25" thickBot="1" x14ac:dyDescent="0.25">
      <c r="B6" s="38" t="s">
        <v>149</v>
      </c>
      <c r="C6" s="38" t="s">
        <v>189</v>
      </c>
      <c r="D6" s="38" t="s">
        <v>0</v>
      </c>
      <c r="E6" s="38" t="s">
        <v>1</v>
      </c>
      <c r="F6" s="38" t="s">
        <v>2</v>
      </c>
      <c r="G6" s="64" t="s">
        <v>3</v>
      </c>
      <c r="H6" s="64" t="s">
        <v>5</v>
      </c>
      <c r="I6" s="64" t="s">
        <v>150</v>
      </c>
      <c r="J6" s="65" t="s">
        <v>151</v>
      </c>
      <c r="K6" s="65" t="s">
        <v>152</v>
      </c>
      <c r="L6" s="65" t="s">
        <v>153</v>
      </c>
      <c r="M6" s="65" t="s">
        <v>154</v>
      </c>
      <c r="N6" s="65" t="s">
        <v>155</v>
      </c>
      <c r="O6" s="65" t="s">
        <v>156</v>
      </c>
      <c r="P6" s="65" t="s">
        <v>157</v>
      </c>
      <c r="Q6" s="65" t="s">
        <v>158</v>
      </c>
      <c r="R6" s="65" t="s">
        <v>159</v>
      </c>
      <c r="S6" s="65" t="s">
        <v>160</v>
      </c>
      <c r="T6" s="65" t="s">
        <v>161</v>
      </c>
      <c r="U6" s="66" t="s">
        <v>162</v>
      </c>
      <c r="V6" s="26" t="s">
        <v>6</v>
      </c>
      <c r="W6" s="27" t="s">
        <v>163</v>
      </c>
      <c r="X6" s="27" t="s">
        <v>164</v>
      </c>
    </row>
    <row r="7" spans="1:25" ht="73.5" customHeight="1" x14ac:dyDescent="0.2">
      <c r="B7" s="67"/>
      <c r="C7" s="59"/>
      <c r="D7" s="39"/>
      <c r="E7" s="40"/>
      <c r="F7" s="40"/>
      <c r="G7" s="60"/>
      <c r="H7" s="40"/>
      <c r="I7" s="61"/>
      <c r="J7" s="73"/>
      <c r="K7" s="73"/>
      <c r="L7" s="62"/>
      <c r="M7" s="62"/>
      <c r="N7" s="62"/>
      <c r="O7" s="62"/>
      <c r="P7" s="62"/>
      <c r="Q7" s="62"/>
      <c r="R7" s="62"/>
      <c r="S7" s="62"/>
      <c r="T7" s="62"/>
      <c r="U7" s="62"/>
      <c r="V7" s="60"/>
      <c r="W7" s="40"/>
      <c r="X7" s="50"/>
    </row>
    <row r="8" spans="1:25" ht="73.5" customHeight="1" thickBot="1" x14ac:dyDescent="0.25">
      <c r="B8" s="67"/>
      <c r="C8" s="59"/>
      <c r="D8" s="39"/>
      <c r="E8" s="40"/>
      <c r="F8" s="40"/>
      <c r="G8" s="60"/>
      <c r="H8" s="40"/>
      <c r="I8" s="61"/>
      <c r="J8" s="73"/>
      <c r="K8" s="73"/>
      <c r="L8" s="62"/>
      <c r="M8" s="62"/>
      <c r="N8" s="62"/>
      <c r="O8" s="62"/>
      <c r="P8" s="62"/>
      <c r="Q8" s="62"/>
      <c r="R8" s="62"/>
      <c r="S8" s="62"/>
      <c r="T8" s="62"/>
      <c r="U8" s="62"/>
      <c r="V8" s="60"/>
      <c r="W8" s="40"/>
      <c r="X8" s="50"/>
    </row>
    <row r="9" spans="1:25" s="28" customFormat="1" ht="36" customHeight="1" thickBot="1" x14ac:dyDescent="0.25">
      <c r="B9" s="41"/>
      <c r="C9" s="69"/>
      <c r="D9" s="70"/>
      <c r="E9" s="71"/>
      <c r="F9" s="71"/>
      <c r="G9" s="71"/>
      <c r="H9" s="72"/>
      <c r="I9" s="45" t="s">
        <v>190</v>
      </c>
      <c r="J9" s="63"/>
      <c r="K9" s="63"/>
      <c r="L9" s="63"/>
      <c r="M9" s="63"/>
      <c r="N9" s="63"/>
      <c r="O9" s="63"/>
      <c r="P9" s="63"/>
      <c r="Q9" s="63"/>
      <c r="R9" s="63"/>
      <c r="S9" s="63"/>
      <c r="T9" s="63"/>
      <c r="U9" s="63"/>
      <c r="V9" s="68"/>
      <c r="W9" s="42">
        <f>SUM(J9:U9)</f>
        <v>0</v>
      </c>
      <c r="X9" s="42">
        <f>SUM(X7:X7)</f>
        <v>0</v>
      </c>
      <c r="Y9" s="51" t="e">
        <f>X9/W9</f>
        <v>#DIV/0!</v>
      </c>
    </row>
    <row r="10" spans="1:25" s="28" customFormat="1" ht="47.25" thickBot="1" x14ac:dyDescent="0.75">
      <c r="C10" s="48"/>
      <c r="D10" s="46"/>
      <c r="E10" s="46"/>
      <c r="F10" s="46"/>
      <c r="G10" s="47"/>
      <c r="H10" s="81" t="s">
        <v>165</v>
      </c>
      <c r="I10" s="82"/>
      <c r="J10" s="29"/>
      <c r="K10" s="29"/>
      <c r="L10" s="29"/>
      <c r="M10" s="29"/>
      <c r="N10" s="29"/>
      <c r="O10" s="29"/>
      <c r="P10" s="29"/>
      <c r="Q10" s="29"/>
      <c r="R10" s="29"/>
      <c r="S10" s="29"/>
      <c r="T10" s="29"/>
      <c r="U10" s="30"/>
      <c r="V10" s="49"/>
      <c r="W10" s="43"/>
      <c r="X10" s="44"/>
    </row>
    <row r="12" spans="1:25" ht="24.95" customHeight="1" x14ac:dyDescent="0.25">
      <c r="W12" s="52"/>
      <c r="X12" s="53"/>
    </row>
    <row r="13" spans="1:25" ht="24.95" customHeight="1" x14ac:dyDescent="0.25">
      <c r="W13" s="52"/>
      <c r="X13" s="54"/>
    </row>
  </sheetData>
  <autoFilter ref="B6:X10" xr:uid="{00000000-0009-0000-0000-000002000000}"/>
  <mergeCells count="8">
    <mergeCell ref="H10:I10"/>
    <mergeCell ref="G2:U2"/>
    <mergeCell ref="W2:X2"/>
    <mergeCell ref="H3:U3"/>
    <mergeCell ref="W3:X3"/>
    <mergeCell ref="H4:U4"/>
    <mergeCell ref="W4:X4"/>
    <mergeCell ref="B2:F4"/>
  </mergeCells>
  <conditionalFormatting sqref="W10:X10">
    <cfRule type="cellIs" dxfId="3" priority="1" operator="between">
      <formula>121</formula>
      <formula>160</formula>
    </cfRule>
    <cfRule type="cellIs" dxfId="2" priority="2" operator="between">
      <formula>121</formula>
      <formula>160</formula>
    </cfRule>
    <cfRule type="cellIs" dxfId="1" priority="3" operator="between">
      <formula>81</formula>
      <formula>120</formula>
    </cfRule>
    <cfRule type="cellIs" dxfId="0" priority="4" operator="between">
      <formula>0</formula>
      <formula>80</formula>
    </cfRule>
  </conditionalFormatting>
  <pageMargins left="0.7" right="0.7" top="0.75" bottom="0.75" header="0.3" footer="0.3"/>
  <pageSetup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8"/>
  <dimension ref="B4:C12"/>
  <sheetViews>
    <sheetView workbookViewId="0"/>
  </sheetViews>
  <sheetFormatPr baseColWidth="10" defaultRowHeight="15" x14ac:dyDescent="0.25"/>
  <cols>
    <col min="2" max="2" width="27.7109375" bestFit="1" customWidth="1"/>
    <col min="3" max="3" width="5.5703125" bestFit="1" customWidth="1"/>
  </cols>
  <sheetData>
    <row r="4" spans="2:3" x14ac:dyDescent="0.25">
      <c r="B4" s="12" t="s">
        <v>144</v>
      </c>
    </row>
    <row r="5" spans="2:3" x14ac:dyDescent="0.25">
      <c r="C5" t="s">
        <v>169</v>
      </c>
    </row>
    <row r="6" spans="2:3" x14ac:dyDescent="0.25">
      <c r="B6" s="55" t="s">
        <v>7</v>
      </c>
      <c r="C6" s="2">
        <v>39</v>
      </c>
    </row>
    <row r="7" spans="2:3" x14ac:dyDescent="0.25">
      <c r="B7" s="55" t="s">
        <v>8</v>
      </c>
      <c r="C7" s="2">
        <v>26</v>
      </c>
    </row>
    <row r="8" spans="2:3" x14ac:dyDescent="0.25">
      <c r="B8" s="55" t="s">
        <v>11</v>
      </c>
      <c r="C8" s="2">
        <v>54</v>
      </c>
    </row>
    <row r="9" spans="2:3" x14ac:dyDescent="0.25">
      <c r="B9" s="55" t="s">
        <v>12</v>
      </c>
      <c r="C9" s="2">
        <v>13</v>
      </c>
    </row>
    <row r="10" spans="2:3" x14ac:dyDescent="0.25">
      <c r="B10" s="55" t="s">
        <v>9</v>
      </c>
      <c r="C10" s="2">
        <v>28</v>
      </c>
    </row>
    <row r="11" spans="2:3" x14ac:dyDescent="0.25">
      <c r="B11" s="55" t="s">
        <v>13</v>
      </c>
      <c r="C11" s="2">
        <v>2</v>
      </c>
    </row>
    <row r="12" spans="2:3" x14ac:dyDescent="0.25">
      <c r="B12" s="55" t="s">
        <v>26</v>
      </c>
      <c r="C12" s="2">
        <v>162</v>
      </c>
    </row>
  </sheetData>
  <sheetProtection autoFilter="0"/>
  <pageMargins left="0.7" right="0.7" top="0.75" bottom="0.75" header="0.3" footer="0.3"/>
  <pageSetup scale="78"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lista</vt:lpstr>
      <vt:lpstr>FOCOS</vt:lpstr>
      <vt:lpstr>FORMATO</vt:lpstr>
      <vt:lpstr>5</vt:lpstr>
      <vt:lpstr>aud</vt:lpstr>
      <vt:lpstr>AUDITOR</vt:lpstr>
      <vt:lpstr>AUDITORES</vt:lpstr>
      <vt:lpstr>CODIGO</vt:lpstr>
      <vt:lpstr>CONTROL</vt:lpstr>
      <vt:lpstr>ESTAD</vt:lpstr>
      <vt:lpstr>ESTADO</vt:lpstr>
      <vt:lpstr>ESTADOS</vt:lpstr>
      <vt:lpstr>INFORMES</vt:lpstr>
      <vt:lpstr>nom</vt:lpstr>
      <vt:lpstr>OCI</vt:lpstr>
      <vt:lpstr>PERIODO</vt:lpstr>
      <vt:lpstr>PROCEDIMIENTO</vt:lpstr>
      <vt:lpstr>RESP</vt:lpstr>
      <vt:lpstr>RESPON</vt:lpstr>
      <vt:lpstr>RESPONSABLE</vt:lpstr>
      <vt:lpstr>RESPONSABLES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Andrea Ujueta Castillo</dc:creator>
  <cp:lastModifiedBy>Nancy Paola Morales Castellanos</cp:lastModifiedBy>
  <cp:lastPrinted>2018-03-05T20:55:54Z</cp:lastPrinted>
  <dcterms:created xsi:type="dcterms:W3CDTF">2015-12-07T15:17:25Z</dcterms:created>
  <dcterms:modified xsi:type="dcterms:W3CDTF">2018-06-20T15:49:30Z</dcterms:modified>
</cp:coreProperties>
</file>