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https://anionline-my.sharepoint.com/personal/nmorales_ani_gov_co/Documents/DOCUMENTACION/MISIONAL/GCSP/FORMATOS/"/>
    </mc:Choice>
  </mc:AlternateContent>
  <xr:revisionPtr revIDLastSave="0" documentId="8_{A47A2578-8BEF-4244-AD82-A480A5631838}" xr6:coauthVersionLast="41" xr6:coauthVersionMax="41" xr10:uidLastSave="{00000000-0000-0000-0000-000000000000}"/>
  <bookViews>
    <workbookView xWindow="-120" yWindow="-120" windowWidth="24240" windowHeight="13140" xr2:uid="{00000000-000D-0000-FFFF-FFFF00000000}"/>
  </bookViews>
  <sheets>
    <sheet name="Formato GCSP-F-011" sheetId="1" r:id="rId1"/>
    <sheet name="Instrc dilig GCSP-F-011" sheetId="2" r:id="rId2"/>
  </sheets>
  <definedNames>
    <definedName name="_xlnm.Print_Area" localSheetId="0">'Formato GCSP-F-011'!$A$1:$J$1571</definedName>
    <definedName name="_xlnm.Print_Titles" localSheetId="0">'Formato GCSP-F-011'!$1:$5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4" i="1" l="1"/>
  <c r="E1286" i="1" l="1"/>
  <c r="F122" i="1"/>
  <c r="F173" i="1"/>
  <c r="F172" i="1"/>
  <c r="F171" i="1"/>
  <c r="F170" i="1"/>
  <c r="F169" i="1"/>
  <c r="F168" i="1"/>
  <c r="F167" i="1"/>
  <c r="F166" i="1"/>
  <c r="F165" i="1"/>
  <c r="F164" i="1"/>
  <c r="F163" i="1"/>
  <c r="F162" i="1"/>
  <c r="F161" i="1"/>
  <c r="F160" i="1"/>
  <c r="F159" i="1"/>
  <c r="F158" i="1"/>
  <c r="F157" i="1"/>
  <c r="F156" i="1"/>
  <c r="F155" i="1"/>
  <c r="F154" i="1"/>
  <c r="F153" i="1"/>
  <c r="F151" i="1"/>
  <c r="F150" i="1"/>
  <c r="F149" i="1"/>
  <c r="F148" i="1"/>
  <c r="F147" i="1"/>
  <c r="F146" i="1"/>
  <c r="F145" i="1"/>
  <c r="F144" i="1"/>
  <c r="F143" i="1"/>
  <c r="F142" i="1"/>
  <c r="F141" i="1"/>
  <c r="F140" i="1"/>
  <c r="F139" i="1"/>
  <c r="F138" i="1"/>
  <c r="F137" i="1"/>
  <c r="F136" i="1"/>
  <c r="F135" i="1"/>
  <c r="F134" i="1"/>
  <c r="F133" i="1"/>
  <c r="F132" i="1"/>
  <c r="E176" i="1"/>
  <c r="D176" i="1"/>
  <c r="E152" i="1"/>
  <c r="D152" i="1"/>
  <c r="E131" i="1"/>
  <c r="D131" i="1"/>
  <c r="F152" i="1" l="1"/>
  <c r="F131" i="1"/>
  <c r="F176" i="1"/>
  <c r="F1541" i="1"/>
  <c r="L1541" i="1" s="1"/>
  <c r="E19" i="1" l="1"/>
  <c r="F189" i="1"/>
  <c r="F188" i="1"/>
  <c r="F187" i="1"/>
  <c r="F186" i="1"/>
  <c r="F185" i="1"/>
  <c r="F184" i="1"/>
  <c r="F183" i="1"/>
  <c r="F182" i="1"/>
  <c r="F181" i="1"/>
  <c r="F180" i="1"/>
  <c r="F179" i="1"/>
  <c r="F178" i="1"/>
  <c r="H1497" i="1" l="1"/>
  <c r="E1497" i="1"/>
  <c r="H1486" i="1"/>
  <c r="E1486" i="1"/>
  <c r="E1475" i="1"/>
  <c r="H1468" i="1"/>
  <c r="E1468" i="1"/>
  <c r="E1461" i="1"/>
  <c r="E1455" i="1"/>
  <c r="J1437" i="1"/>
  <c r="H1437" i="1"/>
  <c r="E1437" i="1"/>
  <c r="J1424" i="1"/>
  <c r="H1424" i="1"/>
  <c r="E1424" i="1"/>
  <c r="J1409" i="1"/>
  <c r="H1409" i="1"/>
  <c r="E1409" i="1"/>
  <c r="J1396" i="1"/>
  <c r="H1396" i="1"/>
  <c r="E1396" i="1"/>
  <c r="J1382" i="1"/>
  <c r="H1382" i="1"/>
  <c r="E1382" i="1"/>
  <c r="J1369" i="1"/>
  <c r="H1369" i="1"/>
  <c r="E1369" i="1"/>
  <c r="J1354" i="1"/>
  <c r="H1354" i="1"/>
  <c r="E1354" i="1"/>
  <c r="J1341" i="1"/>
  <c r="H1341" i="1"/>
  <c r="E1341" i="1"/>
  <c r="J1327" i="1"/>
  <c r="H1327" i="1"/>
  <c r="E1327" i="1"/>
  <c r="J1314" i="1"/>
  <c r="H1314" i="1"/>
  <c r="E1314" i="1"/>
  <c r="J1299" i="1"/>
  <c r="H1299" i="1"/>
  <c r="E1299" i="1"/>
  <c r="J1286" i="1"/>
  <c r="H1286" i="1"/>
  <c r="J1273" i="1"/>
  <c r="H1273" i="1"/>
  <c r="E1273" i="1"/>
  <c r="J1260" i="1"/>
  <c r="H1260" i="1"/>
  <c r="E1260" i="1"/>
  <c r="J1247" i="1"/>
  <c r="H1247" i="1"/>
  <c r="E1247" i="1"/>
  <c r="J1232" i="1"/>
  <c r="H1232" i="1"/>
  <c r="E1232" i="1"/>
  <c r="J1219" i="1"/>
  <c r="H1219" i="1"/>
  <c r="E1219" i="1"/>
  <c r="I1208" i="1"/>
  <c r="H1208" i="1"/>
  <c r="I1202" i="1"/>
  <c r="H1202" i="1"/>
  <c r="I1196" i="1"/>
  <c r="H1196" i="1"/>
  <c r="I1182" i="1"/>
  <c r="H1182" i="1"/>
  <c r="I1167" i="1"/>
  <c r="H1167" i="1"/>
  <c r="I1154" i="1"/>
  <c r="H1154" i="1"/>
  <c r="I1141" i="1"/>
  <c r="H1141" i="1"/>
  <c r="I1128" i="1"/>
  <c r="H1128" i="1"/>
  <c r="I1113" i="1"/>
  <c r="H1113" i="1"/>
  <c r="I1100" i="1"/>
  <c r="H1100" i="1"/>
  <c r="I1087" i="1"/>
  <c r="H1087" i="1"/>
  <c r="I1073" i="1"/>
  <c r="H1073" i="1"/>
  <c r="I1058" i="1"/>
  <c r="H1058" i="1"/>
  <c r="I1045" i="1"/>
  <c r="H1045" i="1"/>
  <c r="I1032" i="1"/>
  <c r="H1032" i="1"/>
  <c r="I1019" i="1"/>
  <c r="H1019" i="1"/>
  <c r="I1004" i="1"/>
  <c r="H1004" i="1"/>
  <c r="I991" i="1"/>
  <c r="H991" i="1"/>
  <c r="I978" i="1"/>
  <c r="H978" i="1"/>
  <c r="I965" i="1"/>
  <c r="H965" i="1"/>
  <c r="I949" i="1"/>
  <c r="H949" i="1"/>
  <c r="I936" i="1"/>
  <c r="H936" i="1"/>
  <c r="I923" i="1"/>
  <c r="H923" i="1"/>
  <c r="I908" i="1"/>
  <c r="H908" i="1"/>
  <c r="I895" i="1"/>
  <c r="H895" i="1"/>
  <c r="I882" i="1"/>
  <c r="H882" i="1"/>
  <c r="I867" i="1"/>
  <c r="H867" i="1"/>
  <c r="I854" i="1"/>
  <c r="H854" i="1"/>
  <c r="I841" i="1"/>
  <c r="H841" i="1"/>
  <c r="I828" i="1"/>
  <c r="H828" i="1"/>
  <c r="I813" i="1"/>
  <c r="H813" i="1"/>
  <c r="I799" i="1"/>
  <c r="H799" i="1"/>
  <c r="I786" i="1"/>
  <c r="H786" i="1"/>
  <c r="I773" i="1"/>
  <c r="H773" i="1"/>
  <c r="I758" i="1"/>
  <c r="H758" i="1"/>
  <c r="I745" i="1"/>
  <c r="H745" i="1"/>
  <c r="I732" i="1"/>
  <c r="H732" i="1"/>
  <c r="I719" i="1"/>
  <c r="H719" i="1"/>
  <c r="J700" i="1"/>
  <c r="H700" i="1"/>
  <c r="E700" i="1"/>
  <c r="J687" i="1"/>
  <c r="H687" i="1"/>
  <c r="E687" i="1"/>
  <c r="J674" i="1"/>
  <c r="H674" i="1"/>
  <c r="E674" i="1"/>
  <c r="J661" i="1"/>
  <c r="H661" i="1"/>
  <c r="E661" i="1"/>
  <c r="J646" i="1"/>
  <c r="H646" i="1"/>
  <c r="E646" i="1"/>
  <c r="J633" i="1"/>
  <c r="H633" i="1"/>
  <c r="E633" i="1"/>
  <c r="J620" i="1"/>
  <c r="H620" i="1"/>
  <c r="E620" i="1"/>
  <c r="J607" i="1"/>
  <c r="H607" i="1"/>
  <c r="E607" i="1"/>
  <c r="J600" i="1"/>
  <c r="H600" i="1"/>
  <c r="E600" i="1"/>
  <c r="J591" i="1"/>
  <c r="H591" i="1"/>
  <c r="E591" i="1"/>
  <c r="J585" i="1"/>
  <c r="H585" i="1"/>
  <c r="E585" i="1"/>
  <c r="J579" i="1"/>
  <c r="H579" i="1"/>
  <c r="E579" i="1"/>
  <c r="J565" i="1"/>
  <c r="H565" i="1"/>
  <c r="E565" i="1"/>
  <c r="J552" i="1"/>
  <c r="H552" i="1"/>
  <c r="E552" i="1"/>
  <c r="J539" i="1"/>
  <c r="H539" i="1"/>
  <c r="E539" i="1"/>
  <c r="J524" i="1"/>
  <c r="H524" i="1"/>
  <c r="E524" i="1"/>
  <c r="J511" i="1"/>
  <c r="H511" i="1"/>
  <c r="E511" i="1"/>
  <c r="J498" i="1"/>
  <c r="H498" i="1"/>
  <c r="E498" i="1"/>
  <c r="J485" i="1"/>
  <c r="H485" i="1"/>
  <c r="E485" i="1"/>
  <c r="J470" i="1"/>
  <c r="H470" i="1"/>
  <c r="E470" i="1"/>
  <c r="J457" i="1"/>
  <c r="H457" i="1"/>
  <c r="E457" i="1"/>
  <c r="J443" i="1"/>
  <c r="H443" i="1"/>
  <c r="E443" i="1"/>
  <c r="J430" i="1"/>
  <c r="H430" i="1"/>
  <c r="E430" i="1"/>
  <c r="J415" i="1"/>
  <c r="H415" i="1"/>
  <c r="E415" i="1"/>
  <c r="J402" i="1"/>
  <c r="H402" i="1"/>
  <c r="E402" i="1"/>
  <c r="J389" i="1"/>
  <c r="H389" i="1"/>
  <c r="E389" i="1"/>
  <c r="J376" i="1"/>
  <c r="H376" i="1"/>
  <c r="E376" i="1"/>
  <c r="J361" i="1"/>
  <c r="H361" i="1"/>
  <c r="E361" i="1"/>
  <c r="J348" i="1"/>
  <c r="H348" i="1"/>
  <c r="E348" i="1"/>
  <c r="J335" i="1"/>
  <c r="H335" i="1"/>
  <c r="E335" i="1"/>
  <c r="J322" i="1"/>
  <c r="H322" i="1"/>
  <c r="E322" i="1"/>
  <c r="J307" i="1"/>
  <c r="H307" i="1"/>
  <c r="E307" i="1"/>
  <c r="J293" i="1"/>
  <c r="H293" i="1"/>
  <c r="E293" i="1"/>
  <c r="J280" i="1"/>
  <c r="H280" i="1"/>
  <c r="E280" i="1"/>
  <c r="J267" i="1"/>
  <c r="H267" i="1"/>
  <c r="E267" i="1"/>
  <c r="J252" i="1"/>
  <c r="H252" i="1"/>
  <c r="E252" i="1"/>
  <c r="J239" i="1"/>
  <c r="H239" i="1"/>
  <c r="E239" i="1"/>
  <c r="J226" i="1"/>
  <c r="H226" i="1"/>
  <c r="E226" i="1"/>
  <c r="J213" i="1"/>
  <c r="H213" i="1"/>
  <c r="E213" i="1"/>
  <c r="F196" i="1"/>
  <c r="F195" i="1"/>
  <c r="F194" i="1"/>
  <c r="F193" i="1"/>
  <c r="F192" i="1"/>
  <c r="F191" i="1"/>
  <c r="F190" i="1"/>
  <c r="F177" i="1"/>
  <c r="F128" i="1"/>
  <c r="F127" i="1"/>
  <c r="F126" i="1"/>
  <c r="F125" i="1"/>
  <c r="F124" i="1"/>
  <c r="F123" i="1"/>
  <c r="F121" i="1"/>
  <c r="F120" i="1"/>
  <c r="F119" i="1"/>
  <c r="F118" i="1"/>
  <c r="F117" i="1"/>
  <c r="F116" i="1"/>
  <c r="F115" i="1"/>
  <c r="F114" i="1"/>
  <c r="F113" i="1"/>
  <c r="F112" i="1"/>
  <c r="F111" i="1"/>
  <c r="F110" i="1"/>
  <c r="F109" i="1"/>
  <c r="E108" i="1"/>
  <c r="D108" i="1"/>
  <c r="F107" i="1"/>
  <c r="F106" i="1"/>
  <c r="F105" i="1"/>
  <c r="F104" i="1"/>
  <c r="F103" i="1"/>
  <c r="F102" i="1"/>
  <c r="F101" i="1"/>
  <c r="F100" i="1"/>
  <c r="F99" i="1"/>
  <c r="F98" i="1"/>
  <c r="F97" i="1"/>
  <c r="F96" i="1"/>
  <c r="F95" i="1"/>
  <c r="F94" i="1"/>
  <c r="F93" i="1"/>
  <c r="F92" i="1"/>
  <c r="F91" i="1"/>
  <c r="F90" i="1"/>
  <c r="F89" i="1"/>
  <c r="F88" i="1"/>
  <c r="E87" i="1"/>
  <c r="D87" i="1"/>
  <c r="F86" i="1"/>
  <c r="F85" i="1"/>
  <c r="F84" i="1"/>
  <c r="F83" i="1"/>
  <c r="F82" i="1"/>
  <c r="F81" i="1"/>
  <c r="F80" i="1"/>
  <c r="F79" i="1"/>
  <c r="F78" i="1"/>
  <c r="F77" i="1"/>
  <c r="F76" i="1"/>
  <c r="F75" i="1"/>
  <c r="F74" i="1"/>
  <c r="F73" i="1"/>
  <c r="F72" i="1"/>
  <c r="F71" i="1"/>
  <c r="F70" i="1"/>
  <c r="F69" i="1"/>
  <c r="F68" i="1"/>
  <c r="F67" i="1"/>
  <c r="E66" i="1"/>
  <c r="D66" i="1"/>
  <c r="F46" i="1"/>
  <c r="L46" i="1" s="1"/>
  <c r="F45" i="1"/>
  <c r="L45" i="1" s="1"/>
  <c r="L44" i="1"/>
  <c r="F43" i="1"/>
  <c r="L43" i="1" s="1"/>
  <c r="F42" i="1"/>
  <c r="L42" i="1" s="1"/>
  <c r="F41" i="1"/>
  <c r="L41" i="1" s="1"/>
  <c r="E40" i="1"/>
  <c r="E47" i="1" s="1"/>
  <c r="D40" i="1"/>
  <c r="D47" i="1" s="1"/>
  <c r="F33" i="1"/>
  <c r="F32" i="1"/>
  <c r="F31" i="1"/>
  <c r="F30" i="1"/>
  <c r="F29" i="1"/>
  <c r="F28" i="1"/>
  <c r="E27" i="1"/>
  <c r="E34" i="1" s="1"/>
  <c r="D27" i="1"/>
  <c r="D34" i="1" s="1"/>
  <c r="L131" i="1" l="1"/>
  <c r="L31" i="1"/>
  <c r="L152" i="1"/>
  <c r="L32" i="1"/>
  <c r="L33" i="1"/>
  <c r="H1467" i="1"/>
  <c r="H1481" i="1" s="1"/>
  <c r="H964" i="1"/>
  <c r="F87" i="1"/>
  <c r="L87" i="1" s="1"/>
  <c r="I964" i="1"/>
  <c r="I718" i="1"/>
  <c r="E578" i="1"/>
  <c r="H718" i="1"/>
  <c r="I1086" i="1"/>
  <c r="I1195" i="1"/>
  <c r="E212" i="1"/>
  <c r="H212" i="1"/>
  <c r="F108" i="1"/>
  <c r="L108" i="1" s="1"/>
  <c r="J456" i="1"/>
  <c r="H1195" i="1"/>
  <c r="J1218" i="1"/>
  <c r="H306" i="1"/>
  <c r="J306" i="1"/>
  <c r="E456" i="1"/>
  <c r="H456" i="1"/>
  <c r="E1485" i="1"/>
  <c r="E1508" i="1" s="1"/>
  <c r="L1508" i="1" s="1"/>
  <c r="J578" i="1"/>
  <c r="H606" i="1"/>
  <c r="H599" i="1" s="1"/>
  <c r="E1395" i="1"/>
  <c r="E1454" i="1"/>
  <c r="J606" i="1"/>
  <c r="J599" i="1" s="1"/>
  <c r="E606" i="1"/>
  <c r="E599" i="1" s="1"/>
  <c r="L599" i="1" s="1"/>
  <c r="H1485" i="1"/>
  <c r="H1508" i="1" s="1"/>
  <c r="L176" i="1"/>
  <c r="E1340" i="1"/>
  <c r="H1340" i="1"/>
  <c r="E1467" i="1"/>
  <c r="E65" i="1"/>
  <c r="E197" i="1" s="1"/>
  <c r="E306" i="1"/>
  <c r="H578" i="1"/>
  <c r="I812" i="1"/>
  <c r="J212" i="1"/>
  <c r="H1218" i="1"/>
  <c r="J1340" i="1"/>
  <c r="H1395" i="1"/>
  <c r="E1218" i="1"/>
  <c r="J1395" i="1"/>
  <c r="H1086" i="1"/>
  <c r="H812" i="1"/>
  <c r="F66" i="1"/>
  <c r="L66" i="1" s="1"/>
  <c r="D65" i="1"/>
  <c r="D197" i="1" s="1"/>
  <c r="F40" i="1"/>
  <c r="F47" i="1" s="1"/>
  <c r="L47" i="1" s="1"/>
  <c r="F27" i="1"/>
  <c r="M33" i="1" l="1"/>
  <c r="M29" i="1"/>
  <c r="L28" i="1"/>
  <c r="L29" i="1"/>
  <c r="L30" i="1"/>
  <c r="F34" i="1"/>
  <c r="J1450" i="1"/>
  <c r="H211" i="1"/>
  <c r="H713" i="1" s="1"/>
  <c r="E211" i="1"/>
  <c r="M28" i="1" s="1"/>
  <c r="I1214" i="1"/>
  <c r="E1481" i="1"/>
  <c r="E1450" i="1"/>
  <c r="J211" i="1"/>
  <c r="J713" i="1" s="1"/>
  <c r="F197" i="1"/>
  <c r="L197" i="1" s="1"/>
  <c r="H1450" i="1"/>
  <c r="H1214" i="1"/>
  <c r="F65" i="1"/>
  <c r="L27" i="1" s="1"/>
  <c r="L40" i="1"/>
  <c r="L1214" i="1" l="1"/>
  <c r="M30" i="1"/>
  <c r="L1450" i="1"/>
  <c r="M31" i="1"/>
  <c r="L1481" i="1"/>
  <c r="M32" i="1"/>
  <c r="L34" i="1"/>
  <c r="E713" i="1"/>
  <c r="L211" i="1"/>
  <c r="L65" i="1"/>
  <c r="L713" i="1" l="1"/>
  <c r="M27" i="1"/>
</calcChain>
</file>

<file path=xl/sharedStrings.xml><?xml version="1.0" encoding="utf-8"?>
<sst xmlns="http://schemas.openxmlformats.org/spreadsheetml/2006/main" count="684" uniqueCount="305">
  <si>
    <t>VALORES EN PESOS COLOMBIANOS (COP$)</t>
  </si>
  <si>
    <t>1.1.  Construcciones</t>
  </si>
  <si>
    <t>1.2.  Inmuebles por destinación</t>
  </si>
  <si>
    <t>4.  DRAGADOS</t>
  </si>
  <si>
    <t xml:space="preserve">T.P. No. </t>
  </si>
  <si>
    <t>1.   INFRAESTRUCTURA EN SERVICIOS (1.1+1.2)</t>
  </si>
  <si>
    <t>Concesionario:</t>
  </si>
  <si>
    <t>Nombre:</t>
  </si>
  <si>
    <t>Periodo del reporte:</t>
  </si>
  <si>
    <t>AGENCIA NACIONAL DE INFRAESTRUCTURA</t>
  </si>
  <si>
    <t>5.  SISTEMAS</t>
  </si>
  <si>
    <t>OBSERVACIONES</t>
  </si>
  <si>
    <t>Plazo inicial de la concesión (años):</t>
  </si>
  <si>
    <t xml:space="preserve">Anexo 1: INFRAESTRUCTURA EN SERVICIO </t>
  </si>
  <si>
    <t xml:space="preserve">Anexo 4: Dragados </t>
  </si>
  <si>
    <t>Edificaciones</t>
  </si>
  <si>
    <t>Edificios y casas</t>
  </si>
  <si>
    <t>Oficinas</t>
  </si>
  <si>
    <t>Almacenes</t>
  </si>
  <si>
    <t>Locales</t>
  </si>
  <si>
    <t>Salas de exhibición, conferencias y ventas</t>
  </si>
  <si>
    <t>Cafeterías y casinos</t>
  </si>
  <si>
    <t>Bodegas</t>
  </si>
  <si>
    <t>Otras edificaciones</t>
  </si>
  <si>
    <t>Silos</t>
  </si>
  <si>
    <t>Casetas y campamentos</t>
  </si>
  <si>
    <t>Parqueaderos y garajes</t>
  </si>
  <si>
    <t>Estanques</t>
  </si>
  <si>
    <t>Tanques de almacenamiento</t>
  </si>
  <si>
    <t>Infraestructura férrea</t>
  </si>
  <si>
    <t>Plantas, ductos y túneles</t>
  </si>
  <si>
    <t>Plantas de generación</t>
  </si>
  <si>
    <t>Plantas de tratamiento</t>
  </si>
  <si>
    <t>Plantas de transmisión</t>
  </si>
  <si>
    <t>Plantas de distribución</t>
  </si>
  <si>
    <t>Plantas de producción</t>
  </si>
  <si>
    <t>Plantas de conducción</t>
  </si>
  <si>
    <t>Plantas de telecomunicaciones</t>
  </si>
  <si>
    <t>Subestaciones y/o estaciones de regulación</t>
  </si>
  <si>
    <t>Acueducto y canalización</t>
  </si>
  <si>
    <t>Estaciones de bombeo</t>
  </si>
  <si>
    <t>Otras plantas, ductos y túneles</t>
  </si>
  <si>
    <t>Redes, líneas y cables</t>
  </si>
  <si>
    <t>Redes de distribución</t>
  </si>
  <si>
    <t>Redes de recolección de aguas</t>
  </si>
  <si>
    <t>Redes de aire</t>
  </si>
  <si>
    <t>Redes de alimentación de gas</t>
  </si>
  <si>
    <t>Líneas y cables de interconexión</t>
  </si>
  <si>
    <t>Líneas y cables de transmisión</t>
  </si>
  <si>
    <t>Líneas y cables de conducción</t>
  </si>
  <si>
    <t>Líneas y cables de telecomunicaciones</t>
  </si>
  <si>
    <t>Otras redes, líneas y cables</t>
  </si>
  <si>
    <t>Anexo 5: SISTEMAS</t>
  </si>
  <si>
    <t>Maquinaria y equipo</t>
  </si>
  <si>
    <t>Maquinaria industrial</t>
  </si>
  <si>
    <t>Herramientas y accesorios</t>
  </si>
  <si>
    <t>Equipo para estaciones de bombeo</t>
  </si>
  <si>
    <t>Equipo de centros de control</t>
  </si>
  <si>
    <t>Equipo de ayuda audiovisual</t>
  </si>
  <si>
    <t>Equipo de aseo</t>
  </si>
  <si>
    <t>Equipo de seguridad y rescate</t>
  </si>
  <si>
    <t>Otra maquinaria y equipo</t>
  </si>
  <si>
    <t>Muebles, enseres y equipo de oficina</t>
  </si>
  <si>
    <t>Muebles y enseres</t>
  </si>
  <si>
    <t>Equipo y máquina de oficina</t>
  </si>
  <si>
    <t>Otros muebles, enseres y equipo de oficina</t>
  </si>
  <si>
    <t>Contenedores</t>
  </si>
  <si>
    <t>Equipos de transporte, tracción y elevación</t>
  </si>
  <si>
    <t>Equipos de transporte Terrestre</t>
  </si>
  <si>
    <t>Equipos De tracción</t>
  </si>
  <si>
    <t>Bienes De Uso Público En Construcción - Concesiones</t>
  </si>
  <si>
    <t>Bienes De Uso Público En Servicio - Concesiones</t>
  </si>
  <si>
    <t>Softwares - concesiones</t>
  </si>
  <si>
    <t>Activos intangibles en concesión</t>
  </si>
  <si>
    <t>Activos Intangibles</t>
  </si>
  <si>
    <t xml:space="preserve">Equipos de transporte Marítimo y fluvial </t>
  </si>
  <si>
    <t>Valor total en DRAGADOS</t>
  </si>
  <si>
    <t xml:space="preserve">Valor total INFRAESTRUCTURA EN SERVICIO </t>
  </si>
  <si>
    <t>Valor total INFRAESTRUCTURA EN CONSTRUCCIÓN</t>
  </si>
  <si>
    <t>Valor total en SISTEMAS</t>
  </si>
  <si>
    <t>Anexo 3: PROPIEDAD, PLANTA Y EQUIPOS</t>
  </si>
  <si>
    <t>Red Carretera</t>
  </si>
  <si>
    <t>Red férrea</t>
  </si>
  <si>
    <t>PROCESO</t>
  </si>
  <si>
    <t>FORMATO</t>
  </si>
  <si>
    <t xml:space="preserve">Código:  </t>
  </si>
  <si>
    <t>Versión:</t>
  </si>
  <si>
    <t>Fecha:</t>
  </si>
  <si>
    <t>GESTIÓN CONTRACTUAL Y SEGUIMIENTO A PROYECTOS DE INFRAESTRUCTURA DE TRANSPORTE</t>
  </si>
  <si>
    <t xml:space="preserve">NIT: </t>
  </si>
  <si>
    <t>1.   INFRAESTRUCTURA EN SERVICIO (1.1+1.2)</t>
  </si>
  <si>
    <t>Discrimine el valor reportado en el período, en actividades sujetas al plan de inversión aprobado y en actividades realizadas a cuenta y riesgo del Concesionario:</t>
  </si>
  <si>
    <t>Interventor del Contrato de Concesión</t>
  </si>
  <si>
    <t>(en caso que aplique)</t>
  </si>
  <si>
    <t>Revisado por:</t>
  </si>
  <si>
    <t>Aprobado por:</t>
  </si>
  <si>
    <t>Firma:</t>
  </si>
  <si>
    <t>Observaciones</t>
  </si>
  <si>
    <t>CONTROLES</t>
  </si>
  <si>
    <t>Aspectos Financieros</t>
  </si>
  <si>
    <t>Apoyo técnico a la supervisión</t>
  </si>
  <si>
    <t>Apoyo financiero a la supervisión</t>
  </si>
  <si>
    <t>COMENTARIOS Y OBSERVACIONES DETALLES SEGÚN UNIDADES DE ACTIVO:</t>
  </si>
  <si>
    <r>
      <t>Infraestructura portuaria (</t>
    </r>
    <r>
      <rPr>
        <b/>
        <sz val="14"/>
        <rFont val="Arial"/>
        <family val="2"/>
      </rPr>
      <t>muelle</t>
    </r>
    <r>
      <rPr>
        <sz val="14"/>
        <rFont val="Arial"/>
        <family val="2"/>
      </rPr>
      <t>)</t>
    </r>
  </si>
  <si>
    <r>
      <t>Terrenos (</t>
    </r>
    <r>
      <rPr>
        <b/>
        <sz val="14"/>
        <rFont val="Arial"/>
        <family val="2"/>
      </rPr>
      <t>rellenos</t>
    </r>
    <r>
      <rPr>
        <sz val="14"/>
        <rFont val="Arial"/>
        <family val="2"/>
      </rPr>
      <t>)</t>
    </r>
  </si>
  <si>
    <r>
      <t>Terrenos</t>
    </r>
    <r>
      <rPr>
        <b/>
        <sz val="14"/>
        <rFont val="Arial"/>
        <family val="2"/>
      </rPr>
      <t xml:space="preserve"> (diferentes a rellenos)</t>
    </r>
  </si>
  <si>
    <r>
      <t>Edificaciones (</t>
    </r>
    <r>
      <rPr>
        <b/>
        <i/>
        <sz val="14"/>
        <rFont val="Arial"/>
        <family val="2"/>
      </rPr>
      <t>Inmuebles por destinación</t>
    </r>
    <r>
      <rPr>
        <sz val="14"/>
        <rFont val="Arial"/>
        <family val="2"/>
      </rPr>
      <t>)</t>
    </r>
  </si>
  <si>
    <r>
      <t xml:space="preserve">Equipos De elevación </t>
    </r>
    <r>
      <rPr>
        <b/>
        <sz val="14"/>
        <rFont val="Arial"/>
        <family val="2"/>
      </rPr>
      <t>(Grúas)</t>
    </r>
  </si>
  <si>
    <r>
      <t>Red marítima (</t>
    </r>
    <r>
      <rPr>
        <b/>
        <sz val="14"/>
        <rFont val="Arial"/>
        <family val="2"/>
      </rPr>
      <t>Dragados Capitales</t>
    </r>
    <r>
      <rPr>
        <sz val="14"/>
        <rFont val="Arial"/>
        <family val="2"/>
      </rPr>
      <t>)</t>
    </r>
  </si>
  <si>
    <r>
      <t>Red marítima (</t>
    </r>
    <r>
      <rPr>
        <b/>
        <sz val="14"/>
        <rFont val="Arial"/>
        <family val="2"/>
      </rPr>
      <t>Dragados de Mantenimiento</t>
    </r>
    <r>
      <rPr>
        <sz val="14"/>
        <rFont val="Arial"/>
        <family val="2"/>
      </rPr>
      <t>)</t>
    </r>
  </si>
  <si>
    <t>1. DATOS</t>
  </si>
  <si>
    <t>2. INVERSIÓN DEL PERIODO :</t>
  </si>
  <si>
    <t>3. INVERSIÓN ACUMULADA SEGÚN ACTIVIDAD PLAN DE INVERSIONES / INVERSIONES A CUENTA Y RIESGO</t>
  </si>
  <si>
    <t xml:space="preserve">COMENTARIOS Y OBSERVACIONES </t>
  </si>
  <si>
    <t>Valor Deterioro
(COP$)</t>
  </si>
  <si>
    <t>GCSP-F-011</t>
  </si>
  <si>
    <t xml:space="preserve">Valor del Plan de Inversión
Acumulado
(1) </t>
  </si>
  <si>
    <t>Valor a Cuenta y Riesgo
Acumulado 
(2)</t>
  </si>
  <si>
    <t xml:space="preserve">Inversión acumulada
(3) = (1) + (2) </t>
  </si>
  <si>
    <t xml:space="preserve">Inversión acumulada al anterior reporte 
(1) </t>
  </si>
  <si>
    <t xml:space="preserve">Inversión en el Periodo Reportado
(2) </t>
  </si>
  <si>
    <t xml:space="preserve">Actividades del período sujetas al plan de inversión
(1) </t>
  </si>
  <si>
    <t xml:space="preserve">Actividades del período realizadas a cuenta y riesgo del Concesionario
(2) </t>
  </si>
  <si>
    <t xml:space="preserve">Inversión del periodo
(3) = (1) + (2) </t>
  </si>
  <si>
    <t>Valor de la Inversión Acumulada (COP$)</t>
  </si>
  <si>
    <t>Fecha puesta en Servicio/ operación
(dd/mm/aaaa)</t>
  </si>
  <si>
    <t>Valor  Inversión 
(COP$)</t>
  </si>
  <si>
    <t>Depreciación /Amortización Acumulada de la inversión 
(COP$)</t>
  </si>
  <si>
    <t xml:space="preserve">Valor Deterioro 
(COP$) </t>
  </si>
  <si>
    <t>N/A</t>
  </si>
  <si>
    <t>Amortización Acumulada de la inversión 
(COP$)</t>
  </si>
  <si>
    <t xml:space="preserve">Cargo: </t>
  </si>
  <si>
    <t>INFORME DE INVERSIÓN DE CAPITAL PRIVADO EN BIENES DE USO PUBLICO DEL 
MODO PORTUARIO SEGÚN EL MARCO NORMATIVO PARA ENTIDADES DEL GOBIERNO</t>
  </si>
  <si>
    <t>Equipos de comunicación y computación</t>
  </si>
  <si>
    <t>Depreciación/Amortización Acumulada de la inversión 
(COP$)</t>
  </si>
  <si>
    <t>Método de Depreciación / Amortización</t>
  </si>
  <si>
    <t>Valor total en PROPIEDAD, PLANTA Y EQUIPOS</t>
  </si>
  <si>
    <t xml:space="preserve">Otrosí No. </t>
  </si>
  <si>
    <t xml:space="preserve">del </t>
  </si>
  <si>
    <t>del</t>
  </si>
  <si>
    <t xml:space="preserve">hasta el </t>
  </si>
  <si>
    <t xml:space="preserve">Desde el </t>
  </si>
  <si>
    <t>Hasta el</t>
  </si>
  <si>
    <t>del mes de :</t>
  </si>
  <si>
    <t>enero</t>
  </si>
  <si>
    <t>febrero</t>
  </si>
  <si>
    <t>marzo</t>
  </si>
  <si>
    <t>abril</t>
  </si>
  <si>
    <t>mayo</t>
  </si>
  <si>
    <t>junio</t>
  </si>
  <si>
    <t>julio</t>
  </si>
  <si>
    <t>agosto</t>
  </si>
  <si>
    <t>septiembre</t>
  </si>
  <si>
    <t>octubre</t>
  </si>
  <si>
    <t>noviembre</t>
  </si>
  <si>
    <t>diciembre</t>
  </si>
  <si>
    <t>Discrimine en detalle el valor acumulado según actividades sujetas al plan de inversión aprobado y en actividades a cuenta y riesgo indicando la actividad específica:</t>
  </si>
  <si>
    <t>7. REVISIÓN DOCUMENTAL AGENCIA NACIONAL DE INFRAESTRUCTURA (ANI)</t>
  </si>
  <si>
    <t>6. FIRMAS</t>
  </si>
  <si>
    <t>Teléfono:</t>
  </si>
  <si>
    <t>Dirección:</t>
  </si>
  <si>
    <t>del año:</t>
  </si>
  <si>
    <t>Plazo de la prórroga (años prórroga / fecha):</t>
  </si>
  <si>
    <t>Acumulado al</t>
  </si>
  <si>
    <t>5. COMPOSICIÓN ACCIONARIA</t>
  </si>
  <si>
    <t>PARTICIPACIÓN TOTAL</t>
  </si>
  <si>
    <t>Observación</t>
  </si>
  <si>
    <t>Correo(s) electrónico(s) de contacto:</t>
  </si>
  <si>
    <t>Gerente de la Concesión:</t>
  </si>
  <si>
    <t>Otrosí/Resolución que prorrogó la concesión y fecha de suscripción:</t>
  </si>
  <si>
    <t>3.  PROPIEDAD, PLANTA Y EQUIPOS</t>
  </si>
  <si>
    <t>ACCIONISTA</t>
  </si>
  <si>
    <t>PARTICIPACIÓN %</t>
  </si>
  <si>
    <t xml:space="preserve">No. de Contrato/Resolución de la Concesión y fecha suscripción/otorgamiento: </t>
  </si>
  <si>
    <t>TOTAL INVERSIÓN (1+2+3+4+5)</t>
  </si>
  <si>
    <t>CONCEPTO  DE LA INVERSIÓN</t>
  </si>
  <si>
    <t>3. INVERSIÓN ACUMULADA SEGÚN ACTIVIDAD PLAN DE INVERSIÓNES / INVERSIÓNES A CUENTA Y RIESGO</t>
  </si>
  <si>
    <t>CONCEPTO DE INVERSIÓN</t>
  </si>
  <si>
    <t xml:space="preserve">TOTAL INVERSIÓN (1+2+3+4+5) </t>
  </si>
  <si>
    <t>4. DETALLE DE INVERSIÓNES POR UNIDAD DE ACTIVO:</t>
  </si>
  <si>
    <r>
      <t xml:space="preserve">Discrimine el valor acumulado de las inversiones según las siguientes </t>
    </r>
    <r>
      <rPr>
        <b/>
        <sz val="14"/>
        <rFont val="Arial"/>
        <family val="2"/>
      </rPr>
      <t>UNIDADES de ACTIVO</t>
    </r>
    <r>
      <rPr>
        <sz val="14"/>
        <rFont val="Arial"/>
        <family val="2"/>
      </rPr>
      <t>, indicando Fecha de puesta en servicio/adquisición, vida útil total, vida remanente, depreciaciones o amortizaciones y Valor de deterioro (si aplica) :</t>
    </r>
  </si>
  <si>
    <t>Vida útil total
(años)</t>
  </si>
  <si>
    <t>Vida útil remanente
(años)</t>
  </si>
  <si>
    <t>Detalle del Ítem de Inversión</t>
  </si>
  <si>
    <t>2.  INFRAESTRUCTURA EN CONSTRUCCIÓN</t>
  </si>
  <si>
    <t>2.-INFRAESTRUCTURA EN CONSTRUCCIÓN</t>
  </si>
  <si>
    <t>Anexo 2: INFRAESTRUCTURA EN CONSTRUCCIÓN</t>
  </si>
  <si>
    <t>Edificaciones (Construcciones)</t>
  </si>
  <si>
    <t>Valor Inversión 
(COP$)</t>
  </si>
  <si>
    <t>Firma Representante legal del concesionario</t>
  </si>
  <si>
    <t>Firma Contador Público del concesionario</t>
  </si>
  <si>
    <t>Firma Revisor fiscal del concesionario</t>
  </si>
  <si>
    <t>Aspectos técnicos</t>
  </si>
  <si>
    <t xml:space="preserve">Gerente Financiero para el modo portuario </t>
  </si>
  <si>
    <t>Gerente Técnico  para el modo portuario</t>
  </si>
  <si>
    <t xml:space="preserve">INSTRUCCIONES PARA EL DILIGENCIAMIENTO FORMATO GCSP-F-011
INFORME INVERSIÓN DE CAPITAL PRIVADO EN BIENES DE USO PUBLICO DEL MODO PORTUARIO  
SEGÚN MARCO NORMATIVO PARA ENTIDADES DEL GOBIERNO </t>
  </si>
  <si>
    <t xml:space="preserve">El Formato tiene 7 capítulos, a continuación se detalla los aspectos a diligenciar en cada campo y cuadro de información. </t>
  </si>
  <si>
    <r>
      <t>1.</t>
    </r>
    <r>
      <rPr>
        <b/>
        <i/>
        <sz val="11"/>
        <color indexed="8"/>
        <rFont val="Calibri"/>
        <family val="2"/>
        <scheme val="minor"/>
      </rPr>
      <t xml:space="preserve">       DATOS </t>
    </r>
  </si>
  <si>
    <t>En este capítulo se debe diligenciar cada campo de los datos (filas)  teniendo en cuenta lo siguiente:</t>
  </si>
  <si>
    <t xml:space="preserve">No. de Contrato/Resolución de la Concesión y fecha suscripción / otorgamiento: </t>
  </si>
  <si>
    <t xml:space="preserve">En la primera celda se debe Identificar el número del Contrato/Resolución del permiso otorgado; seguido de la celda "del", se debe identificar la fecha en la cual se suscribió/expidió dicho documento contractual (día/mes/año).  </t>
  </si>
  <si>
    <t>Indicar nombre completo de la razón social de la Sociedad titular del contrato/permiso de concesión portuario.</t>
  </si>
  <si>
    <t>Indicar el número de identificación tributaria de la Sociedad titular del contrato de concesión así: XXX.XXX.XXX-X.</t>
  </si>
  <si>
    <t>Se debe indicar nombres y apellidos del gerente de la concesión al momento del reporte.</t>
  </si>
  <si>
    <t xml:space="preserve">Indicar el (los) correo(s) electrónicos de contacto con el concesionario vigentes al momento del reporte. </t>
  </si>
  <si>
    <t xml:space="preserve">Indicar el teléfono de contacto vigente al momento del reporte. </t>
  </si>
  <si>
    <t xml:space="preserve">Indicar la dirección de correspondencia del concesionario vigente al momento del reporte. </t>
  </si>
  <si>
    <t>Fecha inicial del contrato:</t>
  </si>
  <si>
    <t>Indicar la fecha de inicio del contrato de concesión ó del permiso portuario.</t>
  </si>
  <si>
    <t>Plazo de la concesión (años):</t>
  </si>
  <si>
    <t>Indicar el plazo otorgado en años de la concesión portuaria.</t>
  </si>
  <si>
    <t xml:space="preserve">Indicar el número del Otrosí/Resolución con el cual se haya modificado el plazo inicial de la concesión y la fecha de suscripción/expidió del mismo (día/mes/año), si aplica. </t>
  </si>
  <si>
    <t>Plazo de la prórroga:</t>
  </si>
  <si>
    <t xml:space="preserve">En la primera celda Indicar el plazo en años de prórroga otorgado y en la siguiente la fecha hasta cuándo iría (días/mes/año), si aplica. </t>
  </si>
  <si>
    <t xml:space="preserve">Seleccionar día y mes desde y hasta el cual se está realizando el reporte, e indicar el año respectivo. </t>
  </si>
  <si>
    <r>
      <t>2.</t>
    </r>
    <r>
      <rPr>
        <b/>
        <i/>
        <sz val="11"/>
        <color indexed="8"/>
        <rFont val="Calibri"/>
        <family val="2"/>
        <scheme val="minor"/>
      </rPr>
      <t>       INVERSION DEL PERIODO</t>
    </r>
  </si>
  <si>
    <t>El formato cuenta con un primer recuadro que tiene cinco (5) columnas,  respecto a las cuales se debe tener en cuenta:</t>
  </si>
  <si>
    <r>
      <t>Concepto de la Inversión</t>
    </r>
    <r>
      <rPr>
        <sz val="11"/>
        <color indexed="8"/>
        <rFont val="Calibri"/>
        <family val="2"/>
        <scheme val="minor"/>
      </rPr>
      <t>:</t>
    </r>
  </si>
  <si>
    <t>En esta columna se indica el nombre del Capitulo de clasificación general de la inversión, así:
1.-Infraestructura en servicio (Discriminando en Construcciones e Inmuebles por Destinación)
2.- Infraestructura en construcción
3.-Propiedad, planta y Equipos
4.-Dragados
5.-Sistemas.</t>
  </si>
  <si>
    <t>Inversión acumulada al anterior reporte:</t>
  </si>
  <si>
    <t>En esta columna se debe indicar el valor en pesos colombianos (COP$) de la inversión acumulada a la fecha del reporte anterior. El valor debe ser igual a lo informado en el último formato radicado, incluso con decimales si han sido reportados. En caso de ajustes o modificaciones de periodos anteriores, el saldo anterior no debe ser modificado sino ajustado dentro del periodo tal como se indica en la siguiente instrucción.</t>
  </si>
  <si>
    <t>Inversión en el Periodo Reportado:</t>
  </si>
  <si>
    <t xml:space="preserve">Se debe informar en esta casilla el valor en pesos colombianos (COP$) que fue invertido durante el semestre. En caso de ajustes o modificaciones de periodos anteriores se deben incluir en esta casilla realizando la respectiva observación que sustente el motivo que da origen al ajuste. Por ejemplo, si el ajuste corresponde a una reclasificación de un ítem que estaba en sistemas pero corresponde a equipos, se debe restar de sistemas y adicionar en equipos; otro ejemplo es la reclasificación de las inversiones en infraestructura en construcción  cuya obra finaliza y deben ser reclasificadas a infraestructura en Servicio. </t>
  </si>
  <si>
    <t>Inversión Acumulada:</t>
  </si>
  <si>
    <t xml:space="preserve">Corresponde a la sumatoria simple de las dos (2) columnas anteriores: saldo anterior y la inversión generada en el periodo reportado. Las celdas de esta columna están formuladas no se requiere modificación. </t>
  </si>
  <si>
    <t>Observaciones:</t>
  </si>
  <si>
    <t>Se deja espacio para incluir cualquier explicación que sustente o amplíe la razón del contenido del rubro.</t>
  </si>
  <si>
    <r>
      <t xml:space="preserve">El segundo recuadro tiene cinco (5) columnas que permiten determinar </t>
    </r>
    <r>
      <rPr>
        <i/>
        <sz val="11"/>
        <color theme="1"/>
        <rFont val="Calibri"/>
        <family val="2"/>
        <scheme val="minor"/>
      </rPr>
      <t xml:space="preserve">si </t>
    </r>
    <r>
      <rPr>
        <sz val="11"/>
        <color theme="1"/>
        <rFont val="Calibri"/>
        <family val="2"/>
        <scheme val="minor"/>
      </rPr>
      <t>el valor de la inversión ejecutada durante el periodo corresponde a las actividades contenidas en el plan de inversión o si fueron realizadas a cuenta y riesgo por el Concesionario, para lo cual se debe tener en cuenta:</t>
    </r>
  </si>
  <si>
    <t>En esta columna se indica el nombre del Capitulo de clasificación general de la inversión, así:
1.-Infraestructura en servicio (Discriminando en Construcciones e Inmuebles por Destinación)
2.- Infraestructura en construcción
3.-Propiedad, Planta y Equipos
4.-Dragados
5.-Sistemas.</t>
  </si>
  <si>
    <t>Actividades del período sujetas al plan de inversión</t>
  </si>
  <si>
    <t xml:space="preserve">De las inversiones realizadas durante el periodo del reporte, se debe indicar el valor en pesos colombianos (COP$) de las actividades aprobadas como Plan de Inversión contractual/autorizado, clasificadas según el concepto general de inversión. </t>
  </si>
  <si>
    <t>Actividades del período realizadas a cuenta y riesgo del Concesionario</t>
  </si>
  <si>
    <t xml:space="preserve">De las inversiones realizadas durante el periodo del reporte, se debe indicar el valor en pesos colombianos (COP$) de las actividades aprobadas a cuenta y riesgo del concesionario, clasificadas según el concepto general de inversión. </t>
  </si>
  <si>
    <t>Inversión del periodo:</t>
  </si>
  <si>
    <r>
      <t>Corresponde a la sumatoria simple de la columna de actividades del período sujetas al plan de inversión y a la columna de actividades a cuenta y riesgo del Concesionario durante el periodo reportado. Debe ser igual al valor indicado en la tercera columna del cuadro anterior "</t>
    </r>
    <r>
      <rPr>
        <i/>
        <sz val="11"/>
        <color theme="1"/>
        <rFont val="Calibri"/>
        <family val="2"/>
        <scheme val="minor"/>
      </rPr>
      <t>Inversión en el Periodo Reportado</t>
    </r>
    <r>
      <rPr>
        <sz val="11"/>
        <color theme="1"/>
        <rFont val="Calibri"/>
        <family val="2"/>
        <scheme val="minor"/>
      </rPr>
      <t xml:space="preserve">".   Las celdas de esta columna están formuladas no se requiere modificación. </t>
    </r>
  </si>
  <si>
    <r>
      <rPr>
        <u/>
        <sz val="11"/>
        <color theme="1"/>
        <rFont val="Calibri"/>
        <family val="2"/>
        <scheme val="minor"/>
      </rPr>
      <t>COMENTARIOS Y OBSERVACIONES:</t>
    </r>
    <r>
      <rPr>
        <b/>
        <sz val="11"/>
        <color theme="1"/>
        <rFont val="Calibri"/>
        <family val="2"/>
        <scheme val="minor"/>
      </rPr>
      <t xml:space="preserve"> </t>
    </r>
    <r>
      <rPr>
        <sz val="11"/>
        <color theme="1"/>
        <rFont val="Calibri"/>
        <family val="2"/>
        <scheme val="minor"/>
      </rPr>
      <t>Así mismo se deja un espacio de texto por si se requiere realizar algún comentario u observación respecto a las inversiones, en particular para las interventorías (en los casos en los cuales se tiene) al momento de recibir el formato en físico y realizar la validación correspondiente.</t>
    </r>
  </si>
  <si>
    <t>El formato cuenta con un recuadro que tiene cinco (5) columnas así:</t>
  </si>
  <si>
    <t xml:space="preserve">En esta columna se indica nuevamente el nombre del Capitulo de clasificación general de la inversión:
1.-Infraestructura en servicio (Discriminando en Construcciones e Inmuebles por Destinación)
2.- Infraestructura en construcción
3.-Propiedad, Planta y Equipos
4.-Dragados
5.-Sistemas.
Se requiere que en cada uno de esos capítulos se detallen las actividades de inversión (sean Plan de Inversiones o Inversiones  a cuenta y riesgo) según los nombres contenidos en el respectivo documento de aprobación correspondiente (Contrato/Resolución). El formato está ajustado para incluir hasta 20 ítems por cada concepto general de inversión; sin embargo, si las actividades autorizadas superan este número de ítems se puede adicionar filas, para lo cual la recomendación es que se incluyan filas en la mitad de las filas existentes a fin de mantener las sumatorias de los conceptos generales de inversión. Se requiere tener especial cuidado para que al incluir filas adicionales se mantengan los títulos al inicio de cada hoja en el momento de la impresión.  </t>
  </si>
  <si>
    <t>Valor del Plan de Inversión Acumulado</t>
  </si>
  <si>
    <t xml:space="preserve">Debe corresponder al valor de la inversión total acumulada en pesos colombianos (COP$) y realizada en las actividades aprobadas como Plan de Inversión contractual,/aprobado discriminadas por cada concepto de inversión general y por cada ítem detallado. </t>
  </si>
  <si>
    <t xml:space="preserve">Valor a cuenta y Riesgo Acumulado </t>
  </si>
  <si>
    <t xml:space="preserve">Debe corresponder al valor de la inversión total acumulada en pesos colombianos (COP$) y realizada en las actividades autorizadas a cuenta y riesgo del concesionario, discriminadas  por cada concepto de inversión y por cada ítem detallado. </t>
  </si>
  <si>
    <t>Inversión acumulada</t>
  </si>
  <si>
    <r>
      <t>Corresponde a la sumatoria simple de las dos columnas anteriores, el formato está formulado, en caso de agregar filas intermedias se debe incluir dicha formulación. Los valores en pesos colombianos (COP$) de los conceptos generales de inversión deben ser iguales al valor indicado en la tercera columna del primer cuadro "</t>
    </r>
    <r>
      <rPr>
        <i/>
        <sz val="11"/>
        <color theme="1"/>
        <rFont val="Calibri"/>
        <family val="2"/>
        <scheme val="minor"/>
      </rPr>
      <t>Inversión acumulada</t>
    </r>
    <r>
      <rPr>
        <sz val="11"/>
        <color theme="1"/>
        <rFont val="Calibri"/>
        <family val="2"/>
        <scheme val="minor"/>
      </rPr>
      <t xml:space="preserve">". </t>
    </r>
  </si>
  <si>
    <t>Se deja espacio para incluir cualquier explicación que sustente o amplíe la razón del contenido del rubro, por ejemplo, el acto administrativo que autorizó la inversión.</t>
  </si>
  <si>
    <r>
      <rPr>
        <u/>
        <sz val="11"/>
        <color theme="1"/>
        <rFont val="Calibri"/>
        <family val="2"/>
        <scheme val="minor"/>
      </rPr>
      <t>COMENTARIOS Y OBSERVACIONES:</t>
    </r>
    <r>
      <rPr>
        <b/>
        <sz val="11"/>
        <color theme="1"/>
        <rFont val="Calibri"/>
        <family val="2"/>
        <scheme val="minor"/>
      </rPr>
      <t xml:space="preserve"> </t>
    </r>
    <r>
      <rPr>
        <sz val="11"/>
        <color theme="1"/>
        <rFont val="Calibri"/>
        <family val="2"/>
        <scheme val="minor"/>
      </rPr>
      <t>Así mismo se deja un espacio de texto por si se requiere realizar algún comentario u observación respecto a las inversiones acumuladas según sean Plan de Inversiones o Inversiones a cuenta y riesgo, en particular para las interventorías (en los casos en los cuales se tiene) al momento de recibir el formato en físico y realizar la validación correspondiente.</t>
    </r>
  </si>
  <si>
    <t>4. DETALLE INVERSIONES POR UNIDAD DE ACTIVO:</t>
  </si>
  <si>
    <t xml:space="preserve">Con base en la normatividad actual se requiere la discriminación del valor acumulado de las inversiones según las unidades de activo (las cuales se han tomado del Catálogo General de Cuentas del Marco Normativo para Entidades de Gobierno). Para tal fin se deben complementar los 5 anexos del formato teniendo en cuenta lo que se relaciona a continuación. </t>
  </si>
  <si>
    <t xml:space="preserve">ANEXO 1:  INFRAESTRUCTURA EN SERVICIO </t>
  </si>
  <si>
    <t>El formato cuenta con ocho (8) columnas, respecto a las cuales se debe tener en cuenta:</t>
  </si>
  <si>
    <t>Detalle del Ítem de la Inversión:</t>
  </si>
  <si>
    <t>Se requiere que se clasifiquen los valores de inversión acumuladas según los ítems que se están señalando en el formato. Sólo se podrán clasificar en estos conceptos, los cuales corresponden al Catálogo General de Cuentas del Marco Normativo para Entidades de Gobierno para el registro de los hechos económicos relacionados con los acuerdos de concesión de infraestructura de transporte para entidades del sector público. 
Para lo anterior, se debe discriminar por cada una de  las cuentas del catálogo el detalle por unidad de activo que lo contiene, de tal forma que permita soportar cada una de las columnas siguientes. A manera de ejemplo, si en la cuenta de silos la concesión ha instalado 6 silos durante la ejecución del contrato, se debe relacionar cada uno de ellos.  El formato está ajustado para incluir de 5 a  10 ítems por cada cuenta; sin embargo, si las unidades de activo superan este número de ítems se puede adicionar, para lo cual se deben incluir filas en el intermedio de cada cuenta a fin de mantener las sumatorias de cada concepto general de inversión. Se requiere tener especial cuidado para que al incluir filas adicionales se mantengan los títulos al inicio de cada hoja en el momento de la impresión.</t>
  </si>
  <si>
    <t>Fecha puesta en Servicio/ operación</t>
  </si>
  <si>
    <t xml:space="preserve">Se debe indicar la fecha (día/mes/año) en la cual el activo fue puesto en servicio o en operación. </t>
  </si>
  <si>
    <t>Valor  en pesos colombianos Acumulada (COP$):</t>
  </si>
  <si>
    <t xml:space="preserve">Se debe informar el valor Acumulado en pesos colombianos (COP$) reportado como inversión de la infraestructura en servicio, discriminada por unidad de activo. </t>
  </si>
  <si>
    <t>Vida útil total
(años):</t>
  </si>
  <si>
    <t>Se debe informar el tiempo total en años de vida útil del activo desde su puesta en operación.</t>
  </si>
  <si>
    <t>Vida útil remanente
(años):</t>
  </si>
  <si>
    <t>Es el periodo de tiempo probable, expresado en años, que se estima funcionará un activo, tomando como base la fecha del reporte de inversión.</t>
  </si>
  <si>
    <t>Corresponde al valor en pesos colombianos (COP$) acumulado de  la depreciación o amortización acumulada de la inversión informada según unidad de activo.</t>
  </si>
  <si>
    <t>Método de depreciación</t>
  </si>
  <si>
    <t>Se debe indicar el método de depreciación por unidad de activo, por ejemplo, línea recta.</t>
  </si>
  <si>
    <t>Valor Deterioro (COP$):</t>
  </si>
  <si>
    <t>Corresponde al valor en pesos colombianos (COP$) de daños físicos que disminuya significativamente la capacidad del activo para prestar servicios y que a corte del reporte de inversión no haya sido reparado. Esto sin perjuicio de la obligación de los concesionarios de mantener en buen estado y mantenimiento la infraestructura. Por ejemplo, la colisión de un buque contra el muelle que ocasione un daño  el cual a corte del reporte no se haya logrado recuperar deberá ser valorizado en pesos colombianos (COP$) e incluido en el formato.</t>
  </si>
  <si>
    <t>ANEXO 2:  INFRAESTRUCTURA EN CONSTRUCCIÓN</t>
  </si>
  <si>
    <t>El formato cuenta con tres (3) columnas, de las cuales se debe tener cuenta lo siguiente:</t>
  </si>
  <si>
    <t xml:space="preserve">Se requiere que se clasifiquen los valores de inversión acumuladas según los ítems que se están señalando en el formato. Sólo se podrán clasificar en estos conceptos, los cuales corresponden al Catálogo General de Cuentas del Marco Normativo para Entidades de Gobierno para el registro de los hechos económicos relacionados con los acuerdos de concesión de infraestructura de transporte para entidades del sector público. 
Para lo anterior, se debe discriminar por cada una de  las cuentas del catálogo el detalle por unidad de activo que lo contiene, de tal forma que permita soportar cada una de las columnas siguientes.A manera de ejemplo, si se está realizando la construcción de 2 bodegas, las cuales aún se encuentran en construcción, se debe señalar el valor acumulado en pesos colombianos (COP$) de lo que se ha construido a la fecha del reporte.  El formato está ajustado para incluir de 5 a 10 ítems por cada cuenta; sin embargo, si las unidades de activo superan este número de ítems se puede adicionar, para lo cual se deben incluir filas en el intermedio de cada  cuenta  a fin de mantener las sumatorias de cada concepto general de inversión. Se requiere tener especial cuidado para que al incluir filas adicionales se mantengan los títulos al inicio de cada hoja en el momento de la impresión .    </t>
  </si>
  <si>
    <t xml:space="preserve">Valor  Inversión 
(COP$) </t>
  </si>
  <si>
    <t>Se debe informar el valor acumulado en pesos colombianos (COP$) de la inversión de infraestructura que aún no se ha puesto en servicio u operación, es decir, que están en construcción, según las unidades de activo descritas.</t>
  </si>
  <si>
    <t>Corresponde al valor en pesos colombianos (COP$) de daños físicos que disminuya significativamente la capacidad del activo que está en construcción y que a corte del reporte de inversión no haya sido reparado. Esto sin perjuicio de la obligación de los concesionarios de mantener en buen estado y mantenimiento la infraestructura. Por ejemplo, la colisión de un buque contra la ampliación de un muelle que ocasione un daño  el cual a corte del reporte no se haya logrado recuperar deberá ser valorizado en pesos colombianos (COP$) e incluido en el formato.</t>
  </si>
  <si>
    <t>ANEXO 3:  PROPIEDAD, PLANTA Y EQUIPOS</t>
  </si>
  <si>
    <t xml:space="preserve">Se requiere que se clasifiquen los valores de inversión acumuladas según los ítems que se están señalando en el formato. Sólo se podrán clasificar en estos conceptos, los cuales corresponden al Catálogo General de Cuentas del Marco Normativo para Entidades de Gobierno para el registro de los hechos económicos relacionados con los acuerdos de concesión de infraestructura de transporte para entidades del sector público. 
Para ello se debe discriminar por cada una de  las cuentas del catálogo el detalle por unidad de activo que lo contiene, de tal forma que permita soportar cada una de las columnas siguientes. A manera de ejemplo, si en la cuenta Equipos de elevación (grúas) la concesión cuenta con 8 grúas durante la ejecución del contrato, se debe relacionar cada uno de ellas.  El formato está ajustado para incluir de 5 a 10 ítems por cada cuenta; sin embargo, si las unidades de activo superan este número de ítems se puede adicionar, para lo cual se deben incluir filas en el intermedio de cada  cuenta  a fin de mantener las sumatorias de cada concepto general de inversión. Se requiere tener especial cuidado para que al incluir filas adicionales se mantengan los títulos al inicio de cada hoja en el momento de la impresión .    </t>
  </si>
  <si>
    <t xml:space="preserve">Se debe informar el valor acumulado en pesos colombianos (COP$) reportado como inversión de todas la maquinaria, planta y equipos, discriminada por unidad de activo. </t>
  </si>
  <si>
    <t>Corresponde al valor en pesos colombianos (COP$)  acumulado de  la depreciación o amortización de la inversión informada según activo.</t>
  </si>
  <si>
    <t>Método de depreciación/amortización</t>
  </si>
  <si>
    <t>Corresponde al valor en pesos colombianos (COP$) de daños físicos que disminuya significativamente la capacidad del activo para prestar servicios y que a corte del reporte de inversión no haya sido reparado. Esto sin perjuicio de la obligación de los concesionarios de mantener en buen estado y mantenimiento la infraestructura. Por ejemplo, una situación en el momento de la carga que haya generado un daño en el brazo de un equipo de elevación (carga), el cual a corte del reporte no se haya logrado recuperar, deberá ser valorizado en pesos colombianos (COP$) e incluido en el formato.</t>
  </si>
  <si>
    <t>ANEXO 4:  DRAGADOS</t>
  </si>
  <si>
    <t>El formato cuenta con siete (7) columnas así:</t>
  </si>
  <si>
    <t xml:space="preserve">Se requiere que se clasifiquen los valores de dragado autorizados acumuladas en pesos colombianos (COP$) según los ítems que se están señalando en el formato, teniendo en cuenta las siguientes definiciones: 
Dragado Capital: es aquel dragado autorizado contractualmente y cuyo objetivo es la creación o la ampliación de puertos, dársenas, canales, marinas y otras instalaciones, para garantizar la navegación, autorizados . 
Dragado de mantenimiento: es aquel dragado autorizado contractualmente con el fin de mantener vías acuáticas existentes, puertos y canales. 
A los dragados de mantenimiento  (sean en construcción o en servicio) y a los dragados capital (en construcción) no les aplica (N/A): fecha puesta en servicio/operación, vida útil total, vida remanente, ni depreciación/amortización acumulada. 
El formato está ajustado para incluir hasta 5 ítems; sin embargo, si las unidades de activo superan este número de ítems se puede adicionar, para lo cual se deben incluir filas en el intermedio de cada cuenta a fin de mantener las sumatorias de cada concepto general de inversión. A manera de ejemplo, si en el contrato básico se autorizó realizar un primer canal de acceso (dragado capital) y a los 10 años, mediante otrosí se autorizó un segundo canal de acceso (dragado capital) se deben informar los 2 dragados de forma independiente. Se requiere tener especial cuidado para que al incluir filas adicionales se mantengan los títulos al inicio de cada hoja en el momento de la impresión.   </t>
  </si>
  <si>
    <t>Se debe indicar la fecha (día/mes/año) en la cual el activo fue puesto en servicio o en operación.</t>
  </si>
  <si>
    <t xml:space="preserve">Se debe informar el valor en pesos colombianos (COP$) acumulado a la fecha del reporte según cada activo. </t>
  </si>
  <si>
    <t>Se debe informar el tiempo total en años de vida útil del activo desde su puesta en servicio/operación.</t>
  </si>
  <si>
    <t>Depreciación/ Amortización Acumulada de la inversión  (COP$)</t>
  </si>
  <si>
    <t>Corresponde al valor en pesos colombianos (COP$)  acumulado de la depreciación/amortización acumulada de la inversión informada según activo.</t>
  </si>
  <si>
    <t>ANEXO 5: SISTEMAS</t>
  </si>
  <si>
    <t>El formato cuenta con siete (7) columnas, respecto a las cuales se debe tener en cuenta:</t>
  </si>
  <si>
    <t xml:space="preserve">Se requiere que se clasifiquen los valores de inversión acumuladas según los ítems que se están señalando en el formato. Sólo se podrán clasificar en estos conceptos, los cuales corresponden al Catálogo General de Cuentas del Marco Normativo para Entidades de Gobierno para el registro de los hechos económicos relacionados con los acuerdos de concesión de infraestructura de transporte para entidades del sector público. 
Para lo anterior, se debe discriminar por cada una de  las cuentas del catálogo el detalle por unidad de activo que lo contiene, de tal forma que permita soportar cada una de las columnas siguientes. A manera de ejemplo, si se tiene autorizado dos tipos de software operativos estos debe ser incluido en la cuenta   software de forma independiente.  El formato está ajustado para incluir hasta 10 ítems por cada cuenta; sin embargo, si las unidades de activo superan este número de ítems se puede adicionar, para lo cual se deben incluir filas en el intermedio de cada  cuenta  a fin de mantener las sumatorias de cada concepto general de inversión. Se requiere tener especial cuidado para que al incluir filas adicionales se mantengan los títulos al inicio de cada hoja en el momento de la impresión .
Se aclara que en este ítem solamente se deberán registrar activos intangibles. Si existen equipos tecnológicos deberán ser clasificados en Propiedad, planta y equipos y si existen adecuaciones deberán ser clasificadas en infraestructura en servicio o en construcción según corresponda. </t>
  </si>
  <si>
    <t xml:space="preserve">Se debe informar el valor Acumulado en pesos colombianos (COP$) reportado como inversión del ítem de sistemas, discriminada por unidad de activo. </t>
  </si>
  <si>
    <t>Corresponde al valor en pesos colombianos (COP$)  acumulado de  la depreciación o amortización acumulada de la inversión informada según activo.</t>
  </si>
  <si>
    <r>
      <rPr>
        <u/>
        <sz val="11"/>
        <color theme="1"/>
        <rFont val="Calibri"/>
        <family val="2"/>
        <scheme val="minor"/>
      </rPr>
      <t>COMENTARIOS Y OBSERVACIONES:</t>
    </r>
    <r>
      <rPr>
        <b/>
        <sz val="11"/>
        <color theme="1"/>
        <rFont val="Calibri"/>
        <family val="2"/>
        <scheme val="minor"/>
      </rPr>
      <t xml:space="preserve"> </t>
    </r>
    <r>
      <rPr>
        <sz val="11"/>
        <color theme="1"/>
        <rFont val="Calibri"/>
        <family val="2"/>
        <scheme val="minor"/>
      </rPr>
      <t>Así mismo se deja un espacio de texto por si se requiere realizar algún comentario u observación respecto a las inversiones acumuladas según unidad de Activo. Por ejemplo la explicación de la causa de algún deterioro . Así mismo para la revisión de las interventorías (en los casos en los cuales se tiene) al momento de recibir el formato en físico y realizar la validación correspondiente.</t>
    </r>
  </si>
  <si>
    <r>
      <t xml:space="preserve">5. </t>
    </r>
    <r>
      <rPr>
        <b/>
        <i/>
        <u val="double"/>
        <sz val="11"/>
        <color indexed="8"/>
        <rFont val="Calibri"/>
        <family val="2"/>
        <scheme val="minor"/>
      </rPr>
      <t>COMPOSICIÓN ACCIONARIA</t>
    </r>
  </si>
  <si>
    <t>El formato cuenta con dos (2) columnas, respecto a las cuales se debe tener en cuenta:</t>
  </si>
  <si>
    <t>Se debe indicar el nombre de cada uno de los accionistas. El formato está ajustado para incluir hasta 15 accionistas; sin embargo, si se supera este número se puede adicionar filas adicionales, para lo cual se sugiere incluirlas en el intermedias a fin de mantener la sumatoria del 100% de la participación accionaria. Se requiere tener especial cuidado para que al incluir filas adicionales se mantengan los títulos al inicio de cada hoja en el momento de la impresión .</t>
  </si>
  <si>
    <t xml:space="preserve">Corresponde al valor porcentual de la participación del accionista dentro de la Sociedad concesionaria. El valor total de todos los accionistas debe sumar 100%. </t>
  </si>
  <si>
    <r>
      <t xml:space="preserve">6. </t>
    </r>
    <r>
      <rPr>
        <b/>
        <i/>
        <u val="double"/>
        <sz val="11"/>
        <color indexed="8"/>
        <rFont val="Calibri"/>
        <family val="2"/>
        <scheme val="minor"/>
      </rPr>
      <t xml:space="preserve">FIRMAS </t>
    </r>
  </si>
  <si>
    <t xml:space="preserve">El Formato deberá estar suscrito debidamente por el Representante Legal, Contador Público y Revisor Fiscal de la Sociedad. 
Así mismo en las concesiones/permisos portuarios que cuenten con interventoría deberá ser suscrito por el Interventor. </t>
  </si>
  <si>
    <t>El formato debe ser diligenciado y firmado por todas las personas indicadas. En caso de que el formato no haya sido firmado por todos los que deben hacerlo se entenderá como no recibida la información.</t>
  </si>
  <si>
    <t xml:space="preserve">El área misional de la ANI a cargo de las concesiones portuarias, a través del apoyo técnico y financiero, realiza una validación documental de la información certificada por el concesionario y la interventoría, a fin de hacer entrega del formato al área contable de la ANI para el respectivo registro. Esta revisión no implica una verificación ni certificación final de las actividades de inversión. </t>
  </si>
  <si>
    <t>NOTAS ADICIONALES A TENER EN CUENTA</t>
  </si>
  <si>
    <t xml:space="preserve">Quien procesa y reporta (Concesionario e Interventoría) la información debe realizar las anotaciones necesarias que permitan tener una mayor claridad de los datos, de los documentos y demás actos o aspectos que respalden y soporten las cifras informadas. </t>
  </si>
  <si>
    <t>En caso de existir salvedades o información en verificación deben ser subsanada en el menor tiempo posible, en todo caso no debe sobrepasar la vigencia fiscal en la cual se generó con el fin de dar razonabilidad y confiabilidad a las cifras reportadas.</t>
  </si>
  <si>
    <t>En la columna L del archivo de excel, se encuentran formulados unos controles los cuales se pide tener en cuenta previo a remitir la información, con el fin que la información sea consistente en cada uno de los detalles que se está solicitando.  Esta columna no debe ser remitida en el formato impreso.</t>
  </si>
  <si>
    <t xml:space="preserve">Los hechos económicos de las concesiones deben registrarse en la Contabilidad de la Agencia Nacional de Infraestructura - ANI, de acuerdo con los lineamientos señalados en las Resoluciones  602 y 582 de 2018 emanada de la Contaduría General de la Nación; los cuales fueron acogidas mediante el Manual  GADF-M-008 "Manual Contable bajo el Nuevo Marco normativo de Contabilidad Pública como entidad de Gobierno", adoptado mediante Resolución ANI 1638 del 31 de agosto de 2018. </t>
  </si>
  <si>
    <t>Algunas celdas del formato se encuentran protegidas teniendo en cuenta que ya se encuentran debidamente formuladas y no requieren ajustes por parte de quienes procesan y remiten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</si>
</sst>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quot;$&quot;* #,##0.00_-;_-&quot;$&quot;* &quot;-&quot;??_-;_-@_-"/>
    <numFmt numFmtId="43" formatCode="_-* #,##0.00_-;\-* #,##0.00_-;_-* &quot;-&quot;??_-;_-@_-"/>
    <numFmt numFmtId="164" formatCode="_-&quot;$&quot;\ * #,##0_-;\-&quot;$&quot;\ * #,##0_-;_-&quot;$&quot;\ * &quot;-&quot;_-;_-@_-"/>
    <numFmt numFmtId="165" formatCode="d/mm/yyyy;@"/>
    <numFmt numFmtId="166" formatCode="_-&quot;$&quot;* #,##0_-;\-&quot;$&quot;* #,##0_-;_-&quot;$&quot;* &quot;-&quot;??_-;_-@_-"/>
    <numFmt numFmtId="167" formatCode="0\ &quot;años&quot;"/>
    <numFmt numFmtId="168" formatCode="[$-C0A]dd\-mmm\-yy;@"/>
    <numFmt numFmtId="169" formatCode="&quot;00&quot;#"/>
    <numFmt numFmtId="170" formatCode="_-&quot;$&quot;* #,##0.0000_-;\-&quot;$&quot;* #,##0.0000_-;_-&quot;$&quot;* &quot;-&quot;??_-;_-@_-"/>
    <numFmt numFmtId="171" formatCode="[$-C0A]d\-mmm\-yy;@"/>
    <numFmt numFmtId="172" formatCode="[$-C0A]d\ &quot;de&quot;\ mmmm\ &quot;de&quot;\ yyyy;@"/>
    <numFmt numFmtId="173" formatCode="0.000000%"/>
    <numFmt numFmtId="174" formatCode="0.00000%"/>
    <numFmt numFmtId="175" formatCode="_-&quot;$&quot;* #,##0.0000_-;\-&quot;$&quot;* #,##0.0000_-;_-&quot;$&quot;* &quot;-&quot;????_-;_-@_-"/>
  </numFmts>
  <fonts count="27" x14ac:knownFonts="1">
    <font>
      <sz val="11"/>
      <color theme="1"/>
      <name val="Calibri"/>
      <family val="2"/>
      <scheme val="minor"/>
    </font>
    <font>
      <sz val="11"/>
      <color theme="1"/>
      <name val="Calibri"/>
      <family val="2"/>
      <scheme val="minor"/>
    </font>
    <font>
      <sz val="14"/>
      <name val="Arial"/>
      <family val="2"/>
    </font>
    <font>
      <b/>
      <sz val="14"/>
      <name val="Arial"/>
      <family val="2"/>
    </font>
    <font>
      <b/>
      <sz val="14"/>
      <color rgb="FFFF0000"/>
      <name val="Arial"/>
      <family val="2"/>
    </font>
    <font>
      <sz val="14"/>
      <color rgb="FFFF0000"/>
      <name val="Arial"/>
      <family val="2"/>
    </font>
    <font>
      <b/>
      <u val="double"/>
      <sz val="14"/>
      <name val="Arial"/>
      <family val="2"/>
    </font>
    <font>
      <u/>
      <sz val="14"/>
      <name val="Arial"/>
      <family val="2"/>
    </font>
    <font>
      <sz val="14"/>
      <color theme="1"/>
      <name val="Arial"/>
      <family val="2"/>
    </font>
    <font>
      <b/>
      <i/>
      <sz val="14"/>
      <name val="Arial"/>
      <family val="2"/>
    </font>
    <font>
      <b/>
      <u/>
      <sz val="14"/>
      <name val="Arial"/>
      <family val="2"/>
    </font>
    <font>
      <b/>
      <u/>
      <sz val="14"/>
      <color rgb="FFFF0000"/>
      <name val="Arial"/>
      <family val="2"/>
    </font>
    <font>
      <b/>
      <sz val="14"/>
      <color theme="1"/>
      <name val="Arial"/>
      <family val="2"/>
    </font>
    <font>
      <sz val="14"/>
      <color theme="0"/>
      <name val="Arial"/>
      <family val="2"/>
    </font>
    <font>
      <u/>
      <sz val="11"/>
      <color theme="10"/>
      <name val="Calibri"/>
      <family val="2"/>
      <scheme val="minor"/>
    </font>
    <font>
      <u/>
      <sz val="14"/>
      <color theme="10"/>
      <name val="Calibri"/>
      <family val="2"/>
      <scheme val="minor"/>
    </font>
    <font>
      <b/>
      <sz val="11"/>
      <color theme="1"/>
      <name val="Calibri"/>
      <family val="2"/>
      <scheme val="minor"/>
    </font>
    <font>
      <b/>
      <sz val="12"/>
      <color rgb="FF000000"/>
      <name val="Calibri"/>
      <family val="2"/>
      <scheme val="minor"/>
    </font>
    <font>
      <b/>
      <i/>
      <sz val="11"/>
      <color theme="1"/>
      <name val="Calibri"/>
      <family val="2"/>
      <scheme val="minor"/>
    </font>
    <font>
      <b/>
      <i/>
      <sz val="11"/>
      <color indexed="8"/>
      <name val="Calibri"/>
      <family val="2"/>
      <scheme val="minor"/>
    </font>
    <font>
      <sz val="11"/>
      <color indexed="8"/>
      <name val="Calibri"/>
      <family val="2"/>
      <scheme val="minor"/>
    </font>
    <font>
      <i/>
      <sz val="11"/>
      <color theme="1"/>
      <name val="Calibri"/>
      <family val="2"/>
      <scheme val="minor"/>
    </font>
    <font>
      <u/>
      <sz val="11"/>
      <color theme="1"/>
      <name val="Calibri"/>
      <family val="2"/>
      <scheme val="minor"/>
    </font>
    <font>
      <b/>
      <i/>
      <u val="double"/>
      <sz val="11"/>
      <color theme="1"/>
      <name val="Calibri"/>
      <family val="2"/>
      <scheme val="minor"/>
    </font>
    <font>
      <sz val="11"/>
      <name val="Calibri"/>
      <family val="2"/>
      <scheme val="minor"/>
    </font>
    <font>
      <b/>
      <sz val="11"/>
      <name val="Calibri"/>
      <family val="2"/>
      <scheme val="minor"/>
    </font>
    <font>
      <b/>
      <i/>
      <u val="double"/>
      <sz val="11"/>
      <color indexed="8"/>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bgColor indexed="64"/>
      </patternFill>
    </fill>
  </fills>
  <borders count="127">
    <border>
      <left/>
      <right/>
      <top/>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double">
        <color indexed="64"/>
      </bottom>
      <diagonal/>
    </border>
    <border>
      <left style="hair">
        <color indexed="64"/>
      </left>
      <right/>
      <top/>
      <bottom style="medium">
        <color indexed="64"/>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dotted">
        <color indexed="64"/>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top/>
      <bottom style="hair">
        <color indexed="64"/>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right style="hair">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563">
    <xf numFmtId="0" fontId="0" fillId="0" borderId="0" xfId="0"/>
    <xf numFmtId="0" fontId="3" fillId="2" borderId="51" xfId="0" applyFont="1" applyFill="1" applyBorder="1" applyAlignment="1" applyProtection="1">
      <alignment vertical="center" wrapText="1"/>
      <protection locked="0"/>
    </xf>
    <xf numFmtId="0" fontId="2" fillId="0" borderId="52" xfId="0" applyFont="1" applyFill="1" applyBorder="1" applyAlignment="1" applyProtection="1">
      <alignment horizontal="center" vertical="center"/>
      <protection locked="0"/>
    </xf>
    <xf numFmtId="0" fontId="2" fillId="2" borderId="0" xfId="0" applyFont="1" applyFill="1" applyAlignment="1" applyProtection="1">
      <alignment vertical="center"/>
      <protection locked="0"/>
    </xf>
    <xf numFmtId="0" fontId="3" fillId="2" borderId="39" xfId="0" applyFont="1" applyFill="1" applyBorder="1" applyAlignment="1" applyProtection="1">
      <alignment vertical="center" wrapText="1"/>
      <protection locked="0"/>
    </xf>
    <xf numFmtId="0" fontId="3" fillId="2" borderId="45" xfId="0" applyFont="1" applyFill="1" applyBorder="1" applyAlignment="1" applyProtection="1">
      <alignment vertical="center" wrapText="1"/>
      <protection locked="0"/>
    </xf>
    <xf numFmtId="169" fontId="2" fillId="2" borderId="49"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protection locked="0"/>
    </xf>
    <xf numFmtId="0" fontId="3" fillId="2" borderId="40" xfId="0" applyFont="1" applyFill="1" applyBorder="1" applyAlignment="1" applyProtection="1">
      <alignment vertical="center" wrapText="1"/>
      <protection locked="0"/>
    </xf>
    <xf numFmtId="0" fontId="3" fillId="2" borderId="53" xfId="0" applyFont="1" applyFill="1" applyBorder="1" applyAlignment="1" applyProtection="1">
      <alignment vertical="center" wrapText="1"/>
      <protection locked="0"/>
    </xf>
    <xf numFmtId="14" fontId="2" fillId="2" borderId="54"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3" fillId="2" borderId="0" xfId="0" applyFont="1" applyFill="1" applyBorder="1" applyAlignment="1" applyProtection="1">
      <alignment vertical="center" wrapText="1"/>
      <protection locked="0"/>
    </xf>
    <xf numFmtId="0" fontId="2" fillId="2" borderId="0" xfId="0" applyFont="1" applyFill="1" applyBorder="1" applyAlignment="1" applyProtection="1">
      <alignment vertical="center"/>
      <protection locked="0"/>
    </xf>
    <xf numFmtId="0" fontId="2" fillId="0" borderId="35"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2" borderId="0" xfId="0" applyFont="1" applyFill="1" applyBorder="1" applyAlignment="1" applyProtection="1">
      <alignment vertical="center" wrapText="1"/>
      <protection locked="0"/>
    </xf>
    <xf numFmtId="14" fontId="2" fillId="2" borderId="0" xfId="0" applyNumberFormat="1"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3" borderId="62" xfId="0" applyFont="1" applyFill="1" applyBorder="1" applyAlignment="1" applyProtection="1">
      <alignment horizontal="center" vertical="center" wrapText="1"/>
      <protection locked="0"/>
    </xf>
    <xf numFmtId="0" fontId="3" fillId="2" borderId="0" xfId="0" applyFont="1" applyFill="1" applyAlignment="1" applyProtection="1">
      <alignment vertical="center"/>
      <protection locked="0"/>
    </xf>
    <xf numFmtId="0" fontId="7" fillId="2" borderId="13" xfId="0" applyFont="1" applyFill="1" applyBorder="1" applyAlignment="1" applyProtection="1">
      <alignment vertical="top" wrapText="1"/>
      <protection locked="0"/>
    </xf>
    <xf numFmtId="0" fontId="7" fillId="2" borderId="13" xfId="0" applyFont="1" applyFill="1" applyBorder="1" applyAlignment="1" applyProtection="1">
      <alignment vertical="top"/>
      <protection locked="0"/>
    </xf>
    <xf numFmtId="0" fontId="7" fillId="2" borderId="14" xfId="0" applyFont="1" applyFill="1" applyBorder="1" applyAlignment="1" applyProtection="1">
      <alignment vertical="top" wrapText="1"/>
      <protection locked="0"/>
    </xf>
    <xf numFmtId="0" fontId="7" fillId="2" borderId="14" xfId="0" applyFont="1" applyFill="1" applyBorder="1" applyAlignment="1" applyProtection="1">
      <alignment vertical="top"/>
      <protection locked="0"/>
    </xf>
    <xf numFmtId="0" fontId="3" fillId="3" borderId="67"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59"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left" vertical="center" indent="15"/>
      <protection locked="0"/>
    </xf>
    <xf numFmtId="168" fontId="2" fillId="5" borderId="23" xfId="1" applyNumberFormat="1" applyFont="1" applyFill="1" applyBorder="1" applyAlignment="1" applyProtection="1">
      <alignment vertical="center"/>
      <protection locked="0"/>
    </xf>
    <xf numFmtId="167" fontId="2" fillId="5" borderId="23" xfId="0" applyNumberFormat="1" applyFont="1" applyFill="1" applyBorder="1" applyAlignment="1" applyProtection="1">
      <alignment horizontal="center" vertical="center"/>
      <protection locked="0"/>
    </xf>
    <xf numFmtId="0" fontId="2" fillId="0" borderId="55" xfId="0" applyFont="1" applyFill="1" applyBorder="1" applyAlignment="1" applyProtection="1">
      <alignment horizontal="left" vertical="center" indent="15"/>
      <protection locked="0"/>
    </xf>
    <xf numFmtId="168" fontId="2" fillId="5" borderId="71" xfId="1" applyNumberFormat="1" applyFont="1" applyFill="1" applyBorder="1" applyAlignment="1" applyProtection="1">
      <alignment vertical="center"/>
      <protection locked="0"/>
    </xf>
    <xf numFmtId="167" fontId="2" fillId="5" borderId="71" xfId="0" applyNumberFormat="1" applyFont="1" applyFill="1" applyBorder="1" applyAlignment="1" applyProtection="1">
      <alignment horizontal="center" vertical="center"/>
      <protection locked="0"/>
    </xf>
    <xf numFmtId="0" fontId="2" fillId="0" borderId="15" xfId="0" applyFont="1" applyFill="1" applyBorder="1" applyAlignment="1" applyProtection="1">
      <alignment vertical="center"/>
      <protection locked="0"/>
    </xf>
    <xf numFmtId="0" fontId="2" fillId="2" borderId="16" xfId="0" applyFont="1" applyFill="1" applyBorder="1" applyAlignment="1" applyProtection="1">
      <alignment horizontal="left" vertical="center" wrapText="1"/>
      <protection locked="0"/>
    </xf>
    <xf numFmtId="0" fontId="2" fillId="2" borderId="16" xfId="0" applyFont="1" applyFill="1" applyBorder="1" applyAlignment="1" applyProtection="1">
      <alignment vertical="center" wrapText="1"/>
      <protection locked="0"/>
    </xf>
    <xf numFmtId="0" fontId="2" fillId="2" borderId="16" xfId="0" applyFont="1" applyFill="1" applyBorder="1" applyAlignment="1" applyProtection="1">
      <alignment vertical="center"/>
      <protection locked="0"/>
    </xf>
    <xf numFmtId="0" fontId="2" fillId="2" borderId="17" xfId="0" applyFont="1" applyFill="1" applyBorder="1" applyAlignment="1" applyProtection="1">
      <alignment vertical="center" wrapText="1"/>
      <protection locked="0"/>
    </xf>
    <xf numFmtId="166" fontId="2" fillId="5" borderId="63" xfId="1" applyNumberFormat="1" applyFont="1" applyFill="1" applyBorder="1" applyAlignment="1" applyProtection="1">
      <alignment vertical="center" wrapText="1"/>
      <protection locked="0"/>
    </xf>
    <xf numFmtId="167" fontId="2" fillId="5" borderId="57" xfId="0" applyNumberFormat="1" applyFont="1" applyFill="1" applyBorder="1" applyAlignment="1" applyProtection="1">
      <alignment horizontal="center" vertical="center"/>
      <protection locked="0"/>
    </xf>
    <xf numFmtId="167" fontId="2" fillId="5" borderId="72" xfId="0" applyNumberFormat="1" applyFont="1" applyFill="1" applyBorder="1" applyAlignment="1" applyProtection="1">
      <alignment horizontal="center" vertical="center"/>
      <protection locked="0"/>
    </xf>
    <xf numFmtId="44" fontId="2" fillId="5" borderId="72" xfId="1" applyFont="1" applyFill="1" applyBorder="1" applyAlignment="1" applyProtection="1">
      <alignment vertical="center"/>
      <protection locked="0"/>
    </xf>
    <xf numFmtId="168" fontId="2" fillId="5" borderId="57" xfId="1" applyNumberFormat="1" applyFont="1" applyFill="1" applyBorder="1" applyAlignment="1" applyProtection="1">
      <alignment vertical="center"/>
      <protection locked="0"/>
    </xf>
    <xf numFmtId="0" fontId="2" fillId="2" borderId="69"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2" borderId="13" xfId="0" applyFont="1" applyFill="1" applyBorder="1" applyAlignment="1" applyProtection="1">
      <alignment vertical="center" wrapText="1"/>
      <protection locked="0"/>
    </xf>
    <xf numFmtId="0" fontId="2" fillId="2" borderId="13" xfId="0" applyFont="1" applyFill="1" applyBorder="1" applyAlignment="1" applyProtection="1">
      <alignment vertical="center"/>
      <protection locked="0"/>
    </xf>
    <xf numFmtId="0" fontId="2" fillId="2" borderId="24"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2" fillId="2" borderId="0" xfId="0" applyFont="1" applyFill="1" applyBorder="1" applyAlignment="1" applyProtection="1">
      <alignment vertical="top"/>
      <protection locked="0"/>
    </xf>
    <xf numFmtId="0" fontId="2" fillId="2" borderId="69" xfId="0" applyFont="1" applyFill="1" applyBorder="1" applyAlignment="1" applyProtection="1">
      <alignment vertical="center"/>
      <protection locked="0"/>
    </xf>
    <xf numFmtId="0" fontId="2" fillId="2" borderId="0"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protection locked="0"/>
    </xf>
    <xf numFmtId="0" fontId="8" fillId="0" borderId="1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2" fillId="2" borderId="0" xfId="0" applyFont="1" applyFill="1" applyAlignment="1" applyProtection="1">
      <alignment horizontal="left" vertical="center" wrapText="1"/>
      <protection locked="0"/>
    </xf>
    <xf numFmtId="0" fontId="2" fillId="2" borderId="0" xfId="0" applyFont="1" applyFill="1" applyAlignment="1" applyProtection="1">
      <alignment vertical="center" wrapText="1"/>
      <protection locked="0"/>
    </xf>
    <xf numFmtId="168" fontId="3" fillId="2" borderId="23" xfId="1" applyNumberFormat="1" applyFont="1" applyFill="1" applyBorder="1" applyAlignment="1" applyProtection="1">
      <alignment vertical="center"/>
    </xf>
    <xf numFmtId="167" fontId="3" fillId="2" borderId="23" xfId="0" applyNumberFormat="1" applyFont="1" applyFill="1" applyBorder="1" applyAlignment="1" applyProtection="1">
      <alignment horizontal="center" vertical="center"/>
    </xf>
    <xf numFmtId="0" fontId="2" fillId="0" borderId="33" xfId="0" applyFont="1" applyFill="1" applyBorder="1" applyAlignment="1" applyProtection="1">
      <alignment horizontal="left" vertical="center" indent="6"/>
    </xf>
    <xf numFmtId="0" fontId="2" fillId="2" borderId="14" xfId="0" applyFont="1" applyFill="1" applyBorder="1" applyAlignment="1" applyProtection="1">
      <alignment horizontal="left" vertical="center" wrapText="1"/>
    </xf>
    <xf numFmtId="0" fontId="2" fillId="2" borderId="34" xfId="0" applyFont="1" applyFill="1" applyBorder="1" applyAlignment="1" applyProtection="1">
      <alignment horizontal="left" vertical="center" wrapText="1"/>
    </xf>
    <xf numFmtId="168" fontId="2" fillId="2" borderId="23" xfId="1" applyNumberFormat="1" applyFont="1" applyFill="1" applyBorder="1" applyAlignment="1" applyProtection="1">
      <alignment vertical="center"/>
    </xf>
    <xf numFmtId="167" fontId="2" fillId="2" borderId="23" xfId="0" applyNumberFormat="1" applyFont="1" applyFill="1" applyBorder="1" applyAlignment="1" applyProtection="1">
      <alignment horizontal="center" vertical="center"/>
    </xf>
    <xf numFmtId="0" fontId="2" fillId="0" borderId="33" xfId="0" applyFont="1" applyFill="1" applyBorder="1" applyAlignment="1" applyProtection="1">
      <alignment horizontal="left" vertical="center" indent="9"/>
    </xf>
    <xf numFmtId="0" fontId="2" fillId="2" borderId="34" xfId="0" applyFont="1" applyFill="1" applyBorder="1" applyAlignment="1" applyProtection="1">
      <alignment vertical="center" wrapText="1"/>
    </xf>
    <xf numFmtId="0" fontId="3" fillId="0" borderId="33" xfId="0" applyFont="1" applyFill="1" applyBorder="1" applyAlignment="1" applyProtection="1">
      <alignment horizontal="left" vertical="center" indent="9"/>
    </xf>
    <xf numFmtId="168" fontId="3" fillId="2" borderId="22" xfId="1" applyNumberFormat="1" applyFont="1" applyFill="1" applyBorder="1" applyAlignment="1" applyProtection="1">
      <alignment vertical="center"/>
    </xf>
    <xf numFmtId="167" fontId="3" fillId="2" borderId="22" xfId="0" applyNumberFormat="1" applyFont="1" applyFill="1" applyBorder="1" applyAlignment="1" applyProtection="1">
      <alignment horizontal="center" vertical="center"/>
    </xf>
    <xf numFmtId="0" fontId="2" fillId="2" borderId="14" xfId="0" applyFont="1" applyFill="1" applyBorder="1" applyAlignment="1" applyProtection="1">
      <alignment vertical="center" wrapText="1"/>
    </xf>
    <xf numFmtId="168" fontId="2" fillId="2" borderId="14" xfId="1" applyNumberFormat="1" applyFont="1" applyFill="1" applyBorder="1" applyAlignment="1" applyProtection="1">
      <alignment vertical="center"/>
    </xf>
    <xf numFmtId="0" fontId="3" fillId="2" borderId="14" xfId="0" applyFont="1" applyFill="1" applyBorder="1" applyAlignment="1" applyProtection="1">
      <alignment vertical="center"/>
    </xf>
    <xf numFmtId="168" fontId="2" fillId="2" borderId="27" xfId="0" applyNumberFormat="1" applyFont="1" applyFill="1" applyBorder="1" applyAlignment="1" applyProtection="1">
      <alignment vertical="center"/>
    </xf>
    <xf numFmtId="0" fontId="2" fillId="2" borderId="27" xfId="0" applyFont="1" applyFill="1" applyBorder="1" applyAlignment="1" applyProtection="1">
      <alignment vertical="center"/>
    </xf>
    <xf numFmtId="168" fontId="2" fillId="2" borderId="57" xfId="0" applyNumberFormat="1" applyFont="1" applyFill="1" applyBorder="1" applyAlignment="1" applyProtection="1">
      <alignment vertical="center"/>
    </xf>
    <xf numFmtId="0" fontId="2" fillId="2" borderId="57" xfId="0" applyFont="1" applyFill="1" applyBorder="1" applyAlignment="1" applyProtection="1">
      <alignment vertical="center"/>
    </xf>
    <xf numFmtId="168" fontId="2" fillId="2" borderId="23" xfId="0" applyNumberFormat="1" applyFont="1" applyFill="1" applyBorder="1" applyAlignment="1" applyProtection="1">
      <alignment vertical="center"/>
    </xf>
    <xf numFmtId="0" fontId="2" fillId="2" borderId="23" xfId="0" applyFont="1" applyFill="1" applyBorder="1" applyAlignment="1" applyProtection="1">
      <alignment vertical="center"/>
    </xf>
    <xf numFmtId="168" fontId="2" fillId="2" borderId="27" xfId="1" applyNumberFormat="1" applyFont="1" applyFill="1" applyBorder="1" applyAlignment="1" applyProtection="1">
      <alignment vertical="center"/>
    </xf>
    <xf numFmtId="0" fontId="2" fillId="2" borderId="27" xfId="0" applyFont="1" applyFill="1" applyBorder="1" applyAlignment="1" applyProtection="1">
      <alignment horizontal="center" vertical="center"/>
    </xf>
    <xf numFmtId="166" fontId="2" fillId="2" borderId="27" xfId="1" applyNumberFormat="1" applyFont="1" applyFill="1" applyBorder="1" applyAlignment="1" applyProtection="1">
      <alignment horizontal="center" vertical="center" wrapText="1"/>
    </xf>
    <xf numFmtId="168" fontId="3" fillId="2" borderId="57" xfId="1" applyNumberFormat="1" applyFont="1" applyFill="1" applyBorder="1" applyAlignment="1" applyProtection="1">
      <alignment vertical="center"/>
    </xf>
    <xf numFmtId="0" fontId="2" fillId="2" borderId="57" xfId="0" applyFont="1" applyFill="1" applyBorder="1" applyAlignment="1" applyProtection="1">
      <alignment horizontal="center" vertical="center"/>
    </xf>
    <xf numFmtId="166" fontId="2" fillId="2" borderId="57" xfId="1" applyNumberFormat="1" applyFont="1" applyFill="1" applyBorder="1" applyAlignment="1" applyProtection="1">
      <alignment horizontal="center" vertical="center" wrapText="1"/>
    </xf>
    <xf numFmtId="0" fontId="2"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44" fontId="2" fillId="2" borderId="12" xfId="1" applyNumberFormat="1" applyFont="1" applyFill="1" applyBorder="1" applyAlignment="1" applyProtection="1">
      <alignment horizontal="right" vertical="center" wrapText="1"/>
    </xf>
    <xf numFmtId="44" fontId="2" fillId="5" borderId="6" xfId="1" applyNumberFormat="1" applyFont="1" applyFill="1" applyBorder="1" applyAlignment="1" applyProtection="1">
      <alignment horizontal="right" vertical="center" wrapText="1"/>
      <protection locked="0"/>
    </xf>
    <xf numFmtId="44" fontId="3" fillId="2" borderId="9" xfId="1" applyNumberFormat="1" applyFont="1" applyFill="1" applyBorder="1" applyAlignment="1" applyProtection="1">
      <alignment horizontal="right" vertical="center" wrapText="1"/>
    </xf>
    <xf numFmtId="44" fontId="3" fillId="2" borderId="65" xfId="1" applyNumberFormat="1" applyFont="1" applyFill="1" applyBorder="1" applyAlignment="1" applyProtection="1">
      <alignment vertical="center" wrapText="1"/>
    </xf>
    <xf numFmtId="44" fontId="2" fillId="2" borderId="5" xfId="1" applyNumberFormat="1" applyFont="1" applyFill="1" applyBorder="1" applyAlignment="1" applyProtection="1">
      <alignment vertical="center" wrapText="1"/>
    </xf>
    <xf numFmtId="44" fontId="2" fillId="5" borderId="5" xfId="1" applyNumberFormat="1" applyFont="1" applyFill="1" applyBorder="1" applyAlignment="1" applyProtection="1">
      <alignment vertical="center" wrapText="1"/>
      <protection locked="0"/>
    </xf>
    <xf numFmtId="44" fontId="2" fillId="5" borderId="5" xfId="1" applyNumberFormat="1" applyFont="1" applyFill="1" applyBorder="1" applyAlignment="1" applyProtection="1">
      <alignment horizontal="center" vertical="center" wrapText="1"/>
      <protection locked="0"/>
    </xf>
    <xf numFmtId="44" fontId="3" fillId="2" borderId="5" xfId="1" applyNumberFormat="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3" fillId="3" borderId="67" xfId="0" applyNumberFormat="1" applyFont="1" applyFill="1" applyBorder="1" applyAlignment="1" applyProtection="1">
      <alignment horizontal="center" vertical="center" wrapText="1"/>
      <protection locked="0"/>
    </xf>
    <xf numFmtId="170" fontId="2" fillId="5" borderId="5" xfId="1" applyNumberFormat="1" applyFont="1" applyFill="1" applyBorder="1" applyAlignment="1" applyProtection="1">
      <alignment vertical="center" wrapText="1"/>
      <protection locked="0"/>
    </xf>
    <xf numFmtId="170" fontId="2" fillId="5" borderId="5" xfId="1" applyNumberFormat="1" applyFont="1" applyFill="1" applyBorder="1" applyAlignment="1" applyProtection="1">
      <alignment horizontal="center" vertical="center" wrapText="1"/>
      <protection locked="0"/>
    </xf>
    <xf numFmtId="44" fontId="2" fillId="2" borderId="38" xfId="1" applyFont="1" applyFill="1" applyBorder="1" applyAlignment="1" applyProtection="1">
      <alignment vertical="center" wrapText="1"/>
    </xf>
    <xf numFmtId="166" fontId="3" fillId="2" borderId="79" xfId="1" applyNumberFormat="1" applyFont="1" applyFill="1" applyBorder="1" applyAlignment="1" applyProtection="1">
      <alignment vertical="center" wrapText="1"/>
    </xf>
    <xf numFmtId="166" fontId="3" fillId="2" borderId="56" xfId="1" applyNumberFormat="1" applyFont="1" applyFill="1" applyBorder="1" applyAlignment="1" applyProtection="1">
      <alignment vertical="center" wrapText="1"/>
    </xf>
    <xf numFmtId="166" fontId="2" fillId="2" borderId="56" xfId="1" applyNumberFormat="1" applyFont="1" applyFill="1" applyBorder="1" applyAlignment="1" applyProtection="1">
      <alignment vertical="center" wrapText="1"/>
    </xf>
    <xf numFmtId="166" fontId="2" fillId="5" borderId="56" xfId="1" applyNumberFormat="1" applyFont="1" applyFill="1" applyBorder="1" applyAlignment="1" applyProtection="1">
      <alignment vertical="center" wrapText="1"/>
      <protection locked="0"/>
    </xf>
    <xf numFmtId="166" fontId="2" fillId="5" borderId="78" xfId="1" applyNumberFormat="1" applyFont="1" applyFill="1" applyBorder="1" applyAlignment="1" applyProtection="1">
      <alignment vertical="center" wrapText="1"/>
      <protection locked="0"/>
    </xf>
    <xf numFmtId="44" fontId="2" fillId="5" borderId="38" xfId="1" applyFont="1" applyFill="1" applyBorder="1" applyAlignment="1" applyProtection="1">
      <alignment vertical="center" wrapText="1"/>
      <protection locked="0"/>
    </xf>
    <xf numFmtId="44" fontId="2" fillId="5" borderId="68" xfId="1" applyFont="1" applyFill="1" applyBorder="1" applyAlignment="1" applyProtection="1">
      <alignment vertical="center" wrapText="1"/>
      <protection locked="0"/>
    </xf>
    <xf numFmtId="0" fontId="3" fillId="0" borderId="22" xfId="0" applyFont="1" applyFill="1" applyBorder="1" applyAlignment="1" applyProtection="1">
      <alignment horizontal="center" vertical="center" wrapText="1"/>
      <protection locked="0"/>
    </xf>
    <xf numFmtId="44" fontId="3" fillId="2" borderId="23" xfId="1" applyNumberFormat="1" applyFont="1" applyFill="1" applyBorder="1" applyAlignment="1" applyProtection="1">
      <alignment vertical="center"/>
    </xf>
    <xf numFmtId="44" fontId="2" fillId="2" borderId="23" xfId="1" applyNumberFormat="1" applyFont="1" applyFill="1" applyBorder="1" applyAlignment="1" applyProtection="1">
      <alignment vertical="center"/>
    </xf>
    <xf numFmtId="44" fontId="2" fillId="5" borderId="23" xfId="1" applyNumberFormat="1" applyFont="1" applyFill="1" applyBorder="1" applyAlignment="1" applyProtection="1">
      <alignment vertical="center"/>
      <protection locked="0"/>
    </xf>
    <xf numFmtId="44" fontId="2" fillId="5" borderId="71" xfId="1" applyNumberFormat="1" applyFont="1" applyFill="1" applyBorder="1" applyAlignment="1" applyProtection="1">
      <alignment vertical="center"/>
      <protection locked="0"/>
    </xf>
    <xf numFmtId="44" fontId="3" fillId="2" borderId="74" xfId="1" applyNumberFormat="1" applyFont="1" applyFill="1" applyBorder="1" applyAlignment="1" applyProtection="1">
      <alignment vertical="center" wrapText="1"/>
    </xf>
    <xf numFmtId="44" fontId="2" fillId="2" borderId="74" xfId="1" applyNumberFormat="1" applyFont="1" applyFill="1" applyBorder="1" applyAlignment="1" applyProtection="1">
      <alignment vertical="center"/>
    </xf>
    <xf numFmtId="44" fontId="2" fillId="5" borderId="74" xfId="1" applyNumberFormat="1" applyFont="1" applyFill="1" applyBorder="1" applyAlignment="1" applyProtection="1">
      <alignment vertical="center" wrapText="1"/>
      <protection locked="0"/>
    </xf>
    <xf numFmtId="44" fontId="2" fillId="5" borderId="75" xfId="1" applyNumberFormat="1" applyFont="1" applyFill="1" applyBorder="1" applyAlignment="1" applyProtection="1">
      <alignment vertical="center" wrapText="1"/>
      <protection locked="0"/>
    </xf>
    <xf numFmtId="44" fontId="2" fillId="2" borderId="74" xfId="1" applyNumberFormat="1" applyFont="1" applyFill="1" applyBorder="1" applyAlignment="1" applyProtection="1">
      <alignment vertical="center" wrapText="1"/>
    </xf>
    <xf numFmtId="44" fontId="3" fillId="2" borderId="22" xfId="1" applyNumberFormat="1" applyFont="1" applyFill="1" applyBorder="1" applyAlignment="1" applyProtection="1">
      <alignment vertical="center"/>
    </xf>
    <xf numFmtId="44" fontId="3" fillId="2" borderId="59" xfId="1" applyNumberFormat="1" applyFont="1" applyFill="1" applyBorder="1" applyAlignment="1" applyProtection="1">
      <alignment vertical="center" wrapText="1"/>
    </xf>
    <xf numFmtId="44" fontId="3" fillId="2" borderId="59" xfId="1" applyNumberFormat="1" applyFont="1" applyFill="1" applyBorder="1" applyAlignment="1" applyProtection="1">
      <alignment horizontal="center" vertical="center" wrapText="1"/>
      <protection locked="0"/>
    </xf>
    <xf numFmtId="44" fontId="2" fillId="2" borderId="57" xfId="1" applyNumberFormat="1" applyFont="1" applyFill="1" applyBorder="1" applyAlignment="1" applyProtection="1">
      <alignment vertical="center"/>
    </xf>
    <xf numFmtId="44" fontId="2" fillId="2" borderId="63" xfId="1" applyNumberFormat="1" applyFont="1" applyFill="1" applyBorder="1" applyAlignment="1" applyProtection="1">
      <alignment vertical="center"/>
    </xf>
    <xf numFmtId="44" fontId="2" fillId="5" borderId="57" xfId="1" applyNumberFormat="1" applyFont="1" applyFill="1" applyBorder="1" applyAlignment="1" applyProtection="1">
      <alignment vertical="center" wrapText="1"/>
      <protection locked="0"/>
    </xf>
    <xf numFmtId="44" fontId="2" fillId="5" borderId="63" xfId="1" applyNumberFormat="1" applyFont="1" applyFill="1" applyBorder="1" applyAlignment="1" applyProtection="1">
      <alignment vertical="center" wrapText="1"/>
      <protection locked="0"/>
    </xf>
    <xf numFmtId="44" fontId="2" fillId="5" borderId="72" xfId="1" applyNumberFormat="1" applyFont="1" applyFill="1" applyBorder="1" applyAlignment="1" applyProtection="1">
      <alignment vertical="center" wrapText="1"/>
      <protection locked="0"/>
    </xf>
    <xf numFmtId="44" fontId="2" fillId="5" borderId="73" xfId="1" applyNumberFormat="1" applyFont="1" applyFill="1" applyBorder="1" applyAlignment="1" applyProtection="1">
      <alignment vertical="center" wrapText="1"/>
      <protection locked="0"/>
    </xf>
    <xf numFmtId="166" fontId="2" fillId="2" borderId="63" xfId="1" applyNumberFormat="1" applyFont="1" applyFill="1" applyBorder="1" applyAlignment="1" applyProtection="1">
      <alignment vertical="center" wrapText="1"/>
    </xf>
    <xf numFmtId="44" fontId="3" fillId="2" borderId="21" xfId="1" applyNumberFormat="1" applyFont="1" applyFill="1" applyBorder="1" applyAlignment="1" applyProtection="1">
      <alignment horizontal="center" vertical="center" wrapText="1"/>
      <protection locked="0"/>
    </xf>
    <xf numFmtId="44" fontId="2" fillId="2" borderId="57" xfId="1" applyNumberFormat="1" applyFont="1" applyFill="1" applyBorder="1" applyAlignment="1" applyProtection="1">
      <alignment vertical="center" wrapText="1"/>
    </xf>
    <xf numFmtId="44" fontId="2" fillId="5" borderId="57" xfId="1" applyNumberFormat="1" applyFont="1" applyFill="1" applyBorder="1" applyAlignment="1" applyProtection="1">
      <alignment vertical="center"/>
      <protection locked="0"/>
    </xf>
    <xf numFmtId="44" fontId="2" fillId="2" borderId="63" xfId="1" applyNumberFormat="1" applyFont="1" applyFill="1" applyBorder="1" applyAlignment="1" applyProtection="1">
      <alignment vertical="center" wrapText="1"/>
    </xf>
    <xf numFmtId="44" fontId="2" fillId="5" borderId="72" xfId="1" applyNumberFormat="1" applyFont="1" applyFill="1" applyBorder="1" applyAlignment="1" applyProtection="1">
      <alignment vertical="center"/>
      <protection locked="0"/>
    </xf>
    <xf numFmtId="44" fontId="2" fillId="2" borderId="27" xfId="1" applyNumberFormat="1" applyFont="1" applyFill="1" applyBorder="1" applyAlignment="1" applyProtection="1">
      <alignment horizontal="center" vertical="center"/>
    </xf>
    <xf numFmtId="44" fontId="2" fillId="2" borderId="57" xfId="1" applyNumberFormat="1" applyFont="1" applyFill="1" applyBorder="1" applyAlignment="1" applyProtection="1">
      <alignment horizontal="center" vertical="center"/>
    </xf>
    <xf numFmtId="44" fontId="2" fillId="2" borderId="27" xfId="1" applyNumberFormat="1" applyFont="1" applyFill="1" applyBorder="1" applyAlignment="1" applyProtection="1">
      <alignment vertical="center"/>
    </xf>
    <xf numFmtId="0" fontId="2" fillId="0" borderId="31" xfId="0" applyFont="1" applyFill="1" applyBorder="1" applyAlignment="1" applyProtection="1">
      <alignment horizontal="left" vertical="center" wrapText="1"/>
    </xf>
    <xf numFmtId="0" fontId="2" fillId="0" borderId="32" xfId="0" applyFont="1" applyFill="1" applyBorder="1" applyAlignment="1" applyProtection="1">
      <alignment vertical="center" wrapText="1"/>
    </xf>
    <xf numFmtId="168" fontId="2" fillId="0" borderId="27" xfId="0" applyNumberFormat="1" applyFont="1" applyFill="1" applyBorder="1" applyAlignment="1" applyProtection="1">
      <alignment vertical="center"/>
    </xf>
    <xf numFmtId="44" fontId="2" fillId="0" borderId="27" xfId="1" applyNumberFormat="1" applyFont="1" applyFill="1" applyBorder="1" applyAlignment="1" applyProtection="1">
      <alignment vertical="center"/>
    </xf>
    <xf numFmtId="0" fontId="2" fillId="0" borderId="27" xfId="0" applyFont="1" applyFill="1" applyBorder="1" applyAlignment="1" applyProtection="1">
      <alignment vertical="center"/>
    </xf>
    <xf numFmtId="44" fontId="2" fillId="0" borderId="80" xfId="1" applyFont="1" applyFill="1" applyBorder="1" applyAlignment="1" applyProtection="1">
      <alignment vertical="center" wrapText="1"/>
    </xf>
    <xf numFmtId="0" fontId="2" fillId="0" borderId="0" xfId="0" applyFont="1" applyFill="1" applyAlignment="1" applyProtection="1">
      <alignment horizontal="center" vertical="center"/>
      <protection locked="0"/>
    </xf>
    <xf numFmtId="0" fontId="2" fillId="0" borderId="14" xfId="0" applyFont="1" applyFill="1" applyBorder="1" applyAlignment="1" applyProtection="1">
      <alignment horizontal="left" vertical="center" wrapText="1"/>
    </xf>
    <xf numFmtId="0" fontId="2" fillId="0" borderId="34" xfId="0" applyFont="1" applyFill="1" applyBorder="1" applyAlignment="1" applyProtection="1">
      <alignment vertical="center" wrapText="1"/>
    </xf>
    <xf numFmtId="168" fontId="2" fillId="0" borderId="23" xfId="0" applyNumberFormat="1" applyFont="1" applyFill="1" applyBorder="1" applyAlignment="1" applyProtection="1">
      <alignment vertical="center"/>
    </xf>
    <xf numFmtId="44" fontId="2" fillId="0" borderId="23" xfId="1" applyNumberFormat="1" applyFont="1" applyFill="1" applyBorder="1" applyAlignment="1" applyProtection="1">
      <alignment vertical="center"/>
    </xf>
    <xf numFmtId="0" fontId="2" fillId="0" borderId="23" xfId="0" applyFont="1" applyFill="1" applyBorder="1" applyAlignment="1" applyProtection="1">
      <alignment vertical="center"/>
    </xf>
    <xf numFmtId="0" fontId="2" fillId="0" borderId="57" xfId="0" applyFont="1" applyFill="1" applyBorder="1" applyAlignment="1" applyProtection="1">
      <alignment vertical="center"/>
    </xf>
    <xf numFmtId="44" fontId="2" fillId="0" borderId="57" xfId="1" applyNumberFormat="1" applyFont="1" applyFill="1" applyBorder="1" applyAlignment="1" applyProtection="1">
      <alignment vertical="center" wrapText="1"/>
    </xf>
    <xf numFmtId="44" fontId="2" fillId="0" borderId="38" xfId="1" applyFont="1" applyFill="1" applyBorder="1" applyAlignment="1" applyProtection="1">
      <alignment vertical="center" wrapText="1"/>
    </xf>
    <xf numFmtId="44" fontId="2" fillId="0" borderId="63" xfId="1" applyNumberFormat="1" applyFont="1" applyFill="1" applyBorder="1" applyAlignment="1" applyProtection="1">
      <alignment vertical="center" wrapText="1"/>
    </xf>
    <xf numFmtId="170" fontId="2" fillId="5" borderId="81" xfId="1" applyNumberFormat="1" applyFont="1" applyFill="1" applyBorder="1" applyAlignment="1" applyProtection="1">
      <alignment vertical="center" wrapText="1"/>
      <protection locked="0"/>
    </xf>
    <xf numFmtId="170" fontId="2" fillId="5" borderId="81" xfId="1" applyNumberFormat="1" applyFont="1" applyFill="1" applyBorder="1" applyAlignment="1" applyProtection="1">
      <alignment horizontal="center" vertical="center" wrapText="1"/>
      <protection locked="0"/>
    </xf>
    <xf numFmtId="170" fontId="3" fillId="2" borderId="86" xfId="1" applyNumberFormat="1" applyFont="1" applyFill="1" applyBorder="1" applyAlignment="1" applyProtection="1">
      <alignment vertical="center" wrapText="1"/>
    </xf>
    <xf numFmtId="170" fontId="3" fillId="2" borderId="86" xfId="1" applyNumberFormat="1" applyFont="1" applyFill="1" applyBorder="1" applyAlignment="1" applyProtection="1">
      <alignment horizontal="center" vertical="center" wrapText="1"/>
    </xf>
    <xf numFmtId="0" fontId="3" fillId="2" borderId="93" xfId="0" applyFont="1" applyFill="1" applyBorder="1" applyAlignment="1" applyProtection="1">
      <alignment horizontal="center" vertical="center" wrapText="1"/>
      <protection locked="0"/>
    </xf>
    <xf numFmtId="0" fontId="3" fillId="2" borderId="91" xfId="0" applyFont="1" applyFill="1" applyBorder="1" applyAlignment="1" applyProtection="1">
      <alignment horizontal="center" vertical="center" wrapText="1"/>
      <protection locked="0"/>
    </xf>
    <xf numFmtId="0" fontId="2" fillId="0" borderId="96" xfId="0" applyFont="1" applyFill="1" applyBorder="1" applyAlignment="1" applyProtection="1">
      <alignment horizontal="left" vertical="center" indent="6"/>
    </xf>
    <xf numFmtId="0" fontId="2" fillId="2" borderId="13" xfId="0" applyFont="1" applyFill="1" applyBorder="1" applyAlignment="1" applyProtection="1">
      <alignment horizontal="left" vertical="center" wrapText="1"/>
    </xf>
    <xf numFmtId="0" fontId="3" fillId="2" borderId="13" xfId="0" applyFont="1" applyFill="1" applyBorder="1" applyAlignment="1" applyProtection="1">
      <alignment vertical="center"/>
    </xf>
    <xf numFmtId="0" fontId="2" fillId="2" borderId="13" xfId="0" applyFont="1" applyFill="1" applyBorder="1" applyAlignment="1" applyProtection="1">
      <alignment vertical="center"/>
    </xf>
    <xf numFmtId="44" fontId="3" fillId="2" borderId="93" xfId="1" applyNumberFormat="1" applyFont="1" applyFill="1" applyBorder="1" applyAlignment="1" applyProtection="1">
      <alignment horizontal="center" vertical="center" wrapText="1"/>
      <protection locked="0"/>
    </xf>
    <xf numFmtId="44" fontId="3" fillId="2" borderId="97" xfId="1" applyNumberFormat="1" applyFont="1" applyFill="1" applyBorder="1" applyAlignment="1" applyProtection="1">
      <alignment horizontal="center" vertical="center" wrapText="1"/>
      <protection locked="0"/>
    </xf>
    <xf numFmtId="44" fontId="3" fillId="2" borderId="72" xfId="1" applyNumberFormat="1" applyFont="1" applyFill="1" applyBorder="1" applyAlignment="1" applyProtection="1">
      <alignment vertical="center"/>
    </xf>
    <xf numFmtId="44" fontId="3" fillId="2" borderId="73" xfId="1" applyNumberFormat="1" applyFont="1" applyFill="1" applyBorder="1" applyAlignment="1" applyProtection="1">
      <alignment vertical="center"/>
    </xf>
    <xf numFmtId="44" fontId="2" fillId="0" borderId="98" xfId="1" applyNumberFormat="1" applyFont="1" applyFill="1" applyBorder="1" applyAlignment="1" applyProtection="1">
      <alignment vertical="center"/>
    </xf>
    <xf numFmtId="168" fontId="3" fillId="2" borderId="72" xfId="2" applyNumberFormat="1" applyFont="1" applyFill="1" applyBorder="1" applyAlignment="1" applyProtection="1">
      <alignment vertical="center"/>
    </xf>
    <xf numFmtId="44" fontId="3" fillId="2" borderId="29" xfId="1" applyNumberFormat="1" applyFont="1" applyFill="1" applyBorder="1" applyAlignment="1" applyProtection="1">
      <alignment vertical="center"/>
    </xf>
    <xf numFmtId="0" fontId="3" fillId="2" borderId="72" xfId="0" applyFont="1" applyFill="1" applyBorder="1" applyAlignment="1" applyProtection="1">
      <alignment vertical="center"/>
    </xf>
    <xf numFmtId="44" fontId="3" fillId="2" borderId="72" xfId="1" applyNumberFormat="1" applyFont="1" applyFill="1" applyBorder="1" applyAlignment="1" applyProtection="1">
      <alignment vertical="center" wrapText="1"/>
    </xf>
    <xf numFmtId="44" fontId="3" fillId="2" borderId="68" xfId="1" applyFont="1" applyFill="1" applyBorder="1" applyAlignment="1" applyProtection="1">
      <alignment vertical="center" wrapText="1"/>
    </xf>
    <xf numFmtId="44" fontId="3" fillId="2" borderId="73" xfId="1" applyNumberFormat="1" applyFont="1" applyFill="1" applyBorder="1" applyAlignment="1" applyProtection="1">
      <alignment vertical="center" wrapText="1"/>
    </xf>
    <xf numFmtId="0" fontId="3" fillId="2" borderId="97" xfId="0" applyFont="1" applyFill="1" applyBorder="1" applyAlignment="1" applyProtection="1">
      <alignment horizontal="center" vertical="center" wrapText="1"/>
      <protection locked="0"/>
    </xf>
    <xf numFmtId="166" fontId="2" fillId="2" borderId="98" xfId="1" applyNumberFormat="1" applyFont="1" applyFill="1" applyBorder="1" applyAlignment="1" applyProtection="1">
      <alignment horizontal="center" vertical="center" wrapText="1"/>
    </xf>
    <xf numFmtId="166" fontId="2" fillId="2" borderId="63" xfId="1" applyNumberFormat="1" applyFont="1" applyFill="1" applyBorder="1" applyAlignment="1" applyProtection="1">
      <alignment horizontal="center" vertical="center" wrapText="1"/>
    </xf>
    <xf numFmtId="168" fontId="3" fillId="2" borderId="72" xfId="1" applyNumberFormat="1" applyFont="1" applyFill="1" applyBorder="1" applyAlignment="1" applyProtection="1">
      <alignment vertical="center"/>
    </xf>
    <xf numFmtId="166" fontId="3" fillId="2" borderId="73" xfId="1" applyNumberFormat="1" applyFont="1" applyFill="1" applyBorder="1" applyAlignment="1" applyProtection="1">
      <alignment vertical="center" wrapText="1"/>
    </xf>
    <xf numFmtId="166" fontId="2" fillId="2" borderId="98" xfId="1" applyNumberFormat="1" applyFont="1" applyFill="1" applyBorder="1" applyAlignment="1" applyProtection="1">
      <alignment vertical="center" wrapText="1"/>
    </xf>
    <xf numFmtId="168" fontId="2" fillId="2" borderId="72" xfId="0" applyNumberFormat="1" applyFont="1" applyFill="1" applyBorder="1" applyAlignment="1" applyProtection="1">
      <alignment vertical="center"/>
    </xf>
    <xf numFmtId="0" fontId="3" fillId="2" borderId="69" xfId="0" applyFont="1" applyFill="1" applyBorder="1" applyAlignment="1" applyProtection="1">
      <alignment vertical="center" wrapText="1"/>
      <protection locked="0"/>
    </xf>
    <xf numFmtId="0" fontId="7" fillId="2" borderId="24" xfId="0" applyFont="1" applyFill="1" applyBorder="1" applyAlignment="1" applyProtection="1">
      <alignment vertical="top" wrapText="1"/>
      <protection locked="0"/>
    </xf>
    <xf numFmtId="0" fontId="7" fillId="2" borderId="25" xfId="0" applyFont="1" applyFill="1" applyBorder="1" applyAlignment="1" applyProtection="1">
      <alignment vertical="top" wrapText="1"/>
      <protection locked="0"/>
    </xf>
    <xf numFmtId="166" fontId="2" fillId="2" borderId="69" xfId="1" applyNumberFormat="1" applyFont="1" applyFill="1" applyBorder="1" applyAlignment="1" applyProtection="1">
      <alignment vertical="center"/>
      <protection locked="0"/>
    </xf>
    <xf numFmtId="166" fontId="2" fillId="2" borderId="69" xfId="1" applyNumberFormat="1" applyFont="1" applyFill="1" applyBorder="1" applyAlignment="1" applyProtection="1">
      <alignment vertical="center" wrapText="1"/>
      <protection locked="0"/>
    </xf>
    <xf numFmtId="0" fontId="4" fillId="2" borderId="69" xfId="0" applyFont="1" applyFill="1" applyBorder="1" applyAlignment="1" applyProtection="1">
      <alignment horizontal="center" vertical="center" wrapText="1"/>
      <protection locked="0"/>
    </xf>
    <xf numFmtId="168" fontId="2" fillId="0" borderId="69" xfId="1" applyNumberFormat="1" applyFont="1" applyFill="1" applyBorder="1" applyAlignment="1" applyProtection="1">
      <alignment horizontal="center" vertical="center"/>
      <protection locked="0"/>
    </xf>
    <xf numFmtId="49" fontId="2" fillId="5" borderId="2" xfId="0" applyNumberFormat="1" applyFont="1" applyFill="1" applyBorder="1" applyAlignment="1" applyProtection="1">
      <alignment horizontal="center" vertical="center" wrapText="1"/>
      <protection locked="0"/>
    </xf>
    <xf numFmtId="1" fontId="2" fillId="5" borderId="76" xfId="0" applyNumberFormat="1" applyFont="1" applyFill="1" applyBorder="1" applyAlignment="1" applyProtection="1">
      <alignment horizontal="center" vertical="center"/>
      <protection locked="0"/>
    </xf>
    <xf numFmtId="0" fontId="2" fillId="2" borderId="76" xfId="0" applyFont="1" applyFill="1" applyBorder="1" applyAlignment="1" applyProtection="1">
      <alignment horizontal="right" vertical="center"/>
    </xf>
    <xf numFmtId="1" fontId="2" fillId="5" borderId="77" xfId="0" applyNumberFormat="1" applyFont="1" applyFill="1" applyBorder="1" applyAlignment="1" applyProtection="1">
      <alignment horizontal="center" vertical="center"/>
      <protection locked="0"/>
    </xf>
    <xf numFmtId="0" fontId="2" fillId="2" borderId="77" xfId="0" applyFont="1" applyFill="1" applyBorder="1" applyAlignment="1" applyProtection="1">
      <alignment horizontal="right" vertical="center"/>
    </xf>
    <xf numFmtId="0" fontId="2" fillId="5" borderId="50" xfId="0" applyFont="1" applyFill="1" applyBorder="1" applyAlignment="1" applyProtection="1">
      <alignment horizontal="center" vertical="center" wrapText="1"/>
      <protection locked="0"/>
    </xf>
    <xf numFmtId="0" fontId="2" fillId="5" borderId="103" xfId="0" applyFont="1" applyFill="1" applyBorder="1" applyAlignment="1" applyProtection="1">
      <alignment horizontal="center" vertical="center" wrapText="1"/>
      <protection locked="0"/>
    </xf>
    <xf numFmtId="0" fontId="2" fillId="2" borderId="76" xfId="0" applyFont="1" applyFill="1" applyBorder="1" applyAlignment="1" applyProtection="1">
      <alignment horizontal="center" vertical="center"/>
    </xf>
    <xf numFmtId="0" fontId="2" fillId="2" borderId="77" xfId="0" applyFont="1" applyFill="1" applyBorder="1" applyAlignment="1" applyProtection="1">
      <alignment horizontal="center" vertical="center"/>
    </xf>
    <xf numFmtId="49" fontId="2" fillId="5" borderId="14" xfId="4" applyNumberFormat="1" applyFont="1" applyFill="1" applyBorder="1" applyAlignment="1" applyProtection="1">
      <alignment horizontal="center" vertical="center"/>
      <protection locked="0"/>
    </xf>
    <xf numFmtId="4" fontId="2" fillId="5" borderId="33" xfId="0" applyNumberFormat="1" applyFont="1" applyFill="1" applyBorder="1" applyAlignment="1" applyProtection="1">
      <alignment horizontal="left" vertical="center" wrapText="1"/>
      <protection locked="0"/>
    </xf>
    <xf numFmtId="4" fontId="2" fillId="5" borderId="45" xfId="0" applyNumberFormat="1"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69" xfId="0" applyFont="1" applyFill="1" applyBorder="1" applyAlignment="1" applyProtection="1">
      <alignment horizontal="left" vertical="center" wrapText="1"/>
      <protection locked="0"/>
    </xf>
    <xf numFmtId="44" fontId="2" fillId="2" borderId="5" xfId="1" applyNumberFormat="1" applyFont="1" applyFill="1" applyBorder="1" applyAlignment="1" applyProtection="1">
      <alignment horizontal="center" vertical="center" wrapText="1"/>
    </xf>
    <xf numFmtId="44" fontId="3" fillId="2" borderId="65" xfId="1" applyNumberFormat="1" applyFont="1" applyFill="1" applyBorder="1" applyAlignment="1" applyProtection="1">
      <alignment horizontal="center" vertical="center" wrapText="1"/>
    </xf>
    <xf numFmtId="0" fontId="7" fillId="2" borderId="13" xfId="0" applyFont="1" applyFill="1" applyBorder="1" applyAlignment="1" applyProtection="1">
      <alignment horizontal="left" vertical="top" wrapText="1"/>
      <protection locked="0"/>
    </xf>
    <xf numFmtId="0" fontId="7" fillId="2" borderId="14" xfId="0" applyFont="1" applyFill="1" applyBorder="1" applyAlignment="1" applyProtection="1">
      <alignment horizontal="left" vertical="top" wrapText="1"/>
      <protection locked="0"/>
    </xf>
    <xf numFmtId="0" fontId="2" fillId="2" borderId="0" xfId="0" applyFont="1" applyFill="1" applyBorder="1" applyAlignment="1" applyProtection="1">
      <alignment horizontal="center" vertical="center" wrapText="1"/>
      <protection locked="0"/>
    </xf>
    <xf numFmtId="0" fontId="0" fillId="0" borderId="35" xfId="0" applyFont="1" applyBorder="1" applyAlignment="1">
      <alignment vertical="center"/>
    </xf>
    <xf numFmtId="0" fontId="16" fillId="0" borderId="36" xfId="0" applyFont="1" applyFill="1" applyBorder="1" applyAlignment="1">
      <alignment horizontal="justify"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69" xfId="0" applyFont="1" applyBorder="1" applyAlignment="1">
      <alignment vertical="center"/>
    </xf>
    <xf numFmtId="0" fontId="0" fillId="0" borderId="0" xfId="0" applyFont="1" applyBorder="1" applyAlignment="1">
      <alignment vertical="center"/>
    </xf>
    <xf numFmtId="0" fontId="0" fillId="0" borderId="39" xfId="0" applyFont="1" applyBorder="1" applyAlignment="1">
      <alignment vertical="center"/>
    </xf>
    <xf numFmtId="0" fontId="0" fillId="0" borderId="110" xfId="0" applyFont="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16" fillId="0" borderId="111" xfId="0" applyFont="1" applyBorder="1" applyAlignment="1">
      <alignment horizontal="justify" vertical="center"/>
    </xf>
    <xf numFmtId="0" fontId="0" fillId="0" borderId="112" xfId="0" applyFont="1" applyBorder="1" applyAlignment="1">
      <alignment horizontal="justify" vertical="center"/>
    </xf>
    <xf numFmtId="0" fontId="16" fillId="0" borderId="113" xfId="0" applyFont="1" applyBorder="1" applyAlignment="1">
      <alignment horizontal="justify" vertical="center"/>
    </xf>
    <xf numFmtId="0" fontId="0" fillId="0" borderId="114" xfId="0" applyFont="1" applyBorder="1" applyAlignment="1">
      <alignment horizontal="justify" vertical="center"/>
    </xf>
    <xf numFmtId="0" fontId="16" fillId="0" borderId="115" xfId="0" applyFont="1" applyBorder="1" applyAlignment="1">
      <alignment horizontal="justify" vertical="center"/>
    </xf>
    <xf numFmtId="0" fontId="16" fillId="0" borderId="116" xfId="0" applyFont="1" applyBorder="1" applyAlignment="1">
      <alignment horizontal="justify" vertical="center"/>
    </xf>
    <xf numFmtId="0" fontId="0" fillId="0" borderId="117" xfId="0" applyFont="1" applyBorder="1" applyAlignment="1">
      <alignment horizontal="justify" vertical="center"/>
    </xf>
    <xf numFmtId="0" fontId="16" fillId="0" borderId="10" xfId="0" applyFont="1" applyBorder="1" applyAlignment="1">
      <alignment vertical="center"/>
    </xf>
    <xf numFmtId="0" fontId="16" fillId="0" borderId="69" xfId="0" applyFont="1" applyBorder="1" applyAlignment="1">
      <alignment vertical="center"/>
    </xf>
    <xf numFmtId="0" fontId="16" fillId="0" borderId="0" xfId="0" applyFont="1" applyAlignment="1">
      <alignment vertical="center"/>
    </xf>
    <xf numFmtId="0" fontId="16" fillId="0" borderId="113" xfId="0" applyFont="1" applyFill="1" applyBorder="1" applyAlignment="1">
      <alignment vertical="center"/>
    </xf>
    <xf numFmtId="0" fontId="0" fillId="0" borderId="114" xfId="0" applyFont="1" applyBorder="1" applyAlignment="1">
      <alignment horizontal="justify" vertical="center" wrapText="1"/>
    </xf>
    <xf numFmtId="0" fontId="16" fillId="0" borderId="113" xfId="0" applyFont="1" applyFill="1" applyBorder="1" applyAlignment="1">
      <alignment horizontal="justify" vertical="center"/>
    </xf>
    <xf numFmtId="0" fontId="0" fillId="0" borderId="114" xfId="0" applyFont="1" applyFill="1" applyBorder="1" applyAlignment="1">
      <alignment horizontal="justify" vertical="center"/>
    </xf>
    <xf numFmtId="0" fontId="0" fillId="0" borderId="117" xfId="0" applyFont="1" applyBorder="1" applyAlignment="1">
      <alignment horizontal="justify" vertical="center" wrapText="1"/>
    </xf>
    <xf numFmtId="0" fontId="16" fillId="0" borderId="0" xfId="0" applyFont="1" applyBorder="1" applyAlignment="1">
      <alignment horizontal="justify" vertical="center"/>
    </xf>
    <xf numFmtId="0" fontId="0" fillId="0" borderId="0" xfId="0" applyFont="1" applyBorder="1" applyAlignment="1">
      <alignment horizontal="justify" vertical="center"/>
    </xf>
    <xf numFmtId="0" fontId="16" fillId="0" borderId="113" xfId="0" applyFont="1" applyBorder="1" applyAlignment="1">
      <alignment horizontal="justify" vertical="center" wrapText="1"/>
    </xf>
    <xf numFmtId="0" fontId="0" fillId="0" borderId="0" xfId="0" applyFont="1" applyAlignment="1">
      <alignment horizontal="center" vertical="center"/>
    </xf>
    <xf numFmtId="0" fontId="16" fillId="0" borderId="113" xfId="0" applyFont="1" applyFill="1" applyBorder="1" applyAlignment="1">
      <alignment horizontal="justify" vertical="center" wrapText="1"/>
    </xf>
    <xf numFmtId="0" fontId="18" fillId="0" borderId="10" xfId="0" applyFont="1" applyBorder="1" applyAlignment="1">
      <alignment vertical="center"/>
    </xf>
    <xf numFmtId="0" fontId="18" fillId="7" borderId="121" xfId="0" applyFont="1" applyFill="1" applyBorder="1" applyAlignment="1">
      <alignment vertical="center"/>
    </xf>
    <xf numFmtId="0" fontId="18" fillId="7" borderId="122" xfId="0" applyFont="1" applyFill="1" applyBorder="1" applyAlignment="1">
      <alignment vertical="center"/>
    </xf>
    <xf numFmtId="0" fontId="18" fillId="0" borderId="69" xfId="0" applyFont="1" applyBorder="1" applyAlignment="1">
      <alignment vertical="center"/>
    </xf>
    <xf numFmtId="0" fontId="18" fillId="0" borderId="0" xfId="0" applyFont="1" applyAlignment="1">
      <alignment vertical="center"/>
    </xf>
    <xf numFmtId="0" fontId="0" fillId="0" borderId="111" xfId="0" applyFont="1" applyFill="1" applyBorder="1" applyAlignment="1">
      <alignment vertical="center"/>
    </xf>
    <xf numFmtId="0" fontId="0" fillId="0" borderId="112" xfId="0" applyFont="1" applyFill="1" applyBorder="1" applyAlignment="1">
      <alignment vertical="center"/>
    </xf>
    <xf numFmtId="0" fontId="16" fillId="0" borderId="113" xfId="0" applyFont="1" applyFill="1" applyBorder="1" applyAlignment="1">
      <alignment vertical="center" wrapText="1"/>
    </xf>
    <xf numFmtId="0" fontId="0" fillId="0" borderId="10" xfId="0" applyFont="1" applyFill="1" applyBorder="1" applyAlignment="1">
      <alignment vertical="center"/>
    </xf>
    <xf numFmtId="0" fontId="0" fillId="0" borderId="114" xfId="0" applyFont="1" applyFill="1" applyBorder="1" applyAlignment="1">
      <alignment horizontal="justify" vertical="center" wrapText="1"/>
    </xf>
    <xf numFmtId="0" fontId="0" fillId="0" borderId="69" xfId="0" applyFont="1" applyFill="1" applyBorder="1" applyAlignment="1">
      <alignment vertical="center"/>
    </xf>
    <xf numFmtId="0" fontId="0" fillId="0" borderId="0" xfId="0" applyFont="1" applyFill="1" applyAlignment="1">
      <alignment vertical="center"/>
    </xf>
    <xf numFmtId="0" fontId="16" fillId="0" borderId="113" xfId="0" applyFont="1" applyFill="1" applyBorder="1" applyAlignment="1">
      <alignment horizontal="left" vertical="center" wrapText="1"/>
    </xf>
    <xf numFmtId="0" fontId="25" fillId="0" borderId="116" xfId="0" applyFont="1" applyFill="1" applyBorder="1" applyAlignment="1">
      <alignment horizontal="justify" vertical="center"/>
    </xf>
    <xf numFmtId="0" fontId="24" fillId="0" borderId="117" xfId="0" applyFont="1" applyFill="1" applyBorder="1" applyAlignment="1">
      <alignment horizontal="justify" vertical="center" wrapText="1"/>
    </xf>
    <xf numFmtId="0" fontId="0" fillId="7" borderId="122" xfId="0" applyFont="1" applyFill="1" applyBorder="1" applyAlignment="1">
      <alignment vertical="center"/>
    </xf>
    <xf numFmtId="0" fontId="0" fillId="0" borderId="0" xfId="0" applyFont="1" applyAlignment="1">
      <alignment vertical="center" wrapText="1"/>
    </xf>
    <xf numFmtId="0" fontId="16" fillId="0" borderId="115" xfId="0" applyFont="1" applyFill="1" applyBorder="1" applyAlignment="1">
      <alignment horizontal="left" vertical="center" wrapText="1"/>
    </xf>
    <xf numFmtId="0" fontId="0" fillId="0" borderId="10" xfId="0" applyFont="1" applyBorder="1"/>
    <xf numFmtId="0" fontId="0" fillId="0" borderId="111" xfId="0" applyFont="1" applyBorder="1"/>
    <xf numFmtId="0" fontId="0" fillId="0" borderId="112" xfId="0" applyFont="1" applyBorder="1"/>
    <xf numFmtId="0" fontId="0" fillId="0" borderId="69" xfId="0" applyFont="1" applyBorder="1"/>
    <xf numFmtId="0" fontId="0" fillId="0" borderId="0" xfId="0" applyFont="1"/>
    <xf numFmtId="0" fontId="0" fillId="0" borderId="0" xfId="0" applyFont="1" applyBorder="1" applyAlignment="1">
      <alignment horizontal="justify" vertical="center" wrapText="1"/>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2" fillId="2" borderId="99"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left" vertical="center" indent="9"/>
      <protection locked="0"/>
    </xf>
    <xf numFmtId="0" fontId="2" fillId="0" borderId="96" xfId="0" applyFont="1" applyFill="1" applyBorder="1" applyAlignment="1" applyProtection="1">
      <alignment horizontal="left" vertical="center" indent="6"/>
      <protection locked="0"/>
    </xf>
    <xf numFmtId="166" fontId="2" fillId="2" borderId="69" xfId="1" applyNumberFormat="1" applyFont="1" applyFill="1" applyBorder="1" applyAlignment="1" applyProtection="1">
      <alignment horizontal="center" vertical="center" wrapText="1"/>
      <protection locked="0"/>
    </xf>
    <xf numFmtId="166" fontId="3" fillId="2" borderId="69" xfId="1" applyNumberFormat="1" applyFont="1" applyFill="1" applyBorder="1" applyAlignment="1" applyProtection="1">
      <alignment vertical="center" wrapText="1"/>
      <protection locked="0"/>
    </xf>
    <xf numFmtId="0" fontId="10" fillId="0" borderId="42" xfId="0"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6" fillId="0" borderId="16"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center" vertical="center" wrapText="1"/>
    </xf>
    <xf numFmtId="0" fontId="2" fillId="2" borderId="0" xfId="0" applyFont="1" applyFill="1" applyBorder="1" applyAlignment="1" applyProtection="1">
      <alignment vertical="center"/>
    </xf>
    <xf numFmtId="0" fontId="2" fillId="2" borderId="34" xfId="0" applyFont="1" applyFill="1" applyBorder="1" applyAlignment="1" applyProtection="1">
      <alignment vertical="center"/>
    </xf>
    <xf numFmtId="0" fontId="2" fillId="2" borderId="32" xfId="0" applyFont="1" applyFill="1" applyBorder="1" applyAlignment="1" applyProtection="1">
      <alignment vertical="center"/>
    </xf>
    <xf numFmtId="0" fontId="2" fillId="2" borderId="70" xfId="0" applyFont="1" applyFill="1" applyBorder="1" applyAlignment="1" applyProtection="1">
      <alignment vertical="center"/>
    </xf>
    <xf numFmtId="168" fontId="2" fillId="0" borderId="57" xfId="1" applyNumberFormat="1" applyFont="1" applyFill="1" applyBorder="1" applyAlignment="1" applyProtection="1">
      <alignment horizontal="center" vertical="center"/>
    </xf>
    <xf numFmtId="168" fontId="2" fillId="0" borderId="63" xfId="1" applyNumberFormat="1" applyFont="1" applyFill="1" applyBorder="1" applyAlignment="1" applyProtection="1">
      <alignment horizontal="center" vertical="center"/>
    </xf>
    <xf numFmtId="44" fontId="2" fillId="0" borderId="57" xfId="1" applyNumberFormat="1" applyFont="1" applyFill="1" applyBorder="1" applyAlignment="1" applyProtection="1">
      <alignment horizontal="center" vertical="center"/>
    </xf>
    <xf numFmtId="44" fontId="2" fillId="0" borderId="63" xfId="1" applyNumberFormat="1" applyFont="1" applyFill="1" applyBorder="1" applyAlignment="1" applyProtection="1">
      <alignment horizontal="center" vertical="center"/>
    </xf>
    <xf numFmtId="44" fontId="4" fillId="6" borderId="0" xfId="1" applyNumberFormat="1" applyFont="1" applyFill="1" applyAlignment="1" applyProtection="1">
      <alignment horizontal="center" vertical="center"/>
    </xf>
    <xf numFmtId="44" fontId="5" fillId="2" borderId="0" xfId="1" applyNumberFormat="1" applyFont="1" applyFill="1" applyAlignment="1" applyProtection="1">
      <alignment horizontal="center" vertical="center"/>
    </xf>
    <xf numFmtId="44" fontId="5" fillId="2" borderId="0" xfId="1" applyNumberFormat="1" applyFont="1" applyFill="1" applyBorder="1" applyAlignment="1" applyProtection="1">
      <alignment horizontal="center" vertical="center"/>
    </xf>
    <xf numFmtId="44" fontId="4" fillId="2" borderId="0" xfId="1" applyNumberFormat="1" applyFont="1" applyFill="1" applyAlignment="1" applyProtection="1">
      <alignment horizontal="center" vertical="center"/>
    </xf>
    <xf numFmtId="44" fontId="5" fillId="6" borderId="0" xfId="1" applyNumberFormat="1" applyFont="1" applyFill="1" applyAlignment="1" applyProtection="1">
      <alignment horizontal="center" vertical="center"/>
    </xf>
    <xf numFmtId="44" fontId="5" fillId="0" borderId="0" xfId="1" applyNumberFormat="1" applyFont="1" applyFill="1" applyAlignment="1" applyProtection="1">
      <alignment horizontal="center" vertical="center"/>
    </xf>
    <xf numFmtId="10" fontId="4" fillId="2" borderId="0" xfId="5" applyNumberFormat="1" applyFont="1" applyFill="1" applyAlignment="1" applyProtection="1">
      <alignment horizontal="center" vertical="center"/>
    </xf>
    <xf numFmtId="44" fontId="11" fillId="0" borderId="0" xfId="1" applyNumberFormat="1" applyFont="1" applyFill="1" applyAlignment="1" applyProtection="1">
      <alignment horizontal="center" vertical="center"/>
    </xf>
    <xf numFmtId="44" fontId="4" fillId="2" borderId="0" xfId="1" applyNumberFormat="1" applyFont="1" applyFill="1" applyAlignment="1" applyProtection="1">
      <alignment vertical="center"/>
    </xf>
    <xf numFmtId="0" fontId="2" fillId="2" borderId="58" xfId="0" applyFont="1" applyFill="1" applyBorder="1" applyAlignment="1" applyProtection="1">
      <alignment horizontal="right" vertical="center"/>
    </xf>
    <xf numFmtId="0" fontId="2" fillId="2" borderId="64" xfId="0" applyFont="1" applyFill="1" applyBorder="1" applyAlignment="1" applyProtection="1">
      <alignment horizontal="right" vertical="center"/>
    </xf>
    <xf numFmtId="165" fontId="2" fillId="0" borderId="14" xfId="0" applyNumberFormat="1" applyFont="1" applyFill="1" applyBorder="1" applyAlignment="1" applyProtection="1">
      <alignment horizontal="center" vertical="center"/>
    </xf>
    <xf numFmtId="165" fontId="2" fillId="0" borderId="5" xfId="0" applyNumberFormat="1" applyFont="1" applyFill="1" applyBorder="1" applyAlignment="1" applyProtection="1">
      <alignment horizontal="center" vertical="center"/>
    </xf>
    <xf numFmtId="44" fontId="5" fillId="2" borderId="0" xfId="0" applyNumberFormat="1" applyFont="1" applyFill="1" applyAlignment="1" applyProtection="1">
      <alignment vertical="center"/>
      <protection locked="0"/>
    </xf>
    <xf numFmtId="44" fontId="4" fillId="2" borderId="0" xfId="0" applyNumberFormat="1" applyFont="1" applyFill="1" applyAlignment="1" applyProtection="1">
      <alignment vertical="center"/>
      <protection locked="0"/>
    </xf>
    <xf numFmtId="175" fontId="5" fillId="2" borderId="0" xfId="0" applyNumberFormat="1" applyFont="1" applyFill="1" applyAlignment="1" applyProtection="1">
      <alignment vertical="center"/>
      <protection locked="0"/>
    </xf>
    <xf numFmtId="0" fontId="5" fillId="2" borderId="0" xfId="0" applyFont="1" applyFill="1" applyAlignment="1" applyProtection="1">
      <alignment vertical="center"/>
      <protection locked="0"/>
    </xf>
    <xf numFmtId="49" fontId="2" fillId="5" borderId="101" xfId="5" applyNumberFormat="1" applyFont="1" applyFill="1" applyBorder="1" applyAlignment="1" applyProtection="1">
      <alignment horizontal="center" vertical="center"/>
      <protection locked="0"/>
    </xf>
    <xf numFmtId="49" fontId="2" fillId="5" borderId="108" xfId="5" applyNumberFormat="1" applyFont="1" applyFill="1" applyBorder="1" applyAlignment="1" applyProtection="1">
      <alignment horizontal="center" vertical="center"/>
      <protection locked="0"/>
    </xf>
    <xf numFmtId="173" fontId="3" fillId="2" borderId="100" xfId="5" applyNumberFormat="1" applyFont="1" applyFill="1" applyBorder="1" applyAlignment="1" applyProtection="1">
      <alignment horizontal="center" vertical="center"/>
    </xf>
    <xf numFmtId="173" fontId="3" fillId="2" borderId="43" xfId="5" applyNumberFormat="1" applyFont="1" applyFill="1" applyBorder="1" applyAlignment="1" applyProtection="1">
      <alignment horizontal="center" vertical="center"/>
    </xf>
    <xf numFmtId="0" fontId="3" fillId="2" borderId="42"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174" fontId="2" fillId="5" borderId="109" xfId="5" applyNumberFormat="1" applyFont="1" applyFill="1" applyBorder="1" applyAlignment="1" applyProtection="1">
      <alignment horizontal="center" vertical="center"/>
      <protection locked="0"/>
    </xf>
    <xf numFmtId="174" fontId="2" fillId="5" borderId="106" xfId="5" applyNumberFormat="1" applyFont="1" applyFill="1" applyBorder="1" applyAlignment="1" applyProtection="1">
      <alignment horizontal="center" vertical="center"/>
      <protection locked="0"/>
    </xf>
    <xf numFmtId="174" fontId="2" fillId="5" borderId="101" xfId="5" applyNumberFormat="1" applyFont="1" applyFill="1" applyBorder="1" applyAlignment="1" applyProtection="1">
      <alignment horizontal="center" vertical="center"/>
      <protection locked="0"/>
    </xf>
    <xf numFmtId="174" fontId="2" fillId="5" borderId="108" xfId="5" applyNumberFormat="1" applyFont="1" applyFill="1" applyBorder="1" applyAlignment="1" applyProtection="1">
      <alignment horizontal="center" vertical="center"/>
      <protection locked="0"/>
    </xf>
    <xf numFmtId="174" fontId="3" fillId="2" borderId="100" xfId="5" applyNumberFormat="1" applyFont="1" applyFill="1" applyBorder="1" applyAlignment="1" applyProtection="1">
      <alignment horizontal="center" vertical="center"/>
    </xf>
    <xf numFmtId="174" fontId="3" fillId="2" borderId="43" xfId="5" applyNumberFormat="1" applyFont="1" applyFill="1" applyBorder="1" applyAlignment="1" applyProtection="1">
      <alignment horizontal="center" vertical="center"/>
    </xf>
    <xf numFmtId="0" fontId="2" fillId="5" borderId="107" xfId="0" applyFont="1" applyFill="1" applyBorder="1" applyAlignment="1" applyProtection="1">
      <alignment horizontal="left" vertical="center" wrapText="1"/>
      <protection locked="0"/>
    </xf>
    <xf numFmtId="0" fontId="2" fillId="5" borderId="102" xfId="0" applyFont="1" applyFill="1" applyBorder="1" applyAlignment="1" applyProtection="1">
      <alignment horizontal="left" vertical="center" wrapText="1"/>
      <protection locked="0"/>
    </xf>
    <xf numFmtId="0" fontId="3" fillId="2" borderId="4"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2" fillId="5" borderId="5" xfId="0" applyFont="1" applyFill="1" applyBorder="1" applyAlignment="1" applyProtection="1">
      <alignment horizontal="left" vertical="center" wrapText="1" indent="3"/>
      <protection locked="0"/>
    </xf>
    <xf numFmtId="0" fontId="2" fillId="5" borderId="14" xfId="0" applyFont="1" applyFill="1" applyBorder="1" applyAlignment="1" applyProtection="1">
      <alignment horizontal="left" vertical="center" wrapText="1" indent="3"/>
      <protection locked="0"/>
    </xf>
    <xf numFmtId="0" fontId="2" fillId="5" borderId="25" xfId="0" applyFont="1" applyFill="1" applyBorder="1" applyAlignment="1" applyProtection="1">
      <alignment horizontal="left" vertical="center" wrapText="1" indent="3"/>
      <protection locked="0"/>
    </xf>
    <xf numFmtId="0" fontId="15" fillId="5" borderId="5" xfId="6" applyFont="1" applyFill="1" applyBorder="1" applyAlignment="1" applyProtection="1">
      <alignment horizontal="left" vertical="center" wrapText="1" indent="3"/>
      <protection locked="0"/>
    </xf>
    <xf numFmtId="0" fontId="3" fillId="0" borderId="90" xfId="0" applyFont="1" applyFill="1" applyBorder="1" applyAlignment="1" applyProtection="1">
      <alignment horizontal="center" vertical="center"/>
      <protection locked="0"/>
    </xf>
    <xf numFmtId="0" fontId="3" fillId="0" borderId="91" xfId="0" applyFont="1" applyFill="1" applyBorder="1" applyAlignment="1" applyProtection="1">
      <alignment horizontal="center" vertical="center"/>
      <protection locked="0"/>
    </xf>
    <xf numFmtId="0" fontId="3" fillId="0" borderId="92" xfId="0" applyFont="1" applyFill="1" applyBorder="1" applyAlignment="1" applyProtection="1">
      <alignment horizontal="center" vertical="center"/>
      <protection locked="0"/>
    </xf>
    <xf numFmtId="0" fontId="3" fillId="4" borderId="42" xfId="0" applyFont="1" applyFill="1" applyBorder="1" applyAlignment="1" applyProtection="1">
      <alignment horizontal="center" vertical="center"/>
      <protection locked="0"/>
    </xf>
    <xf numFmtId="0" fontId="3" fillId="4" borderId="41" xfId="0" applyFont="1" applyFill="1" applyBorder="1" applyAlignment="1" applyProtection="1">
      <alignment horizontal="center" vertical="center"/>
      <protection locked="0"/>
    </xf>
    <xf numFmtId="0" fontId="3" fillId="4" borderId="43" xfId="0" applyFont="1" applyFill="1" applyBorder="1" applyAlignment="1" applyProtection="1">
      <alignment horizontal="center" vertical="center"/>
      <protection locked="0"/>
    </xf>
    <xf numFmtId="0" fontId="2" fillId="5" borderId="14" xfId="0" applyFont="1" applyFill="1" applyBorder="1" applyAlignment="1" applyProtection="1">
      <alignment horizontal="left" vertical="center" wrapText="1"/>
      <protection locked="0"/>
    </xf>
    <xf numFmtId="0" fontId="2" fillId="5" borderId="34" xfId="0" applyFont="1" applyFill="1" applyBorder="1" applyAlignment="1" applyProtection="1">
      <alignment horizontal="left" vertical="center" wrapText="1"/>
      <protection locked="0"/>
    </xf>
    <xf numFmtId="0" fontId="6" fillId="2" borderId="36" xfId="0" applyFont="1" applyFill="1" applyBorder="1" applyAlignment="1" applyProtection="1">
      <alignment horizontal="left" vertical="center" wrapText="1"/>
      <protection locked="0"/>
    </xf>
    <xf numFmtId="0" fontId="6" fillId="2" borderId="37" xfId="0" applyFont="1" applyFill="1" applyBorder="1" applyAlignment="1" applyProtection="1">
      <alignment horizontal="left" vertical="center" wrapText="1"/>
      <protection locked="0"/>
    </xf>
    <xf numFmtId="0" fontId="3" fillId="3" borderId="42" xfId="0" applyFont="1" applyFill="1" applyBorder="1" applyAlignment="1" applyProtection="1">
      <alignment horizontal="center" vertical="center" wrapText="1"/>
      <protection locked="0"/>
    </xf>
    <xf numFmtId="0" fontId="3" fillId="3" borderId="41" xfId="0" applyFont="1" applyFill="1" applyBorder="1" applyAlignment="1" applyProtection="1">
      <alignment horizontal="center" vertical="center" wrapText="1"/>
      <protection locked="0"/>
    </xf>
    <xf numFmtId="0" fontId="3" fillId="3" borderId="100" xfId="0" applyFont="1" applyFill="1" applyBorder="1" applyAlignment="1" applyProtection="1">
      <alignment horizontal="center" vertical="center"/>
      <protection locked="0"/>
    </xf>
    <xf numFmtId="0" fontId="3" fillId="3" borderId="43" xfId="0" applyFont="1" applyFill="1" applyBorder="1" applyAlignment="1" applyProtection="1">
      <alignment horizontal="center" vertical="center"/>
      <protection locked="0"/>
    </xf>
    <xf numFmtId="0" fontId="2" fillId="5" borderId="104" xfId="0" applyFont="1" applyFill="1" applyBorder="1" applyAlignment="1" applyProtection="1">
      <alignment horizontal="left" vertical="center" wrapText="1"/>
      <protection locked="0"/>
    </xf>
    <xf numFmtId="0" fontId="2" fillId="5" borderId="105" xfId="0" applyFont="1" applyFill="1" applyBorder="1" applyAlignment="1" applyProtection="1">
      <alignment horizontal="left" vertical="center" wrapText="1"/>
      <protection locked="0"/>
    </xf>
    <xf numFmtId="49" fontId="2" fillId="5" borderId="109" xfId="5" applyNumberFormat="1" applyFont="1" applyFill="1" applyBorder="1" applyAlignment="1" applyProtection="1">
      <alignment horizontal="center" vertical="center"/>
      <protection locked="0"/>
    </xf>
    <xf numFmtId="49" fontId="2" fillId="5" borderId="106" xfId="5" applyNumberFormat="1"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0" borderId="28"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90" xfId="0" applyFont="1" applyFill="1" applyBorder="1" applyAlignment="1" applyProtection="1">
      <alignment horizontal="left" vertical="center"/>
      <protection locked="0"/>
    </xf>
    <xf numFmtId="0" fontId="3" fillId="0" borderId="91"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3" fillId="2" borderId="55"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49" fontId="2" fillId="2" borderId="5" xfId="1" applyNumberFormat="1" applyFont="1" applyFill="1" applyBorder="1" applyAlignment="1" applyProtection="1">
      <alignment horizontal="left" vertical="center" wrapText="1" indent="1"/>
      <protection locked="0"/>
    </xf>
    <xf numFmtId="49" fontId="2" fillId="2" borderId="14" xfId="1" applyNumberFormat="1" applyFont="1" applyFill="1" applyBorder="1" applyAlignment="1" applyProtection="1">
      <alignment horizontal="left" vertical="center" wrapText="1" indent="1"/>
      <protection locked="0"/>
    </xf>
    <xf numFmtId="49" fontId="2" fillId="2" borderId="25" xfId="1" applyNumberFormat="1" applyFont="1" applyFill="1" applyBorder="1" applyAlignment="1" applyProtection="1">
      <alignment horizontal="left" vertical="center" wrapText="1" indent="1"/>
      <protection locked="0"/>
    </xf>
    <xf numFmtId="4" fontId="2" fillId="5" borderId="33" xfId="0" applyNumberFormat="1" applyFont="1" applyFill="1" applyBorder="1" applyAlignment="1" applyProtection="1">
      <alignment horizontal="left" vertical="center" wrapText="1"/>
      <protection locked="0"/>
    </xf>
    <xf numFmtId="4" fontId="2" fillId="5" borderId="45" xfId="0" applyNumberFormat="1" applyFont="1" applyFill="1" applyBorder="1" applyAlignment="1" applyProtection="1">
      <alignment horizontal="left" vertical="center" wrapText="1"/>
      <protection locked="0"/>
    </xf>
    <xf numFmtId="170" fontId="2" fillId="2" borderId="5" xfId="1" applyNumberFormat="1" applyFont="1" applyFill="1" applyBorder="1" applyAlignment="1" applyProtection="1">
      <alignment horizontal="center" vertical="center" wrapText="1"/>
    </xf>
    <xf numFmtId="170" fontId="2" fillId="2" borderId="45" xfId="1" applyNumberFormat="1" applyFont="1" applyFill="1" applyBorder="1" applyAlignment="1" applyProtection="1">
      <alignment horizontal="center" vertical="center" wrapText="1"/>
    </xf>
    <xf numFmtId="0" fontId="6" fillId="2" borderId="0" xfId="0" applyFont="1" applyFill="1" applyBorder="1" applyAlignment="1" applyProtection="1">
      <alignment horizontal="left" vertical="center" wrapText="1"/>
    </xf>
    <xf numFmtId="0" fontId="6" fillId="2" borderId="69" xfId="0" applyFont="1" applyFill="1" applyBorder="1" applyAlignment="1" applyProtection="1">
      <alignment horizontal="left" vertical="center" wrapText="1"/>
    </xf>
    <xf numFmtId="0" fontId="3" fillId="0" borderId="55"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0" fontId="3" fillId="0" borderId="20" xfId="0" applyFont="1" applyFill="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2" fillId="2" borderId="0" xfId="0" applyFont="1" applyFill="1" applyBorder="1" applyAlignment="1" applyProtection="1">
      <alignment horizontal="left" vertical="center" wrapText="1"/>
      <protection locked="0"/>
    </xf>
    <xf numFmtId="0" fontId="2" fillId="2" borderId="69" xfId="0" applyFont="1" applyFill="1" applyBorder="1" applyAlignment="1" applyProtection="1">
      <alignment horizontal="left" vertical="center" wrapText="1"/>
      <protection locked="0"/>
    </xf>
    <xf numFmtId="0" fontId="10" fillId="0" borderId="35" xfId="0" applyFont="1" applyFill="1" applyBorder="1" applyAlignment="1" applyProtection="1">
      <alignment horizontal="left" vertical="center" wrapText="1"/>
      <protection locked="0"/>
    </xf>
    <xf numFmtId="0" fontId="10" fillId="0" borderId="36" xfId="0" applyFont="1" applyFill="1" applyBorder="1" applyAlignment="1" applyProtection="1">
      <alignment horizontal="left" vertical="center" wrapText="1"/>
      <protection locked="0"/>
    </xf>
    <xf numFmtId="0" fontId="10" fillId="0" borderId="37"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3" fillId="4" borderId="18" xfId="0" applyFont="1" applyFill="1" applyBorder="1" applyAlignment="1" applyProtection="1">
      <alignment horizontal="center" vertical="center"/>
      <protection locked="0"/>
    </xf>
    <xf numFmtId="0" fontId="3" fillId="4" borderId="26"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2" fillId="5" borderId="29" xfId="0" applyFont="1" applyFill="1" applyBorder="1" applyAlignment="1" applyProtection="1">
      <alignment horizontal="left" vertical="center" wrapText="1"/>
      <protection locked="0"/>
    </xf>
    <xf numFmtId="0" fontId="2" fillId="5" borderId="70"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0" fontId="2" fillId="5" borderId="94" xfId="0" applyFont="1" applyFill="1" applyBorder="1" applyAlignment="1" applyProtection="1">
      <alignment horizontal="left" vertical="center" wrapText="1"/>
      <protection locked="0"/>
    </xf>
    <xf numFmtId="0" fontId="2" fillId="5" borderId="82" xfId="0" applyFont="1" applyFill="1" applyBorder="1" applyAlignment="1" applyProtection="1">
      <alignment horizontal="left" vertical="center" wrapText="1"/>
      <protection locked="0"/>
    </xf>
    <xf numFmtId="0" fontId="2" fillId="5" borderId="95" xfId="0" applyFont="1" applyFill="1" applyBorder="1" applyAlignment="1" applyProtection="1">
      <alignment horizontal="left" vertical="center" wrapText="1"/>
      <protection locked="0"/>
    </xf>
    <xf numFmtId="0" fontId="2" fillId="2" borderId="33" xfId="0" applyFont="1" applyFill="1" applyBorder="1" applyAlignment="1" applyProtection="1">
      <alignment horizontal="left" vertical="center" indent="9"/>
    </xf>
    <xf numFmtId="0" fontId="2" fillId="2" borderId="14" xfId="0" applyFont="1" applyFill="1" applyBorder="1" applyAlignment="1" applyProtection="1">
      <alignment horizontal="left" vertical="center" indent="9"/>
    </xf>
    <xf numFmtId="0" fontId="2" fillId="2" borderId="34" xfId="0" applyFont="1" applyFill="1" applyBorder="1" applyAlignment="1" applyProtection="1">
      <alignment horizontal="left" vertical="center" indent="9"/>
    </xf>
    <xf numFmtId="49" fontId="2" fillId="2" borderId="81" xfId="1" applyNumberFormat="1" applyFont="1" applyFill="1" applyBorder="1" applyAlignment="1" applyProtection="1">
      <alignment horizontal="left" vertical="center" wrapText="1" indent="1"/>
      <protection locked="0"/>
    </xf>
    <xf numFmtId="49" fontId="2" fillId="2" borderId="82" xfId="1" applyNumberFormat="1" applyFont="1" applyFill="1" applyBorder="1" applyAlignment="1" applyProtection="1">
      <alignment horizontal="left" vertical="center" wrapText="1" indent="1"/>
      <protection locked="0"/>
    </xf>
    <xf numFmtId="49" fontId="2" fillId="2" borderId="83" xfId="1" applyNumberFormat="1" applyFont="1" applyFill="1" applyBorder="1" applyAlignment="1" applyProtection="1">
      <alignment horizontal="left" vertical="center" wrapText="1" indent="1"/>
      <protection locked="0"/>
    </xf>
    <xf numFmtId="0" fontId="7" fillId="2" borderId="14" xfId="0" applyFont="1" applyFill="1" applyBorder="1" applyAlignment="1" applyProtection="1">
      <alignment horizontal="center" vertical="top" wrapText="1"/>
      <protection locked="0"/>
    </xf>
    <xf numFmtId="0" fontId="7" fillId="2" borderId="25" xfId="0" applyFont="1" applyFill="1" applyBorder="1" applyAlignment="1" applyProtection="1">
      <alignment horizontal="center" vertical="top" wrapText="1"/>
      <protection locked="0"/>
    </xf>
    <xf numFmtId="4" fontId="2" fillId="5" borderId="46" xfId="0" applyNumberFormat="1" applyFont="1" applyFill="1" applyBorder="1" applyAlignment="1" applyProtection="1">
      <alignment horizontal="left" vertical="center" wrapText="1"/>
      <protection locked="0"/>
    </xf>
    <xf numFmtId="4" fontId="2" fillId="5" borderId="47" xfId="0" applyNumberFormat="1"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top" wrapText="1"/>
      <protection locked="0"/>
    </xf>
    <xf numFmtId="0" fontId="7" fillId="2" borderId="24" xfId="0" applyFont="1" applyFill="1" applyBorder="1" applyAlignment="1" applyProtection="1">
      <alignment horizontal="center" vertical="top" wrapText="1"/>
      <protection locked="0"/>
    </xf>
    <xf numFmtId="0" fontId="6" fillId="2" borderId="0" xfId="0" applyFont="1" applyFill="1" applyBorder="1" applyAlignment="1" applyProtection="1">
      <alignment horizontal="left" vertical="center" wrapText="1"/>
      <protection locked="0"/>
    </xf>
    <xf numFmtId="0" fontId="6" fillId="2" borderId="69" xfId="0" applyFont="1" applyFill="1" applyBorder="1" applyAlignment="1" applyProtection="1">
      <alignment horizontal="left" vertical="center" wrapText="1"/>
      <protection locked="0"/>
    </xf>
    <xf numFmtId="170" fontId="2" fillId="2" borderId="86" xfId="1" applyNumberFormat="1" applyFont="1" applyFill="1" applyBorder="1" applyAlignment="1" applyProtection="1">
      <alignment horizontal="center" vertical="center" wrapText="1"/>
    </xf>
    <xf numFmtId="170" fontId="2" fillId="2" borderId="87" xfId="1" applyNumberFormat="1" applyFont="1" applyFill="1" applyBorder="1" applyAlignment="1" applyProtection="1">
      <alignment horizontal="center" vertical="center" wrapText="1"/>
    </xf>
    <xf numFmtId="44" fontId="2" fillId="2" borderId="5" xfId="1" applyNumberFormat="1" applyFont="1" applyFill="1" applyBorder="1" applyAlignment="1" applyProtection="1">
      <alignment horizontal="center" vertical="center" wrapText="1"/>
    </xf>
    <xf numFmtId="44" fontId="2" fillId="2" borderId="45" xfId="1" applyNumberFormat="1" applyFont="1" applyFill="1" applyBorder="1" applyAlignment="1" applyProtection="1">
      <alignment horizontal="center" vertical="center" wrapText="1"/>
    </xf>
    <xf numFmtId="44" fontId="2" fillId="2" borderId="86" xfId="1" applyNumberFormat="1" applyFont="1" applyFill="1" applyBorder="1" applyAlignment="1" applyProtection="1">
      <alignment horizontal="center" vertical="center" wrapText="1"/>
      <protection locked="0"/>
    </xf>
    <xf numFmtId="44" fontId="2" fillId="2" borderId="88" xfId="1" applyNumberFormat="1" applyFont="1" applyFill="1" applyBorder="1" applyAlignment="1" applyProtection="1">
      <alignment horizontal="center" vertical="center" wrapText="1"/>
      <protection locked="0"/>
    </xf>
    <xf numFmtId="44" fontId="2" fillId="2" borderId="89" xfId="1" applyNumberFormat="1" applyFont="1" applyFill="1" applyBorder="1" applyAlignment="1" applyProtection="1">
      <alignment horizontal="center" vertical="center" wrapText="1"/>
      <protection locked="0"/>
    </xf>
    <xf numFmtId="170" fontId="2" fillId="2" borderId="81" xfId="1" applyNumberFormat="1" applyFont="1" applyFill="1" applyBorder="1" applyAlignment="1" applyProtection="1">
      <alignment horizontal="center" vertical="center" wrapText="1"/>
    </xf>
    <xf numFmtId="170" fontId="2" fillId="2" borderId="47" xfId="1" applyNumberFormat="1" applyFont="1" applyFill="1" applyBorder="1" applyAlignment="1" applyProtection="1">
      <alignment horizontal="center" vertical="center" wrapText="1"/>
    </xf>
    <xf numFmtId="0" fontId="3" fillId="3" borderId="29"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68"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44" fontId="3" fillId="2" borderId="65" xfId="1" applyNumberFormat="1" applyFont="1" applyFill="1" applyBorder="1" applyAlignment="1" applyProtection="1">
      <alignment horizontal="center" vertical="center" wrapText="1"/>
    </xf>
    <xf numFmtId="44" fontId="3" fillId="2" borderId="66" xfId="1" applyNumberFormat="1" applyFont="1" applyFill="1" applyBorder="1" applyAlignment="1" applyProtection="1">
      <alignment horizontal="center" vertical="center" wrapText="1"/>
    </xf>
    <xf numFmtId="44" fontId="3" fillId="2" borderId="8" xfId="1" applyNumberFormat="1" applyFont="1" applyFill="1" applyBorder="1" applyAlignment="1" applyProtection="1">
      <alignment horizontal="center" vertical="center" wrapText="1"/>
    </xf>
    <xf numFmtId="44" fontId="3" fillId="2" borderId="53" xfId="1"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protection locked="0"/>
    </xf>
    <xf numFmtId="0" fontId="3" fillId="3" borderId="51"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wrapText="1"/>
      <protection locked="0"/>
    </xf>
    <xf numFmtId="0" fontId="7" fillId="2" borderId="69" xfId="0" applyFont="1" applyFill="1" applyBorder="1" applyAlignment="1" applyProtection="1">
      <alignment horizontal="left" vertical="center" wrapText="1"/>
      <protection locked="0"/>
    </xf>
    <xf numFmtId="49" fontId="3" fillId="2" borderId="8" xfId="1" applyNumberFormat="1" applyFont="1" applyFill="1" applyBorder="1" applyAlignment="1" applyProtection="1">
      <alignment horizontal="left" vertical="center" wrapText="1" indent="1"/>
      <protection locked="0"/>
    </xf>
    <xf numFmtId="49" fontId="3" fillId="2" borderId="29" xfId="1" applyNumberFormat="1" applyFont="1" applyFill="1" applyBorder="1" applyAlignment="1" applyProtection="1">
      <alignment horizontal="left" vertical="center" wrapText="1" indent="1"/>
      <protection locked="0"/>
    </xf>
    <xf numFmtId="49" fontId="3" fillId="2" borderId="20" xfId="1" applyNumberFormat="1" applyFont="1" applyFill="1" applyBorder="1" applyAlignment="1" applyProtection="1">
      <alignment horizontal="left" vertical="center" wrapText="1" indent="1"/>
      <protection locked="0"/>
    </xf>
    <xf numFmtId="49" fontId="2" fillId="2" borderId="2" xfId="1" applyNumberFormat="1" applyFont="1" applyFill="1" applyBorder="1" applyAlignment="1" applyProtection="1">
      <alignment horizontal="left" vertical="center" wrapText="1" indent="1"/>
      <protection locked="0"/>
    </xf>
    <xf numFmtId="49" fontId="2" fillId="2" borderId="26" xfId="1" applyNumberFormat="1" applyFont="1" applyFill="1" applyBorder="1" applyAlignment="1" applyProtection="1">
      <alignment horizontal="left" vertical="center" wrapText="1" indent="1"/>
      <protection locked="0"/>
    </xf>
    <xf numFmtId="49" fontId="2" fillId="2" borderId="19" xfId="1" applyNumberFormat="1" applyFont="1" applyFill="1" applyBorder="1" applyAlignment="1" applyProtection="1">
      <alignment horizontal="left" vertical="center" wrapText="1" indent="1"/>
      <protection locked="0"/>
    </xf>
    <xf numFmtId="49" fontId="3" fillId="2" borderId="65" xfId="1" applyNumberFormat="1" applyFont="1" applyFill="1" applyBorder="1" applyAlignment="1" applyProtection="1">
      <alignment horizontal="left" vertical="center" wrapText="1" indent="1"/>
      <protection locked="0"/>
    </xf>
    <xf numFmtId="49" fontId="3" fillId="2" borderId="13" xfId="1" applyNumberFormat="1" applyFont="1" applyFill="1" applyBorder="1" applyAlignment="1" applyProtection="1">
      <alignment horizontal="left" vertical="center" wrapText="1" indent="1"/>
      <protection locked="0"/>
    </xf>
    <xf numFmtId="49" fontId="3" fillId="2" borderId="24" xfId="1" applyNumberFormat="1"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4" fontId="3" fillId="2" borderId="11" xfId="0" applyNumberFormat="1" applyFont="1" applyFill="1" applyBorder="1" applyAlignment="1" applyProtection="1">
      <alignment horizontal="left" vertical="center" wrapText="1"/>
    </xf>
    <xf numFmtId="4" fontId="3" fillId="2" borderId="12" xfId="0" applyNumberFormat="1" applyFont="1" applyFill="1" applyBorder="1" applyAlignment="1" applyProtection="1">
      <alignment horizontal="left" vertical="center" wrapText="1"/>
    </xf>
    <xf numFmtId="4" fontId="3" fillId="2" borderId="4" xfId="0" applyNumberFormat="1" applyFont="1" applyFill="1" applyBorder="1" applyAlignment="1" applyProtection="1">
      <alignment horizontal="left" vertical="center" wrapText="1"/>
    </xf>
    <xf numFmtId="4" fontId="3" fillId="2" borderId="6" xfId="0" applyNumberFormat="1" applyFont="1" applyFill="1" applyBorder="1" applyAlignment="1" applyProtection="1">
      <alignment horizontal="left" vertical="center" wrapText="1"/>
    </xf>
    <xf numFmtId="4" fontId="3" fillId="2" borderId="7" xfId="0" applyNumberFormat="1" applyFont="1" applyFill="1" applyBorder="1" applyAlignment="1" applyProtection="1">
      <alignment horizontal="left" vertical="center" wrapText="1"/>
    </xf>
    <xf numFmtId="4" fontId="3" fillId="2" borderId="9" xfId="0" applyNumberFormat="1" applyFont="1" applyFill="1" applyBorder="1" applyAlignment="1" applyProtection="1">
      <alignment horizontal="left" vertical="center" wrapText="1"/>
    </xf>
    <xf numFmtId="0" fontId="3" fillId="3" borderId="61"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60"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44" fontId="2" fillId="2" borderId="2" xfId="1" applyNumberFormat="1" applyFont="1" applyFill="1" applyBorder="1" applyAlignment="1" applyProtection="1">
      <alignment horizontal="center" vertical="center" wrapText="1"/>
    </xf>
    <xf numFmtId="44" fontId="2" fillId="2" borderId="51" xfId="1" applyNumberFormat="1" applyFont="1" applyFill="1" applyBorder="1" applyAlignment="1" applyProtection="1">
      <alignment horizontal="center" vertical="center" wrapText="1"/>
    </xf>
    <xf numFmtId="0" fontId="3" fillId="2" borderId="1" xfId="0" applyFont="1" applyFill="1" applyBorder="1" applyAlignment="1" applyProtection="1">
      <alignment vertical="center" wrapText="1"/>
    </xf>
    <xf numFmtId="0" fontId="3" fillId="2" borderId="2" xfId="0" applyFont="1" applyFill="1" applyBorder="1" applyAlignment="1" applyProtection="1">
      <alignment vertical="center" wrapText="1"/>
    </xf>
    <xf numFmtId="167" fontId="2" fillId="5" borderId="5" xfId="0" applyNumberFormat="1" applyFont="1" applyFill="1" applyBorder="1" applyAlignment="1" applyProtection="1">
      <alignment horizontal="left" vertical="center" indent="4"/>
      <protection locked="0"/>
    </xf>
    <xf numFmtId="167" fontId="2" fillId="5" borderId="14" xfId="0" applyNumberFormat="1" applyFont="1" applyFill="1" applyBorder="1" applyAlignment="1" applyProtection="1">
      <alignment horizontal="left" vertical="center" indent="4"/>
      <protection locked="0"/>
    </xf>
    <xf numFmtId="167" fontId="2" fillId="5" borderId="25" xfId="0" applyNumberFormat="1" applyFont="1" applyFill="1" applyBorder="1" applyAlignment="1" applyProtection="1">
      <alignment horizontal="left" vertical="center" indent="4"/>
      <protection locked="0"/>
    </xf>
    <xf numFmtId="0" fontId="3" fillId="2" borderId="33"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172" fontId="2" fillId="5" borderId="26" xfId="0" applyNumberFormat="1" applyFont="1" applyFill="1" applyBorder="1" applyAlignment="1" applyProtection="1">
      <alignment horizontal="left" vertical="center" wrapText="1" indent="3"/>
      <protection locked="0"/>
    </xf>
    <xf numFmtId="172" fontId="2" fillId="5" borderId="19" xfId="0" applyNumberFormat="1" applyFont="1" applyFill="1" applyBorder="1" applyAlignment="1" applyProtection="1">
      <alignment horizontal="left" vertical="center" wrapText="1" indent="3"/>
      <protection locked="0"/>
    </xf>
    <xf numFmtId="0" fontId="3" fillId="2" borderId="44"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4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53"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left" vertical="center"/>
    </xf>
    <xf numFmtId="0" fontId="3" fillId="0" borderId="14" xfId="0" applyFont="1" applyFill="1" applyBorder="1" applyAlignment="1" applyProtection="1">
      <alignment horizontal="left" vertical="center"/>
    </xf>
    <xf numFmtId="0" fontId="3" fillId="0" borderId="34" xfId="0" applyFont="1" applyFill="1" applyBorder="1" applyAlignment="1" applyProtection="1">
      <alignment horizontal="left" vertical="center"/>
    </xf>
    <xf numFmtId="0" fontId="3" fillId="3" borderId="42" xfId="0" applyFont="1" applyFill="1" applyBorder="1" applyAlignment="1" applyProtection="1">
      <alignment horizontal="left" vertical="center" wrapText="1"/>
      <protection locked="0"/>
    </xf>
    <xf numFmtId="0" fontId="3" fillId="3" borderId="41" xfId="0" applyFont="1" applyFill="1" applyBorder="1" applyAlignment="1" applyProtection="1">
      <alignment horizontal="left" vertical="center" wrapText="1"/>
      <protection locked="0"/>
    </xf>
    <xf numFmtId="0" fontId="3" fillId="3" borderId="43" xfId="0" applyFont="1" applyFill="1" applyBorder="1" applyAlignment="1" applyProtection="1">
      <alignment horizontal="left" vertical="center" wrapText="1"/>
      <protection locked="0"/>
    </xf>
    <xf numFmtId="0" fontId="3" fillId="2" borderId="55"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70" xfId="0" applyFont="1" applyFill="1" applyBorder="1" applyAlignment="1" applyProtection="1">
      <alignment horizontal="center" vertical="center"/>
    </xf>
    <xf numFmtId="0" fontId="3" fillId="2" borderId="28"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2" borderId="33" xfId="0" applyFont="1" applyFill="1" applyBorder="1" applyAlignment="1" applyProtection="1">
      <alignment horizontal="left" vertical="center" indent="6"/>
    </xf>
    <xf numFmtId="0" fontId="2" fillId="2" borderId="14" xfId="0" applyFont="1" applyFill="1" applyBorder="1" applyAlignment="1" applyProtection="1">
      <alignment horizontal="left" vertical="center" indent="6"/>
    </xf>
    <xf numFmtId="0" fontId="2" fillId="2" borderId="34" xfId="0" applyFont="1" applyFill="1" applyBorder="1" applyAlignment="1" applyProtection="1">
      <alignment horizontal="left" vertical="center" indent="6"/>
    </xf>
    <xf numFmtId="0" fontId="6" fillId="0" borderId="41" xfId="0" applyFont="1" applyFill="1" applyBorder="1" applyAlignment="1" applyProtection="1">
      <alignment horizontal="left" vertical="center" wrapText="1"/>
      <protection locked="0"/>
    </xf>
    <xf numFmtId="0" fontId="6" fillId="0" borderId="43"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top" wrapText="1"/>
      <protection locked="0"/>
    </xf>
    <xf numFmtId="0" fontId="7" fillId="2" borderId="24" xfId="0" applyFont="1" applyFill="1" applyBorder="1" applyAlignment="1" applyProtection="1">
      <alignment horizontal="left" vertical="top" wrapText="1"/>
      <protection locked="0"/>
    </xf>
    <xf numFmtId="0" fontId="7" fillId="2" borderId="14" xfId="0" applyFont="1" applyFill="1" applyBorder="1" applyAlignment="1" applyProtection="1">
      <alignment horizontal="left" vertical="top" wrapText="1"/>
      <protection locked="0"/>
    </xf>
    <xf numFmtId="0" fontId="7" fillId="2" borderId="2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4" fontId="2" fillId="2" borderId="4" xfId="0" applyNumberFormat="1" applyFont="1" applyFill="1" applyBorder="1" applyAlignment="1" applyProtection="1">
      <alignment horizontal="left" vertical="center" wrapText="1"/>
    </xf>
    <xf numFmtId="4" fontId="2" fillId="2" borderId="6" xfId="0" applyNumberFormat="1"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4" fontId="3" fillId="2" borderId="84" xfId="0" applyNumberFormat="1" applyFont="1" applyFill="1" applyBorder="1" applyAlignment="1" applyProtection="1">
      <alignment horizontal="left" vertical="center" wrapText="1"/>
    </xf>
    <xf numFmtId="4" fontId="3" fillId="2" borderId="85" xfId="0" applyNumberFormat="1" applyFont="1" applyFill="1" applyBorder="1" applyAlignment="1" applyProtection="1">
      <alignment horizontal="left" vertical="center" wrapText="1"/>
    </xf>
    <xf numFmtId="0" fontId="3" fillId="2" borderId="46" xfId="0" applyFont="1" applyFill="1" applyBorder="1" applyAlignment="1" applyProtection="1">
      <alignment horizontal="center" vertical="center" wrapText="1"/>
    </xf>
    <xf numFmtId="0" fontId="3" fillId="2" borderId="82"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7" fillId="2" borderId="99" xfId="0" applyNumberFormat="1" applyFont="1" applyFill="1" applyBorder="1" applyAlignment="1" applyProtection="1">
      <alignment horizontal="center" vertical="center"/>
    </xf>
    <xf numFmtId="172" fontId="2" fillId="5" borderId="14" xfId="0" applyNumberFormat="1" applyFont="1" applyFill="1" applyBorder="1" applyAlignment="1" applyProtection="1">
      <alignment horizontal="left" vertical="center" indent="2"/>
      <protection locked="0"/>
    </xf>
    <xf numFmtId="172" fontId="2" fillId="5" borderId="25" xfId="0" applyNumberFormat="1" applyFont="1" applyFill="1" applyBorder="1" applyAlignment="1" applyProtection="1">
      <alignment horizontal="left" vertical="center" indent="2"/>
      <protection locked="0"/>
    </xf>
    <xf numFmtId="49" fontId="2" fillId="5" borderId="50" xfId="0" applyNumberFormat="1" applyFont="1" applyFill="1" applyBorder="1" applyAlignment="1" applyProtection="1">
      <alignment horizontal="center" vertical="center"/>
      <protection locked="0"/>
    </xf>
    <xf numFmtId="49" fontId="2" fillId="5" borderId="58" xfId="0" applyNumberFormat="1"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wrapText="1"/>
      <protection locked="0"/>
    </xf>
    <xf numFmtId="0" fontId="3" fillId="3" borderId="44" xfId="0" applyFont="1" applyFill="1" applyBorder="1" applyAlignment="1" applyProtection="1">
      <alignment horizontal="center" vertical="center"/>
      <protection locked="0"/>
    </xf>
    <xf numFmtId="49" fontId="2" fillId="5" borderId="103" xfId="0" applyNumberFormat="1" applyFont="1" applyFill="1" applyBorder="1" applyAlignment="1" applyProtection="1">
      <alignment horizontal="center" vertical="center"/>
      <protection locked="0"/>
    </xf>
    <xf numFmtId="49" fontId="2" fillId="5" borderId="64" xfId="0" applyNumberFormat="1" applyFont="1" applyFill="1" applyBorder="1" applyAlignment="1" applyProtection="1">
      <alignment horizontal="center" vertical="center"/>
      <protection locked="0"/>
    </xf>
    <xf numFmtId="171" fontId="2" fillId="5" borderId="14" xfId="0" applyNumberFormat="1" applyFont="1" applyFill="1" applyBorder="1" applyAlignment="1" applyProtection="1">
      <alignment horizontal="left" vertical="center" indent="2"/>
      <protection locked="0"/>
    </xf>
    <xf numFmtId="171" fontId="2" fillId="5" borderId="25" xfId="0" applyNumberFormat="1" applyFont="1" applyFill="1" applyBorder="1" applyAlignment="1" applyProtection="1">
      <alignment horizontal="left" vertical="center" indent="2"/>
      <protection locked="0"/>
    </xf>
    <xf numFmtId="44" fontId="3" fillId="3" borderId="44" xfId="0" applyNumberFormat="1" applyFont="1" applyFill="1" applyBorder="1" applyAlignment="1" applyProtection="1">
      <alignment horizontal="center" vertical="center"/>
      <protection locked="0"/>
    </xf>
    <xf numFmtId="44" fontId="3" fillId="3" borderId="26" xfId="0" applyNumberFormat="1" applyFont="1" applyFill="1" applyBorder="1" applyAlignment="1" applyProtection="1">
      <alignment horizontal="center" vertical="center"/>
      <protection locked="0"/>
    </xf>
    <xf numFmtId="44" fontId="3" fillId="3" borderId="19" xfId="0" applyNumberFormat="1" applyFont="1" applyFill="1" applyBorder="1" applyAlignment="1" applyProtection="1">
      <alignment horizontal="center" vertical="center"/>
      <protection locked="0"/>
    </xf>
    <xf numFmtId="44" fontId="3" fillId="3" borderId="68" xfId="0" applyNumberFormat="1" applyFont="1" applyFill="1" applyBorder="1" applyAlignment="1" applyProtection="1">
      <alignment horizontal="center" vertical="center" wrapText="1"/>
      <protection locked="0"/>
    </xf>
    <xf numFmtId="44" fontId="3" fillId="3" borderId="53" xfId="0" applyNumberFormat="1" applyFont="1" applyFill="1" applyBorder="1" applyAlignment="1" applyProtection="1">
      <alignment horizontal="center" vertical="center" wrapText="1"/>
      <protection locked="0"/>
    </xf>
    <xf numFmtId="44" fontId="3" fillId="3" borderId="29" xfId="0" applyNumberFormat="1" applyFont="1" applyFill="1" applyBorder="1" applyAlignment="1" applyProtection="1">
      <alignment horizontal="center" vertical="center" wrapText="1"/>
      <protection locked="0"/>
    </xf>
    <xf numFmtId="44" fontId="3" fillId="3" borderId="20"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10" fillId="0" borderId="42" xfId="0" applyFont="1" applyFill="1" applyBorder="1" applyAlignment="1" applyProtection="1">
      <alignment horizontal="left" vertical="center" wrapText="1"/>
      <protection locked="0"/>
    </xf>
    <xf numFmtId="0" fontId="10" fillId="0" borderId="41" xfId="0" applyFont="1" applyFill="1" applyBorder="1" applyAlignment="1" applyProtection="1">
      <alignment horizontal="left" vertical="center" wrapText="1"/>
      <protection locked="0"/>
    </xf>
    <xf numFmtId="0" fontId="10" fillId="0" borderId="43"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0" fillId="0" borderId="56" xfId="0" applyFont="1" applyBorder="1" applyAlignment="1">
      <alignment horizontal="left" vertical="center" wrapText="1"/>
    </xf>
    <xf numFmtId="0" fontId="0" fillId="0" borderId="120" xfId="0" applyFont="1" applyBorder="1" applyAlignment="1">
      <alignment horizontal="left" vertical="center" wrapText="1"/>
    </xf>
    <xf numFmtId="0" fontId="17" fillId="0" borderId="38" xfId="0" applyFont="1" applyFill="1" applyBorder="1" applyAlignment="1">
      <alignment horizontal="center" vertical="center" wrapText="1"/>
    </xf>
    <xf numFmtId="0" fontId="17" fillId="0" borderId="34" xfId="0" applyFont="1" applyFill="1" applyBorder="1" applyAlignment="1">
      <alignment horizontal="center" vertical="center"/>
    </xf>
    <xf numFmtId="0" fontId="18" fillId="3" borderId="39" xfId="0" applyFont="1" applyFill="1" applyBorder="1" applyAlignment="1">
      <alignment horizontal="left" vertical="center"/>
    </xf>
    <xf numFmtId="0" fontId="18" fillId="3" borderId="110" xfId="0" applyFont="1" applyFill="1" applyBorder="1" applyAlignment="1">
      <alignment horizontal="left" vertical="center"/>
    </xf>
    <xf numFmtId="0" fontId="0" fillId="0" borderId="118" xfId="0" applyFont="1" applyBorder="1" applyAlignment="1">
      <alignment horizontal="left" vertical="center" wrapText="1"/>
    </xf>
    <xf numFmtId="0" fontId="0" fillId="0" borderId="119" xfId="0" applyFont="1" applyBorder="1" applyAlignment="1">
      <alignment horizontal="left" vertical="center" wrapText="1"/>
    </xf>
    <xf numFmtId="0" fontId="23" fillId="3" borderId="39" xfId="0" applyFont="1" applyFill="1" applyBorder="1" applyAlignment="1">
      <alignment horizontal="left" vertical="center"/>
    </xf>
    <xf numFmtId="0" fontId="23" fillId="3" borderId="110" xfId="0" applyFont="1" applyFill="1" applyBorder="1" applyAlignment="1">
      <alignment horizontal="left" vertical="center"/>
    </xf>
    <xf numFmtId="0" fontId="24" fillId="0" borderId="38" xfId="0" applyFont="1" applyFill="1" applyBorder="1" applyAlignment="1">
      <alignment horizontal="left" vertical="center" wrapText="1"/>
    </xf>
    <xf numFmtId="0" fontId="24" fillId="0" borderId="34" xfId="0" applyFont="1" applyFill="1" applyBorder="1" applyAlignment="1">
      <alignment horizontal="left" vertical="center" wrapText="1"/>
    </xf>
    <xf numFmtId="0" fontId="0" fillId="0" borderId="123" xfId="0" applyFont="1" applyBorder="1" applyAlignment="1">
      <alignment horizontal="justify" vertical="center" wrapText="1"/>
    </xf>
    <xf numFmtId="0" fontId="0" fillId="0" borderId="124" xfId="0" applyFont="1" applyBorder="1" applyAlignment="1">
      <alignment horizontal="justify" vertical="center" wrapText="1"/>
    </xf>
    <xf numFmtId="0" fontId="0" fillId="0" borderId="125" xfId="0" applyFont="1" applyBorder="1" applyAlignment="1">
      <alignment horizontal="justify" vertical="center" wrapText="1"/>
    </xf>
    <xf numFmtId="0" fontId="0" fillId="0" borderId="126" xfId="0" applyFont="1" applyBorder="1" applyAlignment="1">
      <alignment horizontal="justify" vertical="center" wrapText="1"/>
    </xf>
    <xf numFmtId="0" fontId="0" fillId="0" borderId="38" xfId="0" applyFont="1" applyBorder="1" applyAlignment="1">
      <alignment horizontal="left" vertical="center" wrapText="1"/>
    </xf>
    <xf numFmtId="0" fontId="0" fillId="0" borderId="34" xfId="0" applyFont="1" applyBorder="1" applyAlignment="1">
      <alignment horizontal="left" vertical="center" wrapText="1"/>
    </xf>
    <xf numFmtId="0" fontId="16" fillId="0" borderId="38" xfId="0" applyFont="1" applyFill="1" applyBorder="1" applyAlignment="1">
      <alignment horizontal="left" vertical="center"/>
    </xf>
    <xf numFmtId="0" fontId="16" fillId="0" borderId="34" xfId="0" applyFont="1" applyFill="1" applyBorder="1" applyAlignment="1">
      <alignment horizontal="left" vertical="center"/>
    </xf>
  </cellXfs>
  <cellStyles count="7">
    <cellStyle name="Hipervínculo" xfId="6" builtinId="8"/>
    <cellStyle name="Millares" xfId="4" builtinId="3"/>
    <cellStyle name="Moneda" xfId="1" builtinId="4"/>
    <cellStyle name="Moneda [0]" xfId="2" builtinId="7"/>
    <cellStyle name="Moneda 2" xfId="3" xr:uid="{00000000-0005-0000-0000-00002F000000}"/>
    <cellStyle name="Normal" xfId="0" builtinId="0"/>
    <cellStyle name="Porcentaje" xfId="5" builtinId="5"/>
  </cellStyles>
  <dxfs count="0"/>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114302</xdr:colOff>
      <xdr:row>0</xdr:row>
      <xdr:rowOff>404811</xdr:rowOff>
    </xdr:from>
    <xdr:to>
      <xdr:col>1</xdr:col>
      <xdr:colOff>1000125</xdr:colOff>
      <xdr:row>2</xdr:row>
      <xdr:rowOff>554899</xdr:rowOff>
    </xdr:to>
    <xdr:pic>
      <xdr:nvPicPr>
        <xdr:cNvPr id="2" name="Imagen 1">
          <a:extLst>
            <a:ext uri="{FF2B5EF4-FFF2-40B4-BE49-F238E27FC236}">
              <a16:creationId xmlns:a16="http://schemas.microsoft.com/office/drawing/2014/main" id="{0BCF9390-3E83-4A84-8400-A156F685C6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2" y="404811"/>
          <a:ext cx="1362073" cy="10549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571"/>
  <sheetViews>
    <sheetView showGridLines="0" tabSelected="1" view="pageBreakPreview" zoomScale="55" zoomScaleNormal="40" zoomScaleSheetLayoutView="55" workbookViewId="0">
      <pane xSplit="3" ySplit="3" topLeftCell="D4" activePane="bottomRight" state="frozen"/>
      <selection pane="topRight" activeCell="D1" sqref="D1"/>
      <selection pane="bottomLeft" activeCell="A4" sqref="A4"/>
      <selection pane="bottomRight" activeCell="D4" sqref="D4"/>
    </sheetView>
  </sheetViews>
  <sheetFormatPr baseColWidth="10" defaultRowHeight="18" outlineLevelRow="1" x14ac:dyDescent="0.25"/>
  <cols>
    <col min="1" max="1" width="7.28515625" style="61" customWidth="1"/>
    <col min="2" max="2" width="16.7109375" style="62" customWidth="1"/>
    <col min="3" max="3" width="39.140625" style="63" customWidth="1"/>
    <col min="4" max="5" width="35.140625" style="3" customWidth="1"/>
    <col min="6" max="7" width="19.42578125" style="3" customWidth="1"/>
    <col min="8" max="8" width="30.85546875" style="63" customWidth="1"/>
    <col min="9" max="9" width="26.140625" style="63" customWidth="1"/>
    <col min="10" max="10" width="30.85546875" style="63" customWidth="1"/>
    <col min="11" max="11" width="11.42578125" style="3"/>
    <col min="12" max="12" width="31.42578125" style="291" customWidth="1"/>
    <col min="13" max="13" width="19.28515625" style="3" customWidth="1"/>
    <col min="14" max="14" width="15.5703125" style="3" customWidth="1"/>
    <col min="15" max="41" width="11.42578125" style="3"/>
    <col min="42" max="42" width="11.42578125" style="91"/>
    <col min="43" max="16384" width="11.42578125" style="3"/>
  </cols>
  <sheetData>
    <row r="1" spans="1:42" ht="35.25" customHeight="1" x14ac:dyDescent="0.25">
      <c r="A1" s="429"/>
      <c r="B1" s="430"/>
      <c r="C1" s="464" t="s">
        <v>9</v>
      </c>
      <c r="D1" s="465"/>
      <c r="E1" s="465"/>
      <c r="F1" s="465"/>
      <c r="G1" s="465"/>
      <c r="H1" s="466"/>
      <c r="I1" s="1" t="s">
        <v>85</v>
      </c>
      <c r="J1" s="2" t="s">
        <v>115</v>
      </c>
      <c r="L1" s="290" t="s">
        <v>98</v>
      </c>
    </row>
    <row r="2" spans="1:42" ht="35.25" customHeight="1" x14ac:dyDescent="0.25">
      <c r="A2" s="431"/>
      <c r="B2" s="432"/>
      <c r="C2" s="4" t="s">
        <v>83</v>
      </c>
      <c r="D2" s="467" t="s">
        <v>88</v>
      </c>
      <c r="E2" s="468"/>
      <c r="F2" s="468"/>
      <c r="G2" s="468"/>
      <c r="H2" s="469"/>
      <c r="I2" s="5" t="s">
        <v>86</v>
      </c>
      <c r="J2" s="6">
        <v>4</v>
      </c>
      <c r="AL2" s="7" t="s">
        <v>144</v>
      </c>
      <c r="AP2" s="91">
        <v>1</v>
      </c>
    </row>
    <row r="3" spans="1:42" ht="67.5" customHeight="1" thickBot="1" x14ac:dyDescent="0.3">
      <c r="A3" s="433"/>
      <c r="B3" s="434"/>
      <c r="C3" s="8" t="s">
        <v>84</v>
      </c>
      <c r="D3" s="470" t="s">
        <v>132</v>
      </c>
      <c r="E3" s="471"/>
      <c r="F3" s="471"/>
      <c r="G3" s="471"/>
      <c r="H3" s="472"/>
      <c r="I3" s="9" t="s">
        <v>87</v>
      </c>
      <c r="J3" s="10">
        <v>43643</v>
      </c>
      <c r="AL3" s="7" t="s">
        <v>145</v>
      </c>
      <c r="AP3" s="91">
        <v>2</v>
      </c>
    </row>
    <row r="4" spans="1:42" s="13" customFormat="1" ht="4.5" customHeight="1" thickBot="1" x14ac:dyDescent="0.3">
      <c r="A4" s="11"/>
      <c r="B4" s="205"/>
      <c r="C4" s="12"/>
      <c r="D4" s="211"/>
      <c r="E4" s="211"/>
      <c r="F4" s="211"/>
      <c r="G4" s="211"/>
      <c r="H4" s="211"/>
      <c r="I4" s="211"/>
      <c r="J4" s="186"/>
      <c r="L4" s="292"/>
      <c r="AL4" s="7" t="s">
        <v>146</v>
      </c>
      <c r="AM4" s="3"/>
      <c r="AP4" s="91">
        <v>3</v>
      </c>
    </row>
    <row r="5" spans="1:42" ht="28.5" customHeight="1" x14ac:dyDescent="0.25">
      <c r="A5" s="14"/>
      <c r="B5" s="435"/>
      <c r="C5" s="435"/>
      <c r="D5" s="435"/>
      <c r="E5" s="435"/>
      <c r="F5" s="435"/>
      <c r="G5" s="435"/>
      <c r="H5" s="435"/>
      <c r="I5" s="435"/>
      <c r="J5" s="436"/>
      <c r="AL5" s="7" t="s">
        <v>147</v>
      </c>
      <c r="AP5" s="91">
        <v>4</v>
      </c>
    </row>
    <row r="6" spans="1:42" ht="29.25" customHeight="1" thickBot="1" x14ac:dyDescent="0.3">
      <c r="A6" s="15"/>
      <c r="B6" s="363" t="s">
        <v>110</v>
      </c>
      <c r="C6" s="363"/>
      <c r="D6" s="363"/>
      <c r="E6" s="363"/>
      <c r="F6" s="363"/>
      <c r="G6" s="363"/>
      <c r="H6" s="363"/>
      <c r="I6" s="363"/>
      <c r="J6" s="364"/>
      <c r="AL6" s="7" t="s">
        <v>148</v>
      </c>
      <c r="AP6" s="91">
        <v>5</v>
      </c>
    </row>
    <row r="7" spans="1:42" ht="60.75" customHeight="1" x14ac:dyDescent="0.25">
      <c r="A7" s="15"/>
      <c r="B7" s="455" t="s">
        <v>173</v>
      </c>
      <c r="C7" s="456"/>
      <c r="D7" s="193"/>
      <c r="E7" s="281" t="s">
        <v>138</v>
      </c>
      <c r="F7" s="462"/>
      <c r="G7" s="462"/>
      <c r="H7" s="462"/>
      <c r="I7" s="462"/>
      <c r="J7" s="463"/>
      <c r="AL7" s="7" t="s">
        <v>149</v>
      </c>
      <c r="AP7" s="91">
        <v>6</v>
      </c>
    </row>
    <row r="8" spans="1:42" ht="30.75" customHeight="1" x14ac:dyDescent="0.25">
      <c r="A8" s="15"/>
      <c r="B8" s="321" t="s">
        <v>6</v>
      </c>
      <c r="C8" s="322"/>
      <c r="D8" s="323"/>
      <c r="E8" s="324"/>
      <c r="F8" s="324"/>
      <c r="G8" s="324"/>
      <c r="H8" s="324"/>
      <c r="I8" s="324"/>
      <c r="J8" s="325"/>
      <c r="AL8" s="7" t="s">
        <v>150</v>
      </c>
      <c r="AP8" s="91">
        <v>7</v>
      </c>
    </row>
    <row r="9" spans="1:42" ht="30.75" customHeight="1" x14ac:dyDescent="0.25">
      <c r="A9" s="15"/>
      <c r="B9" s="321" t="s">
        <v>89</v>
      </c>
      <c r="C9" s="322"/>
      <c r="D9" s="323"/>
      <c r="E9" s="324"/>
      <c r="F9" s="324"/>
      <c r="G9" s="324"/>
      <c r="H9" s="324"/>
      <c r="I9" s="324"/>
      <c r="J9" s="325"/>
      <c r="AL9" s="7" t="s">
        <v>151</v>
      </c>
      <c r="AP9" s="91">
        <v>8</v>
      </c>
    </row>
    <row r="10" spans="1:42" ht="30.75" customHeight="1" x14ac:dyDescent="0.25">
      <c r="A10" s="15"/>
      <c r="B10" s="321" t="s">
        <v>168</v>
      </c>
      <c r="C10" s="322"/>
      <c r="D10" s="323"/>
      <c r="E10" s="324"/>
      <c r="F10" s="324"/>
      <c r="G10" s="324"/>
      <c r="H10" s="324"/>
      <c r="I10" s="324"/>
      <c r="J10" s="325"/>
      <c r="AL10" s="7" t="s">
        <v>152</v>
      </c>
    </row>
    <row r="11" spans="1:42" ht="30.75" customHeight="1" x14ac:dyDescent="0.25">
      <c r="A11" s="15"/>
      <c r="B11" s="321" t="s">
        <v>167</v>
      </c>
      <c r="C11" s="322"/>
      <c r="D11" s="326"/>
      <c r="E11" s="324"/>
      <c r="F11" s="324"/>
      <c r="G11" s="324"/>
      <c r="H11" s="324"/>
      <c r="I11" s="324"/>
      <c r="J11" s="325"/>
      <c r="AL11" s="7" t="s">
        <v>153</v>
      </c>
    </row>
    <row r="12" spans="1:42" ht="30.75" customHeight="1" x14ac:dyDescent="0.25">
      <c r="A12" s="15"/>
      <c r="B12" s="321" t="s">
        <v>159</v>
      </c>
      <c r="C12" s="322"/>
      <c r="D12" s="323"/>
      <c r="E12" s="324"/>
      <c r="F12" s="324"/>
      <c r="G12" s="324"/>
      <c r="H12" s="324"/>
      <c r="I12" s="324"/>
      <c r="J12" s="325"/>
      <c r="AL12" s="7" t="s">
        <v>154</v>
      </c>
    </row>
    <row r="13" spans="1:42" ht="30.75" customHeight="1" x14ac:dyDescent="0.25">
      <c r="A13" s="15"/>
      <c r="B13" s="321" t="s">
        <v>160</v>
      </c>
      <c r="C13" s="322"/>
      <c r="D13" s="323"/>
      <c r="E13" s="324"/>
      <c r="F13" s="324"/>
      <c r="G13" s="324"/>
      <c r="H13" s="324"/>
      <c r="I13" s="324"/>
      <c r="J13" s="325"/>
      <c r="AL13" s="7" t="s">
        <v>155</v>
      </c>
    </row>
    <row r="14" spans="1:42" ht="30.75" customHeight="1" x14ac:dyDescent="0.25">
      <c r="A14" s="15"/>
      <c r="B14" s="460" t="s">
        <v>12</v>
      </c>
      <c r="C14" s="461"/>
      <c r="D14" s="457"/>
      <c r="E14" s="458"/>
      <c r="F14" s="458"/>
      <c r="G14" s="458"/>
      <c r="H14" s="458"/>
      <c r="I14" s="458"/>
      <c r="J14" s="459"/>
      <c r="AP14" s="91">
        <v>10</v>
      </c>
    </row>
    <row r="15" spans="1:42" ht="57.75" customHeight="1" x14ac:dyDescent="0.25">
      <c r="A15" s="15"/>
      <c r="B15" s="460" t="s">
        <v>169</v>
      </c>
      <c r="C15" s="461"/>
      <c r="D15" s="302" t="s">
        <v>137</v>
      </c>
      <c r="E15" s="202"/>
      <c r="F15" s="301" t="s">
        <v>139</v>
      </c>
      <c r="G15" s="518"/>
      <c r="H15" s="518"/>
      <c r="I15" s="518"/>
      <c r="J15" s="519"/>
      <c r="AP15" s="91">
        <v>11</v>
      </c>
    </row>
    <row r="16" spans="1:42" ht="39" customHeight="1" x14ac:dyDescent="0.25">
      <c r="A16" s="15"/>
      <c r="B16" s="460" t="s">
        <v>162</v>
      </c>
      <c r="C16" s="461"/>
      <c r="D16" s="457"/>
      <c r="E16" s="458"/>
      <c r="F16" s="301" t="s">
        <v>140</v>
      </c>
      <c r="G16" s="526"/>
      <c r="H16" s="526"/>
      <c r="I16" s="526"/>
      <c r="J16" s="527"/>
      <c r="AP16" s="91">
        <v>12</v>
      </c>
    </row>
    <row r="17" spans="1:42" ht="30.75" customHeight="1" x14ac:dyDescent="0.25">
      <c r="A17" s="15"/>
      <c r="B17" s="511" t="s">
        <v>8</v>
      </c>
      <c r="C17" s="512"/>
      <c r="D17" s="299" t="s">
        <v>141</v>
      </c>
      <c r="E17" s="194"/>
      <c r="F17" s="195" t="s">
        <v>143</v>
      </c>
      <c r="G17" s="520"/>
      <c r="H17" s="521"/>
      <c r="I17" s="200" t="s">
        <v>161</v>
      </c>
      <c r="J17" s="198"/>
      <c r="AP17" s="91">
        <v>13</v>
      </c>
    </row>
    <row r="18" spans="1:42" ht="30.75" customHeight="1" x14ac:dyDescent="0.25">
      <c r="A18" s="15"/>
      <c r="B18" s="513"/>
      <c r="C18" s="514"/>
      <c r="D18" s="300" t="s">
        <v>142</v>
      </c>
      <c r="E18" s="196"/>
      <c r="F18" s="197" t="s">
        <v>143</v>
      </c>
      <c r="G18" s="524"/>
      <c r="H18" s="525"/>
      <c r="I18" s="201" t="s">
        <v>161</v>
      </c>
      <c r="J18" s="199"/>
      <c r="AP18" s="91">
        <v>14</v>
      </c>
    </row>
    <row r="19" spans="1:42" ht="30.75" customHeight="1" thickBot="1" x14ac:dyDescent="0.3">
      <c r="A19" s="15"/>
      <c r="B19" s="515"/>
      <c r="C19" s="516"/>
      <c r="D19" s="271" t="s">
        <v>163</v>
      </c>
      <c r="E19" s="517" t="str">
        <f>CONCATENATE(E18, " de ", G18," del  ",J18)</f>
        <v xml:space="preserve"> de  del  </v>
      </c>
      <c r="F19" s="517"/>
      <c r="G19" s="517"/>
      <c r="H19" s="517"/>
      <c r="I19" s="517"/>
      <c r="J19" s="517"/>
      <c r="AP19" s="91">
        <v>15</v>
      </c>
    </row>
    <row r="20" spans="1:42" ht="18" customHeight="1" x14ac:dyDescent="0.25">
      <c r="A20" s="15"/>
      <c r="B20" s="205"/>
      <c r="C20" s="16"/>
      <c r="D20" s="17"/>
      <c r="E20" s="13"/>
      <c r="F20" s="13"/>
      <c r="G20" s="13"/>
      <c r="H20" s="16"/>
      <c r="I20" s="16"/>
      <c r="J20" s="45"/>
      <c r="AP20" s="91">
        <v>16</v>
      </c>
    </row>
    <row r="21" spans="1:42" ht="41.25" customHeight="1" x14ac:dyDescent="0.25">
      <c r="A21" s="15"/>
      <c r="B21" s="369" t="s">
        <v>303</v>
      </c>
      <c r="C21" s="369"/>
      <c r="D21" s="369"/>
      <c r="E21" s="369"/>
      <c r="F21" s="369"/>
      <c r="G21" s="369"/>
      <c r="H21" s="369"/>
      <c r="I21" s="369"/>
      <c r="J21" s="370"/>
      <c r="AP21" s="91">
        <v>17</v>
      </c>
    </row>
    <row r="22" spans="1:42" ht="30" customHeight="1" x14ac:dyDescent="0.25">
      <c r="A22" s="15"/>
      <c r="B22" s="369"/>
      <c r="C22" s="369"/>
      <c r="D22" s="369"/>
      <c r="E22" s="369"/>
      <c r="F22" s="369"/>
      <c r="G22" s="369"/>
      <c r="H22" s="369"/>
      <c r="I22" s="369"/>
      <c r="J22" s="370"/>
      <c r="AP22" s="91">
        <v>18</v>
      </c>
    </row>
    <row r="23" spans="1:42" ht="29.25" customHeight="1" x14ac:dyDescent="0.25">
      <c r="A23" s="15"/>
      <c r="B23" s="397" t="s">
        <v>111</v>
      </c>
      <c r="C23" s="397"/>
      <c r="D23" s="397"/>
      <c r="E23" s="397"/>
      <c r="F23" s="397"/>
      <c r="G23" s="397"/>
      <c r="H23" s="397"/>
      <c r="I23" s="397"/>
      <c r="J23" s="398"/>
      <c r="AP23" s="91">
        <v>19</v>
      </c>
    </row>
    <row r="24" spans="1:42" ht="7.5" customHeight="1" thickBot="1" x14ac:dyDescent="0.3">
      <c r="A24" s="15"/>
      <c r="B24" s="205"/>
      <c r="C24" s="205"/>
      <c r="D24" s="205"/>
      <c r="E24" s="205"/>
      <c r="F24" s="205"/>
      <c r="G24" s="205"/>
      <c r="H24" s="205"/>
      <c r="I24" s="205"/>
      <c r="J24" s="206"/>
      <c r="AP24" s="91">
        <v>20</v>
      </c>
    </row>
    <row r="25" spans="1:42" ht="21.75" customHeight="1" x14ac:dyDescent="0.25">
      <c r="A25" s="15"/>
      <c r="B25" s="437" t="s">
        <v>175</v>
      </c>
      <c r="C25" s="438"/>
      <c r="D25" s="416" t="s">
        <v>0</v>
      </c>
      <c r="E25" s="346"/>
      <c r="F25" s="346"/>
      <c r="G25" s="417"/>
      <c r="H25" s="448" t="s">
        <v>11</v>
      </c>
      <c r="I25" s="448"/>
      <c r="J25" s="449"/>
      <c r="AP25" s="91">
        <v>21</v>
      </c>
    </row>
    <row r="26" spans="1:42" s="20" customFormat="1" ht="75" customHeight="1" thickBot="1" x14ac:dyDescent="0.3">
      <c r="A26" s="18"/>
      <c r="B26" s="439"/>
      <c r="C26" s="440"/>
      <c r="D26" s="19" t="s">
        <v>119</v>
      </c>
      <c r="E26" s="19" t="s">
        <v>120</v>
      </c>
      <c r="F26" s="450" t="s">
        <v>118</v>
      </c>
      <c r="G26" s="522"/>
      <c r="H26" s="451"/>
      <c r="I26" s="451"/>
      <c r="J26" s="452"/>
      <c r="L26" s="293"/>
      <c r="AP26" s="91">
        <v>22</v>
      </c>
    </row>
    <row r="27" spans="1:42" ht="45.75" customHeight="1" x14ac:dyDescent="0.25">
      <c r="A27" s="15"/>
      <c r="B27" s="441" t="s">
        <v>90</v>
      </c>
      <c r="C27" s="442"/>
      <c r="D27" s="94">
        <f>SUM(D28:D29)</f>
        <v>0</v>
      </c>
      <c r="E27" s="94">
        <f>SUM(E28:E29)</f>
        <v>0</v>
      </c>
      <c r="F27" s="453">
        <f t="shared" ref="F27:F33" si="0">SUM(D27:E27)</f>
        <v>0</v>
      </c>
      <c r="G27" s="454"/>
      <c r="H27" s="423"/>
      <c r="I27" s="424"/>
      <c r="J27" s="425"/>
      <c r="L27" s="303">
        <f>+F27-F65</f>
        <v>0</v>
      </c>
      <c r="M27" s="303">
        <f>+F27-E713</f>
        <v>0</v>
      </c>
      <c r="AP27" s="91">
        <v>23</v>
      </c>
    </row>
    <row r="28" spans="1:42" ht="45.75" customHeight="1" x14ac:dyDescent="0.25">
      <c r="A28" s="15"/>
      <c r="B28" s="443" t="s">
        <v>1</v>
      </c>
      <c r="C28" s="444"/>
      <c r="D28" s="95"/>
      <c r="E28" s="95"/>
      <c r="F28" s="401">
        <f t="shared" si="0"/>
        <v>0</v>
      </c>
      <c r="G28" s="402"/>
      <c r="H28" s="356"/>
      <c r="I28" s="357"/>
      <c r="J28" s="358"/>
      <c r="L28" s="303">
        <f>+F28-F66</f>
        <v>0</v>
      </c>
      <c r="M28" s="303">
        <f>+F28-E211</f>
        <v>0</v>
      </c>
      <c r="AP28" s="91">
        <v>24</v>
      </c>
    </row>
    <row r="29" spans="1:42" s="20" customFormat="1" ht="45.75" customHeight="1" x14ac:dyDescent="0.25">
      <c r="A29" s="18"/>
      <c r="B29" s="443" t="s">
        <v>2</v>
      </c>
      <c r="C29" s="444"/>
      <c r="D29" s="95"/>
      <c r="E29" s="95"/>
      <c r="F29" s="401">
        <f t="shared" si="0"/>
        <v>0</v>
      </c>
      <c r="G29" s="402"/>
      <c r="H29" s="356"/>
      <c r="I29" s="357"/>
      <c r="J29" s="358"/>
      <c r="L29" s="304">
        <f>+F29-F87</f>
        <v>0</v>
      </c>
      <c r="M29" s="304">
        <f>+F29-E599</f>
        <v>0</v>
      </c>
      <c r="AP29" s="91">
        <v>25</v>
      </c>
    </row>
    <row r="30" spans="1:42" s="20" customFormat="1" ht="45.75" customHeight="1" x14ac:dyDescent="0.25">
      <c r="A30" s="18"/>
      <c r="B30" s="443" t="s">
        <v>184</v>
      </c>
      <c r="C30" s="444"/>
      <c r="D30" s="95"/>
      <c r="E30" s="95"/>
      <c r="F30" s="401">
        <f t="shared" si="0"/>
        <v>0</v>
      </c>
      <c r="G30" s="402"/>
      <c r="H30" s="356"/>
      <c r="I30" s="357"/>
      <c r="J30" s="358"/>
      <c r="L30" s="304">
        <f>+F30-F108</f>
        <v>0</v>
      </c>
      <c r="M30" s="304">
        <f>+F30-H1214</f>
        <v>0</v>
      </c>
      <c r="AP30" s="91">
        <v>26</v>
      </c>
    </row>
    <row r="31" spans="1:42" s="20" customFormat="1" ht="45.75" customHeight="1" x14ac:dyDescent="0.25">
      <c r="A31" s="18"/>
      <c r="B31" s="443" t="s">
        <v>170</v>
      </c>
      <c r="C31" s="444"/>
      <c r="D31" s="95"/>
      <c r="E31" s="95"/>
      <c r="F31" s="401">
        <f t="shared" si="0"/>
        <v>0</v>
      </c>
      <c r="G31" s="402"/>
      <c r="H31" s="356"/>
      <c r="I31" s="357"/>
      <c r="J31" s="358"/>
      <c r="L31" s="304">
        <f>+F31-F131</f>
        <v>0</v>
      </c>
      <c r="M31" s="304">
        <f>+F31-E1450</f>
        <v>0</v>
      </c>
      <c r="AP31" s="91">
        <v>27</v>
      </c>
    </row>
    <row r="32" spans="1:42" s="20" customFormat="1" ht="45.75" customHeight="1" x14ac:dyDescent="0.25">
      <c r="A32" s="18"/>
      <c r="B32" s="443" t="s">
        <v>3</v>
      </c>
      <c r="C32" s="444"/>
      <c r="D32" s="95"/>
      <c r="E32" s="95"/>
      <c r="F32" s="401">
        <f t="shared" si="0"/>
        <v>0</v>
      </c>
      <c r="G32" s="402"/>
      <c r="H32" s="356"/>
      <c r="I32" s="357"/>
      <c r="J32" s="358"/>
      <c r="L32" s="304">
        <f>+F32-F152</f>
        <v>0</v>
      </c>
      <c r="M32" s="304">
        <f>+F32-E1481</f>
        <v>0</v>
      </c>
      <c r="AP32" s="91">
        <v>28</v>
      </c>
    </row>
    <row r="33" spans="1:42" s="20" customFormat="1" ht="45.75" customHeight="1" x14ac:dyDescent="0.25">
      <c r="A33" s="18"/>
      <c r="B33" s="443" t="s">
        <v>10</v>
      </c>
      <c r="C33" s="444"/>
      <c r="D33" s="95"/>
      <c r="E33" s="95"/>
      <c r="F33" s="401">
        <f t="shared" si="0"/>
        <v>0</v>
      </c>
      <c r="G33" s="402"/>
      <c r="H33" s="356"/>
      <c r="I33" s="357"/>
      <c r="J33" s="358"/>
      <c r="L33" s="304">
        <f>+F33-F176</f>
        <v>0</v>
      </c>
      <c r="M33" s="304">
        <f>+F33-E1508</f>
        <v>0</v>
      </c>
      <c r="AP33" s="91">
        <v>29</v>
      </c>
    </row>
    <row r="34" spans="1:42" ht="45.75" customHeight="1" thickBot="1" x14ac:dyDescent="0.3">
      <c r="A34" s="15"/>
      <c r="B34" s="445" t="s">
        <v>174</v>
      </c>
      <c r="C34" s="446"/>
      <c r="D34" s="96">
        <f>D27+SUM(D30:D33)</f>
        <v>0</v>
      </c>
      <c r="E34" s="96">
        <f>E27+SUM(E30:E33)</f>
        <v>0</v>
      </c>
      <c r="F34" s="414">
        <f>F27+SUM(F30:F33)</f>
        <v>0</v>
      </c>
      <c r="G34" s="415"/>
      <c r="H34" s="420"/>
      <c r="I34" s="421"/>
      <c r="J34" s="422"/>
      <c r="L34" s="305">
        <f>+F34-F197</f>
        <v>0</v>
      </c>
      <c r="M34" s="306"/>
      <c r="AP34" s="91">
        <v>30</v>
      </c>
    </row>
    <row r="35" spans="1:42" x14ac:dyDescent="0.25">
      <c r="A35" s="15"/>
      <c r="B35" s="205"/>
      <c r="C35" s="16"/>
      <c r="D35" s="13"/>
      <c r="E35" s="13"/>
      <c r="F35" s="13"/>
      <c r="G35" s="13"/>
      <c r="H35" s="16"/>
      <c r="I35" s="16"/>
      <c r="J35" s="45"/>
      <c r="AP35" s="91">
        <v>31</v>
      </c>
    </row>
    <row r="36" spans="1:42" ht="34.5" customHeight="1" x14ac:dyDescent="0.25">
      <c r="A36" s="15"/>
      <c r="B36" s="369" t="s">
        <v>91</v>
      </c>
      <c r="C36" s="369"/>
      <c r="D36" s="369"/>
      <c r="E36" s="369"/>
      <c r="F36" s="369"/>
      <c r="G36" s="369"/>
      <c r="H36" s="369"/>
      <c r="I36" s="369"/>
      <c r="J36" s="370"/>
    </row>
    <row r="37" spans="1:42" ht="18.75" thickBot="1" x14ac:dyDescent="0.3">
      <c r="A37" s="15"/>
      <c r="B37" s="205"/>
      <c r="C37" s="16"/>
      <c r="D37" s="13"/>
      <c r="E37" s="13"/>
      <c r="F37" s="13"/>
      <c r="G37" s="13"/>
      <c r="H37" s="16"/>
      <c r="I37" s="16"/>
      <c r="J37" s="45"/>
    </row>
    <row r="38" spans="1:42" ht="27.75" customHeight="1" x14ac:dyDescent="0.25">
      <c r="A38" s="15"/>
      <c r="B38" s="437" t="s">
        <v>175</v>
      </c>
      <c r="C38" s="438"/>
      <c r="D38" s="416" t="s">
        <v>0</v>
      </c>
      <c r="E38" s="346"/>
      <c r="F38" s="346"/>
      <c r="G38" s="417"/>
      <c r="H38" s="447" t="s">
        <v>11</v>
      </c>
      <c r="I38" s="448"/>
      <c r="J38" s="449"/>
    </row>
    <row r="39" spans="1:42" ht="99.75" customHeight="1" thickBot="1" x14ac:dyDescent="0.3">
      <c r="A39" s="15"/>
      <c r="B39" s="439"/>
      <c r="C39" s="440"/>
      <c r="D39" s="272" t="s">
        <v>121</v>
      </c>
      <c r="E39" s="272" t="s">
        <v>122</v>
      </c>
      <c r="F39" s="450" t="s">
        <v>123</v>
      </c>
      <c r="G39" s="451"/>
      <c r="H39" s="450"/>
      <c r="I39" s="451"/>
      <c r="J39" s="452"/>
    </row>
    <row r="40" spans="1:42" ht="53.25" customHeight="1" x14ac:dyDescent="0.25">
      <c r="A40" s="15"/>
      <c r="B40" s="441" t="s">
        <v>90</v>
      </c>
      <c r="C40" s="442"/>
      <c r="D40" s="94">
        <f>SUM(D41:D42)</f>
        <v>0</v>
      </c>
      <c r="E40" s="94">
        <f>SUM(E41:E42)</f>
        <v>0</v>
      </c>
      <c r="F40" s="453">
        <f t="shared" ref="F40:F46" si="1">SUM(D40:E40)</f>
        <v>0</v>
      </c>
      <c r="G40" s="454"/>
      <c r="H40" s="423"/>
      <c r="I40" s="424"/>
      <c r="J40" s="425"/>
      <c r="L40" s="294">
        <f t="shared" ref="L40:L47" si="2">+F40-E27</f>
        <v>0</v>
      </c>
    </row>
    <row r="41" spans="1:42" ht="34.5" customHeight="1" x14ac:dyDescent="0.25">
      <c r="A41" s="15"/>
      <c r="B41" s="443" t="s">
        <v>1</v>
      </c>
      <c r="C41" s="444"/>
      <c r="D41" s="95"/>
      <c r="E41" s="95"/>
      <c r="F41" s="401">
        <f t="shared" si="1"/>
        <v>0</v>
      </c>
      <c r="G41" s="402"/>
      <c r="H41" s="356"/>
      <c r="I41" s="357"/>
      <c r="J41" s="358"/>
      <c r="L41" s="294">
        <f t="shared" si="2"/>
        <v>0</v>
      </c>
    </row>
    <row r="42" spans="1:42" ht="34.5" customHeight="1" x14ac:dyDescent="0.25">
      <c r="A42" s="15"/>
      <c r="B42" s="443" t="s">
        <v>2</v>
      </c>
      <c r="C42" s="444"/>
      <c r="D42" s="95"/>
      <c r="E42" s="95"/>
      <c r="F42" s="401">
        <f t="shared" si="1"/>
        <v>0</v>
      </c>
      <c r="G42" s="402"/>
      <c r="H42" s="356"/>
      <c r="I42" s="357"/>
      <c r="J42" s="358"/>
      <c r="L42" s="294">
        <f t="shared" si="2"/>
        <v>0</v>
      </c>
    </row>
    <row r="43" spans="1:42" ht="49.5" customHeight="1" x14ac:dyDescent="0.25">
      <c r="A43" s="15"/>
      <c r="B43" s="443" t="s">
        <v>184</v>
      </c>
      <c r="C43" s="444"/>
      <c r="D43" s="95"/>
      <c r="E43" s="95"/>
      <c r="F43" s="401">
        <f t="shared" si="1"/>
        <v>0</v>
      </c>
      <c r="G43" s="402"/>
      <c r="H43" s="356"/>
      <c r="I43" s="357"/>
      <c r="J43" s="358"/>
      <c r="L43" s="294">
        <f t="shared" si="2"/>
        <v>0</v>
      </c>
    </row>
    <row r="44" spans="1:42" ht="34.5" customHeight="1" x14ac:dyDescent="0.25">
      <c r="A44" s="15"/>
      <c r="B44" s="443" t="s">
        <v>170</v>
      </c>
      <c r="C44" s="444"/>
      <c r="D44" s="95"/>
      <c r="E44" s="95"/>
      <c r="F44" s="401">
        <f t="shared" si="1"/>
        <v>0</v>
      </c>
      <c r="G44" s="402"/>
      <c r="H44" s="356"/>
      <c r="I44" s="357"/>
      <c r="J44" s="358"/>
      <c r="L44" s="294">
        <f t="shared" si="2"/>
        <v>0</v>
      </c>
    </row>
    <row r="45" spans="1:42" ht="34.5" customHeight="1" x14ac:dyDescent="0.25">
      <c r="A45" s="15"/>
      <c r="B45" s="443" t="s">
        <v>3</v>
      </c>
      <c r="C45" s="444"/>
      <c r="D45" s="95"/>
      <c r="E45" s="95"/>
      <c r="F45" s="401">
        <f t="shared" si="1"/>
        <v>0</v>
      </c>
      <c r="G45" s="402"/>
      <c r="H45" s="356"/>
      <c r="I45" s="357"/>
      <c r="J45" s="358"/>
      <c r="L45" s="294">
        <f t="shared" si="2"/>
        <v>0</v>
      </c>
    </row>
    <row r="46" spans="1:42" ht="34.5" customHeight="1" x14ac:dyDescent="0.25">
      <c r="A46" s="15"/>
      <c r="B46" s="443" t="s">
        <v>10</v>
      </c>
      <c r="C46" s="444"/>
      <c r="D46" s="95"/>
      <c r="E46" s="95"/>
      <c r="F46" s="401">
        <f t="shared" si="1"/>
        <v>0</v>
      </c>
      <c r="G46" s="402"/>
      <c r="H46" s="356"/>
      <c r="I46" s="357"/>
      <c r="J46" s="358"/>
      <c r="L46" s="294">
        <f t="shared" si="2"/>
        <v>0</v>
      </c>
    </row>
    <row r="47" spans="1:42" ht="34.5" customHeight="1" thickBot="1" x14ac:dyDescent="0.3">
      <c r="A47" s="15"/>
      <c r="B47" s="445" t="s">
        <v>174</v>
      </c>
      <c r="C47" s="446"/>
      <c r="D47" s="96">
        <f>D40+SUM(D43:D46)</f>
        <v>0</v>
      </c>
      <c r="E47" s="96">
        <f>E40+SUM(E43:E46)</f>
        <v>0</v>
      </c>
      <c r="F47" s="414">
        <f>F40+SUM(F43:F46)</f>
        <v>0</v>
      </c>
      <c r="G47" s="415"/>
      <c r="H47" s="420"/>
      <c r="I47" s="421"/>
      <c r="J47" s="422"/>
      <c r="L47" s="294">
        <f t="shared" si="2"/>
        <v>0</v>
      </c>
    </row>
    <row r="48" spans="1:42" x14ac:dyDescent="0.25">
      <c r="A48" s="15"/>
      <c r="B48" s="205"/>
      <c r="C48" s="16"/>
      <c r="D48" s="13"/>
      <c r="E48" s="13"/>
      <c r="F48" s="13"/>
      <c r="G48" s="13"/>
      <c r="H48" s="16"/>
      <c r="I48" s="16"/>
      <c r="J48" s="45"/>
    </row>
    <row r="49" spans="1:10" x14ac:dyDescent="0.25">
      <c r="A49" s="15"/>
      <c r="B49" s="205"/>
      <c r="C49" s="16"/>
      <c r="D49" s="13"/>
      <c r="E49" s="13"/>
      <c r="F49" s="13"/>
      <c r="G49" s="13"/>
      <c r="H49" s="16"/>
      <c r="I49" s="16"/>
      <c r="J49" s="45"/>
    </row>
    <row r="50" spans="1:10" ht="18" customHeight="1" x14ac:dyDescent="0.25">
      <c r="A50" s="15"/>
      <c r="B50" s="418" t="s">
        <v>113</v>
      </c>
      <c r="C50" s="418"/>
      <c r="D50" s="418"/>
      <c r="E50" s="418"/>
      <c r="F50" s="418"/>
      <c r="G50" s="418"/>
      <c r="H50" s="418"/>
      <c r="I50" s="418"/>
      <c r="J50" s="419"/>
    </row>
    <row r="51" spans="1:10" ht="24" customHeight="1" x14ac:dyDescent="0.25">
      <c r="A51" s="15"/>
      <c r="B51" s="209"/>
      <c r="C51" s="21"/>
      <c r="D51" s="22"/>
      <c r="E51" s="22"/>
      <c r="F51" s="22"/>
      <c r="G51" s="22"/>
      <c r="H51" s="21"/>
      <c r="I51" s="21"/>
      <c r="J51" s="187"/>
    </row>
    <row r="52" spans="1:10" ht="24" customHeight="1" x14ac:dyDescent="0.25">
      <c r="A52" s="15"/>
      <c r="B52" s="209"/>
      <c r="C52" s="21"/>
      <c r="D52" s="22"/>
      <c r="E52" s="22"/>
      <c r="F52" s="22"/>
      <c r="G52" s="22"/>
      <c r="H52" s="21"/>
      <c r="I52" s="21"/>
      <c r="J52" s="187"/>
    </row>
    <row r="53" spans="1:10" ht="24" customHeight="1" x14ac:dyDescent="0.25">
      <c r="A53" s="15"/>
      <c r="B53" s="209"/>
      <c r="C53" s="21"/>
      <c r="D53" s="22"/>
      <c r="E53" s="22"/>
      <c r="F53" s="22"/>
      <c r="G53" s="22"/>
      <c r="H53" s="21"/>
      <c r="I53" s="21"/>
      <c r="J53" s="187"/>
    </row>
    <row r="54" spans="1:10" ht="24" customHeight="1" x14ac:dyDescent="0.25">
      <c r="A54" s="15"/>
      <c r="B54" s="210"/>
      <c r="C54" s="23"/>
      <c r="D54" s="24"/>
      <c r="E54" s="24"/>
      <c r="F54" s="24"/>
      <c r="G54" s="24"/>
      <c r="H54" s="23"/>
      <c r="I54" s="23"/>
      <c r="J54" s="188"/>
    </row>
    <row r="55" spans="1:10" ht="24" customHeight="1" x14ac:dyDescent="0.25">
      <c r="A55" s="15"/>
      <c r="B55" s="210"/>
      <c r="C55" s="23"/>
      <c r="D55" s="24"/>
      <c r="E55" s="24"/>
      <c r="F55" s="24"/>
      <c r="G55" s="24"/>
      <c r="H55" s="23"/>
      <c r="I55" s="23"/>
      <c r="J55" s="188"/>
    </row>
    <row r="56" spans="1:10" ht="24" customHeight="1" x14ac:dyDescent="0.25">
      <c r="A56" s="15"/>
      <c r="B56" s="210"/>
      <c r="C56" s="23"/>
      <c r="D56" s="24"/>
      <c r="E56" s="24"/>
      <c r="F56" s="24"/>
      <c r="G56" s="24"/>
      <c r="H56" s="23"/>
      <c r="I56" s="23"/>
      <c r="J56" s="188"/>
    </row>
    <row r="57" spans="1:10" ht="17.25" customHeight="1" x14ac:dyDescent="0.25">
      <c r="A57" s="15"/>
      <c r="B57" s="205"/>
      <c r="C57" s="16"/>
      <c r="D57" s="13"/>
      <c r="E57" s="13"/>
      <c r="F57" s="13"/>
      <c r="G57" s="13"/>
      <c r="H57" s="16"/>
      <c r="I57" s="16"/>
      <c r="J57" s="45"/>
    </row>
    <row r="58" spans="1:10" ht="11.25" customHeight="1" x14ac:dyDescent="0.25">
      <c r="A58" s="15"/>
      <c r="B58" s="205"/>
      <c r="C58" s="16"/>
      <c r="D58" s="13"/>
      <c r="E58" s="13"/>
      <c r="F58" s="13"/>
      <c r="G58" s="13"/>
      <c r="H58" s="16"/>
      <c r="I58" s="16"/>
      <c r="J58" s="45"/>
    </row>
    <row r="59" spans="1:10" x14ac:dyDescent="0.25">
      <c r="A59" s="15"/>
      <c r="B59" s="397" t="s">
        <v>176</v>
      </c>
      <c r="C59" s="397"/>
      <c r="D59" s="397"/>
      <c r="E59" s="397"/>
      <c r="F59" s="397"/>
      <c r="G59" s="397"/>
      <c r="H59" s="397"/>
      <c r="I59" s="397"/>
      <c r="J59" s="398"/>
    </row>
    <row r="60" spans="1:10" ht="6" customHeight="1" x14ac:dyDescent="0.25">
      <c r="A60" s="15"/>
      <c r="B60" s="205"/>
      <c r="C60" s="16"/>
      <c r="D60" s="13"/>
      <c r="E60" s="13"/>
      <c r="F60" s="13"/>
      <c r="G60" s="13"/>
      <c r="H60" s="16"/>
      <c r="I60" s="16"/>
      <c r="J60" s="45"/>
    </row>
    <row r="61" spans="1:10" ht="21.75" customHeight="1" x14ac:dyDescent="0.25">
      <c r="A61" s="15"/>
      <c r="B61" s="369" t="s">
        <v>156</v>
      </c>
      <c r="C61" s="369"/>
      <c r="D61" s="369"/>
      <c r="E61" s="369"/>
      <c r="F61" s="369"/>
      <c r="G61" s="369"/>
      <c r="H61" s="369"/>
      <c r="I61" s="369"/>
      <c r="J61" s="370"/>
    </row>
    <row r="62" spans="1:10" ht="8.25" customHeight="1" thickBot="1" x14ac:dyDescent="0.3">
      <c r="A62" s="15"/>
      <c r="B62" s="205"/>
      <c r="C62" s="16"/>
      <c r="D62" s="13"/>
      <c r="E62" s="13"/>
      <c r="F62" s="13"/>
      <c r="G62" s="13"/>
      <c r="H62" s="16"/>
      <c r="I62" s="16"/>
      <c r="J62" s="45"/>
    </row>
    <row r="63" spans="1:10" x14ac:dyDescent="0.25">
      <c r="A63" s="15"/>
      <c r="B63" s="500" t="s">
        <v>177</v>
      </c>
      <c r="C63" s="501"/>
      <c r="D63" s="523" t="s">
        <v>0</v>
      </c>
      <c r="E63" s="346"/>
      <c r="F63" s="346"/>
      <c r="G63" s="346"/>
      <c r="H63" s="346"/>
      <c r="I63" s="346"/>
      <c r="J63" s="347"/>
    </row>
    <row r="64" spans="1:10" ht="80.25" customHeight="1" thickBot="1" x14ac:dyDescent="0.3">
      <c r="A64" s="15"/>
      <c r="B64" s="502"/>
      <c r="C64" s="503"/>
      <c r="D64" s="25" t="s">
        <v>116</v>
      </c>
      <c r="E64" s="25" t="s">
        <v>117</v>
      </c>
      <c r="F64" s="410" t="s">
        <v>118</v>
      </c>
      <c r="G64" s="411"/>
      <c r="H64" s="408" t="s">
        <v>97</v>
      </c>
      <c r="I64" s="408"/>
      <c r="J64" s="409"/>
    </row>
    <row r="65" spans="1:12" ht="42.75" customHeight="1" x14ac:dyDescent="0.25">
      <c r="A65" s="15"/>
      <c r="B65" s="441" t="s">
        <v>5</v>
      </c>
      <c r="C65" s="442"/>
      <c r="D65" s="97">
        <f>+D66+D87</f>
        <v>0</v>
      </c>
      <c r="E65" s="208">
        <f>+E66+E87</f>
        <v>0</v>
      </c>
      <c r="F65" s="412">
        <f>+SUM(D65:E65)</f>
        <v>0</v>
      </c>
      <c r="G65" s="413"/>
      <c r="H65" s="426"/>
      <c r="I65" s="427"/>
      <c r="J65" s="428"/>
      <c r="L65" s="294">
        <f>+$F$65-F27</f>
        <v>0</v>
      </c>
    </row>
    <row r="66" spans="1:12" ht="27.75" customHeight="1" x14ac:dyDescent="0.25">
      <c r="A66" s="15"/>
      <c r="B66" s="498" t="s">
        <v>1</v>
      </c>
      <c r="C66" s="499"/>
      <c r="D66" s="98">
        <f>+SUM(D67:D86)</f>
        <v>0</v>
      </c>
      <c r="E66" s="207">
        <f>+SUM(E67:E86)</f>
        <v>0</v>
      </c>
      <c r="F66" s="401">
        <f>+SUM(D66:E66)</f>
        <v>0</v>
      </c>
      <c r="G66" s="402"/>
      <c r="H66" s="356"/>
      <c r="I66" s="357"/>
      <c r="J66" s="358"/>
      <c r="L66" s="294">
        <f>+$F$28-F66</f>
        <v>0</v>
      </c>
    </row>
    <row r="67" spans="1:12" ht="24" customHeight="1" outlineLevel="1" x14ac:dyDescent="0.25">
      <c r="A67" s="15"/>
      <c r="B67" s="359"/>
      <c r="C67" s="360"/>
      <c r="D67" s="99"/>
      <c r="E67" s="100"/>
      <c r="F67" s="401">
        <f>+SUM(D67:E67)</f>
        <v>0</v>
      </c>
      <c r="G67" s="402"/>
      <c r="H67" s="356"/>
      <c r="I67" s="357"/>
      <c r="J67" s="358"/>
    </row>
    <row r="68" spans="1:12" ht="24" customHeight="1" outlineLevel="1" x14ac:dyDescent="0.25">
      <c r="A68" s="15"/>
      <c r="B68" s="359"/>
      <c r="C68" s="360"/>
      <c r="D68" s="99"/>
      <c r="E68" s="100"/>
      <c r="F68" s="401">
        <f t="shared" ref="F68:F78" si="3">+SUM(D68:E68)</f>
        <v>0</v>
      </c>
      <c r="G68" s="402"/>
      <c r="H68" s="356"/>
      <c r="I68" s="357"/>
      <c r="J68" s="358"/>
    </row>
    <row r="69" spans="1:12" ht="24" customHeight="1" outlineLevel="1" x14ac:dyDescent="0.25">
      <c r="A69" s="15"/>
      <c r="B69" s="359"/>
      <c r="C69" s="360"/>
      <c r="D69" s="99"/>
      <c r="E69" s="100"/>
      <c r="F69" s="401">
        <f t="shared" si="3"/>
        <v>0</v>
      </c>
      <c r="G69" s="402"/>
      <c r="H69" s="356"/>
      <c r="I69" s="357"/>
      <c r="J69" s="358"/>
    </row>
    <row r="70" spans="1:12" ht="24" customHeight="1" outlineLevel="1" x14ac:dyDescent="0.25">
      <c r="A70" s="15"/>
      <c r="B70" s="359"/>
      <c r="C70" s="360"/>
      <c r="D70" s="99"/>
      <c r="E70" s="100"/>
      <c r="F70" s="401">
        <f t="shared" si="3"/>
        <v>0</v>
      </c>
      <c r="G70" s="402"/>
      <c r="H70" s="356"/>
      <c r="I70" s="357"/>
      <c r="J70" s="358"/>
    </row>
    <row r="71" spans="1:12" ht="24" customHeight="1" outlineLevel="1" x14ac:dyDescent="0.25">
      <c r="A71" s="15"/>
      <c r="B71" s="359"/>
      <c r="C71" s="360"/>
      <c r="D71" s="99"/>
      <c r="E71" s="100"/>
      <c r="F71" s="401">
        <f t="shared" si="3"/>
        <v>0</v>
      </c>
      <c r="G71" s="402"/>
      <c r="H71" s="356"/>
      <c r="I71" s="357"/>
      <c r="J71" s="358"/>
    </row>
    <row r="72" spans="1:12" ht="24" customHeight="1" outlineLevel="1" x14ac:dyDescent="0.25">
      <c r="A72" s="15"/>
      <c r="B72" s="359"/>
      <c r="C72" s="360"/>
      <c r="D72" s="99"/>
      <c r="E72" s="100"/>
      <c r="F72" s="401">
        <f t="shared" si="3"/>
        <v>0</v>
      </c>
      <c r="G72" s="402"/>
      <c r="H72" s="356"/>
      <c r="I72" s="357"/>
      <c r="J72" s="358"/>
    </row>
    <row r="73" spans="1:12" ht="24" customHeight="1" outlineLevel="1" x14ac:dyDescent="0.25">
      <c r="A73" s="15"/>
      <c r="B73" s="359"/>
      <c r="C73" s="360"/>
      <c r="D73" s="99"/>
      <c r="E73" s="100"/>
      <c r="F73" s="401">
        <f>+SUM(D73:E73)</f>
        <v>0</v>
      </c>
      <c r="G73" s="402"/>
      <c r="H73" s="356"/>
      <c r="I73" s="357"/>
      <c r="J73" s="358"/>
    </row>
    <row r="74" spans="1:12" ht="24" customHeight="1" outlineLevel="1" x14ac:dyDescent="0.25">
      <c r="A74" s="15"/>
      <c r="B74" s="359"/>
      <c r="C74" s="360"/>
      <c r="D74" s="99"/>
      <c r="E74" s="100"/>
      <c r="F74" s="401">
        <f>+SUM(D74:E74)</f>
        <v>0</v>
      </c>
      <c r="G74" s="402"/>
      <c r="H74" s="356"/>
      <c r="I74" s="357"/>
      <c r="J74" s="358"/>
    </row>
    <row r="75" spans="1:12" ht="24" customHeight="1" outlineLevel="1" x14ac:dyDescent="0.25">
      <c r="A75" s="15"/>
      <c r="B75" s="359"/>
      <c r="C75" s="360"/>
      <c r="D75" s="99"/>
      <c r="E75" s="100"/>
      <c r="F75" s="401">
        <f>+SUM(D75:E75)</f>
        <v>0</v>
      </c>
      <c r="G75" s="402"/>
      <c r="H75" s="356"/>
      <c r="I75" s="357"/>
      <c r="J75" s="358"/>
    </row>
    <row r="76" spans="1:12" ht="24" customHeight="1" outlineLevel="1" x14ac:dyDescent="0.25">
      <c r="A76" s="15"/>
      <c r="B76" s="359"/>
      <c r="C76" s="360"/>
      <c r="D76" s="99"/>
      <c r="E76" s="100"/>
      <c r="F76" s="401">
        <f t="shared" si="3"/>
        <v>0</v>
      </c>
      <c r="G76" s="402"/>
      <c r="H76" s="356"/>
      <c r="I76" s="357"/>
      <c r="J76" s="358"/>
    </row>
    <row r="77" spans="1:12" ht="24" customHeight="1" outlineLevel="1" x14ac:dyDescent="0.25">
      <c r="A77" s="15"/>
      <c r="B77" s="359"/>
      <c r="C77" s="360"/>
      <c r="D77" s="99"/>
      <c r="E77" s="100"/>
      <c r="F77" s="401">
        <f t="shared" si="3"/>
        <v>0</v>
      </c>
      <c r="G77" s="402"/>
      <c r="H77" s="356"/>
      <c r="I77" s="357"/>
      <c r="J77" s="358"/>
    </row>
    <row r="78" spans="1:12" ht="24" customHeight="1" outlineLevel="1" x14ac:dyDescent="0.25">
      <c r="A78" s="15"/>
      <c r="B78" s="359"/>
      <c r="C78" s="360"/>
      <c r="D78" s="99"/>
      <c r="E78" s="100"/>
      <c r="F78" s="401">
        <f t="shared" si="3"/>
        <v>0</v>
      </c>
      <c r="G78" s="402"/>
      <c r="H78" s="356"/>
      <c r="I78" s="357"/>
      <c r="J78" s="358"/>
    </row>
    <row r="79" spans="1:12" ht="24" customHeight="1" outlineLevel="1" x14ac:dyDescent="0.25">
      <c r="A79" s="15"/>
      <c r="B79" s="359"/>
      <c r="C79" s="360"/>
      <c r="D79" s="99"/>
      <c r="E79" s="100"/>
      <c r="F79" s="401">
        <f t="shared" ref="F79:F93" si="4">+SUM(D79:E79)</f>
        <v>0</v>
      </c>
      <c r="G79" s="402"/>
      <c r="H79" s="356"/>
      <c r="I79" s="357"/>
      <c r="J79" s="358"/>
    </row>
    <row r="80" spans="1:12" ht="24" customHeight="1" outlineLevel="1" x14ac:dyDescent="0.25">
      <c r="A80" s="15"/>
      <c r="B80" s="359"/>
      <c r="C80" s="360"/>
      <c r="D80" s="99"/>
      <c r="E80" s="100"/>
      <c r="F80" s="401">
        <f t="shared" si="4"/>
        <v>0</v>
      </c>
      <c r="G80" s="402"/>
      <c r="H80" s="356"/>
      <c r="I80" s="357"/>
      <c r="J80" s="358"/>
    </row>
    <row r="81" spans="1:12" ht="24" customHeight="1" outlineLevel="1" x14ac:dyDescent="0.25">
      <c r="A81" s="15"/>
      <c r="B81" s="359"/>
      <c r="C81" s="360"/>
      <c r="D81" s="99"/>
      <c r="E81" s="100"/>
      <c r="F81" s="401">
        <f t="shared" si="4"/>
        <v>0</v>
      </c>
      <c r="G81" s="402"/>
      <c r="H81" s="356"/>
      <c r="I81" s="357"/>
      <c r="J81" s="358"/>
    </row>
    <row r="82" spans="1:12" ht="24" customHeight="1" outlineLevel="1" x14ac:dyDescent="0.25">
      <c r="A82" s="15"/>
      <c r="B82" s="359"/>
      <c r="C82" s="360"/>
      <c r="D82" s="99"/>
      <c r="E82" s="100"/>
      <c r="F82" s="401">
        <f t="shared" si="4"/>
        <v>0</v>
      </c>
      <c r="G82" s="402"/>
      <c r="H82" s="356"/>
      <c r="I82" s="357"/>
      <c r="J82" s="358"/>
    </row>
    <row r="83" spans="1:12" ht="24" customHeight="1" outlineLevel="1" x14ac:dyDescent="0.25">
      <c r="A83" s="15"/>
      <c r="B83" s="359"/>
      <c r="C83" s="360"/>
      <c r="D83" s="99"/>
      <c r="E83" s="100"/>
      <c r="F83" s="401">
        <f t="shared" si="4"/>
        <v>0</v>
      </c>
      <c r="G83" s="402"/>
      <c r="H83" s="356"/>
      <c r="I83" s="357"/>
      <c r="J83" s="358"/>
    </row>
    <row r="84" spans="1:12" ht="24" customHeight="1" outlineLevel="1" x14ac:dyDescent="0.25">
      <c r="A84" s="15"/>
      <c r="B84" s="359"/>
      <c r="C84" s="360"/>
      <c r="D84" s="99"/>
      <c r="E84" s="100"/>
      <c r="F84" s="401">
        <f t="shared" si="4"/>
        <v>0</v>
      </c>
      <c r="G84" s="402"/>
      <c r="H84" s="356"/>
      <c r="I84" s="357"/>
      <c r="J84" s="358"/>
    </row>
    <row r="85" spans="1:12" ht="24" customHeight="1" outlineLevel="1" x14ac:dyDescent="0.25">
      <c r="A85" s="15"/>
      <c r="B85" s="359"/>
      <c r="C85" s="360"/>
      <c r="D85" s="99"/>
      <c r="E85" s="100"/>
      <c r="F85" s="401">
        <f t="shared" si="4"/>
        <v>0</v>
      </c>
      <c r="G85" s="402"/>
      <c r="H85" s="356"/>
      <c r="I85" s="357"/>
      <c r="J85" s="358"/>
    </row>
    <row r="86" spans="1:12" ht="24" customHeight="1" outlineLevel="1" x14ac:dyDescent="0.25">
      <c r="A86" s="15"/>
      <c r="B86" s="359"/>
      <c r="C86" s="360"/>
      <c r="D86" s="99"/>
      <c r="E86" s="100"/>
      <c r="F86" s="401">
        <f t="shared" si="4"/>
        <v>0</v>
      </c>
      <c r="G86" s="402"/>
      <c r="H86" s="356"/>
      <c r="I86" s="357"/>
      <c r="J86" s="358"/>
    </row>
    <row r="87" spans="1:12" ht="27.75" customHeight="1" x14ac:dyDescent="0.25">
      <c r="A87" s="15"/>
      <c r="B87" s="498" t="s">
        <v>2</v>
      </c>
      <c r="C87" s="499"/>
      <c r="D87" s="98">
        <f>+SUM(D88:D107)</f>
        <v>0</v>
      </c>
      <c r="E87" s="207">
        <f>+SUM(E88:E107)</f>
        <v>0</v>
      </c>
      <c r="F87" s="401">
        <f t="shared" si="4"/>
        <v>0</v>
      </c>
      <c r="G87" s="402"/>
      <c r="H87" s="356"/>
      <c r="I87" s="357"/>
      <c r="J87" s="358"/>
      <c r="L87" s="294">
        <f>+$F$29-F87</f>
        <v>0</v>
      </c>
    </row>
    <row r="88" spans="1:12" ht="24" customHeight="1" outlineLevel="1" x14ac:dyDescent="0.25">
      <c r="A88" s="15"/>
      <c r="B88" s="359"/>
      <c r="C88" s="360"/>
      <c r="D88" s="99"/>
      <c r="E88" s="100"/>
      <c r="F88" s="401">
        <f t="shared" si="4"/>
        <v>0</v>
      </c>
      <c r="G88" s="402"/>
      <c r="H88" s="356"/>
      <c r="I88" s="357"/>
      <c r="J88" s="358"/>
    </row>
    <row r="89" spans="1:12" ht="24" customHeight="1" outlineLevel="1" x14ac:dyDescent="0.25">
      <c r="A89" s="15"/>
      <c r="B89" s="359"/>
      <c r="C89" s="360"/>
      <c r="D89" s="99"/>
      <c r="E89" s="100"/>
      <c r="F89" s="401">
        <f t="shared" si="4"/>
        <v>0</v>
      </c>
      <c r="G89" s="402"/>
      <c r="H89" s="356"/>
      <c r="I89" s="357"/>
      <c r="J89" s="358"/>
    </row>
    <row r="90" spans="1:12" ht="24" customHeight="1" outlineLevel="1" x14ac:dyDescent="0.25">
      <c r="A90" s="15"/>
      <c r="B90" s="359"/>
      <c r="C90" s="360"/>
      <c r="D90" s="99"/>
      <c r="E90" s="100"/>
      <c r="F90" s="401">
        <f t="shared" si="4"/>
        <v>0</v>
      </c>
      <c r="G90" s="402"/>
      <c r="H90" s="356"/>
      <c r="I90" s="357"/>
      <c r="J90" s="358"/>
    </row>
    <row r="91" spans="1:12" ht="24" customHeight="1" outlineLevel="1" x14ac:dyDescent="0.25">
      <c r="A91" s="15"/>
      <c r="B91" s="359"/>
      <c r="C91" s="360"/>
      <c r="D91" s="99"/>
      <c r="E91" s="100"/>
      <c r="F91" s="401">
        <f t="shared" si="4"/>
        <v>0</v>
      </c>
      <c r="G91" s="402"/>
      <c r="H91" s="356"/>
      <c r="I91" s="357"/>
      <c r="J91" s="358"/>
    </row>
    <row r="92" spans="1:12" ht="24" customHeight="1" outlineLevel="1" x14ac:dyDescent="0.25">
      <c r="A92" s="15"/>
      <c r="B92" s="359"/>
      <c r="C92" s="360"/>
      <c r="D92" s="99"/>
      <c r="E92" s="100"/>
      <c r="F92" s="401">
        <f t="shared" si="4"/>
        <v>0</v>
      </c>
      <c r="G92" s="402"/>
      <c r="H92" s="356"/>
      <c r="I92" s="357"/>
      <c r="J92" s="358"/>
    </row>
    <row r="93" spans="1:12" ht="24" customHeight="1" outlineLevel="1" x14ac:dyDescent="0.25">
      <c r="A93" s="15"/>
      <c r="B93" s="359"/>
      <c r="C93" s="360"/>
      <c r="D93" s="99"/>
      <c r="E93" s="100"/>
      <c r="F93" s="401">
        <f t="shared" si="4"/>
        <v>0</v>
      </c>
      <c r="G93" s="402"/>
      <c r="H93" s="356"/>
      <c r="I93" s="357"/>
      <c r="J93" s="358"/>
    </row>
    <row r="94" spans="1:12" ht="24" customHeight="1" outlineLevel="1" x14ac:dyDescent="0.25">
      <c r="A94" s="15"/>
      <c r="B94" s="359"/>
      <c r="C94" s="360"/>
      <c r="D94" s="99"/>
      <c r="E94" s="100"/>
      <c r="F94" s="401">
        <f t="shared" ref="F94:F99" si="5">+SUM(D94:E94)</f>
        <v>0</v>
      </c>
      <c r="G94" s="402"/>
      <c r="H94" s="356"/>
      <c r="I94" s="357"/>
      <c r="J94" s="358"/>
    </row>
    <row r="95" spans="1:12" ht="24" customHeight="1" outlineLevel="1" x14ac:dyDescent="0.25">
      <c r="A95" s="15"/>
      <c r="B95" s="359"/>
      <c r="C95" s="360"/>
      <c r="D95" s="99"/>
      <c r="E95" s="100"/>
      <c r="F95" s="401">
        <f t="shared" si="5"/>
        <v>0</v>
      </c>
      <c r="G95" s="402"/>
      <c r="H95" s="356"/>
      <c r="I95" s="357"/>
      <c r="J95" s="358"/>
    </row>
    <row r="96" spans="1:12" ht="24" customHeight="1" outlineLevel="1" x14ac:dyDescent="0.25">
      <c r="A96" s="15"/>
      <c r="B96" s="359"/>
      <c r="C96" s="360"/>
      <c r="D96" s="99"/>
      <c r="E96" s="100"/>
      <c r="F96" s="401">
        <f t="shared" si="5"/>
        <v>0</v>
      </c>
      <c r="G96" s="402"/>
      <c r="H96" s="356"/>
      <c r="I96" s="357"/>
      <c r="J96" s="358"/>
    </row>
    <row r="97" spans="1:42" ht="24" customHeight="1" outlineLevel="1" x14ac:dyDescent="0.25">
      <c r="A97" s="15"/>
      <c r="B97" s="359"/>
      <c r="C97" s="360"/>
      <c r="D97" s="99"/>
      <c r="E97" s="100"/>
      <c r="F97" s="401">
        <f t="shared" si="5"/>
        <v>0</v>
      </c>
      <c r="G97" s="402"/>
      <c r="H97" s="356"/>
      <c r="I97" s="357"/>
      <c r="J97" s="358"/>
    </row>
    <row r="98" spans="1:42" ht="24" customHeight="1" outlineLevel="1" x14ac:dyDescent="0.25">
      <c r="A98" s="15"/>
      <c r="B98" s="359"/>
      <c r="C98" s="360"/>
      <c r="D98" s="99"/>
      <c r="E98" s="100"/>
      <c r="F98" s="401">
        <f t="shared" si="5"/>
        <v>0</v>
      </c>
      <c r="G98" s="402"/>
      <c r="H98" s="356"/>
      <c r="I98" s="357"/>
      <c r="J98" s="358"/>
    </row>
    <row r="99" spans="1:42" ht="24" customHeight="1" outlineLevel="1" x14ac:dyDescent="0.25">
      <c r="A99" s="15"/>
      <c r="B99" s="359"/>
      <c r="C99" s="360"/>
      <c r="D99" s="99"/>
      <c r="E99" s="100"/>
      <c r="F99" s="401">
        <f t="shared" si="5"/>
        <v>0</v>
      </c>
      <c r="G99" s="402"/>
      <c r="H99" s="356"/>
      <c r="I99" s="357"/>
      <c r="J99" s="358"/>
    </row>
    <row r="100" spans="1:42" ht="24" customHeight="1" outlineLevel="1" x14ac:dyDescent="0.25">
      <c r="A100" s="15"/>
      <c r="B100" s="359"/>
      <c r="C100" s="360"/>
      <c r="D100" s="99"/>
      <c r="E100" s="100"/>
      <c r="F100" s="401">
        <f t="shared" ref="F100:F109" si="6">+SUM(D100:E100)</f>
        <v>0</v>
      </c>
      <c r="G100" s="402"/>
      <c r="H100" s="356"/>
      <c r="I100" s="357"/>
      <c r="J100" s="358"/>
    </row>
    <row r="101" spans="1:42" ht="24" customHeight="1" outlineLevel="1" x14ac:dyDescent="0.25">
      <c r="A101" s="15"/>
      <c r="B101" s="359"/>
      <c r="C101" s="360"/>
      <c r="D101" s="99"/>
      <c r="E101" s="100"/>
      <c r="F101" s="401">
        <f t="shared" si="6"/>
        <v>0</v>
      </c>
      <c r="G101" s="402"/>
      <c r="H101" s="356"/>
      <c r="I101" s="357"/>
      <c r="J101" s="358"/>
    </row>
    <row r="102" spans="1:42" ht="24" customHeight="1" outlineLevel="1" x14ac:dyDescent="0.25">
      <c r="A102" s="15"/>
      <c r="B102" s="359"/>
      <c r="C102" s="360"/>
      <c r="D102" s="99"/>
      <c r="E102" s="100"/>
      <c r="F102" s="401">
        <f t="shared" si="6"/>
        <v>0</v>
      </c>
      <c r="G102" s="402"/>
      <c r="H102" s="356"/>
      <c r="I102" s="357"/>
      <c r="J102" s="358"/>
    </row>
    <row r="103" spans="1:42" ht="24" customHeight="1" outlineLevel="1" x14ac:dyDescent="0.25">
      <c r="A103" s="15"/>
      <c r="B103" s="359"/>
      <c r="C103" s="360"/>
      <c r="D103" s="99"/>
      <c r="E103" s="100"/>
      <c r="F103" s="401">
        <f t="shared" si="6"/>
        <v>0</v>
      </c>
      <c r="G103" s="402"/>
      <c r="H103" s="356"/>
      <c r="I103" s="357"/>
      <c r="J103" s="358"/>
    </row>
    <row r="104" spans="1:42" ht="24" customHeight="1" outlineLevel="1" x14ac:dyDescent="0.25">
      <c r="A104" s="15"/>
      <c r="B104" s="359"/>
      <c r="C104" s="360"/>
      <c r="D104" s="99"/>
      <c r="E104" s="100"/>
      <c r="F104" s="401">
        <f t="shared" si="6"/>
        <v>0</v>
      </c>
      <c r="G104" s="402"/>
      <c r="H104" s="356"/>
      <c r="I104" s="357"/>
      <c r="J104" s="358"/>
    </row>
    <row r="105" spans="1:42" ht="24" customHeight="1" outlineLevel="1" x14ac:dyDescent="0.25">
      <c r="A105" s="15"/>
      <c r="B105" s="359"/>
      <c r="C105" s="360"/>
      <c r="D105" s="99"/>
      <c r="E105" s="100"/>
      <c r="F105" s="401">
        <f t="shared" si="6"/>
        <v>0</v>
      </c>
      <c r="G105" s="402"/>
      <c r="H105" s="356"/>
      <c r="I105" s="357"/>
      <c r="J105" s="358"/>
    </row>
    <row r="106" spans="1:42" ht="24" customHeight="1" outlineLevel="1" x14ac:dyDescent="0.25">
      <c r="A106" s="15"/>
      <c r="B106" s="359"/>
      <c r="C106" s="360"/>
      <c r="D106" s="99"/>
      <c r="E106" s="100"/>
      <c r="F106" s="401">
        <f t="shared" si="6"/>
        <v>0</v>
      </c>
      <c r="G106" s="402"/>
      <c r="H106" s="356"/>
      <c r="I106" s="357"/>
      <c r="J106" s="358"/>
    </row>
    <row r="107" spans="1:42" ht="24" customHeight="1" outlineLevel="1" x14ac:dyDescent="0.25">
      <c r="A107" s="15"/>
      <c r="B107" s="359"/>
      <c r="C107" s="360"/>
      <c r="D107" s="99"/>
      <c r="E107" s="100"/>
      <c r="F107" s="401">
        <f t="shared" si="6"/>
        <v>0</v>
      </c>
      <c r="G107" s="402"/>
      <c r="H107" s="356"/>
      <c r="I107" s="357"/>
      <c r="J107" s="358"/>
    </row>
    <row r="108" spans="1:42" s="20" customFormat="1" ht="37.5" customHeight="1" x14ac:dyDescent="0.25">
      <c r="A108" s="15"/>
      <c r="B108" s="443" t="s">
        <v>185</v>
      </c>
      <c r="C108" s="444"/>
      <c r="D108" s="101">
        <f>+SUM(D109:D128)</f>
        <v>0</v>
      </c>
      <c r="E108" s="102">
        <f>+SUM(E109:E128)</f>
        <v>0</v>
      </c>
      <c r="F108" s="401">
        <f t="shared" si="6"/>
        <v>0</v>
      </c>
      <c r="G108" s="402"/>
      <c r="H108" s="356"/>
      <c r="I108" s="357"/>
      <c r="J108" s="358"/>
      <c r="L108" s="290">
        <f>+$F$30-F108</f>
        <v>0</v>
      </c>
      <c r="AP108" s="92"/>
    </row>
    <row r="109" spans="1:42" ht="24" customHeight="1" outlineLevel="1" x14ac:dyDescent="0.25">
      <c r="A109" s="15"/>
      <c r="B109" s="359"/>
      <c r="C109" s="360"/>
      <c r="D109" s="99"/>
      <c r="E109" s="100"/>
      <c r="F109" s="401">
        <f t="shared" si="6"/>
        <v>0</v>
      </c>
      <c r="G109" s="402"/>
      <c r="H109" s="356"/>
      <c r="I109" s="357"/>
      <c r="J109" s="358"/>
    </row>
    <row r="110" spans="1:42" ht="24" customHeight="1" outlineLevel="1" x14ac:dyDescent="0.25">
      <c r="A110" s="15"/>
      <c r="B110" s="359"/>
      <c r="C110" s="360"/>
      <c r="D110" s="99"/>
      <c r="E110" s="100"/>
      <c r="F110" s="401">
        <f t="shared" ref="F110:F116" si="7">+SUM(D110:E110)</f>
        <v>0</v>
      </c>
      <c r="G110" s="402"/>
      <c r="H110" s="356"/>
      <c r="I110" s="357"/>
      <c r="J110" s="358"/>
    </row>
    <row r="111" spans="1:42" ht="24" customHeight="1" outlineLevel="1" x14ac:dyDescent="0.25">
      <c r="A111" s="15"/>
      <c r="B111" s="359"/>
      <c r="C111" s="360"/>
      <c r="D111" s="99"/>
      <c r="E111" s="100"/>
      <c r="F111" s="401">
        <f t="shared" si="7"/>
        <v>0</v>
      </c>
      <c r="G111" s="402"/>
      <c r="H111" s="356"/>
      <c r="I111" s="357"/>
      <c r="J111" s="358"/>
    </row>
    <row r="112" spans="1:42" ht="24" customHeight="1" outlineLevel="1" x14ac:dyDescent="0.25">
      <c r="A112" s="15"/>
      <c r="B112" s="359"/>
      <c r="C112" s="360"/>
      <c r="D112" s="99"/>
      <c r="E112" s="100"/>
      <c r="F112" s="401">
        <f t="shared" si="7"/>
        <v>0</v>
      </c>
      <c r="G112" s="402"/>
      <c r="H112" s="356"/>
      <c r="I112" s="357"/>
      <c r="J112" s="358"/>
    </row>
    <row r="113" spans="1:10" ht="24" customHeight="1" outlineLevel="1" x14ac:dyDescent="0.25">
      <c r="A113" s="15"/>
      <c r="B113" s="359"/>
      <c r="C113" s="360"/>
      <c r="D113" s="99"/>
      <c r="E113" s="100"/>
      <c r="F113" s="401">
        <f t="shared" si="7"/>
        <v>0</v>
      </c>
      <c r="G113" s="402"/>
      <c r="H113" s="356"/>
      <c r="I113" s="357"/>
      <c r="J113" s="358"/>
    </row>
    <row r="114" spans="1:10" ht="24" customHeight="1" outlineLevel="1" x14ac:dyDescent="0.25">
      <c r="A114" s="15"/>
      <c r="B114" s="359"/>
      <c r="C114" s="360"/>
      <c r="D114" s="99"/>
      <c r="E114" s="100"/>
      <c r="F114" s="401">
        <f t="shared" si="7"/>
        <v>0</v>
      </c>
      <c r="G114" s="402"/>
      <c r="H114" s="356"/>
      <c r="I114" s="357"/>
      <c r="J114" s="358"/>
    </row>
    <row r="115" spans="1:10" ht="24" customHeight="1" outlineLevel="1" x14ac:dyDescent="0.25">
      <c r="A115" s="15"/>
      <c r="B115" s="359"/>
      <c r="C115" s="360"/>
      <c r="D115" s="99"/>
      <c r="E115" s="100"/>
      <c r="F115" s="401">
        <f t="shared" si="7"/>
        <v>0</v>
      </c>
      <c r="G115" s="402"/>
      <c r="H115" s="356"/>
      <c r="I115" s="357"/>
      <c r="J115" s="358"/>
    </row>
    <row r="116" spans="1:10" ht="24" customHeight="1" outlineLevel="1" x14ac:dyDescent="0.25">
      <c r="A116" s="15"/>
      <c r="B116" s="203"/>
      <c r="C116" s="204"/>
      <c r="D116" s="99"/>
      <c r="E116" s="100"/>
      <c r="F116" s="401">
        <f t="shared" si="7"/>
        <v>0</v>
      </c>
      <c r="G116" s="402"/>
      <c r="H116" s="356"/>
      <c r="I116" s="357"/>
      <c r="J116" s="358"/>
    </row>
    <row r="117" spans="1:10" ht="24" customHeight="1" outlineLevel="1" x14ac:dyDescent="0.25">
      <c r="A117" s="15"/>
      <c r="B117" s="359"/>
      <c r="C117" s="360"/>
      <c r="D117" s="99"/>
      <c r="E117" s="100"/>
      <c r="F117" s="401">
        <f t="shared" ref="F117:F128" si="8">+SUM(D117:E117)</f>
        <v>0</v>
      </c>
      <c r="G117" s="402"/>
      <c r="H117" s="356"/>
      <c r="I117" s="357"/>
      <c r="J117" s="358"/>
    </row>
    <row r="118" spans="1:10" ht="24" customHeight="1" outlineLevel="1" x14ac:dyDescent="0.25">
      <c r="A118" s="15"/>
      <c r="B118" s="359"/>
      <c r="C118" s="360"/>
      <c r="D118" s="99"/>
      <c r="E118" s="100"/>
      <c r="F118" s="401">
        <f t="shared" si="8"/>
        <v>0</v>
      </c>
      <c r="G118" s="402"/>
      <c r="H118" s="356"/>
      <c r="I118" s="357"/>
      <c r="J118" s="358"/>
    </row>
    <row r="119" spans="1:10" ht="24" customHeight="1" outlineLevel="1" x14ac:dyDescent="0.25">
      <c r="A119" s="15"/>
      <c r="B119" s="359"/>
      <c r="C119" s="360"/>
      <c r="D119" s="99"/>
      <c r="E119" s="100"/>
      <c r="F119" s="401">
        <f t="shared" si="8"/>
        <v>0</v>
      </c>
      <c r="G119" s="402"/>
      <c r="H119" s="356"/>
      <c r="I119" s="357"/>
      <c r="J119" s="358"/>
    </row>
    <row r="120" spans="1:10" ht="24" customHeight="1" outlineLevel="1" x14ac:dyDescent="0.25">
      <c r="A120" s="15"/>
      <c r="B120" s="359"/>
      <c r="C120" s="360"/>
      <c r="D120" s="99"/>
      <c r="E120" s="100"/>
      <c r="F120" s="401">
        <f t="shared" si="8"/>
        <v>0</v>
      </c>
      <c r="G120" s="402"/>
      <c r="H120" s="356"/>
      <c r="I120" s="357"/>
      <c r="J120" s="358"/>
    </row>
    <row r="121" spans="1:10" ht="24" customHeight="1" outlineLevel="1" x14ac:dyDescent="0.25">
      <c r="A121" s="15"/>
      <c r="B121" s="359"/>
      <c r="C121" s="360"/>
      <c r="D121" s="99"/>
      <c r="E121" s="100"/>
      <c r="F121" s="401">
        <f t="shared" si="8"/>
        <v>0</v>
      </c>
      <c r="G121" s="402"/>
      <c r="H121" s="356"/>
      <c r="I121" s="357"/>
      <c r="J121" s="358"/>
    </row>
    <row r="122" spans="1:10" ht="24" customHeight="1" outlineLevel="1" x14ac:dyDescent="0.25">
      <c r="A122" s="15"/>
      <c r="B122" s="359"/>
      <c r="C122" s="360"/>
      <c r="D122" s="99"/>
      <c r="E122" s="100"/>
      <c r="F122" s="401">
        <f>+SUM(D122:E122)</f>
        <v>0</v>
      </c>
      <c r="G122" s="402"/>
      <c r="H122" s="356"/>
      <c r="I122" s="357"/>
      <c r="J122" s="358"/>
    </row>
    <row r="123" spans="1:10" ht="24" customHeight="1" outlineLevel="1" x14ac:dyDescent="0.25">
      <c r="A123" s="15"/>
      <c r="B123" s="203"/>
      <c r="C123" s="204"/>
      <c r="D123" s="99"/>
      <c r="E123" s="100"/>
      <c r="F123" s="401">
        <f t="shared" si="8"/>
        <v>0</v>
      </c>
      <c r="G123" s="402"/>
      <c r="H123" s="356"/>
      <c r="I123" s="357"/>
      <c r="J123" s="358"/>
    </row>
    <row r="124" spans="1:10" ht="24" customHeight="1" outlineLevel="1" x14ac:dyDescent="0.25">
      <c r="A124" s="15"/>
      <c r="B124" s="203"/>
      <c r="C124" s="204"/>
      <c r="D124" s="99"/>
      <c r="E124" s="100"/>
      <c r="F124" s="401">
        <f t="shared" si="8"/>
        <v>0</v>
      </c>
      <c r="G124" s="402"/>
      <c r="H124" s="356"/>
      <c r="I124" s="357"/>
      <c r="J124" s="358"/>
    </row>
    <row r="125" spans="1:10" ht="24" customHeight="1" outlineLevel="1" x14ac:dyDescent="0.25">
      <c r="A125" s="15"/>
      <c r="B125" s="203"/>
      <c r="C125" s="204"/>
      <c r="D125" s="99"/>
      <c r="E125" s="100"/>
      <c r="F125" s="401">
        <f t="shared" si="8"/>
        <v>0</v>
      </c>
      <c r="G125" s="402"/>
      <c r="H125" s="356"/>
      <c r="I125" s="357"/>
      <c r="J125" s="358"/>
    </row>
    <row r="126" spans="1:10" ht="24" customHeight="1" outlineLevel="1" x14ac:dyDescent="0.25">
      <c r="A126" s="15"/>
      <c r="B126" s="359"/>
      <c r="C126" s="360"/>
      <c r="D126" s="99"/>
      <c r="E126" s="100"/>
      <c r="F126" s="401">
        <f t="shared" si="8"/>
        <v>0</v>
      </c>
      <c r="G126" s="402"/>
      <c r="H126" s="356"/>
      <c r="I126" s="357"/>
      <c r="J126" s="358"/>
    </row>
    <row r="127" spans="1:10" ht="24" customHeight="1" outlineLevel="1" x14ac:dyDescent="0.25">
      <c r="A127" s="15"/>
      <c r="B127" s="359"/>
      <c r="C127" s="360"/>
      <c r="D127" s="99"/>
      <c r="E127" s="100"/>
      <c r="F127" s="401">
        <f t="shared" si="8"/>
        <v>0</v>
      </c>
      <c r="G127" s="402"/>
      <c r="H127" s="356"/>
      <c r="I127" s="357"/>
      <c r="J127" s="358"/>
    </row>
    <row r="128" spans="1:10" ht="24" customHeight="1" outlineLevel="1" thickBot="1" x14ac:dyDescent="0.3">
      <c r="A128" s="15"/>
      <c r="B128" s="359"/>
      <c r="C128" s="360"/>
      <c r="D128" s="99"/>
      <c r="E128" s="100"/>
      <c r="F128" s="401">
        <f t="shared" si="8"/>
        <v>0</v>
      </c>
      <c r="G128" s="402"/>
      <c r="H128" s="356"/>
      <c r="I128" s="357"/>
      <c r="J128" s="358"/>
    </row>
    <row r="129" spans="1:42" ht="27.75" customHeight="1" x14ac:dyDescent="0.25">
      <c r="A129" s="15"/>
      <c r="B129" s="500" t="s">
        <v>177</v>
      </c>
      <c r="C129" s="501"/>
      <c r="D129" s="528" t="s">
        <v>0</v>
      </c>
      <c r="E129" s="529"/>
      <c r="F129" s="529"/>
      <c r="G129" s="529"/>
      <c r="H129" s="529"/>
      <c r="I129" s="529"/>
      <c r="J129" s="530"/>
    </row>
    <row r="130" spans="1:42" ht="80.25" customHeight="1" thickBot="1" x14ac:dyDescent="0.3">
      <c r="A130" s="15"/>
      <c r="B130" s="502"/>
      <c r="C130" s="503"/>
      <c r="D130" s="103" t="s">
        <v>116</v>
      </c>
      <c r="E130" s="103" t="s">
        <v>117</v>
      </c>
      <c r="F130" s="531" t="s">
        <v>118</v>
      </c>
      <c r="G130" s="532"/>
      <c r="H130" s="533" t="s">
        <v>97</v>
      </c>
      <c r="I130" s="533"/>
      <c r="J130" s="534"/>
    </row>
    <row r="131" spans="1:42" s="20" customFormat="1" ht="27.75" customHeight="1" x14ac:dyDescent="0.25">
      <c r="A131" s="15"/>
      <c r="B131" s="443" t="s">
        <v>170</v>
      </c>
      <c r="C131" s="444"/>
      <c r="D131" s="101">
        <f>+SUM(D132:D151)</f>
        <v>0</v>
      </c>
      <c r="E131" s="101">
        <f>+SUM(E132:E151)</f>
        <v>0</v>
      </c>
      <c r="F131" s="401">
        <f t="shared" ref="F131:F173" si="9">+SUM(D131:E131)</f>
        <v>0</v>
      </c>
      <c r="G131" s="402"/>
      <c r="H131" s="356"/>
      <c r="I131" s="357"/>
      <c r="J131" s="358"/>
      <c r="L131" s="290">
        <f>+$F$131-F31</f>
        <v>0</v>
      </c>
      <c r="AP131" s="92"/>
    </row>
    <row r="132" spans="1:42" ht="24" customHeight="1" outlineLevel="1" x14ac:dyDescent="0.25">
      <c r="A132" s="15"/>
      <c r="B132" s="359"/>
      <c r="C132" s="360"/>
      <c r="D132" s="99"/>
      <c r="E132" s="100"/>
      <c r="F132" s="401">
        <f t="shared" si="9"/>
        <v>0</v>
      </c>
      <c r="G132" s="402"/>
      <c r="H132" s="356"/>
      <c r="I132" s="357"/>
      <c r="J132" s="358"/>
    </row>
    <row r="133" spans="1:42" ht="24" customHeight="1" outlineLevel="1" x14ac:dyDescent="0.25">
      <c r="A133" s="15"/>
      <c r="B133" s="359"/>
      <c r="C133" s="360"/>
      <c r="D133" s="99"/>
      <c r="E133" s="100"/>
      <c r="F133" s="401">
        <f t="shared" si="9"/>
        <v>0</v>
      </c>
      <c r="G133" s="402"/>
      <c r="H133" s="356"/>
      <c r="I133" s="357"/>
      <c r="J133" s="358"/>
    </row>
    <row r="134" spans="1:42" ht="24" customHeight="1" outlineLevel="1" x14ac:dyDescent="0.25">
      <c r="A134" s="15"/>
      <c r="B134" s="359"/>
      <c r="C134" s="360"/>
      <c r="D134" s="99"/>
      <c r="E134" s="100"/>
      <c r="F134" s="401">
        <f t="shared" si="9"/>
        <v>0</v>
      </c>
      <c r="G134" s="402"/>
      <c r="H134" s="356"/>
      <c r="I134" s="357"/>
      <c r="J134" s="358"/>
    </row>
    <row r="135" spans="1:42" ht="24" customHeight="1" outlineLevel="1" x14ac:dyDescent="0.25">
      <c r="A135" s="15"/>
      <c r="B135" s="359"/>
      <c r="C135" s="360"/>
      <c r="D135" s="99"/>
      <c r="E135" s="100"/>
      <c r="F135" s="401">
        <f t="shared" si="9"/>
        <v>0</v>
      </c>
      <c r="G135" s="402"/>
      <c r="H135" s="356"/>
      <c r="I135" s="357"/>
      <c r="J135" s="358"/>
    </row>
    <row r="136" spans="1:42" ht="24" customHeight="1" outlineLevel="1" x14ac:dyDescent="0.25">
      <c r="A136" s="15"/>
      <c r="B136" s="359"/>
      <c r="C136" s="360"/>
      <c r="D136" s="99"/>
      <c r="E136" s="100"/>
      <c r="F136" s="401">
        <f t="shared" si="9"/>
        <v>0</v>
      </c>
      <c r="G136" s="402"/>
      <c r="H136" s="356"/>
      <c r="I136" s="357"/>
      <c r="J136" s="358"/>
    </row>
    <row r="137" spans="1:42" ht="24" customHeight="1" outlineLevel="1" x14ac:dyDescent="0.25">
      <c r="A137" s="15"/>
      <c r="B137" s="359"/>
      <c r="C137" s="360"/>
      <c r="D137" s="99"/>
      <c r="E137" s="100"/>
      <c r="F137" s="401">
        <f t="shared" si="9"/>
        <v>0</v>
      </c>
      <c r="G137" s="402"/>
      <c r="H137" s="356"/>
      <c r="I137" s="357"/>
      <c r="J137" s="358"/>
    </row>
    <row r="138" spans="1:42" ht="24" customHeight="1" outlineLevel="1" x14ac:dyDescent="0.25">
      <c r="A138" s="15"/>
      <c r="B138" s="359"/>
      <c r="C138" s="360"/>
      <c r="D138" s="99"/>
      <c r="E138" s="100"/>
      <c r="F138" s="401">
        <f t="shared" si="9"/>
        <v>0</v>
      </c>
      <c r="G138" s="402"/>
      <c r="H138" s="356"/>
      <c r="I138" s="357"/>
      <c r="J138" s="358"/>
    </row>
    <row r="139" spans="1:42" ht="24" customHeight="1" outlineLevel="1" x14ac:dyDescent="0.25">
      <c r="A139" s="15"/>
      <c r="B139" s="359"/>
      <c r="C139" s="360"/>
      <c r="D139" s="99"/>
      <c r="E139" s="100"/>
      <c r="F139" s="401">
        <f t="shared" si="9"/>
        <v>0</v>
      </c>
      <c r="G139" s="402"/>
      <c r="H139" s="356"/>
      <c r="I139" s="357"/>
      <c r="J139" s="358"/>
    </row>
    <row r="140" spans="1:42" ht="24" customHeight="1" outlineLevel="1" x14ac:dyDescent="0.25">
      <c r="A140" s="15"/>
      <c r="B140" s="359"/>
      <c r="C140" s="360"/>
      <c r="D140" s="99"/>
      <c r="E140" s="100"/>
      <c r="F140" s="401">
        <f t="shared" si="9"/>
        <v>0</v>
      </c>
      <c r="G140" s="402"/>
      <c r="H140" s="356"/>
      <c r="I140" s="357"/>
      <c r="J140" s="358"/>
    </row>
    <row r="141" spans="1:42" ht="24" customHeight="1" outlineLevel="1" x14ac:dyDescent="0.25">
      <c r="A141" s="15"/>
      <c r="B141" s="359"/>
      <c r="C141" s="360"/>
      <c r="D141" s="99"/>
      <c r="E141" s="100"/>
      <c r="F141" s="401">
        <f t="shared" si="9"/>
        <v>0</v>
      </c>
      <c r="G141" s="402"/>
      <c r="H141" s="356"/>
      <c r="I141" s="357"/>
      <c r="J141" s="358"/>
    </row>
    <row r="142" spans="1:42" ht="24" customHeight="1" outlineLevel="1" x14ac:dyDescent="0.25">
      <c r="A142" s="15"/>
      <c r="B142" s="359"/>
      <c r="C142" s="360"/>
      <c r="D142" s="99"/>
      <c r="E142" s="100"/>
      <c r="F142" s="401">
        <f t="shared" si="9"/>
        <v>0</v>
      </c>
      <c r="G142" s="402"/>
      <c r="H142" s="356"/>
      <c r="I142" s="357"/>
      <c r="J142" s="358"/>
    </row>
    <row r="143" spans="1:42" ht="24" customHeight="1" outlineLevel="1" x14ac:dyDescent="0.25">
      <c r="A143" s="15"/>
      <c r="B143" s="359"/>
      <c r="C143" s="360"/>
      <c r="D143" s="99"/>
      <c r="E143" s="100"/>
      <c r="F143" s="401">
        <f t="shared" si="9"/>
        <v>0</v>
      </c>
      <c r="G143" s="402"/>
      <c r="H143" s="356"/>
      <c r="I143" s="357"/>
      <c r="J143" s="358"/>
    </row>
    <row r="144" spans="1:42" ht="24" customHeight="1" outlineLevel="1" x14ac:dyDescent="0.25">
      <c r="A144" s="15"/>
      <c r="B144" s="359"/>
      <c r="C144" s="360"/>
      <c r="D144" s="99"/>
      <c r="E144" s="100"/>
      <c r="F144" s="401">
        <f t="shared" si="9"/>
        <v>0</v>
      </c>
      <c r="G144" s="402"/>
      <c r="H144" s="356"/>
      <c r="I144" s="357"/>
      <c r="J144" s="358"/>
    </row>
    <row r="145" spans="1:42" ht="24" customHeight="1" outlineLevel="1" x14ac:dyDescent="0.25">
      <c r="A145" s="15"/>
      <c r="B145" s="359"/>
      <c r="C145" s="360"/>
      <c r="D145" s="99"/>
      <c r="E145" s="100"/>
      <c r="F145" s="401">
        <f t="shared" si="9"/>
        <v>0</v>
      </c>
      <c r="G145" s="402"/>
      <c r="H145" s="356"/>
      <c r="I145" s="357"/>
      <c r="J145" s="358"/>
    </row>
    <row r="146" spans="1:42" ht="24" customHeight="1" outlineLevel="1" x14ac:dyDescent="0.25">
      <c r="A146" s="15"/>
      <c r="B146" s="359"/>
      <c r="C146" s="360"/>
      <c r="D146" s="99"/>
      <c r="E146" s="100"/>
      <c r="F146" s="401">
        <f t="shared" si="9"/>
        <v>0</v>
      </c>
      <c r="G146" s="402"/>
      <c r="H146" s="356"/>
      <c r="I146" s="357"/>
      <c r="J146" s="358"/>
    </row>
    <row r="147" spans="1:42" ht="24" customHeight="1" outlineLevel="1" x14ac:dyDescent="0.25">
      <c r="A147" s="15"/>
      <c r="B147" s="359"/>
      <c r="C147" s="360"/>
      <c r="D147" s="99"/>
      <c r="E147" s="100"/>
      <c r="F147" s="401">
        <f t="shared" si="9"/>
        <v>0</v>
      </c>
      <c r="G147" s="402"/>
      <c r="H147" s="356"/>
      <c r="I147" s="357"/>
      <c r="J147" s="358"/>
    </row>
    <row r="148" spans="1:42" ht="24" customHeight="1" outlineLevel="1" x14ac:dyDescent="0.25">
      <c r="A148" s="15"/>
      <c r="B148" s="359"/>
      <c r="C148" s="360"/>
      <c r="D148" s="99"/>
      <c r="E148" s="100"/>
      <c r="F148" s="401">
        <f t="shared" si="9"/>
        <v>0</v>
      </c>
      <c r="G148" s="402"/>
      <c r="H148" s="356"/>
      <c r="I148" s="357"/>
      <c r="J148" s="358"/>
    </row>
    <row r="149" spans="1:42" ht="24" customHeight="1" outlineLevel="1" x14ac:dyDescent="0.25">
      <c r="A149" s="15"/>
      <c r="B149" s="359"/>
      <c r="C149" s="360"/>
      <c r="D149" s="99"/>
      <c r="E149" s="100"/>
      <c r="F149" s="401">
        <f t="shared" si="9"/>
        <v>0</v>
      </c>
      <c r="G149" s="402"/>
      <c r="H149" s="356"/>
      <c r="I149" s="357"/>
      <c r="J149" s="358"/>
    </row>
    <row r="150" spans="1:42" ht="24" customHeight="1" outlineLevel="1" x14ac:dyDescent="0.25">
      <c r="A150" s="15"/>
      <c r="B150" s="359"/>
      <c r="C150" s="360"/>
      <c r="D150" s="99"/>
      <c r="E150" s="100"/>
      <c r="F150" s="401">
        <f t="shared" si="9"/>
        <v>0</v>
      </c>
      <c r="G150" s="402"/>
      <c r="H150" s="356"/>
      <c r="I150" s="357"/>
      <c r="J150" s="358"/>
    </row>
    <row r="151" spans="1:42" ht="24" customHeight="1" outlineLevel="1" x14ac:dyDescent="0.25">
      <c r="A151" s="15"/>
      <c r="B151" s="359"/>
      <c r="C151" s="360"/>
      <c r="D151" s="99"/>
      <c r="E151" s="100"/>
      <c r="F151" s="401">
        <f t="shared" si="9"/>
        <v>0</v>
      </c>
      <c r="G151" s="402"/>
      <c r="H151" s="356"/>
      <c r="I151" s="357"/>
      <c r="J151" s="358"/>
    </row>
    <row r="152" spans="1:42" s="20" customFormat="1" ht="27.75" customHeight="1" x14ac:dyDescent="0.25">
      <c r="A152" s="15"/>
      <c r="B152" s="443" t="s">
        <v>3</v>
      </c>
      <c r="C152" s="444"/>
      <c r="D152" s="101">
        <f>+SUM(D153:D172)</f>
        <v>0</v>
      </c>
      <c r="E152" s="101">
        <f>+SUM(E153:E172)</f>
        <v>0</v>
      </c>
      <c r="F152" s="401">
        <f t="shared" si="9"/>
        <v>0</v>
      </c>
      <c r="G152" s="402"/>
      <c r="H152" s="356"/>
      <c r="I152" s="357"/>
      <c r="J152" s="358"/>
      <c r="L152" s="290">
        <f>+$F$152-F32</f>
        <v>0</v>
      </c>
      <c r="AP152" s="92"/>
    </row>
    <row r="153" spans="1:42" ht="24" customHeight="1" outlineLevel="1" x14ac:dyDescent="0.25">
      <c r="A153" s="15"/>
      <c r="B153" s="359"/>
      <c r="C153" s="360"/>
      <c r="D153" s="99"/>
      <c r="E153" s="100"/>
      <c r="F153" s="401">
        <f t="shared" si="9"/>
        <v>0</v>
      </c>
      <c r="G153" s="402"/>
      <c r="H153" s="356"/>
      <c r="I153" s="357"/>
      <c r="J153" s="358"/>
    </row>
    <row r="154" spans="1:42" ht="24" customHeight="1" outlineLevel="1" x14ac:dyDescent="0.25">
      <c r="A154" s="15"/>
      <c r="B154" s="359"/>
      <c r="C154" s="360"/>
      <c r="D154" s="99"/>
      <c r="E154" s="100"/>
      <c r="F154" s="401">
        <f t="shared" si="9"/>
        <v>0</v>
      </c>
      <c r="G154" s="402"/>
      <c r="H154" s="356"/>
      <c r="I154" s="357"/>
      <c r="J154" s="358"/>
    </row>
    <row r="155" spans="1:42" ht="24" customHeight="1" outlineLevel="1" x14ac:dyDescent="0.25">
      <c r="A155" s="15"/>
      <c r="B155" s="359"/>
      <c r="C155" s="360"/>
      <c r="D155" s="99"/>
      <c r="E155" s="100"/>
      <c r="F155" s="401">
        <f t="shared" si="9"/>
        <v>0</v>
      </c>
      <c r="G155" s="402"/>
      <c r="H155" s="356"/>
      <c r="I155" s="357"/>
      <c r="J155" s="358"/>
    </row>
    <row r="156" spans="1:42" ht="24" customHeight="1" outlineLevel="1" x14ac:dyDescent="0.25">
      <c r="A156" s="15"/>
      <c r="B156" s="359"/>
      <c r="C156" s="360"/>
      <c r="D156" s="99"/>
      <c r="E156" s="100"/>
      <c r="F156" s="401">
        <f t="shared" si="9"/>
        <v>0</v>
      </c>
      <c r="G156" s="402"/>
      <c r="H156" s="356"/>
      <c r="I156" s="357"/>
      <c r="J156" s="358"/>
    </row>
    <row r="157" spans="1:42" ht="24" customHeight="1" outlineLevel="1" x14ac:dyDescent="0.25">
      <c r="A157" s="15"/>
      <c r="B157" s="359"/>
      <c r="C157" s="360"/>
      <c r="D157" s="99"/>
      <c r="E157" s="100"/>
      <c r="F157" s="401">
        <f t="shared" si="9"/>
        <v>0</v>
      </c>
      <c r="G157" s="402"/>
      <c r="H157" s="356"/>
      <c r="I157" s="357"/>
      <c r="J157" s="358"/>
    </row>
    <row r="158" spans="1:42" ht="24" customHeight="1" outlineLevel="1" x14ac:dyDescent="0.25">
      <c r="A158" s="15"/>
      <c r="B158" s="359"/>
      <c r="C158" s="360"/>
      <c r="D158" s="99"/>
      <c r="E158" s="100"/>
      <c r="F158" s="401">
        <f t="shared" si="9"/>
        <v>0</v>
      </c>
      <c r="G158" s="402"/>
      <c r="H158" s="356"/>
      <c r="I158" s="357"/>
      <c r="J158" s="358"/>
    </row>
    <row r="159" spans="1:42" ht="24" customHeight="1" outlineLevel="1" x14ac:dyDescent="0.25">
      <c r="A159" s="15"/>
      <c r="B159" s="359"/>
      <c r="C159" s="360"/>
      <c r="D159" s="99"/>
      <c r="E159" s="100"/>
      <c r="F159" s="401">
        <f t="shared" si="9"/>
        <v>0</v>
      </c>
      <c r="G159" s="402"/>
      <c r="H159" s="356"/>
      <c r="I159" s="357"/>
      <c r="J159" s="358"/>
    </row>
    <row r="160" spans="1:42" ht="24" customHeight="1" outlineLevel="1" x14ac:dyDescent="0.25">
      <c r="A160" s="15"/>
      <c r="B160" s="359"/>
      <c r="C160" s="360"/>
      <c r="D160" s="99"/>
      <c r="E160" s="100"/>
      <c r="F160" s="401">
        <f t="shared" si="9"/>
        <v>0</v>
      </c>
      <c r="G160" s="402"/>
      <c r="H160" s="356"/>
      <c r="I160" s="357"/>
      <c r="J160" s="358"/>
    </row>
    <row r="161" spans="1:42" ht="24" customHeight="1" outlineLevel="1" x14ac:dyDescent="0.25">
      <c r="A161" s="15"/>
      <c r="B161" s="359"/>
      <c r="C161" s="360"/>
      <c r="D161" s="99"/>
      <c r="E161" s="100"/>
      <c r="F161" s="401">
        <f t="shared" si="9"/>
        <v>0</v>
      </c>
      <c r="G161" s="402"/>
      <c r="H161" s="356"/>
      <c r="I161" s="357"/>
      <c r="J161" s="358"/>
    </row>
    <row r="162" spans="1:42" ht="24" customHeight="1" outlineLevel="1" x14ac:dyDescent="0.25">
      <c r="A162" s="15"/>
      <c r="B162" s="359"/>
      <c r="C162" s="360"/>
      <c r="D162" s="99"/>
      <c r="E162" s="100"/>
      <c r="F162" s="401">
        <f t="shared" si="9"/>
        <v>0</v>
      </c>
      <c r="G162" s="402"/>
      <c r="H162" s="356"/>
      <c r="I162" s="357"/>
      <c r="J162" s="358"/>
    </row>
    <row r="163" spans="1:42" ht="24" customHeight="1" outlineLevel="1" x14ac:dyDescent="0.25">
      <c r="A163" s="15"/>
      <c r="B163" s="359"/>
      <c r="C163" s="360"/>
      <c r="D163" s="99"/>
      <c r="E163" s="100"/>
      <c r="F163" s="401">
        <f t="shared" si="9"/>
        <v>0</v>
      </c>
      <c r="G163" s="402"/>
      <c r="H163" s="356"/>
      <c r="I163" s="357"/>
      <c r="J163" s="358"/>
    </row>
    <row r="164" spans="1:42" ht="24" customHeight="1" outlineLevel="1" x14ac:dyDescent="0.25">
      <c r="A164" s="15"/>
      <c r="B164" s="359"/>
      <c r="C164" s="360"/>
      <c r="D164" s="99"/>
      <c r="E164" s="100"/>
      <c r="F164" s="401">
        <f t="shared" si="9"/>
        <v>0</v>
      </c>
      <c r="G164" s="402"/>
      <c r="H164" s="356"/>
      <c r="I164" s="357"/>
      <c r="J164" s="358"/>
    </row>
    <row r="165" spans="1:42" ht="24" customHeight="1" outlineLevel="1" x14ac:dyDescent="0.25">
      <c r="A165" s="15"/>
      <c r="B165" s="359"/>
      <c r="C165" s="360"/>
      <c r="D165" s="99"/>
      <c r="E165" s="100"/>
      <c r="F165" s="401">
        <f t="shared" si="9"/>
        <v>0</v>
      </c>
      <c r="G165" s="402"/>
      <c r="H165" s="356"/>
      <c r="I165" s="357"/>
      <c r="J165" s="358"/>
    </row>
    <row r="166" spans="1:42" ht="24" customHeight="1" outlineLevel="1" x14ac:dyDescent="0.25">
      <c r="A166" s="15"/>
      <c r="B166" s="359"/>
      <c r="C166" s="360"/>
      <c r="D166" s="99"/>
      <c r="E166" s="100"/>
      <c r="F166" s="401">
        <f t="shared" si="9"/>
        <v>0</v>
      </c>
      <c r="G166" s="402"/>
      <c r="H166" s="356"/>
      <c r="I166" s="357"/>
      <c r="J166" s="358"/>
    </row>
    <row r="167" spans="1:42" ht="24" customHeight="1" outlineLevel="1" x14ac:dyDescent="0.25">
      <c r="A167" s="15"/>
      <c r="B167" s="359"/>
      <c r="C167" s="360"/>
      <c r="D167" s="99"/>
      <c r="E167" s="100"/>
      <c r="F167" s="401">
        <f t="shared" si="9"/>
        <v>0</v>
      </c>
      <c r="G167" s="402"/>
      <c r="H167" s="356"/>
      <c r="I167" s="357"/>
      <c r="J167" s="358"/>
    </row>
    <row r="168" spans="1:42" ht="24" customHeight="1" outlineLevel="1" x14ac:dyDescent="0.25">
      <c r="A168" s="15"/>
      <c r="B168" s="359"/>
      <c r="C168" s="360"/>
      <c r="D168" s="99"/>
      <c r="E168" s="100"/>
      <c r="F168" s="401">
        <f t="shared" si="9"/>
        <v>0</v>
      </c>
      <c r="G168" s="402"/>
      <c r="H168" s="356"/>
      <c r="I168" s="357"/>
      <c r="J168" s="358"/>
    </row>
    <row r="169" spans="1:42" ht="24" customHeight="1" outlineLevel="1" x14ac:dyDescent="0.25">
      <c r="A169" s="15"/>
      <c r="B169" s="359"/>
      <c r="C169" s="360"/>
      <c r="D169" s="99"/>
      <c r="E169" s="100"/>
      <c r="F169" s="401">
        <f t="shared" si="9"/>
        <v>0</v>
      </c>
      <c r="G169" s="402"/>
      <c r="H169" s="356"/>
      <c r="I169" s="357"/>
      <c r="J169" s="358"/>
    </row>
    <row r="170" spans="1:42" ht="24" customHeight="1" outlineLevel="1" x14ac:dyDescent="0.25">
      <c r="A170" s="15"/>
      <c r="B170" s="359"/>
      <c r="C170" s="360"/>
      <c r="D170" s="99"/>
      <c r="E170" s="100"/>
      <c r="F170" s="401">
        <f t="shared" si="9"/>
        <v>0</v>
      </c>
      <c r="G170" s="402"/>
      <c r="H170" s="356"/>
      <c r="I170" s="357"/>
      <c r="J170" s="358"/>
    </row>
    <row r="171" spans="1:42" ht="24" customHeight="1" outlineLevel="1" x14ac:dyDescent="0.25">
      <c r="A171" s="15"/>
      <c r="B171" s="359"/>
      <c r="C171" s="360"/>
      <c r="D171" s="99"/>
      <c r="E171" s="100"/>
      <c r="F171" s="401">
        <f t="shared" si="9"/>
        <v>0</v>
      </c>
      <c r="G171" s="402"/>
      <c r="H171" s="356"/>
      <c r="I171" s="357"/>
      <c r="J171" s="358"/>
    </row>
    <row r="172" spans="1:42" ht="24" customHeight="1" outlineLevel="1" x14ac:dyDescent="0.25">
      <c r="A172" s="15"/>
      <c r="B172" s="359"/>
      <c r="C172" s="360"/>
      <c r="D172" s="99"/>
      <c r="E172" s="100"/>
      <c r="F172" s="401">
        <f t="shared" si="9"/>
        <v>0</v>
      </c>
      <c r="G172" s="402"/>
      <c r="H172" s="356"/>
      <c r="I172" s="357"/>
      <c r="J172" s="358"/>
    </row>
    <row r="173" spans="1:42" ht="24" customHeight="1" outlineLevel="1" thickBot="1" x14ac:dyDescent="0.3">
      <c r="A173" s="15"/>
      <c r="B173" s="359"/>
      <c r="C173" s="360"/>
      <c r="D173" s="99"/>
      <c r="E173" s="100"/>
      <c r="F173" s="401">
        <f t="shared" si="9"/>
        <v>0</v>
      </c>
      <c r="G173" s="402"/>
      <c r="H173" s="356"/>
      <c r="I173" s="357"/>
      <c r="J173" s="358"/>
    </row>
    <row r="174" spans="1:42" x14ac:dyDescent="0.25">
      <c r="A174" s="15"/>
      <c r="B174" s="500" t="s">
        <v>177</v>
      </c>
      <c r="C174" s="501"/>
      <c r="D174" s="528" t="s">
        <v>0</v>
      </c>
      <c r="E174" s="529"/>
      <c r="F174" s="529"/>
      <c r="G174" s="529"/>
      <c r="H174" s="529"/>
      <c r="I174" s="529"/>
      <c r="J174" s="530"/>
    </row>
    <row r="175" spans="1:42" ht="80.25" customHeight="1" thickBot="1" x14ac:dyDescent="0.3">
      <c r="A175" s="15"/>
      <c r="B175" s="502"/>
      <c r="C175" s="503"/>
      <c r="D175" s="103" t="s">
        <v>116</v>
      </c>
      <c r="E175" s="103" t="s">
        <v>117</v>
      </c>
      <c r="F175" s="531" t="s">
        <v>118</v>
      </c>
      <c r="G175" s="532"/>
      <c r="H175" s="533" t="s">
        <v>97</v>
      </c>
      <c r="I175" s="533"/>
      <c r="J175" s="534"/>
    </row>
    <row r="176" spans="1:42" s="20" customFormat="1" ht="27.75" customHeight="1" x14ac:dyDescent="0.25">
      <c r="A176" s="15"/>
      <c r="B176" s="443" t="s">
        <v>10</v>
      </c>
      <c r="C176" s="444"/>
      <c r="D176" s="101">
        <f>+SUM(D177:D196)</f>
        <v>0</v>
      </c>
      <c r="E176" s="101">
        <f>+SUM(E177:E196)</f>
        <v>0</v>
      </c>
      <c r="F176" s="401">
        <f>+SUM(D176:E176)</f>
        <v>0</v>
      </c>
      <c r="G176" s="402"/>
      <c r="H176" s="356"/>
      <c r="I176" s="357"/>
      <c r="J176" s="358"/>
      <c r="L176" s="290">
        <f>+$F$176-F33</f>
        <v>0</v>
      </c>
      <c r="AP176" s="92"/>
    </row>
    <row r="177" spans="1:10" ht="24" customHeight="1" outlineLevel="1" x14ac:dyDescent="0.25">
      <c r="A177" s="15"/>
      <c r="B177" s="359"/>
      <c r="C177" s="360"/>
      <c r="D177" s="104"/>
      <c r="E177" s="105"/>
      <c r="F177" s="361">
        <f>+SUM(D177:E177)</f>
        <v>0</v>
      </c>
      <c r="G177" s="362"/>
      <c r="H177" s="356"/>
      <c r="I177" s="357"/>
      <c r="J177" s="358"/>
    </row>
    <row r="178" spans="1:10" ht="24" customHeight="1" outlineLevel="1" x14ac:dyDescent="0.25">
      <c r="A178" s="15"/>
      <c r="B178" s="359"/>
      <c r="C178" s="360"/>
      <c r="D178" s="104"/>
      <c r="E178" s="105"/>
      <c r="F178" s="361">
        <f>+SUM(D178:E178)</f>
        <v>0</v>
      </c>
      <c r="G178" s="362"/>
      <c r="H178" s="356"/>
      <c r="I178" s="357"/>
      <c r="J178" s="358"/>
    </row>
    <row r="179" spans="1:10" ht="24" customHeight="1" outlineLevel="1" x14ac:dyDescent="0.25">
      <c r="A179" s="15"/>
      <c r="B179" s="359"/>
      <c r="C179" s="360"/>
      <c r="D179" s="104"/>
      <c r="E179" s="105"/>
      <c r="F179" s="361">
        <f t="shared" ref="F179:F189" si="10">+SUM(D179:E179)</f>
        <v>0</v>
      </c>
      <c r="G179" s="362"/>
      <c r="H179" s="356"/>
      <c r="I179" s="357"/>
      <c r="J179" s="358"/>
    </row>
    <row r="180" spans="1:10" ht="24" customHeight="1" outlineLevel="1" x14ac:dyDescent="0.25">
      <c r="A180" s="15"/>
      <c r="B180" s="359"/>
      <c r="C180" s="360"/>
      <c r="D180" s="104"/>
      <c r="E180" s="105"/>
      <c r="F180" s="361">
        <f t="shared" si="10"/>
        <v>0</v>
      </c>
      <c r="G180" s="362"/>
      <c r="H180" s="356"/>
      <c r="I180" s="357"/>
      <c r="J180" s="358"/>
    </row>
    <row r="181" spans="1:10" ht="24" customHeight="1" outlineLevel="1" x14ac:dyDescent="0.25">
      <c r="A181" s="15"/>
      <c r="B181" s="359"/>
      <c r="C181" s="360"/>
      <c r="D181" s="104"/>
      <c r="E181" s="105"/>
      <c r="F181" s="361">
        <f t="shared" si="10"/>
        <v>0</v>
      </c>
      <c r="G181" s="362"/>
      <c r="H181" s="356"/>
      <c r="I181" s="357"/>
      <c r="J181" s="358"/>
    </row>
    <row r="182" spans="1:10" ht="24" customHeight="1" outlineLevel="1" x14ac:dyDescent="0.25">
      <c r="A182" s="15"/>
      <c r="B182" s="359"/>
      <c r="C182" s="360"/>
      <c r="D182" s="104"/>
      <c r="E182" s="105"/>
      <c r="F182" s="361">
        <f t="shared" si="10"/>
        <v>0</v>
      </c>
      <c r="G182" s="362"/>
      <c r="H182" s="356"/>
      <c r="I182" s="357"/>
      <c r="J182" s="358"/>
    </row>
    <row r="183" spans="1:10" ht="24" customHeight="1" outlineLevel="1" x14ac:dyDescent="0.25">
      <c r="A183" s="15"/>
      <c r="B183" s="359"/>
      <c r="C183" s="360"/>
      <c r="D183" s="104"/>
      <c r="E183" s="105"/>
      <c r="F183" s="361">
        <f t="shared" si="10"/>
        <v>0</v>
      </c>
      <c r="G183" s="362"/>
      <c r="H183" s="356"/>
      <c r="I183" s="357"/>
      <c r="J183" s="358"/>
    </row>
    <row r="184" spans="1:10" ht="24" customHeight="1" outlineLevel="1" x14ac:dyDescent="0.25">
      <c r="A184" s="15"/>
      <c r="B184" s="359"/>
      <c r="C184" s="360"/>
      <c r="D184" s="104"/>
      <c r="E184" s="105"/>
      <c r="F184" s="361">
        <f t="shared" si="10"/>
        <v>0</v>
      </c>
      <c r="G184" s="362"/>
      <c r="H184" s="356"/>
      <c r="I184" s="357"/>
      <c r="J184" s="358"/>
    </row>
    <row r="185" spans="1:10" ht="24" customHeight="1" outlineLevel="1" x14ac:dyDescent="0.25">
      <c r="A185" s="15"/>
      <c r="B185" s="359"/>
      <c r="C185" s="360"/>
      <c r="D185" s="104"/>
      <c r="E185" s="105"/>
      <c r="F185" s="361">
        <f t="shared" si="10"/>
        <v>0</v>
      </c>
      <c r="G185" s="362"/>
      <c r="H185" s="356"/>
      <c r="I185" s="357"/>
      <c r="J185" s="358"/>
    </row>
    <row r="186" spans="1:10" ht="24" customHeight="1" outlineLevel="1" x14ac:dyDescent="0.25">
      <c r="A186" s="15"/>
      <c r="B186" s="359"/>
      <c r="C186" s="360"/>
      <c r="D186" s="104"/>
      <c r="E186" s="105"/>
      <c r="F186" s="361">
        <f t="shared" si="10"/>
        <v>0</v>
      </c>
      <c r="G186" s="362"/>
      <c r="H186" s="356"/>
      <c r="I186" s="357"/>
      <c r="J186" s="358"/>
    </row>
    <row r="187" spans="1:10" ht="24" customHeight="1" outlineLevel="1" x14ac:dyDescent="0.25">
      <c r="A187" s="15"/>
      <c r="B187" s="359"/>
      <c r="C187" s="360"/>
      <c r="D187" s="104"/>
      <c r="E187" s="105"/>
      <c r="F187" s="361">
        <f t="shared" si="10"/>
        <v>0</v>
      </c>
      <c r="G187" s="362"/>
      <c r="H187" s="356"/>
      <c r="I187" s="357"/>
      <c r="J187" s="358"/>
    </row>
    <row r="188" spans="1:10" ht="24" customHeight="1" outlineLevel="1" x14ac:dyDescent="0.25">
      <c r="A188" s="15"/>
      <c r="B188" s="359"/>
      <c r="C188" s="360"/>
      <c r="D188" s="104"/>
      <c r="E188" s="105"/>
      <c r="F188" s="361">
        <f t="shared" si="10"/>
        <v>0</v>
      </c>
      <c r="G188" s="362"/>
      <c r="H188" s="356"/>
      <c r="I188" s="357"/>
      <c r="J188" s="358"/>
    </row>
    <row r="189" spans="1:10" ht="24" customHeight="1" outlineLevel="1" x14ac:dyDescent="0.25">
      <c r="A189" s="15"/>
      <c r="B189" s="359"/>
      <c r="C189" s="360"/>
      <c r="D189" s="104"/>
      <c r="E189" s="105"/>
      <c r="F189" s="361">
        <f t="shared" si="10"/>
        <v>0</v>
      </c>
      <c r="G189" s="362"/>
      <c r="H189" s="356"/>
      <c r="I189" s="357"/>
      <c r="J189" s="358"/>
    </row>
    <row r="190" spans="1:10" ht="24" customHeight="1" outlineLevel="1" x14ac:dyDescent="0.25">
      <c r="A190" s="15"/>
      <c r="B190" s="359"/>
      <c r="C190" s="360"/>
      <c r="D190" s="104"/>
      <c r="E190" s="105"/>
      <c r="F190" s="361">
        <f t="shared" ref="F190:F197" si="11">+SUM(D190:E190)</f>
        <v>0</v>
      </c>
      <c r="G190" s="362"/>
      <c r="H190" s="356"/>
      <c r="I190" s="357"/>
      <c r="J190" s="358"/>
    </row>
    <row r="191" spans="1:10" ht="24" customHeight="1" outlineLevel="1" x14ac:dyDescent="0.25">
      <c r="A191" s="15"/>
      <c r="B191" s="359"/>
      <c r="C191" s="360"/>
      <c r="D191" s="104"/>
      <c r="E191" s="105"/>
      <c r="F191" s="361">
        <f t="shared" si="11"/>
        <v>0</v>
      </c>
      <c r="G191" s="362"/>
      <c r="H191" s="356"/>
      <c r="I191" s="357"/>
      <c r="J191" s="358"/>
    </row>
    <row r="192" spans="1:10" ht="24" customHeight="1" outlineLevel="1" x14ac:dyDescent="0.25">
      <c r="A192" s="15"/>
      <c r="B192" s="359"/>
      <c r="C192" s="360"/>
      <c r="D192" s="104"/>
      <c r="E192" s="105"/>
      <c r="F192" s="361">
        <f t="shared" si="11"/>
        <v>0</v>
      </c>
      <c r="G192" s="362"/>
      <c r="H192" s="356"/>
      <c r="I192" s="357"/>
      <c r="J192" s="358"/>
    </row>
    <row r="193" spans="1:42" ht="24" customHeight="1" outlineLevel="1" x14ac:dyDescent="0.25">
      <c r="A193" s="15"/>
      <c r="B193" s="359"/>
      <c r="C193" s="360"/>
      <c r="D193" s="104"/>
      <c r="E193" s="105"/>
      <c r="F193" s="361">
        <f t="shared" si="11"/>
        <v>0</v>
      </c>
      <c r="G193" s="362"/>
      <c r="H193" s="356"/>
      <c r="I193" s="357"/>
      <c r="J193" s="358"/>
    </row>
    <row r="194" spans="1:42" ht="24" customHeight="1" outlineLevel="1" x14ac:dyDescent="0.25">
      <c r="A194" s="15"/>
      <c r="B194" s="359"/>
      <c r="C194" s="360"/>
      <c r="D194" s="104"/>
      <c r="E194" s="105"/>
      <c r="F194" s="361">
        <f t="shared" si="11"/>
        <v>0</v>
      </c>
      <c r="G194" s="362"/>
      <c r="H194" s="356"/>
      <c r="I194" s="357"/>
      <c r="J194" s="358"/>
    </row>
    <row r="195" spans="1:42" ht="24" customHeight="1" outlineLevel="1" x14ac:dyDescent="0.25">
      <c r="A195" s="15"/>
      <c r="B195" s="359"/>
      <c r="C195" s="360"/>
      <c r="D195" s="104"/>
      <c r="E195" s="105"/>
      <c r="F195" s="361">
        <f t="shared" si="11"/>
        <v>0</v>
      </c>
      <c r="G195" s="362"/>
      <c r="H195" s="356"/>
      <c r="I195" s="357"/>
      <c r="J195" s="358"/>
    </row>
    <row r="196" spans="1:42" ht="24" customHeight="1" outlineLevel="1" thickBot="1" x14ac:dyDescent="0.3">
      <c r="A196" s="15"/>
      <c r="B196" s="393"/>
      <c r="C196" s="394"/>
      <c r="D196" s="158"/>
      <c r="E196" s="159"/>
      <c r="F196" s="406">
        <f t="shared" si="11"/>
        <v>0</v>
      </c>
      <c r="G196" s="407"/>
      <c r="H196" s="388"/>
      <c r="I196" s="389"/>
      <c r="J196" s="390"/>
    </row>
    <row r="197" spans="1:42" s="20" customFormat="1" ht="27.75" customHeight="1" thickTop="1" thickBot="1" x14ac:dyDescent="0.3">
      <c r="A197" s="18"/>
      <c r="B197" s="509" t="s">
        <v>178</v>
      </c>
      <c r="C197" s="510"/>
      <c r="D197" s="160">
        <f>+D65+D108+D131+D152+D176</f>
        <v>0</v>
      </c>
      <c r="E197" s="161">
        <f>+E65+E108+E131+E152+E176</f>
        <v>0</v>
      </c>
      <c r="F197" s="399">
        <f t="shared" si="11"/>
        <v>0</v>
      </c>
      <c r="G197" s="400"/>
      <c r="H197" s="403"/>
      <c r="I197" s="404"/>
      <c r="J197" s="405"/>
      <c r="L197" s="290">
        <f>+$F$197-F34</f>
        <v>0</v>
      </c>
      <c r="AP197" s="92"/>
    </row>
    <row r="198" spans="1:42" ht="9.75" customHeight="1" x14ac:dyDescent="0.25">
      <c r="A198" s="15"/>
      <c r="B198" s="205"/>
      <c r="C198" s="16"/>
      <c r="D198" s="13"/>
      <c r="E198" s="13"/>
      <c r="F198" s="13"/>
      <c r="G198" s="13"/>
      <c r="H198" s="16"/>
      <c r="I198" s="16"/>
      <c r="J198" s="45"/>
    </row>
    <row r="199" spans="1:42" ht="27.75" customHeight="1" x14ac:dyDescent="0.25">
      <c r="A199" s="15"/>
      <c r="B199" s="418" t="s">
        <v>113</v>
      </c>
      <c r="C199" s="418"/>
      <c r="D199" s="418"/>
      <c r="E199" s="418"/>
      <c r="F199" s="418"/>
      <c r="G199" s="418"/>
      <c r="H199" s="418"/>
      <c r="I199" s="418"/>
      <c r="J199" s="419"/>
    </row>
    <row r="200" spans="1:42" ht="27.75" customHeight="1" x14ac:dyDescent="0.25">
      <c r="A200" s="15"/>
      <c r="B200" s="395"/>
      <c r="C200" s="395"/>
      <c r="D200" s="395"/>
      <c r="E200" s="395"/>
      <c r="F200" s="395"/>
      <c r="G200" s="395"/>
      <c r="H200" s="395"/>
      <c r="I200" s="395"/>
      <c r="J200" s="396"/>
    </row>
    <row r="201" spans="1:42" ht="27.75" customHeight="1" x14ac:dyDescent="0.25">
      <c r="A201" s="15"/>
      <c r="B201" s="391"/>
      <c r="C201" s="391"/>
      <c r="D201" s="391"/>
      <c r="E201" s="391"/>
      <c r="F201" s="391"/>
      <c r="G201" s="391"/>
      <c r="H201" s="391"/>
      <c r="I201" s="391"/>
      <c r="J201" s="392"/>
    </row>
    <row r="202" spans="1:42" ht="27.75" customHeight="1" x14ac:dyDescent="0.25">
      <c r="A202" s="15"/>
      <c r="B202" s="391"/>
      <c r="C202" s="391"/>
      <c r="D202" s="391"/>
      <c r="E202" s="391"/>
      <c r="F202" s="391"/>
      <c r="G202" s="391"/>
      <c r="H202" s="391"/>
      <c r="I202" s="391"/>
      <c r="J202" s="392"/>
    </row>
    <row r="203" spans="1:42" ht="27.75" customHeight="1" x14ac:dyDescent="0.25">
      <c r="A203" s="15"/>
      <c r="B203" s="391"/>
      <c r="C203" s="391"/>
      <c r="D203" s="391"/>
      <c r="E203" s="391"/>
      <c r="F203" s="391"/>
      <c r="G203" s="391"/>
      <c r="H203" s="391"/>
      <c r="I203" s="391"/>
      <c r="J203" s="392"/>
    </row>
    <row r="204" spans="1:42" ht="12.75" customHeight="1" x14ac:dyDescent="0.25">
      <c r="A204" s="15"/>
      <c r="B204" s="205"/>
      <c r="C204" s="16"/>
      <c r="D204" s="13"/>
      <c r="E204" s="13"/>
      <c r="F204" s="13"/>
      <c r="G204" s="13"/>
      <c r="H204" s="16"/>
      <c r="I204" s="16"/>
      <c r="J204" s="45"/>
    </row>
    <row r="205" spans="1:42" ht="27.75" customHeight="1" x14ac:dyDescent="0.25">
      <c r="A205" s="15"/>
      <c r="B205" s="397" t="s">
        <v>179</v>
      </c>
      <c r="C205" s="397"/>
      <c r="D205" s="397"/>
      <c r="E205" s="397"/>
      <c r="F205" s="397"/>
      <c r="G205" s="397"/>
      <c r="H205" s="397"/>
      <c r="I205" s="397"/>
      <c r="J205" s="398"/>
    </row>
    <row r="206" spans="1:42" ht="35.25" customHeight="1" x14ac:dyDescent="0.25">
      <c r="A206" s="15"/>
      <c r="B206" s="369" t="s">
        <v>180</v>
      </c>
      <c r="C206" s="369"/>
      <c r="D206" s="369"/>
      <c r="E206" s="369"/>
      <c r="F206" s="369"/>
      <c r="G206" s="369"/>
      <c r="H206" s="369"/>
      <c r="I206" s="369"/>
      <c r="J206" s="370"/>
    </row>
    <row r="207" spans="1:42" ht="8.25" customHeight="1" x14ac:dyDescent="0.25">
      <c r="A207" s="15"/>
      <c r="B207" s="205"/>
      <c r="C207" s="16"/>
      <c r="D207" s="13"/>
      <c r="E207" s="13"/>
      <c r="F207" s="13"/>
      <c r="G207" s="13"/>
      <c r="H207" s="16"/>
      <c r="I207" s="16"/>
      <c r="J207" s="45"/>
    </row>
    <row r="208" spans="1:42" ht="15.75" customHeight="1" thickBot="1" x14ac:dyDescent="0.3">
      <c r="A208" s="15"/>
      <c r="B208" s="205"/>
      <c r="C208" s="16"/>
      <c r="D208" s="13"/>
      <c r="E208" s="13"/>
      <c r="F208" s="13"/>
      <c r="G208" s="13"/>
      <c r="H208" s="16"/>
      <c r="I208" s="16"/>
      <c r="J208" s="45"/>
    </row>
    <row r="209" spans="1:42" ht="27.75" customHeight="1" x14ac:dyDescent="0.25">
      <c r="A209" s="376" t="s">
        <v>13</v>
      </c>
      <c r="B209" s="377"/>
      <c r="C209" s="377"/>
      <c r="D209" s="377"/>
      <c r="E209" s="377"/>
      <c r="F209" s="377"/>
      <c r="G209" s="377"/>
      <c r="H209" s="377"/>
      <c r="I209" s="377"/>
      <c r="J209" s="378"/>
    </row>
    <row r="210" spans="1:42" ht="123" customHeight="1" thickBot="1" x14ac:dyDescent="0.3">
      <c r="A210" s="348" t="s">
        <v>183</v>
      </c>
      <c r="B210" s="349"/>
      <c r="C210" s="350"/>
      <c r="D210" s="26" t="s">
        <v>125</v>
      </c>
      <c r="E210" s="114" t="s">
        <v>124</v>
      </c>
      <c r="F210" s="26" t="s">
        <v>181</v>
      </c>
      <c r="G210" s="26" t="s">
        <v>182</v>
      </c>
      <c r="H210" s="114" t="s">
        <v>127</v>
      </c>
      <c r="I210" s="26" t="s">
        <v>135</v>
      </c>
      <c r="J210" s="28" t="s">
        <v>128</v>
      </c>
    </row>
    <row r="211" spans="1:42" s="20" customFormat="1" ht="27.75" customHeight="1" thickTop="1" x14ac:dyDescent="0.25">
      <c r="A211" s="473" t="s">
        <v>1</v>
      </c>
      <c r="B211" s="474"/>
      <c r="C211" s="475"/>
      <c r="D211" s="64"/>
      <c r="E211" s="115">
        <f>+E212+E578+E306+E456</f>
        <v>0</v>
      </c>
      <c r="F211" s="65"/>
      <c r="G211" s="65"/>
      <c r="H211" s="115">
        <f>+H212+H578+H306+H456</f>
        <v>0</v>
      </c>
      <c r="I211" s="108"/>
      <c r="J211" s="119">
        <f>+J212+J578+J306+J456</f>
        <v>0</v>
      </c>
      <c r="L211" s="294">
        <f>+$F$28-E211</f>
        <v>0</v>
      </c>
      <c r="AP211" s="92"/>
    </row>
    <row r="212" spans="1:42" ht="27.75" customHeight="1" x14ac:dyDescent="0.25">
      <c r="A212" s="66" t="s">
        <v>15</v>
      </c>
      <c r="B212" s="67"/>
      <c r="C212" s="68"/>
      <c r="D212" s="69"/>
      <c r="E212" s="116">
        <f>+E213+E226+E239+E252+E267+E280+E293</f>
        <v>0</v>
      </c>
      <c r="F212" s="70"/>
      <c r="G212" s="70"/>
      <c r="H212" s="116">
        <f>+H213+H226+H239+H252+H267+H280+H293</f>
        <v>0</v>
      </c>
      <c r="I212" s="109"/>
      <c r="J212" s="120">
        <f>+J213+J226+J239+J252+J267+J280+J293</f>
        <v>0</v>
      </c>
    </row>
    <row r="213" spans="1:42" ht="27.75" customHeight="1" x14ac:dyDescent="0.25">
      <c r="A213" s="71" t="s">
        <v>24</v>
      </c>
      <c r="B213" s="67"/>
      <c r="C213" s="72"/>
      <c r="D213" s="69"/>
      <c r="E213" s="116">
        <f>+SUM(E214:E225)</f>
        <v>0</v>
      </c>
      <c r="F213" s="70"/>
      <c r="G213" s="70"/>
      <c r="H213" s="116">
        <f>+SUM(H214:H225)</f>
        <v>0</v>
      </c>
      <c r="I213" s="109"/>
      <c r="J213" s="120">
        <f>+SUM(J214:J225)</f>
        <v>0</v>
      </c>
    </row>
    <row r="214" spans="1:42" ht="27.75" customHeight="1" outlineLevel="1" x14ac:dyDescent="0.25">
      <c r="A214" s="29"/>
      <c r="B214" s="333"/>
      <c r="C214" s="334"/>
      <c r="D214" s="30"/>
      <c r="E214" s="117"/>
      <c r="F214" s="31"/>
      <c r="G214" s="31"/>
      <c r="H214" s="117"/>
      <c r="I214" s="110"/>
      <c r="J214" s="121"/>
    </row>
    <row r="215" spans="1:42" ht="27.75" customHeight="1" outlineLevel="1" x14ac:dyDescent="0.25">
      <c r="A215" s="29"/>
      <c r="B215" s="333"/>
      <c r="C215" s="334"/>
      <c r="D215" s="30"/>
      <c r="E215" s="117"/>
      <c r="F215" s="31"/>
      <c r="G215" s="31"/>
      <c r="H215" s="117"/>
      <c r="I215" s="110"/>
      <c r="J215" s="121"/>
    </row>
    <row r="216" spans="1:42" ht="27.75" customHeight="1" outlineLevel="1" x14ac:dyDescent="0.25">
      <c r="A216" s="29"/>
      <c r="B216" s="333"/>
      <c r="C216" s="334"/>
      <c r="D216" s="30"/>
      <c r="E216" s="117"/>
      <c r="F216" s="31"/>
      <c r="G216" s="31"/>
      <c r="H216" s="117"/>
      <c r="I216" s="110"/>
      <c r="J216" s="121"/>
    </row>
    <row r="217" spans="1:42" ht="27.75" customHeight="1" outlineLevel="1" x14ac:dyDescent="0.25">
      <c r="A217" s="29"/>
      <c r="B217" s="333"/>
      <c r="C217" s="334"/>
      <c r="D217" s="30"/>
      <c r="E217" s="117"/>
      <c r="F217" s="31"/>
      <c r="G217" s="31"/>
      <c r="H217" s="117"/>
      <c r="I217" s="110"/>
      <c r="J217" s="121"/>
    </row>
    <row r="218" spans="1:42" ht="27.75" customHeight="1" outlineLevel="1" x14ac:dyDescent="0.25">
      <c r="A218" s="29"/>
      <c r="B218" s="333"/>
      <c r="C218" s="334"/>
      <c r="D218" s="30"/>
      <c r="E218" s="117"/>
      <c r="F218" s="31"/>
      <c r="G218" s="31"/>
      <c r="H218" s="117"/>
      <c r="I218" s="110"/>
      <c r="J218" s="121"/>
    </row>
    <row r="219" spans="1:42" ht="27.75" customHeight="1" outlineLevel="1" x14ac:dyDescent="0.25">
      <c r="A219" s="29"/>
      <c r="B219" s="333"/>
      <c r="C219" s="334"/>
      <c r="D219" s="30"/>
      <c r="E219" s="117"/>
      <c r="F219" s="31"/>
      <c r="G219" s="31"/>
      <c r="H219" s="117"/>
      <c r="I219" s="110"/>
      <c r="J219" s="121"/>
    </row>
    <row r="220" spans="1:42" ht="27.75" customHeight="1" outlineLevel="1" x14ac:dyDescent="0.25">
      <c r="A220" s="29"/>
      <c r="B220" s="333"/>
      <c r="C220" s="334"/>
      <c r="D220" s="30"/>
      <c r="E220" s="117"/>
      <c r="F220" s="31"/>
      <c r="G220" s="31"/>
      <c r="H220" s="117"/>
      <c r="I220" s="110"/>
      <c r="J220" s="121"/>
    </row>
    <row r="221" spans="1:42" ht="27.75" customHeight="1" outlineLevel="1" x14ac:dyDescent="0.25">
      <c r="A221" s="29"/>
      <c r="B221" s="333"/>
      <c r="C221" s="334"/>
      <c r="D221" s="30"/>
      <c r="E221" s="117"/>
      <c r="F221" s="31"/>
      <c r="G221" s="31"/>
      <c r="H221" s="117"/>
      <c r="I221" s="110"/>
      <c r="J221" s="121"/>
    </row>
    <row r="222" spans="1:42" ht="27.75" customHeight="1" outlineLevel="1" x14ac:dyDescent="0.25">
      <c r="A222" s="29"/>
      <c r="B222" s="333"/>
      <c r="C222" s="334"/>
      <c r="D222" s="30"/>
      <c r="E222" s="117"/>
      <c r="F222" s="31"/>
      <c r="G222" s="31"/>
      <c r="H222" s="117"/>
      <c r="I222" s="110"/>
      <c r="J222" s="121"/>
    </row>
    <row r="223" spans="1:42" ht="27.75" customHeight="1" outlineLevel="1" x14ac:dyDescent="0.25">
      <c r="A223" s="29"/>
      <c r="B223" s="333"/>
      <c r="C223" s="334"/>
      <c r="D223" s="30"/>
      <c r="E223" s="117"/>
      <c r="F223" s="31"/>
      <c r="G223" s="31"/>
      <c r="H223" s="117"/>
      <c r="I223" s="110"/>
      <c r="J223" s="121"/>
    </row>
    <row r="224" spans="1:42" ht="27.75" customHeight="1" outlineLevel="1" x14ac:dyDescent="0.25">
      <c r="A224" s="29"/>
      <c r="B224" s="333"/>
      <c r="C224" s="334"/>
      <c r="D224" s="30"/>
      <c r="E224" s="117"/>
      <c r="F224" s="31"/>
      <c r="G224" s="31"/>
      <c r="H224" s="117"/>
      <c r="I224" s="110"/>
      <c r="J224" s="121"/>
    </row>
    <row r="225" spans="1:10" ht="27.75" customHeight="1" outlineLevel="1" x14ac:dyDescent="0.25">
      <c r="A225" s="29"/>
      <c r="B225" s="333"/>
      <c r="C225" s="334"/>
      <c r="D225" s="30"/>
      <c r="E225" s="117"/>
      <c r="F225" s="31"/>
      <c r="G225" s="31"/>
      <c r="H225" s="117"/>
      <c r="I225" s="110"/>
      <c r="J225" s="121"/>
    </row>
    <row r="226" spans="1:10" ht="27.75" customHeight="1" x14ac:dyDescent="0.25">
      <c r="A226" s="71" t="s">
        <v>25</v>
      </c>
      <c r="B226" s="67"/>
      <c r="C226" s="72"/>
      <c r="D226" s="69"/>
      <c r="E226" s="116">
        <f>+SUM(E227:E238)</f>
        <v>0</v>
      </c>
      <c r="F226" s="70"/>
      <c r="G226" s="70"/>
      <c r="H226" s="116">
        <f>+SUM(H227:H238)</f>
        <v>0</v>
      </c>
      <c r="I226" s="109"/>
      <c r="J226" s="120">
        <f>+SUM(J227:J238)</f>
        <v>0</v>
      </c>
    </row>
    <row r="227" spans="1:10" ht="27.75" customHeight="1" outlineLevel="1" x14ac:dyDescent="0.25">
      <c r="A227" s="29"/>
      <c r="B227" s="333"/>
      <c r="C227" s="334"/>
      <c r="D227" s="30"/>
      <c r="E227" s="117"/>
      <c r="F227" s="31"/>
      <c r="G227" s="31"/>
      <c r="H227" s="117"/>
      <c r="I227" s="110"/>
      <c r="J227" s="121"/>
    </row>
    <row r="228" spans="1:10" ht="27.75" customHeight="1" outlineLevel="1" x14ac:dyDescent="0.25">
      <c r="A228" s="29"/>
      <c r="B228" s="333"/>
      <c r="C228" s="334"/>
      <c r="D228" s="30"/>
      <c r="E228" s="117"/>
      <c r="F228" s="31"/>
      <c r="G228" s="31"/>
      <c r="H228" s="117"/>
      <c r="I228" s="110"/>
      <c r="J228" s="121"/>
    </row>
    <row r="229" spans="1:10" ht="27.75" customHeight="1" outlineLevel="1" x14ac:dyDescent="0.25">
      <c r="A229" s="29"/>
      <c r="B229" s="333"/>
      <c r="C229" s="334"/>
      <c r="D229" s="30"/>
      <c r="E229" s="117"/>
      <c r="F229" s="31"/>
      <c r="G229" s="31"/>
      <c r="H229" s="117"/>
      <c r="I229" s="110"/>
      <c r="J229" s="121"/>
    </row>
    <row r="230" spans="1:10" ht="27.75" customHeight="1" outlineLevel="1" x14ac:dyDescent="0.25">
      <c r="A230" s="29"/>
      <c r="B230" s="333"/>
      <c r="C230" s="334"/>
      <c r="D230" s="30"/>
      <c r="E230" s="117"/>
      <c r="F230" s="31"/>
      <c r="G230" s="31"/>
      <c r="H230" s="117"/>
      <c r="I230" s="110"/>
      <c r="J230" s="121"/>
    </row>
    <row r="231" spans="1:10" ht="27.75" customHeight="1" outlineLevel="1" x14ac:dyDescent="0.25">
      <c r="A231" s="29"/>
      <c r="B231" s="333"/>
      <c r="C231" s="334"/>
      <c r="D231" s="30"/>
      <c r="E231" s="117"/>
      <c r="F231" s="31"/>
      <c r="G231" s="31"/>
      <c r="H231" s="117"/>
      <c r="I231" s="110"/>
      <c r="J231" s="121"/>
    </row>
    <row r="232" spans="1:10" ht="27.75" customHeight="1" outlineLevel="1" x14ac:dyDescent="0.25">
      <c r="A232" s="29"/>
      <c r="B232" s="333"/>
      <c r="C232" s="334"/>
      <c r="D232" s="30"/>
      <c r="E232" s="117"/>
      <c r="F232" s="31"/>
      <c r="G232" s="31"/>
      <c r="H232" s="117"/>
      <c r="I232" s="110"/>
      <c r="J232" s="121"/>
    </row>
    <row r="233" spans="1:10" ht="27.75" customHeight="1" outlineLevel="1" x14ac:dyDescent="0.25">
      <c r="A233" s="29"/>
      <c r="B233" s="333"/>
      <c r="C233" s="334"/>
      <c r="D233" s="30"/>
      <c r="E233" s="117"/>
      <c r="F233" s="31"/>
      <c r="G233" s="31"/>
      <c r="H233" s="117"/>
      <c r="I233" s="110"/>
      <c r="J233" s="121"/>
    </row>
    <row r="234" spans="1:10" ht="27.75" customHeight="1" outlineLevel="1" x14ac:dyDescent="0.25">
      <c r="A234" s="29"/>
      <c r="B234" s="333"/>
      <c r="C234" s="334"/>
      <c r="D234" s="30"/>
      <c r="E234" s="117"/>
      <c r="F234" s="31"/>
      <c r="G234" s="31"/>
      <c r="H234" s="117"/>
      <c r="I234" s="110"/>
      <c r="J234" s="121"/>
    </row>
    <row r="235" spans="1:10" ht="27.75" customHeight="1" outlineLevel="1" x14ac:dyDescent="0.25">
      <c r="A235" s="29"/>
      <c r="B235" s="333"/>
      <c r="C235" s="334"/>
      <c r="D235" s="30"/>
      <c r="E235" s="117"/>
      <c r="F235" s="31"/>
      <c r="G235" s="31"/>
      <c r="H235" s="117"/>
      <c r="I235" s="110"/>
      <c r="J235" s="121"/>
    </row>
    <row r="236" spans="1:10" ht="27.75" customHeight="1" outlineLevel="1" x14ac:dyDescent="0.25">
      <c r="A236" s="29"/>
      <c r="B236" s="333"/>
      <c r="C236" s="334"/>
      <c r="D236" s="30"/>
      <c r="E236" s="117"/>
      <c r="F236" s="31"/>
      <c r="G236" s="31"/>
      <c r="H236" s="117"/>
      <c r="I236" s="110"/>
      <c r="J236" s="121"/>
    </row>
    <row r="237" spans="1:10" ht="27.75" customHeight="1" outlineLevel="1" x14ac:dyDescent="0.25">
      <c r="A237" s="29"/>
      <c r="B237" s="333"/>
      <c r="C237" s="334"/>
      <c r="D237" s="30"/>
      <c r="E237" s="117"/>
      <c r="F237" s="31"/>
      <c r="G237" s="31"/>
      <c r="H237" s="117"/>
      <c r="I237" s="110"/>
      <c r="J237" s="121"/>
    </row>
    <row r="238" spans="1:10" ht="27.75" customHeight="1" outlineLevel="1" x14ac:dyDescent="0.25">
      <c r="A238" s="29"/>
      <c r="B238" s="333"/>
      <c r="C238" s="334"/>
      <c r="D238" s="30"/>
      <c r="E238" s="117"/>
      <c r="F238" s="31"/>
      <c r="G238" s="31"/>
      <c r="H238" s="117"/>
      <c r="I238" s="110"/>
      <c r="J238" s="121"/>
    </row>
    <row r="239" spans="1:10" ht="27.75" customHeight="1" x14ac:dyDescent="0.25">
      <c r="A239" s="71" t="s">
        <v>26</v>
      </c>
      <c r="B239" s="67"/>
      <c r="C239" s="72"/>
      <c r="D239" s="69"/>
      <c r="E239" s="116">
        <f>+SUM(E240:E251)</f>
        <v>0</v>
      </c>
      <c r="F239" s="70"/>
      <c r="G239" s="70"/>
      <c r="H239" s="116">
        <f>+SUM(H240:H251)</f>
        <v>0</v>
      </c>
      <c r="I239" s="109"/>
      <c r="J239" s="120">
        <f>+SUM(J240:J251)</f>
        <v>0</v>
      </c>
    </row>
    <row r="240" spans="1:10" ht="27.75" customHeight="1" outlineLevel="1" x14ac:dyDescent="0.25">
      <c r="A240" s="29"/>
      <c r="B240" s="333"/>
      <c r="C240" s="334"/>
      <c r="D240" s="30"/>
      <c r="E240" s="117"/>
      <c r="F240" s="31"/>
      <c r="G240" s="31"/>
      <c r="H240" s="117"/>
      <c r="I240" s="110"/>
      <c r="J240" s="121"/>
    </row>
    <row r="241" spans="1:10" ht="27.75" customHeight="1" outlineLevel="1" x14ac:dyDescent="0.25">
      <c r="A241" s="29"/>
      <c r="B241" s="333"/>
      <c r="C241" s="334"/>
      <c r="D241" s="30"/>
      <c r="E241" s="117"/>
      <c r="F241" s="31"/>
      <c r="G241" s="31"/>
      <c r="H241" s="117"/>
      <c r="I241" s="110"/>
      <c r="J241" s="121"/>
    </row>
    <row r="242" spans="1:10" ht="27.75" customHeight="1" outlineLevel="1" x14ac:dyDescent="0.25">
      <c r="A242" s="29"/>
      <c r="B242" s="333"/>
      <c r="C242" s="334"/>
      <c r="D242" s="30"/>
      <c r="E242" s="117"/>
      <c r="F242" s="31"/>
      <c r="G242" s="31"/>
      <c r="H242" s="117"/>
      <c r="I242" s="110"/>
      <c r="J242" s="121"/>
    </row>
    <row r="243" spans="1:10" ht="27.75" customHeight="1" outlineLevel="1" x14ac:dyDescent="0.25">
      <c r="A243" s="29"/>
      <c r="B243" s="333"/>
      <c r="C243" s="334"/>
      <c r="D243" s="30"/>
      <c r="E243" s="117"/>
      <c r="F243" s="31"/>
      <c r="G243" s="31"/>
      <c r="H243" s="117"/>
      <c r="I243" s="110"/>
      <c r="J243" s="121"/>
    </row>
    <row r="244" spans="1:10" ht="27.75" customHeight="1" outlineLevel="1" x14ac:dyDescent="0.25">
      <c r="A244" s="29"/>
      <c r="B244" s="333"/>
      <c r="C244" s="334"/>
      <c r="D244" s="30"/>
      <c r="E244" s="117"/>
      <c r="F244" s="31"/>
      <c r="G244" s="31"/>
      <c r="H244" s="117"/>
      <c r="I244" s="110"/>
      <c r="J244" s="121"/>
    </row>
    <row r="245" spans="1:10" ht="27.75" customHeight="1" outlineLevel="1" x14ac:dyDescent="0.25">
      <c r="A245" s="29"/>
      <c r="B245" s="333"/>
      <c r="C245" s="334"/>
      <c r="D245" s="30"/>
      <c r="E245" s="117"/>
      <c r="F245" s="31"/>
      <c r="G245" s="31"/>
      <c r="H245" s="117"/>
      <c r="I245" s="110"/>
      <c r="J245" s="121"/>
    </row>
    <row r="246" spans="1:10" ht="27.75" customHeight="1" outlineLevel="1" x14ac:dyDescent="0.25">
      <c r="A246" s="29"/>
      <c r="B246" s="333"/>
      <c r="C246" s="334"/>
      <c r="D246" s="30"/>
      <c r="E246" s="117"/>
      <c r="F246" s="31"/>
      <c r="G246" s="31"/>
      <c r="H246" s="117"/>
      <c r="I246" s="110"/>
      <c r="J246" s="121"/>
    </row>
    <row r="247" spans="1:10" ht="27.75" customHeight="1" outlineLevel="1" x14ac:dyDescent="0.25">
      <c r="A247" s="29"/>
      <c r="B247" s="333"/>
      <c r="C247" s="334"/>
      <c r="D247" s="30"/>
      <c r="E247" s="117"/>
      <c r="F247" s="31"/>
      <c r="G247" s="31"/>
      <c r="H247" s="117"/>
      <c r="I247" s="110"/>
      <c r="J247" s="121"/>
    </row>
    <row r="248" spans="1:10" ht="27.75" customHeight="1" outlineLevel="1" x14ac:dyDescent="0.25">
      <c r="A248" s="29"/>
      <c r="B248" s="333"/>
      <c r="C248" s="334"/>
      <c r="D248" s="30"/>
      <c r="E248" s="117"/>
      <c r="F248" s="31"/>
      <c r="G248" s="31"/>
      <c r="H248" s="117"/>
      <c r="I248" s="110"/>
      <c r="J248" s="121"/>
    </row>
    <row r="249" spans="1:10" ht="27.75" customHeight="1" outlineLevel="1" x14ac:dyDescent="0.25">
      <c r="A249" s="29"/>
      <c r="B249" s="333"/>
      <c r="C249" s="334"/>
      <c r="D249" s="30"/>
      <c r="E249" s="117"/>
      <c r="F249" s="31"/>
      <c r="G249" s="31"/>
      <c r="H249" s="117"/>
      <c r="I249" s="110"/>
      <c r="J249" s="121"/>
    </row>
    <row r="250" spans="1:10" ht="27.75" customHeight="1" outlineLevel="1" x14ac:dyDescent="0.25">
      <c r="A250" s="29"/>
      <c r="B250" s="333"/>
      <c r="C250" s="334"/>
      <c r="D250" s="30"/>
      <c r="E250" s="117"/>
      <c r="F250" s="31"/>
      <c r="G250" s="31"/>
      <c r="H250" s="117"/>
      <c r="I250" s="110"/>
      <c r="J250" s="121"/>
    </row>
    <row r="251" spans="1:10" ht="27.75" customHeight="1" outlineLevel="1" x14ac:dyDescent="0.25">
      <c r="A251" s="29"/>
      <c r="B251" s="333"/>
      <c r="C251" s="334"/>
      <c r="D251" s="30"/>
      <c r="E251" s="117"/>
      <c r="F251" s="31"/>
      <c r="G251" s="31"/>
      <c r="H251" s="117"/>
      <c r="I251" s="110"/>
      <c r="J251" s="121"/>
    </row>
    <row r="252" spans="1:10" ht="27.75" customHeight="1" x14ac:dyDescent="0.25">
      <c r="A252" s="71" t="s">
        <v>27</v>
      </c>
      <c r="B252" s="67"/>
      <c r="C252" s="72"/>
      <c r="D252" s="69"/>
      <c r="E252" s="116">
        <f>+SUM(E253:E264)</f>
        <v>0</v>
      </c>
      <c r="F252" s="70"/>
      <c r="G252" s="70"/>
      <c r="H252" s="116">
        <f>+SUM(H253:H264)</f>
        <v>0</v>
      </c>
      <c r="I252" s="109"/>
      <c r="J252" s="120">
        <f>+SUM(J253:J264)</f>
        <v>0</v>
      </c>
    </row>
    <row r="253" spans="1:10" ht="27.75" customHeight="1" outlineLevel="1" x14ac:dyDescent="0.25">
      <c r="A253" s="29"/>
      <c r="B253" s="333"/>
      <c r="C253" s="334"/>
      <c r="D253" s="30"/>
      <c r="E253" s="117"/>
      <c r="F253" s="31"/>
      <c r="G253" s="31"/>
      <c r="H253" s="117"/>
      <c r="I253" s="110"/>
      <c r="J253" s="121"/>
    </row>
    <row r="254" spans="1:10" ht="27.75" customHeight="1" outlineLevel="1" x14ac:dyDescent="0.25">
      <c r="A254" s="29"/>
      <c r="B254" s="333"/>
      <c r="C254" s="334"/>
      <c r="D254" s="30"/>
      <c r="E254" s="117"/>
      <c r="F254" s="31"/>
      <c r="G254" s="31"/>
      <c r="H254" s="117"/>
      <c r="I254" s="110"/>
      <c r="J254" s="121"/>
    </row>
    <row r="255" spans="1:10" ht="27.75" customHeight="1" outlineLevel="1" x14ac:dyDescent="0.25">
      <c r="A255" s="29"/>
      <c r="B255" s="333"/>
      <c r="C255" s="334"/>
      <c r="D255" s="30"/>
      <c r="E255" s="117"/>
      <c r="F255" s="31"/>
      <c r="G255" s="31"/>
      <c r="H255" s="117"/>
      <c r="I255" s="110"/>
      <c r="J255" s="121"/>
    </row>
    <row r="256" spans="1:10" ht="27.75" customHeight="1" outlineLevel="1" x14ac:dyDescent="0.25">
      <c r="A256" s="29"/>
      <c r="B256" s="333"/>
      <c r="C256" s="334"/>
      <c r="D256" s="30"/>
      <c r="E256" s="117"/>
      <c r="F256" s="31"/>
      <c r="G256" s="31"/>
      <c r="H256" s="117"/>
      <c r="I256" s="110"/>
      <c r="J256" s="121"/>
    </row>
    <row r="257" spans="1:10" ht="27.75" customHeight="1" outlineLevel="1" x14ac:dyDescent="0.25">
      <c r="A257" s="29"/>
      <c r="B257" s="333"/>
      <c r="C257" s="334"/>
      <c r="D257" s="30"/>
      <c r="E257" s="117"/>
      <c r="F257" s="31"/>
      <c r="G257" s="31"/>
      <c r="H257" s="117"/>
      <c r="I257" s="110"/>
      <c r="J257" s="121"/>
    </row>
    <row r="258" spans="1:10" ht="27.75" customHeight="1" outlineLevel="1" x14ac:dyDescent="0.25">
      <c r="A258" s="29"/>
      <c r="B258" s="333"/>
      <c r="C258" s="334"/>
      <c r="D258" s="30"/>
      <c r="E258" s="117"/>
      <c r="F258" s="31"/>
      <c r="G258" s="31"/>
      <c r="H258" s="117"/>
      <c r="I258" s="110"/>
      <c r="J258" s="121"/>
    </row>
    <row r="259" spans="1:10" ht="27.75" customHeight="1" outlineLevel="1" x14ac:dyDescent="0.25">
      <c r="A259" s="29"/>
      <c r="B259" s="333"/>
      <c r="C259" s="334"/>
      <c r="D259" s="30"/>
      <c r="E259" s="117"/>
      <c r="F259" s="31"/>
      <c r="G259" s="31"/>
      <c r="H259" s="117"/>
      <c r="I259" s="110"/>
      <c r="J259" s="121"/>
    </row>
    <row r="260" spans="1:10" ht="27.75" customHeight="1" outlineLevel="1" x14ac:dyDescent="0.25">
      <c r="A260" s="29"/>
      <c r="B260" s="333"/>
      <c r="C260" s="334"/>
      <c r="D260" s="30"/>
      <c r="E260" s="117"/>
      <c r="F260" s="31"/>
      <c r="G260" s="31"/>
      <c r="H260" s="117"/>
      <c r="I260" s="110"/>
      <c r="J260" s="121"/>
    </row>
    <row r="261" spans="1:10" ht="27.75" customHeight="1" outlineLevel="1" x14ac:dyDescent="0.25">
      <c r="A261" s="29"/>
      <c r="B261" s="333"/>
      <c r="C261" s="334"/>
      <c r="D261" s="30"/>
      <c r="E261" s="117"/>
      <c r="F261" s="31"/>
      <c r="G261" s="31"/>
      <c r="H261" s="117"/>
      <c r="I261" s="110"/>
      <c r="J261" s="121"/>
    </row>
    <row r="262" spans="1:10" ht="27.75" customHeight="1" outlineLevel="1" x14ac:dyDescent="0.25">
      <c r="A262" s="29"/>
      <c r="B262" s="333"/>
      <c r="C262" s="334"/>
      <c r="D262" s="30"/>
      <c r="E262" s="117"/>
      <c r="F262" s="31"/>
      <c r="G262" s="31"/>
      <c r="H262" s="117"/>
      <c r="I262" s="110"/>
      <c r="J262" s="121"/>
    </row>
    <row r="263" spans="1:10" ht="27.75" customHeight="1" outlineLevel="1" x14ac:dyDescent="0.25">
      <c r="A263" s="29"/>
      <c r="B263" s="333"/>
      <c r="C263" s="334"/>
      <c r="D263" s="30"/>
      <c r="E263" s="117"/>
      <c r="F263" s="31"/>
      <c r="G263" s="31"/>
      <c r="H263" s="117"/>
      <c r="I263" s="110"/>
      <c r="J263" s="121"/>
    </row>
    <row r="264" spans="1:10" ht="27.75" customHeight="1" outlineLevel="1" thickBot="1" x14ac:dyDescent="0.3">
      <c r="A264" s="32"/>
      <c r="B264" s="379"/>
      <c r="C264" s="380"/>
      <c r="D264" s="33"/>
      <c r="E264" s="118"/>
      <c r="F264" s="34"/>
      <c r="G264" s="34"/>
      <c r="H264" s="118"/>
      <c r="I264" s="111"/>
      <c r="J264" s="122"/>
    </row>
    <row r="265" spans="1:10" ht="27.75" customHeight="1" x14ac:dyDescent="0.25">
      <c r="A265" s="376" t="s">
        <v>13</v>
      </c>
      <c r="B265" s="377"/>
      <c r="C265" s="377"/>
      <c r="D265" s="377"/>
      <c r="E265" s="377"/>
      <c r="F265" s="377"/>
      <c r="G265" s="377"/>
      <c r="H265" s="377"/>
      <c r="I265" s="377"/>
      <c r="J265" s="378"/>
    </row>
    <row r="266" spans="1:10" ht="90.75" thickBot="1" x14ac:dyDescent="0.3">
      <c r="A266" s="348" t="s">
        <v>183</v>
      </c>
      <c r="B266" s="349"/>
      <c r="C266" s="350"/>
      <c r="D266" s="26" t="s">
        <v>125</v>
      </c>
      <c r="E266" s="26" t="s">
        <v>124</v>
      </c>
      <c r="F266" s="26" t="s">
        <v>181</v>
      </c>
      <c r="G266" s="26" t="s">
        <v>182</v>
      </c>
      <c r="H266" s="27" t="s">
        <v>127</v>
      </c>
      <c r="I266" s="26" t="s">
        <v>135</v>
      </c>
      <c r="J266" s="28" t="s">
        <v>128</v>
      </c>
    </row>
    <row r="267" spans="1:10" ht="27.75" customHeight="1" thickTop="1" x14ac:dyDescent="0.25">
      <c r="A267" s="71" t="s">
        <v>28</v>
      </c>
      <c r="B267" s="67"/>
      <c r="C267" s="72"/>
      <c r="D267" s="69"/>
      <c r="E267" s="116">
        <f>+SUM(E268:E279)</f>
        <v>0</v>
      </c>
      <c r="F267" s="70"/>
      <c r="G267" s="70"/>
      <c r="H267" s="116">
        <f>+SUM(H268:H279)</f>
        <v>0</v>
      </c>
      <c r="I267" s="109"/>
      <c r="J267" s="120">
        <f>+SUM(J268:J279)</f>
        <v>0</v>
      </c>
    </row>
    <row r="268" spans="1:10" ht="27.75" customHeight="1" outlineLevel="1" x14ac:dyDescent="0.25">
      <c r="A268" s="29"/>
      <c r="B268" s="333"/>
      <c r="C268" s="334"/>
      <c r="D268" s="30"/>
      <c r="E268" s="117"/>
      <c r="F268" s="31"/>
      <c r="G268" s="31"/>
      <c r="H268" s="117"/>
      <c r="I268" s="110"/>
      <c r="J268" s="121"/>
    </row>
    <row r="269" spans="1:10" ht="27.75" customHeight="1" outlineLevel="1" x14ac:dyDescent="0.25">
      <c r="A269" s="29"/>
      <c r="B269" s="333"/>
      <c r="C269" s="334"/>
      <c r="D269" s="30"/>
      <c r="E269" s="117"/>
      <c r="F269" s="31"/>
      <c r="G269" s="31"/>
      <c r="H269" s="117"/>
      <c r="I269" s="110"/>
      <c r="J269" s="121"/>
    </row>
    <row r="270" spans="1:10" ht="27.75" customHeight="1" outlineLevel="1" x14ac:dyDescent="0.25">
      <c r="A270" s="29"/>
      <c r="B270" s="333"/>
      <c r="C270" s="334"/>
      <c r="D270" s="30"/>
      <c r="E270" s="117"/>
      <c r="F270" s="31"/>
      <c r="G270" s="31"/>
      <c r="H270" s="117"/>
      <c r="I270" s="110"/>
      <c r="J270" s="121"/>
    </row>
    <row r="271" spans="1:10" ht="27.75" customHeight="1" outlineLevel="1" x14ac:dyDescent="0.25">
      <c r="A271" s="29"/>
      <c r="B271" s="333"/>
      <c r="C271" s="334"/>
      <c r="D271" s="30"/>
      <c r="E271" s="117"/>
      <c r="F271" s="31"/>
      <c r="G271" s="31"/>
      <c r="H271" s="117"/>
      <c r="I271" s="110"/>
      <c r="J271" s="121"/>
    </row>
    <row r="272" spans="1:10" ht="27.75" customHeight="1" outlineLevel="1" x14ac:dyDescent="0.25">
      <c r="A272" s="29"/>
      <c r="B272" s="333"/>
      <c r="C272" s="334"/>
      <c r="D272" s="30"/>
      <c r="E272" s="117"/>
      <c r="F272" s="31"/>
      <c r="G272" s="31"/>
      <c r="H272" s="117"/>
      <c r="I272" s="110"/>
      <c r="J272" s="121"/>
    </row>
    <row r="273" spans="1:10" ht="27.75" customHeight="1" outlineLevel="1" x14ac:dyDescent="0.25">
      <c r="A273" s="29"/>
      <c r="B273" s="333"/>
      <c r="C273" s="334"/>
      <c r="D273" s="30"/>
      <c r="E273" s="117"/>
      <c r="F273" s="31"/>
      <c r="G273" s="31"/>
      <c r="H273" s="117"/>
      <c r="I273" s="110"/>
      <c r="J273" s="121"/>
    </row>
    <row r="274" spans="1:10" ht="27.75" customHeight="1" outlineLevel="1" x14ac:dyDescent="0.25">
      <c r="A274" s="29"/>
      <c r="B274" s="333"/>
      <c r="C274" s="334"/>
      <c r="D274" s="30"/>
      <c r="E274" s="117"/>
      <c r="F274" s="31"/>
      <c r="G274" s="31"/>
      <c r="H274" s="117"/>
      <c r="I274" s="110"/>
      <c r="J274" s="121"/>
    </row>
    <row r="275" spans="1:10" ht="27.75" customHeight="1" outlineLevel="1" x14ac:dyDescent="0.25">
      <c r="A275" s="29"/>
      <c r="B275" s="333"/>
      <c r="C275" s="334"/>
      <c r="D275" s="30"/>
      <c r="E275" s="117"/>
      <c r="F275" s="31"/>
      <c r="G275" s="31"/>
      <c r="H275" s="117"/>
      <c r="I275" s="110"/>
      <c r="J275" s="121"/>
    </row>
    <row r="276" spans="1:10" ht="27.75" customHeight="1" outlineLevel="1" x14ac:dyDescent="0.25">
      <c r="A276" s="29"/>
      <c r="B276" s="333"/>
      <c r="C276" s="334"/>
      <c r="D276" s="30"/>
      <c r="E276" s="117"/>
      <c r="F276" s="31"/>
      <c r="G276" s="31"/>
      <c r="H276" s="117"/>
      <c r="I276" s="110"/>
      <c r="J276" s="121"/>
    </row>
    <row r="277" spans="1:10" ht="27.75" customHeight="1" outlineLevel="1" x14ac:dyDescent="0.25">
      <c r="A277" s="29"/>
      <c r="B277" s="333"/>
      <c r="C277" s="334"/>
      <c r="D277" s="30"/>
      <c r="E277" s="117"/>
      <c r="F277" s="31"/>
      <c r="G277" s="31"/>
      <c r="H277" s="117"/>
      <c r="I277" s="110"/>
      <c r="J277" s="121"/>
    </row>
    <row r="278" spans="1:10" ht="27.75" customHeight="1" outlineLevel="1" x14ac:dyDescent="0.25">
      <c r="A278" s="29"/>
      <c r="B278" s="333"/>
      <c r="C278" s="334"/>
      <c r="D278" s="30"/>
      <c r="E278" s="117"/>
      <c r="F278" s="31"/>
      <c r="G278" s="31"/>
      <c r="H278" s="117"/>
      <c r="I278" s="110"/>
      <c r="J278" s="121"/>
    </row>
    <row r="279" spans="1:10" ht="27.75" customHeight="1" outlineLevel="1" x14ac:dyDescent="0.25">
      <c r="A279" s="29"/>
      <c r="B279" s="333"/>
      <c r="C279" s="334"/>
      <c r="D279" s="30"/>
      <c r="E279" s="117"/>
      <c r="F279" s="31"/>
      <c r="G279" s="31"/>
      <c r="H279" s="117"/>
      <c r="I279" s="110"/>
      <c r="J279" s="121"/>
    </row>
    <row r="280" spans="1:10" ht="27.75" customHeight="1" x14ac:dyDescent="0.25">
      <c r="A280" s="71" t="s">
        <v>103</v>
      </c>
      <c r="B280" s="67"/>
      <c r="C280" s="72"/>
      <c r="D280" s="69"/>
      <c r="E280" s="116">
        <f>+SUM(E281:E292)</f>
        <v>0</v>
      </c>
      <c r="F280" s="70"/>
      <c r="G280" s="70"/>
      <c r="H280" s="116">
        <f>+SUM(H281:H292)</f>
        <v>0</v>
      </c>
      <c r="I280" s="109"/>
      <c r="J280" s="120">
        <f>+SUM(J281:J292)</f>
        <v>0</v>
      </c>
    </row>
    <row r="281" spans="1:10" ht="27.75" customHeight="1" outlineLevel="1" x14ac:dyDescent="0.25">
      <c r="A281" s="29"/>
      <c r="B281" s="333"/>
      <c r="C281" s="334"/>
      <c r="D281" s="30"/>
      <c r="E281" s="117"/>
      <c r="F281" s="31"/>
      <c r="G281" s="31"/>
      <c r="H281" s="117"/>
      <c r="I281" s="110"/>
      <c r="J281" s="121"/>
    </row>
    <row r="282" spans="1:10" ht="27.75" customHeight="1" outlineLevel="1" x14ac:dyDescent="0.25">
      <c r="A282" s="29"/>
      <c r="B282" s="333"/>
      <c r="C282" s="334"/>
      <c r="D282" s="30"/>
      <c r="E282" s="117"/>
      <c r="F282" s="31"/>
      <c r="G282" s="31"/>
      <c r="H282" s="117"/>
      <c r="I282" s="110"/>
      <c r="J282" s="121"/>
    </row>
    <row r="283" spans="1:10" ht="27.75" customHeight="1" outlineLevel="1" x14ac:dyDescent="0.25">
      <c r="A283" s="29"/>
      <c r="B283" s="333"/>
      <c r="C283" s="334"/>
      <c r="D283" s="30"/>
      <c r="E283" s="117"/>
      <c r="F283" s="31"/>
      <c r="G283" s="31"/>
      <c r="H283" s="117"/>
      <c r="I283" s="110"/>
      <c r="J283" s="121"/>
    </row>
    <row r="284" spans="1:10" ht="27.75" customHeight="1" outlineLevel="1" x14ac:dyDescent="0.25">
      <c r="A284" s="29"/>
      <c r="B284" s="333"/>
      <c r="C284" s="334"/>
      <c r="D284" s="30"/>
      <c r="E284" s="117"/>
      <c r="F284" s="31"/>
      <c r="G284" s="31"/>
      <c r="H284" s="117"/>
      <c r="I284" s="110"/>
      <c r="J284" s="121"/>
    </row>
    <row r="285" spans="1:10" ht="27.75" customHeight="1" outlineLevel="1" x14ac:dyDescent="0.25">
      <c r="A285" s="29"/>
      <c r="B285" s="333"/>
      <c r="C285" s="334"/>
      <c r="D285" s="30"/>
      <c r="E285" s="117"/>
      <c r="F285" s="31"/>
      <c r="G285" s="31"/>
      <c r="H285" s="117"/>
      <c r="I285" s="110"/>
      <c r="J285" s="121"/>
    </row>
    <row r="286" spans="1:10" ht="27.75" customHeight="1" outlineLevel="1" x14ac:dyDescent="0.25">
      <c r="A286" s="29"/>
      <c r="B286" s="333"/>
      <c r="C286" s="334"/>
      <c r="D286" s="30"/>
      <c r="E286" s="117"/>
      <c r="F286" s="31"/>
      <c r="G286" s="31"/>
      <c r="H286" s="117"/>
      <c r="I286" s="110"/>
      <c r="J286" s="121"/>
    </row>
    <row r="287" spans="1:10" ht="27.75" customHeight="1" outlineLevel="1" x14ac:dyDescent="0.25">
      <c r="A287" s="29"/>
      <c r="B287" s="333"/>
      <c r="C287" s="334"/>
      <c r="D287" s="30"/>
      <c r="E287" s="117"/>
      <c r="F287" s="31"/>
      <c r="G287" s="31"/>
      <c r="H287" s="117"/>
      <c r="I287" s="110"/>
      <c r="J287" s="121"/>
    </row>
    <row r="288" spans="1:10" ht="27.75" customHeight="1" outlineLevel="1" x14ac:dyDescent="0.25">
      <c r="A288" s="29"/>
      <c r="B288" s="333"/>
      <c r="C288" s="334"/>
      <c r="D288" s="30"/>
      <c r="E288" s="117"/>
      <c r="F288" s="31"/>
      <c r="G288" s="31"/>
      <c r="H288" s="117"/>
      <c r="I288" s="110"/>
      <c r="J288" s="121"/>
    </row>
    <row r="289" spans="1:10" ht="27.75" customHeight="1" outlineLevel="1" x14ac:dyDescent="0.25">
      <c r="A289" s="29"/>
      <c r="B289" s="333"/>
      <c r="C289" s="334"/>
      <c r="D289" s="30"/>
      <c r="E289" s="117"/>
      <c r="F289" s="31"/>
      <c r="G289" s="31"/>
      <c r="H289" s="117"/>
      <c r="I289" s="110"/>
      <c r="J289" s="121"/>
    </row>
    <row r="290" spans="1:10" ht="27.75" customHeight="1" outlineLevel="1" x14ac:dyDescent="0.25">
      <c r="A290" s="29"/>
      <c r="B290" s="333"/>
      <c r="C290" s="334"/>
      <c r="D290" s="30"/>
      <c r="E290" s="117"/>
      <c r="F290" s="31"/>
      <c r="G290" s="31"/>
      <c r="H290" s="117"/>
      <c r="I290" s="110"/>
      <c r="J290" s="121"/>
    </row>
    <row r="291" spans="1:10" ht="27.75" customHeight="1" outlineLevel="1" x14ac:dyDescent="0.25">
      <c r="A291" s="29"/>
      <c r="B291" s="333"/>
      <c r="C291" s="334"/>
      <c r="D291" s="30"/>
      <c r="E291" s="117"/>
      <c r="F291" s="31"/>
      <c r="G291" s="31"/>
      <c r="H291" s="117"/>
      <c r="I291" s="110"/>
      <c r="J291" s="121"/>
    </row>
    <row r="292" spans="1:10" ht="27.75" customHeight="1" outlineLevel="1" x14ac:dyDescent="0.25">
      <c r="A292" s="29"/>
      <c r="B292" s="333"/>
      <c r="C292" s="334"/>
      <c r="D292" s="30"/>
      <c r="E292" s="117"/>
      <c r="F292" s="31"/>
      <c r="G292" s="31"/>
      <c r="H292" s="117"/>
      <c r="I292" s="110"/>
      <c r="J292" s="121"/>
    </row>
    <row r="293" spans="1:10" ht="27.75" customHeight="1" x14ac:dyDescent="0.25">
      <c r="A293" s="71" t="s">
        <v>29</v>
      </c>
      <c r="B293" s="67"/>
      <c r="C293" s="72"/>
      <c r="D293" s="69"/>
      <c r="E293" s="116">
        <f>+SUM(E294:E305)</f>
        <v>0</v>
      </c>
      <c r="F293" s="70"/>
      <c r="G293" s="70"/>
      <c r="H293" s="116">
        <f>+SUM(H294:H305)</f>
        <v>0</v>
      </c>
      <c r="I293" s="109"/>
      <c r="J293" s="120">
        <f>+SUM(J294:J305)</f>
        <v>0</v>
      </c>
    </row>
    <row r="294" spans="1:10" ht="27.75" customHeight="1" outlineLevel="1" x14ac:dyDescent="0.25">
      <c r="A294" s="29"/>
      <c r="B294" s="333"/>
      <c r="C294" s="334"/>
      <c r="D294" s="30"/>
      <c r="E294" s="117"/>
      <c r="F294" s="31"/>
      <c r="G294" s="31"/>
      <c r="H294" s="117"/>
      <c r="I294" s="110"/>
      <c r="J294" s="121"/>
    </row>
    <row r="295" spans="1:10" ht="27.75" customHeight="1" outlineLevel="1" x14ac:dyDescent="0.25">
      <c r="A295" s="29"/>
      <c r="B295" s="333"/>
      <c r="C295" s="334"/>
      <c r="D295" s="30"/>
      <c r="E295" s="117"/>
      <c r="F295" s="31"/>
      <c r="G295" s="31"/>
      <c r="H295" s="117"/>
      <c r="I295" s="110"/>
      <c r="J295" s="121"/>
    </row>
    <row r="296" spans="1:10" ht="27.75" customHeight="1" outlineLevel="1" x14ac:dyDescent="0.25">
      <c r="A296" s="29"/>
      <c r="B296" s="333"/>
      <c r="C296" s="334"/>
      <c r="D296" s="30"/>
      <c r="E296" s="117"/>
      <c r="F296" s="31"/>
      <c r="G296" s="31"/>
      <c r="H296" s="117"/>
      <c r="I296" s="110"/>
      <c r="J296" s="121"/>
    </row>
    <row r="297" spans="1:10" ht="27.75" customHeight="1" outlineLevel="1" x14ac:dyDescent="0.25">
      <c r="A297" s="29"/>
      <c r="B297" s="333"/>
      <c r="C297" s="334"/>
      <c r="D297" s="30"/>
      <c r="E297" s="117"/>
      <c r="F297" s="31"/>
      <c r="G297" s="31"/>
      <c r="H297" s="117"/>
      <c r="I297" s="110"/>
      <c r="J297" s="121"/>
    </row>
    <row r="298" spans="1:10" ht="27.75" customHeight="1" outlineLevel="1" x14ac:dyDescent="0.25">
      <c r="A298" s="29"/>
      <c r="B298" s="333"/>
      <c r="C298" s="334"/>
      <c r="D298" s="30"/>
      <c r="E298" s="117"/>
      <c r="F298" s="31"/>
      <c r="G298" s="31"/>
      <c r="H298" s="117"/>
      <c r="I298" s="110"/>
      <c r="J298" s="121"/>
    </row>
    <row r="299" spans="1:10" ht="27.75" customHeight="1" outlineLevel="1" x14ac:dyDescent="0.25">
      <c r="A299" s="29"/>
      <c r="B299" s="333"/>
      <c r="C299" s="334"/>
      <c r="D299" s="30"/>
      <c r="E299" s="117"/>
      <c r="F299" s="31"/>
      <c r="G299" s="31"/>
      <c r="H299" s="117"/>
      <c r="I299" s="110"/>
      <c r="J299" s="121"/>
    </row>
    <row r="300" spans="1:10" ht="27.75" customHeight="1" outlineLevel="1" x14ac:dyDescent="0.25">
      <c r="A300" s="29"/>
      <c r="B300" s="333"/>
      <c r="C300" s="334"/>
      <c r="D300" s="30"/>
      <c r="E300" s="117"/>
      <c r="F300" s="31"/>
      <c r="G300" s="31"/>
      <c r="H300" s="117"/>
      <c r="I300" s="110"/>
      <c r="J300" s="121"/>
    </row>
    <row r="301" spans="1:10" ht="27.75" customHeight="1" outlineLevel="1" x14ac:dyDescent="0.25">
      <c r="A301" s="29"/>
      <c r="B301" s="333"/>
      <c r="C301" s="334"/>
      <c r="D301" s="30"/>
      <c r="E301" s="117"/>
      <c r="F301" s="31"/>
      <c r="G301" s="31"/>
      <c r="H301" s="117"/>
      <c r="I301" s="110"/>
      <c r="J301" s="121"/>
    </row>
    <row r="302" spans="1:10" ht="27.75" customHeight="1" outlineLevel="1" x14ac:dyDescent="0.25">
      <c r="A302" s="29"/>
      <c r="B302" s="333"/>
      <c r="C302" s="334"/>
      <c r="D302" s="30"/>
      <c r="E302" s="117"/>
      <c r="F302" s="31"/>
      <c r="G302" s="31"/>
      <c r="H302" s="117"/>
      <c r="I302" s="110"/>
      <c r="J302" s="121"/>
    </row>
    <row r="303" spans="1:10" ht="27.75" customHeight="1" outlineLevel="1" x14ac:dyDescent="0.25">
      <c r="A303" s="29"/>
      <c r="B303" s="333"/>
      <c r="C303" s="334"/>
      <c r="D303" s="30"/>
      <c r="E303" s="117"/>
      <c r="F303" s="31"/>
      <c r="G303" s="31"/>
      <c r="H303" s="117"/>
      <c r="I303" s="110"/>
      <c r="J303" s="121"/>
    </row>
    <row r="304" spans="1:10" ht="27.75" customHeight="1" outlineLevel="1" x14ac:dyDescent="0.25">
      <c r="A304" s="29"/>
      <c r="B304" s="333"/>
      <c r="C304" s="334"/>
      <c r="D304" s="30"/>
      <c r="E304" s="117"/>
      <c r="F304" s="31"/>
      <c r="G304" s="31"/>
      <c r="H304" s="117"/>
      <c r="I304" s="110"/>
      <c r="J304" s="121"/>
    </row>
    <row r="305" spans="1:10" ht="27.75" customHeight="1" outlineLevel="1" x14ac:dyDescent="0.25">
      <c r="A305" s="29"/>
      <c r="B305" s="333"/>
      <c r="C305" s="334"/>
      <c r="D305" s="30"/>
      <c r="E305" s="117"/>
      <c r="F305" s="31"/>
      <c r="G305" s="31"/>
      <c r="H305" s="117"/>
      <c r="I305" s="110"/>
      <c r="J305" s="121"/>
    </row>
    <row r="306" spans="1:10" ht="27.75" customHeight="1" x14ac:dyDescent="0.25">
      <c r="A306" s="66" t="s">
        <v>30</v>
      </c>
      <c r="B306" s="67"/>
      <c r="C306" s="72"/>
      <c r="D306" s="69"/>
      <c r="E306" s="116">
        <f>+E307+E322+E335+E348+E361+E376+E389+E402+E415+E430+E443</f>
        <v>0</v>
      </c>
      <c r="F306" s="70"/>
      <c r="G306" s="70"/>
      <c r="H306" s="116">
        <f>+H307+H322+H335+H348+H361+H376+H389+H402+H415+H430+H443</f>
        <v>0</v>
      </c>
      <c r="I306" s="109"/>
      <c r="J306" s="123">
        <f>+J307+J322+J335+J348+J361+J376+J389+J402+J415+J430+J443</f>
        <v>0</v>
      </c>
    </row>
    <row r="307" spans="1:10" ht="27.75" customHeight="1" x14ac:dyDescent="0.25">
      <c r="A307" s="71" t="s">
        <v>31</v>
      </c>
      <c r="B307" s="67"/>
      <c r="C307" s="72"/>
      <c r="D307" s="69"/>
      <c r="E307" s="116">
        <f>+SUM(E308:E319)</f>
        <v>0</v>
      </c>
      <c r="F307" s="70"/>
      <c r="G307" s="70"/>
      <c r="H307" s="116">
        <f>+SUM(H308:H319)</f>
        <v>0</v>
      </c>
      <c r="I307" s="109"/>
      <c r="J307" s="120">
        <f>+SUM(J308:J319)</f>
        <v>0</v>
      </c>
    </row>
    <row r="308" spans="1:10" ht="27.75" customHeight="1" outlineLevel="1" x14ac:dyDescent="0.25">
      <c r="A308" s="29"/>
      <c r="B308" s="333"/>
      <c r="C308" s="334"/>
      <c r="D308" s="30"/>
      <c r="E308" s="117"/>
      <c r="F308" s="31"/>
      <c r="G308" s="31"/>
      <c r="H308" s="117"/>
      <c r="I308" s="110"/>
      <c r="J308" s="121"/>
    </row>
    <row r="309" spans="1:10" ht="27.75" customHeight="1" outlineLevel="1" x14ac:dyDescent="0.25">
      <c r="A309" s="29"/>
      <c r="B309" s="333"/>
      <c r="C309" s="334"/>
      <c r="D309" s="30"/>
      <c r="E309" s="117"/>
      <c r="F309" s="31"/>
      <c r="G309" s="31"/>
      <c r="H309" s="117"/>
      <c r="I309" s="110"/>
      <c r="J309" s="121"/>
    </row>
    <row r="310" spans="1:10" ht="27.75" customHeight="1" outlineLevel="1" x14ac:dyDescent="0.25">
      <c r="A310" s="29"/>
      <c r="B310" s="333"/>
      <c r="C310" s="334"/>
      <c r="D310" s="30"/>
      <c r="E310" s="117"/>
      <c r="F310" s="31"/>
      <c r="G310" s="31"/>
      <c r="H310" s="117"/>
      <c r="I310" s="110"/>
      <c r="J310" s="121"/>
    </row>
    <row r="311" spans="1:10" ht="27.75" customHeight="1" outlineLevel="1" x14ac:dyDescent="0.25">
      <c r="A311" s="29"/>
      <c r="B311" s="333"/>
      <c r="C311" s="334"/>
      <c r="D311" s="30"/>
      <c r="E311" s="117"/>
      <c r="F311" s="31"/>
      <c r="G311" s="31"/>
      <c r="H311" s="117"/>
      <c r="I311" s="110"/>
      <c r="J311" s="121"/>
    </row>
    <row r="312" spans="1:10" ht="27.75" customHeight="1" outlineLevel="1" x14ac:dyDescent="0.25">
      <c r="A312" s="29"/>
      <c r="B312" s="333"/>
      <c r="C312" s="334"/>
      <c r="D312" s="30"/>
      <c r="E312" s="117"/>
      <c r="F312" s="31"/>
      <c r="G312" s="31"/>
      <c r="H312" s="117"/>
      <c r="I312" s="110"/>
      <c r="J312" s="121"/>
    </row>
    <row r="313" spans="1:10" ht="27.75" customHeight="1" outlineLevel="1" x14ac:dyDescent="0.25">
      <c r="A313" s="29"/>
      <c r="B313" s="333"/>
      <c r="C313" s="334"/>
      <c r="D313" s="30"/>
      <c r="E313" s="117"/>
      <c r="F313" s="31"/>
      <c r="G313" s="31"/>
      <c r="H313" s="117"/>
      <c r="I313" s="110"/>
      <c r="J313" s="121"/>
    </row>
    <row r="314" spans="1:10" ht="27.75" customHeight="1" outlineLevel="1" x14ac:dyDescent="0.25">
      <c r="A314" s="29"/>
      <c r="B314" s="333"/>
      <c r="C314" s="334"/>
      <c r="D314" s="30"/>
      <c r="E314" s="117"/>
      <c r="F314" s="31"/>
      <c r="G314" s="31"/>
      <c r="H314" s="117"/>
      <c r="I314" s="110"/>
      <c r="J314" s="121"/>
    </row>
    <row r="315" spans="1:10" ht="27.75" customHeight="1" outlineLevel="1" x14ac:dyDescent="0.25">
      <c r="A315" s="29"/>
      <c r="B315" s="333"/>
      <c r="C315" s="334"/>
      <c r="D315" s="30"/>
      <c r="E315" s="117"/>
      <c r="F315" s="31"/>
      <c r="G315" s="31"/>
      <c r="H315" s="117"/>
      <c r="I315" s="110"/>
      <c r="J315" s="121"/>
    </row>
    <row r="316" spans="1:10" ht="27.75" customHeight="1" outlineLevel="1" x14ac:dyDescent="0.25">
      <c r="A316" s="29"/>
      <c r="B316" s="333"/>
      <c r="C316" s="334"/>
      <c r="D316" s="30"/>
      <c r="E316" s="117"/>
      <c r="F316" s="31"/>
      <c r="G316" s="31"/>
      <c r="H316" s="117"/>
      <c r="I316" s="110"/>
      <c r="J316" s="121"/>
    </row>
    <row r="317" spans="1:10" ht="27.75" customHeight="1" outlineLevel="1" x14ac:dyDescent="0.25">
      <c r="A317" s="29"/>
      <c r="B317" s="333"/>
      <c r="C317" s="334"/>
      <c r="D317" s="30"/>
      <c r="E317" s="117"/>
      <c r="F317" s="31"/>
      <c r="G317" s="31"/>
      <c r="H317" s="117"/>
      <c r="I317" s="110"/>
      <c r="J317" s="121"/>
    </row>
    <row r="318" spans="1:10" ht="27.75" customHeight="1" outlineLevel="1" x14ac:dyDescent="0.25">
      <c r="A318" s="29"/>
      <c r="B318" s="333"/>
      <c r="C318" s="334"/>
      <c r="D318" s="30"/>
      <c r="E318" s="117"/>
      <c r="F318" s="31"/>
      <c r="G318" s="31"/>
      <c r="H318" s="117"/>
      <c r="I318" s="110"/>
      <c r="J318" s="121"/>
    </row>
    <row r="319" spans="1:10" ht="27.75" customHeight="1" outlineLevel="1" thickBot="1" x14ac:dyDescent="0.3">
      <c r="A319" s="29"/>
      <c r="B319" s="333"/>
      <c r="C319" s="334"/>
      <c r="D319" s="30"/>
      <c r="E319" s="117"/>
      <c r="F319" s="31"/>
      <c r="G319" s="31"/>
      <c r="H319" s="117"/>
      <c r="I319" s="110"/>
      <c r="J319" s="121"/>
    </row>
    <row r="320" spans="1:10" ht="27.75" customHeight="1" x14ac:dyDescent="0.25">
      <c r="A320" s="376" t="s">
        <v>13</v>
      </c>
      <c r="B320" s="377"/>
      <c r="C320" s="377"/>
      <c r="D320" s="377"/>
      <c r="E320" s="377"/>
      <c r="F320" s="377"/>
      <c r="G320" s="377"/>
      <c r="H320" s="377"/>
      <c r="I320" s="377"/>
      <c r="J320" s="378"/>
    </row>
    <row r="321" spans="1:10" ht="90.75" thickBot="1" x14ac:dyDescent="0.3">
      <c r="A321" s="348" t="s">
        <v>183</v>
      </c>
      <c r="B321" s="349"/>
      <c r="C321" s="350"/>
      <c r="D321" s="26" t="s">
        <v>125</v>
      </c>
      <c r="E321" s="26" t="s">
        <v>124</v>
      </c>
      <c r="F321" s="26" t="s">
        <v>181</v>
      </c>
      <c r="G321" s="26" t="s">
        <v>182</v>
      </c>
      <c r="H321" s="27" t="s">
        <v>127</v>
      </c>
      <c r="I321" s="26" t="s">
        <v>135</v>
      </c>
      <c r="J321" s="28" t="s">
        <v>128</v>
      </c>
    </row>
    <row r="322" spans="1:10" ht="27.75" customHeight="1" thickTop="1" x14ac:dyDescent="0.25">
      <c r="A322" s="71" t="s">
        <v>32</v>
      </c>
      <c r="B322" s="67"/>
      <c r="C322" s="72"/>
      <c r="D322" s="69"/>
      <c r="E322" s="116">
        <f>+SUM(E323:E334)</f>
        <v>0</v>
      </c>
      <c r="F322" s="70"/>
      <c r="G322" s="70"/>
      <c r="H322" s="116">
        <f>+SUM(H323:H334)</f>
        <v>0</v>
      </c>
      <c r="I322" s="109"/>
      <c r="J322" s="120">
        <f>+SUM(J323:J334)</f>
        <v>0</v>
      </c>
    </row>
    <row r="323" spans="1:10" ht="27.75" customHeight="1" outlineLevel="1" x14ac:dyDescent="0.25">
      <c r="A323" s="29"/>
      <c r="B323" s="333"/>
      <c r="C323" s="334"/>
      <c r="D323" s="30"/>
      <c r="E323" s="117"/>
      <c r="F323" s="31"/>
      <c r="G323" s="31"/>
      <c r="H323" s="117"/>
      <c r="I323" s="110"/>
      <c r="J323" s="121"/>
    </row>
    <row r="324" spans="1:10" ht="27.75" customHeight="1" outlineLevel="1" x14ac:dyDescent="0.25">
      <c r="A324" s="29"/>
      <c r="B324" s="333"/>
      <c r="C324" s="334"/>
      <c r="D324" s="30"/>
      <c r="E324" s="117"/>
      <c r="F324" s="31"/>
      <c r="G324" s="31"/>
      <c r="H324" s="117"/>
      <c r="I324" s="110"/>
      <c r="J324" s="121"/>
    </row>
    <row r="325" spans="1:10" ht="27.75" customHeight="1" outlineLevel="1" x14ac:dyDescent="0.25">
      <c r="A325" s="29"/>
      <c r="B325" s="333"/>
      <c r="C325" s="334"/>
      <c r="D325" s="30"/>
      <c r="E325" s="117"/>
      <c r="F325" s="31"/>
      <c r="G325" s="31"/>
      <c r="H325" s="117"/>
      <c r="I325" s="110"/>
      <c r="J325" s="121"/>
    </row>
    <row r="326" spans="1:10" ht="27.75" customHeight="1" outlineLevel="1" x14ac:dyDescent="0.25">
      <c r="A326" s="29"/>
      <c r="B326" s="333"/>
      <c r="C326" s="334"/>
      <c r="D326" s="30"/>
      <c r="E326" s="117"/>
      <c r="F326" s="31"/>
      <c r="G326" s="31"/>
      <c r="H326" s="117"/>
      <c r="I326" s="110"/>
      <c r="J326" s="121"/>
    </row>
    <row r="327" spans="1:10" ht="27.75" customHeight="1" outlineLevel="1" x14ac:dyDescent="0.25">
      <c r="A327" s="29"/>
      <c r="B327" s="333"/>
      <c r="C327" s="334"/>
      <c r="D327" s="30"/>
      <c r="E327" s="117"/>
      <c r="F327" s="31"/>
      <c r="G327" s="31"/>
      <c r="H327" s="117"/>
      <c r="I327" s="110"/>
      <c r="J327" s="121"/>
    </row>
    <row r="328" spans="1:10" ht="27.75" customHeight="1" outlineLevel="1" x14ac:dyDescent="0.25">
      <c r="A328" s="29"/>
      <c r="B328" s="333"/>
      <c r="C328" s="334"/>
      <c r="D328" s="30"/>
      <c r="E328" s="117"/>
      <c r="F328" s="31"/>
      <c r="G328" s="31"/>
      <c r="H328" s="117"/>
      <c r="I328" s="110"/>
      <c r="J328" s="121"/>
    </row>
    <row r="329" spans="1:10" ht="27.75" customHeight="1" outlineLevel="1" x14ac:dyDescent="0.25">
      <c r="A329" s="29"/>
      <c r="B329" s="333"/>
      <c r="C329" s="334"/>
      <c r="D329" s="30"/>
      <c r="E329" s="117"/>
      <c r="F329" s="31"/>
      <c r="G329" s="31"/>
      <c r="H329" s="117"/>
      <c r="I329" s="110"/>
      <c r="J329" s="121"/>
    </row>
    <row r="330" spans="1:10" ht="27.75" customHeight="1" outlineLevel="1" x14ac:dyDescent="0.25">
      <c r="A330" s="29"/>
      <c r="B330" s="333"/>
      <c r="C330" s="334"/>
      <c r="D330" s="30"/>
      <c r="E330" s="117"/>
      <c r="F330" s="31"/>
      <c r="G330" s="31"/>
      <c r="H330" s="117"/>
      <c r="I330" s="110"/>
      <c r="J330" s="121"/>
    </row>
    <row r="331" spans="1:10" ht="27.75" customHeight="1" outlineLevel="1" x14ac:dyDescent="0.25">
      <c r="A331" s="29"/>
      <c r="B331" s="333"/>
      <c r="C331" s="334"/>
      <c r="D331" s="30"/>
      <c r="E331" s="117"/>
      <c r="F331" s="31"/>
      <c r="G331" s="31"/>
      <c r="H331" s="117"/>
      <c r="I331" s="110"/>
      <c r="J331" s="121"/>
    </row>
    <row r="332" spans="1:10" ht="27.75" customHeight="1" outlineLevel="1" x14ac:dyDescent="0.25">
      <c r="A332" s="29"/>
      <c r="B332" s="333"/>
      <c r="C332" s="334"/>
      <c r="D332" s="30"/>
      <c r="E332" s="117"/>
      <c r="F332" s="31"/>
      <c r="G332" s="31"/>
      <c r="H332" s="117"/>
      <c r="I332" s="110"/>
      <c r="J332" s="121"/>
    </row>
    <row r="333" spans="1:10" ht="27.75" customHeight="1" outlineLevel="1" x14ac:dyDescent="0.25">
      <c r="A333" s="29"/>
      <c r="B333" s="333"/>
      <c r="C333" s="334"/>
      <c r="D333" s="30"/>
      <c r="E333" s="117"/>
      <c r="F333" s="31"/>
      <c r="G333" s="31"/>
      <c r="H333" s="117"/>
      <c r="I333" s="110"/>
      <c r="J333" s="121"/>
    </row>
    <row r="334" spans="1:10" ht="27.75" customHeight="1" outlineLevel="1" x14ac:dyDescent="0.25">
      <c r="A334" s="29"/>
      <c r="B334" s="333"/>
      <c r="C334" s="334"/>
      <c r="D334" s="30"/>
      <c r="E334" s="117"/>
      <c r="F334" s="31"/>
      <c r="G334" s="31"/>
      <c r="H334" s="117"/>
      <c r="I334" s="110"/>
      <c r="J334" s="121"/>
    </row>
    <row r="335" spans="1:10" ht="27.75" customHeight="1" x14ac:dyDescent="0.25">
      <c r="A335" s="71" t="s">
        <v>33</v>
      </c>
      <c r="B335" s="67"/>
      <c r="C335" s="72"/>
      <c r="D335" s="69"/>
      <c r="E335" s="116">
        <f>+SUM(E336:E347)</f>
        <v>0</v>
      </c>
      <c r="F335" s="70"/>
      <c r="G335" s="70"/>
      <c r="H335" s="116">
        <f>+SUM(H336:H347)</f>
        <v>0</v>
      </c>
      <c r="I335" s="109"/>
      <c r="J335" s="120">
        <f>+SUM(J336:J347)</f>
        <v>0</v>
      </c>
    </row>
    <row r="336" spans="1:10" ht="27.75" customHeight="1" outlineLevel="1" x14ac:dyDescent="0.25">
      <c r="A336" s="29"/>
      <c r="B336" s="333"/>
      <c r="C336" s="334"/>
      <c r="D336" s="30"/>
      <c r="E336" s="117"/>
      <c r="F336" s="31"/>
      <c r="G336" s="31"/>
      <c r="H336" s="117"/>
      <c r="I336" s="110"/>
      <c r="J336" s="121"/>
    </row>
    <row r="337" spans="1:10" ht="27.75" customHeight="1" outlineLevel="1" x14ac:dyDescent="0.25">
      <c r="A337" s="29"/>
      <c r="B337" s="333"/>
      <c r="C337" s="334"/>
      <c r="D337" s="30"/>
      <c r="E337" s="117"/>
      <c r="F337" s="31"/>
      <c r="G337" s="31"/>
      <c r="H337" s="117"/>
      <c r="I337" s="110"/>
      <c r="J337" s="121"/>
    </row>
    <row r="338" spans="1:10" ht="27.75" customHeight="1" outlineLevel="1" x14ac:dyDescent="0.25">
      <c r="A338" s="29"/>
      <c r="B338" s="333"/>
      <c r="C338" s="334"/>
      <c r="D338" s="30"/>
      <c r="E338" s="117"/>
      <c r="F338" s="31"/>
      <c r="G338" s="31"/>
      <c r="H338" s="117"/>
      <c r="I338" s="110"/>
      <c r="J338" s="121"/>
    </row>
    <row r="339" spans="1:10" ht="27.75" customHeight="1" outlineLevel="1" x14ac:dyDescent="0.25">
      <c r="A339" s="29"/>
      <c r="B339" s="333"/>
      <c r="C339" s="334"/>
      <c r="D339" s="30"/>
      <c r="E339" s="117"/>
      <c r="F339" s="31"/>
      <c r="G339" s="31"/>
      <c r="H339" s="117"/>
      <c r="I339" s="110"/>
      <c r="J339" s="121"/>
    </row>
    <row r="340" spans="1:10" ht="27.75" customHeight="1" outlineLevel="1" x14ac:dyDescent="0.25">
      <c r="A340" s="29"/>
      <c r="B340" s="333"/>
      <c r="C340" s="334"/>
      <c r="D340" s="30"/>
      <c r="E340" s="117"/>
      <c r="F340" s="31"/>
      <c r="G340" s="31"/>
      <c r="H340" s="117"/>
      <c r="I340" s="110"/>
      <c r="J340" s="121"/>
    </row>
    <row r="341" spans="1:10" ht="27.75" customHeight="1" outlineLevel="1" x14ac:dyDescent="0.25">
      <c r="A341" s="29"/>
      <c r="B341" s="333"/>
      <c r="C341" s="334"/>
      <c r="D341" s="30"/>
      <c r="E341" s="117"/>
      <c r="F341" s="31"/>
      <c r="G341" s="31"/>
      <c r="H341" s="117"/>
      <c r="I341" s="110"/>
      <c r="J341" s="121"/>
    </row>
    <row r="342" spans="1:10" ht="27.75" customHeight="1" outlineLevel="1" x14ac:dyDescent="0.25">
      <c r="A342" s="29"/>
      <c r="B342" s="333"/>
      <c r="C342" s="334"/>
      <c r="D342" s="30"/>
      <c r="E342" s="117"/>
      <c r="F342" s="31"/>
      <c r="G342" s="31"/>
      <c r="H342" s="117"/>
      <c r="I342" s="110"/>
      <c r="J342" s="121"/>
    </row>
    <row r="343" spans="1:10" ht="27.75" customHeight="1" outlineLevel="1" x14ac:dyDescent="0.25">
      <c r="A343" s="29"/>
      <c r="B343" s="333"/>
      <c r="C343" s="334"/>
      <c r="D343" s="30"/>
      <c r="E343" s="117"/>
      <c r="F343" s="31"/>
      <c r="G343" s="31"/>
      <c r="H343" s="117"/>
      <c r="I343" s="110"/>
      <c r="J343" s="121"/>
    </row>
    <row r="344" spans="1:10" ht="27.75" customHeight="1" outlineLevel="1" x14ac:dyDescent="0.25">
      <c r="A344" s="29"/>
      <c r="B344" s="333"/>
      <c r="C344" s="334"/>
      <c r="D344" s="30"/>
      <c r="E344" s="117"/>
      <c r="F344" s="31"/>
      <c r="G344" s="31"/>
      <c r="H344" s="117"/>
      <c r="I344" s="110"/>
      <c r="J344" s="121"/>
    </row>
    <row r="345" spans="1:10" ht="27.75" customHeight="1" outlineLevel="1" x14ac:dyDescent="0.25">
      <c r="A345" s="29"/>
      <c r="B345" s="333"/>
      <c r="C345" s="334"/>
      <c r="D345" s="30"/>
      <c r="E345" s="117"/>
      <c r="F345" s="31"/>
      <c r="G345" s="31"/>
      <c r="H345" s="117"/>
      <c r="I345" s="110"/>
      <c r="J345" s="121"/>
    </row>
    <row r="346" spans="1:10" ht="27.75" customHeight="1" outlineLevel="1" x14ac:dyDescent="0.25">
      <c r="A346" s="29"/>
      <c r="B346" s="333"/>
      <c r="C346" s="334"/>
      <c r="D346" s="30"/>
      <c r="E346" s="117"/>
      <c r="F346" s="31"/>
      <c r="G346" s="31"/>
      <c r="H346" s="117"/>
      <c r="I346" s="110"/>
      <c r="J346" s="121"/>
    </row>
    <row r="347" spans="1:10" ht="27.75" customHeight="1" outlineLevel="1" x14ac:dyDescent="0.25">
      <c r="A347" s="29"/>
      <c r="B347" s="333"/>
      <c r="C347" s="334"/>
      <c r="D347" s="30"/>
      <c r="E347" s="117"/>
      <c r="F347" s="31"/>
      <c r="G347" s="31"/>
      <c r="H347" s="117"/>
      <c r="I347" s="110"/>
      <c r="J347" s="121"/>
    </row>
    <row r="348" spans="1:10" ht="27.75" customHeight="1" x14ac:dyDescent="0.25">
      <c r="A348" s="71" t="s">
        <v>34</v>
      </c>
      <c r="B348" s="67"/>
      <c r="C348" s="72"/>
      <c r="D348" s="69"/>
      <c r="E348" s="116">
        <f>+SUM(E349:E360)</f>
        <v>0</v>
      </c>
      <c r="F348" s="70"/>
      <c r="G348" s="70"/>
      <c r="H348" s="116">
        <f>+SUM(H349:H360)</f>
        <v>0</v>
      </c>
      <c r="I348" s="109"/>
      <c r="J348" s="120">
        <f>+SUM(J349:J360)</f>
        <v>0</v>
      </c>
    </row>
    <row r="349" spans="1:10" ht="27.75" customHeight="1" outlineLevel="1" x14ac:dyDescent="0.25">
      <c r="A349" s="29"/>
      <c r="B349" s="333"/>
      <c r="C349" s="334"/>
      <c r="D349" s="30"/>
      <c r="E349" s="117"/>
      <c r="F349" s="31"/>
      <c r="G349" s="31"/>
      <c r="H349" s="117"/>
      <c r="I349" s="110"/>
      <c r="J349" s="121"/>
    </row>
    <row r="350" spans="1:10" ht="27.75" customHeight="1" outlineLevel="1" x14ac:dyDescent="0.25">
      <c r="A350" s="29"/>
      <c r="B350" s="333"/>
      <c r="C350" s="334"/>
      <c r="D350" s="30"/>
      <c r="E350" s="117"/>
      <c r="F350" s="31"/>
      <c r="G350" s="31"/>
      <c r="H350" s="117"/>
      <c r="I350" s="110"/>
      <c r="J350" s="121"/>
    </row>
    <row r="351" spans="1:10" ht="27.75" customHeight="1" outlineLevel="1" x14ac:dyDescent="0.25">
      <c r="A351" s="29"/>
      <c r="B351" s="333"/>
      <c r="C351" s="334"/>
      <c r="D351" s="30"/>
      <c r="E351" s="117"/>
      <c r="F351" s="31"/>
      <c r="G351" s="31"/>
      <c r="H351" s="117"/>
      <c r="I351" s="110"/>
      <c r="J351" s="121"/>
    </row>
    <row r="352" spans="1:10" ht="27.75" customHeight="1" outlineLevel="1" x14ac:dyDescent="0.25">
      <c r="A352" s="29"/>
      <c r="B352" s="333"/>
      <c r="C352" s="334"/>
      <c r="D352" s="30"/>
      <c r="E352" s="117"/>
      <c r="F352" s="31"/>
      <c r="G352" s="31"/>
      <c r="H352" s="117"/>
      <c r="I352" s="110"/>
      <c r="J352" s="121"/>
    </row>
    <row r="353" spans="1:10" ht="27.75" customHeight="1" outlineLevel="1" x14ac:dyDescent="0.25">
      <c r="A353" s="29"/>
      <c r="B353" s="333"/>
      <c r="C353" s="334"/>
      <c r="D353" s="30"/>
      <c r="E353" s="117"/>
      <c r="F353" s="31"/>
      <c r="G353" s="31"/>
      <c r="H353" s="117"/>
      <c r="I353" s="110"/>
      <c r="J353" s="121"/>
    </row>
    <row r="354" spans="1:10" ht="27.75" customHeight="1" outlineLevel="1" x14ac:dyDescent="0.25">
      <c r="A354" s="29"/>
      <c r="B354" s="333"/>
      <c r="C354" s="334"/>
      <c r="D354" s="30"/>
      <c r="E354" s="117"/>
      <c r="F354" s="31"/>
      <c r="G354" s="31"/>
      <c r="H354" s="117"/>
      <c r="I354" s="110"/>
      <c r="J354" s="121"/>
    </row>
    <row r="355" spans="1:10" ht="27.75" customHeight="1" outlineLevel="1" x14ac:dyDescent="0.25">
      <c r="A355" s="29"/>
      <c r="B355" s="333"/>
      <c r="C355" s="334"/>
      <c r="D355" s="30"/>
      <c r="E355" s="117"/>
      <c r="F355" s="31"/>
      <c r="G355" s="31"/>
      <c r="H355" s="117"/>
      <c r="I355" s="110"/>
      <c r="J355" s="121"/>
    </row>
    <row r="356" spans="1:10" ht="27.75" customHeight="1" outlineLevel="1" x14ac:dyDescent="0.25">
      <c r="A356" s="29"/>
      <c r="B356" s="333"/>
      <c r="C356" s="334"/>
      <c r="D356" s="30"/>
      <c r="E356" s="117"/>
      <c r="F356" s="31"/>
      <c r="G356" s="31"/>
      <c r="H356" s="117"/>
      <c r="I356" s="110"/>
      <c r="J356" s="121"/>
    </row>
    <row r="357" spans="1:10" ht="27.75" customHeight="1" outlineLevel="1" x14ac:dyDescent="0.25">
      <c r="A357" s="29"/>
      <c r="B357" s="333"/>
      <c r="C357" s="334"/>
      <c r="D357" s="30"/>
      <c r="E357" s="117"/>
      <c r="F357" s="31"/>
      <c r="G357" s="31"/>
      <c r="H357" s="117"/>
      <c r="I357" s="110"/>
      <c r="J357" s="121"/>
    </row>
    <row r="358" spans="1:10" ht="27.75" customHeight="1" outlineLevel="1" x14ac:dyDescent="0.25">
      <c r="A358" s="29"/>
      <c r="B358" s="333"/>
      <c r="C358" s="334"/>
      <c r="D358" s="30"/>
      <c r="E358" s="117"/>
      <c r="F358" s="31"/>
      <c r="G358" s="31"/>
      <c r="H358" s="117"/>
      <c r="I358" s="110"/>
      <c r="J358" s="121"/>
    </row>
    <row r="359" spans="1:10" ht="27.75" customHeight="1" outlineLevel="1" x14ac:dyDescent="0.25">
      <c r="A359" s="29"/>
      <c r="B359" s="333"/>
      <c r="C359" s="334"/>
      <c r="D359" s="30"/>
      <c r="E359" s="117"/>
      <c r="F359" s="31"/>
      <c r="G359" s="31"/>
      <c r="H359" s="117"/>
      <c r="I359" s="110"/>
      <c r="J359" s="121"/>
    </row>
    <row r="360" spans="1:10" ht="27.75" customHeight="1" outlineLevel="1" x14ac:dyDescent="0.25">
      <c r="A360" s="29"/>
      <c r="B360" s="333"/>
      <c r="C360" s="334"/>
      <c r="D360" s="30"/>
      <c r="E360" s="117"/>
      <c r="F360" s="31"/>
      <c r="G360" s="31"/>
      <c r="H360" s="117"/>
      <c r="I360" s="110"/>
      <c r="J360" s="121"/>
    </row>
    <row r="361" spans="1:10" ht="27.75" customHeight="1" x14ac:dyDescent="0.25">
      <c r="A361" s="71" t="s">
        <v>35</v>
      </c>
      <c r="B361" s="67"/>
      <c r="C361" s="72"/>
      <c r="D361" s="69"/>
      <c r="E361" s="116">
        <f>+SUM(E362:E373)</f>
        <v>0</v>
      </c>
      <c r="F361" s="70"/>
      <c r="G361" s="70"/>
      <c r="H361" s="116">
        <f>+SUM(H362:H373)</f>
        <v>0</v>
      </c>
      <c r="I361" s="109"/>
      <c r="J361" s="120">
        <f>+SUM(J362:J373)</f>
        <v>0</v>
      </c>
    </row>
    <row r="362" spans="1:10" ht="27.75" customHeight="1" outlineLevel="1" x14ac:dyDescent="0.25">
      <c r="A362" s="29"/>
      <c r="B362" s="333"/>
      <c r="C362" s="334"/>
      <c r="D362" s="30"/>
      <c r="E362" s="117"/>
      <c r="F362" s="31"/>
      <c r="G362" s="31"/>
      <c r="H362" s="117"/>
      <c r="I362" s="110"/>
      <c r="J362" s="121"/>
    </row>
    <row r="363" spans="1:10" ht="27.75" customHeight="1" outlineLevel="1" x14ac:dyDescent="0.25">
      <c r="A363" s="29"/>
      <c r="B363" s="333"/>
      <c r="C363" s="334"/>
      <c r="D363" s="30"/>
      <c r="E363" s="117"/>
      <c r="F363" s="31"/>
      <c r="G363" s="31"/>
      <c r="H363" s="117"/>
      <c r="I363" s="110"/>
      <c r="J363" s="121"/>
    </row>
    <row r="364" spans="1:10" ht="27.75" customHeight="1" outlineLevel="1" x14ac:dyDescent="0.25">
      <c r="A364" s="29"/>
      <c r="B364" s="333"/>
      <c r="C364" s="334"/>
      <c r="D364" s="30"/>
      <c r="E364" s="117"/>
      <c r="F364" s="31"/>
      <c r="G364" s="31"/>
      <c r="H364" s="117"/>
      <c r="I364" s="110"/>
      <c r="J364" s="121"/>
    </row>
    <row r="365" spans="1:10" ht="27.75" customHeight="1" outlineLevel="1" x14ac:dyDescent="0.25">
      <c r="A365" s="29"/>
      <c r="B365" s="333"/>
      <c r="C365" s="334"/>
      <c r="D365" s="30"/>
      <c r="E365" s="117"/>
      <c r="F365" s="31"/>
      <c r="G365" s="31"/>
      <c r="H365" s="117"/>
      <c r="I365" s="110"/>
      <c r="J365" s="121"/>
    </row>
    <row r="366" spans="1:10" ht="27.75" customHeight="1" outlineLevel="1" x14ac:dyDescent="0.25">
      <c r="A366" s="29"/>
      <c r="B366" s="333"/>
      <c r="C366" s="334"/>
      <c r="D366" s="30"/>
      <c r="E366" s="117"/>
      <c r="F366" s="31"/>
      <c r="G366" s="31"/>
      <c r="H366" s="117"/>
      <c r="I366" s="110"/>
      <c r="J366" s="121"/>
    </row>
    <row r="367" spans="1:10" ht="27.75" customHeight="1" outlineLevel="1" x14ac:dyDescent="0.25">
      <c r="A367" s="29"/>
      <c r="B367" s="333"/>
      <c r="C367" s="334"/>
      <c r="D367" s="30"/>
      <c r="E367" s="117"/>
      <c r="F367" s="31"/>
      <c r="G367" s="31"/>
      <c r="H367" s="117"/>
      <c r="I367" s="110"/>
      <c r="J367" s="121"/>
    </row>
    <row r="368" spans="1:10" ht="27.75" customHeight="1" outlineLevel="1" x14ac:dyDescent="0.25">
      <c r="A368" s="29"/>
      <c r="B368" s="333"/>
      <c r="C368" s="334"/>
      <c r="D368" s="30"/>
      <c r="E368" s="117"/>
      <c r="F368" s="31"/>
      <c r="G368" s="31"/>
      <c r="H368" s="117"/>
      <c r="I368" s="110"/>
      <c r="J368" s="121"/>
    </row>
    <row r="369" spans="1:10" ht="27.75" customHeight="1" outlineLevel="1" x14ac:dyDescent="0.25">
      <c r="A369" s="29"/>
      <c r="B369" s="333"/>
      <c r="C369" s="334"/>
      <c r="D369" s="30"/>
      <c r="E369" s="117"/>
      <c r="F369" s="31"/>
      <c r="G369" s="31"/>
      <c r="H369" s="117"/>
      <c r="I369" s="110"/>
      <c r="J369" s="121"/>
    </row>
    <row r="370" spans="1:10" ht="27.75" customHeight="1" outlineLevel="1" x14ac:dyDescent="0.25">
      <c r="A370" s="29"/>
      <c r="B370" s="333"/>
      <c r="C370" s="334"/>
      <c r="D370" s="30"/>
      <c r="E370" s="117"/>
      <c r="F370" s="31"/>
      <c r="G370" s="31"/>
      <c r="H370" s="117"/>
      <c r="I370" s="110"/>
      <c r="J370" s="121"/>
    </row>
    <row r="371" spans="1:10" ht="27.75" customHeight="1" outlineLevel="1" x14ac:dyDescent="0.25">
      <c r="A371" s="29"/>
      <c r="B371" s="333"/>
      <c r="C371" s="334"/>
      <c r="D371" s="30"/>
      <c r="E371" s="117"/>
      <c r="F371" s="31"/>
      <c r="G371" s="31"/>
      <c r="H371" s="117"/>
      <c r="I371" s="110"/>
      <c r="J371" s="121"/>
    </row>
    <row r="372" spans="1:10" ht="27.75" customHeight="1" outlineLevel="1" x14ac:dyDescent="0.25">
      <c r="A372" s="29"/>
      <c r="B372" s="333"/>
      <c r="C372" s="334"/>
      <c r="D372" s="30"/>
      <c r="E372" s="117"/>
      <c r="F372" s="31"/>
      <c r="G372" s="31"/>
      <c r="H372" s="117"/>
      <c r="I372" s="110"/>
      <c r="J372" s="121"/>
    </row>
    <row r="373" spans="1:10" ht="27.75" customHeight="1" outlineLevel="1" thickBot="1" x14ac:dyDescent="0.3">
      <c r="A373" s="29"/>
      <c r="B373" s="333"/>
      <c r="C373" s="334"/>
      <c r="D373" s="30"/>
      <c r="E373" s="117"/>
      <c r="F373" s="31"/>
      <c r="G373" s="31"/>
      <c r="H373" s="117"/>
      <c r="I373" s="110"/>
      <c r="J373" s="121"/>
    </row>
    <row r="374" spans="1:10" ht="27.75" customHeight="1" x14ac:dyDescent="0.25">
      <c r="A374" s="376" t="s">
        <v>13</v>
      </c>
      <c r="B374" s="377"/>
      <c r="C374" s="377"/>
      <c r="D374" s="377"/>
      <c r="E374" s="377"/>
      <c r="F374" s="377"/>
      <c r="G374" s="377"/>
      <c r="H374" s="377"/>
      <c r="I374" s="377"/>
      <c r="J374" s="378"/>
    </row>
    <row r="375" spans="1:10" ht="90.75" thickBot="1" x14ac:dyDescent="0.3">
      <c r="A375" s="348" t="s">
        <v>183</v>
      </c>
      <c r="B375" s="349"/>
      <c r="C375" s="350"/>
      <c r="D375" s="26" t="s">
        <v>125</v>
      </c>
      <c r="E375" s="26" t="s">
        <v>124</v>
      </c>
      <c r="F375" s="26" t="s">
        <v>181</v>
      </c>
      <c r="G375" s="26" t="s">
        <v>182</v>
      </c>
      <c r="H375" s="27" t="s">
        <v>127</v>
      </c>
      <c r="I375" s="26" t="s">
        <v>135</v>
      </c>
      <c r="J375" s="28" t="s">
        <v>128</v>
      </c>
    </row>
    <row r="376" spans="1:10" ht="27.75" customHeight="1" thickTop="1" x14ac:dyDescent="0.25">
      <c r="A376" s="71" t="s">
        <v>36</v>
      </c>
      <c r="B376" s="67"/>
      <c r="C376" s="72"/>
      <c r="D376" s="69"/>
      <c r="E376" s="116">
        <f>+SUM(E377:E388)</f>
        <v>0</v>
      </c>
      <c r="F376" s="70"/>
      <c r="G376" s="70"/>
      <c r="H376" s="116">
        <f>+SUM(H377:H388)</f>
        <v>0</v>
      </c>
      <c r="I376" s="109"/>
      <c r="J376" s="120">
        <f>+SUM(J377:J388)</f>
        <v>0</v>
      </c>
    </row>
    <row r="377" spans="1:10" ht="27.75" customHeight="1" outlineLevel="1" x14ac:dyDescent="0.25">
      <c r="A377" s="29"/>
      <c r="B377" s="333"/>
      <c r="C377" s="334"/>
      <c r="D377" s="30"/>
      <c r="E377" s="117"/>
      <c r="F377" s="31"/>
      <c r="G377" s="31"/>
      <c r="H377" s="117"/>
      <c r="I377" s="110"/>
      <c r="J377" s="121"/>
    </row>
    <row r="378" spans="1:10" ht="27.75" customHeight="1" outlineLevel="1" x14ac:dyDescent="0.25">
      <c r="A378" s="29"/>
      <c r="B378" s="333"/>
      <c r="C378" s="334"/>
      <c r="D378" s="30"/>
      <c r="E378" s="117"/>
      <c r="F378" s="31"/>
      <c r="G378" s="31"/>
      <c r="H378" s="117"/>
      <c r="I378" s="110"/>
      <c r="J378" s="121"/>
    </row>
    <row r="379" spans="1:10" ht="27.75" customHeight="1" outlineLevel="1" x14ac:dyDescent="0.25">
      <c r="A379" s="29"/>
      <c r="B379" s="333"/>
      <c r="C379" s="334"/>
      <c r="D379" s="30"/>
      <c r="E379" s="117"/>
      <c r="F379" s="31"/>
      <c r="G379" s="31"/>
      <c r="H379" s="117"/>
      <c r="I379" s="110"/>
      <c r="J379" s="121"/>
    </row>
    <row r="380" spans="1:10" ht="27.75" customHeight="1" outlineLevel="1" x14ac:dyDescent="0.25">
      <c r="A380" s="29"/>
      <c r="B380" s="333"/>
      <c r="C380" s="334"/>
      <c r="D380" s="30"/>
      <c r="E380" s="117"/>
      <c r="F380" s="31"/>
      <c r="G380" s="31"/>
      <c r="H380" s="117"/>
      <c r="I380" s="110"/>
      <c r="J380" s="121"/>
    </row>
    <row r="381" spans="1:10" ht="27.75" customHeight="1" outlineLevel="1" x14ac:dyDescent="0.25">
      <c r="A381" s="29"/>
      <c r="B381" s="333"/>
      <c r="C381" s="334"/>
      <c r="D381" s="30"/>
      <c r="E381" s="117"/>
      <c r="F381" s="31"/>
      <c r="G381" s="31"/>
      <c r="H381" s="117"/>
      <c r="I381" s="110"/>
      <c r="J381" s="121"/>
    </row>
    <row r="382" spans="1:10" ht="27.75" customHeight="1" outlineLevel="1" x14ac:dyDescent="0.25">
      <c r="A382" s="29"/>
      <c r="B382" s="333"/>
      <c r="C382" s="334"/>
      <c r="D382" s="30"/>
      <c r="E382" s="117"/>
      <c r="F382" s="31"/>
      <c r="G382" s="31"/>
      <c r="H382" s="117"/>
      <c r="I382" s="110"/>
      <c r="J382" s="121"/>
    </row>
    <row r="383" spans="1:10" ht="27.75" customHeight="1" outlineLevel="1" x14ac:dyDescent="0.25">
      <c r="A383" s="29"/>
      <c r="B383" s="333"/>
      <c r="C383" s="334"/>
      <c r="D383" s="30"/>
      <c r="E383" s="117"/>
      <c r="F383" s="31"/>
      <c r="G383" s="31"/>
      <c r="H383" s="117"/>
      <c r="I383" s="110"/>
      <c r="J383" s="121"/>
    </row>
    <row r="384" spans="1:10" ht="27.75" customHeight="1" outlineLevel="1" x14ac:dyDescent="0.25">
      <c r="A384" s="29"/>
      <c r="B384" s="333"/>
      <c r="C384" s="334"/>
      <c r="D384" s="30"/>
      <c r="E384" s="117"/>
      <c r="F384" s="31"/>
      <c r="G384" s="31"/>
      <c r="H384" s="117"/>
      <c r="I384" s="110"/>
      <c r="J384" s="121"/>
    </row>
    <row r="385" spans="1:10" ht="27.75" customHeight="1" outlineLevel="1" x14ac:dyDescent="0.25">
      <c r="A385" s="29"/>
      <c r="B385" s="333"/>
      <c r="C385" s="334"/>
      <c r="D385" s="30"/>
      <c r="E385" s="117"/>
      <c r="F385" s="31"/>
      <c r="G385" s="31"/>
      <c r="H385" s="117"/>
      <c r="I385" s="110"/>
      <c r="J385" s="121"/>
    </row>
    <row r="386" spans="1:10" ht="27.75" customHeight="1" outlineLevel="1" x14ac:dyDescent="0.25">
      <c r="A386" s="29"/>
      <c r="B386" s="333"/>
      <c r="C386" s="334"/>
      <c r="D386" s="30"/>
      <c r="E386" s="117"/>
      <c r="F386" s="31"/>
      <c r="G386" s="31"/>
      <c r="H386" s="117"/>
      <c r="I386" s="110"/>
      <c r="J386" s="121"/>
    </row>
    <row r="387" spans="1:10" ht="27.75" customHeight="1" outlineLevel="1" x14ac:dyDescent="0.25">
      <c r="A387" s="29"/>
      <c r="B387" s="333"/>
      <c r="C387" s="334"/>
      <c r="D387" s="30"/>
      <c r="E387" s="117"/>
      <c r="F387" s="31"/>
      <c r="G387" s="31"/>
      <c r="H387" s="117"/>
      <c r="I387" s="110"/>
      <c r="J387" s="121"/>
    </row>
    <row r="388" spans="1:10" ht="27.75" customHeight="1" outlineLevel="1" x14ac:dyDescent="0.25">
      <c r="A388" s="29"/>
      <c r="B388" s="333"/>
      <c r="C388" s="334"/>
      <c r="D388" s="30"/>
      <c r="E388" s="117"/>
      <c r="F388" s="31"/>
      <c r="G388" s="31"/>
      <c r="H388" s="117"/>
      <c r="I388" s="110"/>
      <c r="J388" s="121"/>
    </row>
    <row r="389" spans="1:10" ht="27.75" customHeight="1" x14ac:dyDescent="0.25">
      <c r="A389" s="71" t="s">
        <v>37</v>
      </c>
      <c r="B389" s="67"/>
      <c r="C389" s="72"/>
      <c r="D389" s="69"/>
      <c r="E389" s="116">
        <f>+SUM(E390:E401)</f>
        <v>0</v>
      </c>
      <c r="F389" s="70"/>
      <c r="G389" s="70"/>
      <c r="H389" s="116">
        <f>+SUM(H390:H401)</f>
        <v>0</v>
      </c>
      <c r="I389" s="109"/>
      <c r="J389" s="120">
        <f>+SUM(J390:J401)</f>
        <v>0</v>
      </c>
    </row>
    <row r="390" spans="1:10" ht="27.75" customHeight="1" outlineLevel="1" x14ac:dyDescent="0.25">
      <c r="A390" s="29"/>
      <c r="B390" s="333"/>
      <c r="C390" s="334"/>
      <c r="D390" s="30"/>
      <c r="E390" s="117"/>
      <c r="F390" s="31"/>
      <c r="G390" s="31"/>
      <c r="H390" s="117"/>
      <c r="I390" s="110"/>
      <c r="J390" s="121"/>
    </row>
    <row r="391" spans="1:10" ht="27.75" customHeight="1" outlineLevel="1" x14ac:dyDescent="0.25">
      <c r="A391" s="29"/>
      <c r="B391" s="333"/>
      <c r="C391" s="334"/>
      <c r="D391" s="30"/>
      <c r="E391" s="117"/>
      <c r="F391" s="31"/>
      <c r="G391" s="31"/>
      <c r="H391" s="117"/>
      <c r="I391" s="110"/>
      <c r="J391" s="121"/>
    </row>
    <row r="392" spans="1:10" ht="27.75" customHeight="1" outlineLevel="1" x14ac:dyDescent="0.25">
      <c r="A392" s="29"/>
      <c r="B392" s="333"/>
      <c r="C392" s="334"/>
      <c r="D392" s="30"/>
      <c r="E392" s="117"/>
      <c r="F392" s="31"/>
      <c r="G392" s="31"/>
      <c r="H392" s="117"/>
      <c r="I392" s="110"/>
      <c r="J392" s="121"/>
    </row>
    <row r="393" spans="1:10" ht="27.75" customHeight="1" outlineLevel="1" x14ac:dyDescent="0.25">
      <c r="A393" s="29"/>
      <c r="B393" s="333"/>
      <c r="C393" s="334"/>
      <c r="D393" s="30"/>
      <c r="E393" s="117"/>
      <c r="F393" s="31"/>
      <c r="G393" s="31"/>
      <c r="H393" s="117"/>
      <c r="I393" s="110"/>
      <c r="J393" s="121"/>
    </row>
    <row r="394" spans="1:10" ht="27.75" customHeight="1" outlineLevel="1" x14ac:dyDescent="0.25">
      <c r="A394" s="29"/>
      <c r="B394" s="333"/>
      <c r="C394" s="334"/>
      <c r="D394" s="30"/>
      <c r="E394" s="117"/>
      <c r="F394" s="31"/>
      <c r="G394" s="31"/>
      <c r="H394" s="117"/>
      <c r="I394" s="110"/>
      <c r="J394" s="121"/>
    </row>
    <row r="395" spans="1:10" ht="27.75" customHeight="1" outlineLevel="1" x14ac:dyDescent="0.25">
      <c r="A395" s="29"/>
      <c r="B395" s="333"/>
      <c r="C395" s="334"/>
      <c r="D395" s="30"/>
      <c r="E395" s="117"/>
      <c r="F395" s="31"/>
      <c r="G395" s="31"/>
      <c r="H395" s="117"/>
      <c r="I395" s="110"/>
      <c r="J395" s="121"/>
    </row>
    <row r="396" spans="1:10" ht="27.75" customHeight="1" outlineLevel="1" x14ac:dyDescent="0.25">
      <c r="A396" s="29"/>
      <c r="B396" s="333"/>
      <c r="C396" s="334"/>
      <c r="D396" s="30"/>
      <c r="E396" s="117"/>
      <c r="F396" s="31"/>
      <c r="G396" s="31"/>
      <c r="H396" s="117"/>
      <c r="I396" s="110"/>
      <c r="J396" s="121"/>
    </row>
    <row r="397" spans="1:10" ht="27.75" customHeight="1" outlineLevel="1" x14ac:dyDescent="0.25">
      <c r="A397" s="29"/>
      <c r="B397" s="333"/>
      <c r="C397" s="334"/>
      <c r="D397" s="30"/>
      <c r="E397" s="117"/>
      <c r="F397" s="31"/>
      <c r="G397" s="31"/>
      <c r="H397" s="117"/>
      <c r="I397" s="110"/>
      <c r="J397" s="121"/>
    </row>
    <row r="398" spans="1:10" ht="27.75" customHeight="1" outlineLevel="1" x14ac:dyDescent="0.25">
      <c r="A398" s="29"/>
      <c r="B398" s="333"/>
      <c r="C398" s="334"/>
      <c r="D398" s="30"/>
      <c r="E398" s="117"/>
      <c r="F398" s="31"/>
      <c r="G398" s="31"/>
      <c r="H398" s="117"/>
      <c r="I398" s="110"/>
      <c r="J398" s="121"/>
    </row>
    <row r="399" spans="1:10" ht="27.75" customHeight="1" outlineLevel="1" x14ac:dyDescent="0.25">
      <c r="A399" s="29"/>
      <c r="B399" s="333"/>
      <c r="C399" s="334"/>
      <c r="D399" s="30"/>
      <c r="E399" s="117"/>
      <c r="F399" s="31"/>
      <c r="G399" s="31"/>
      <c r="H399" s="117"/>
      <c r="I399" s="110"/>
      <c r="J399" s="121"/>
    </row>
    <row r="400" spans="1:10" ht="27.75" customHeight="1" outlineLevel="1" x14ac:dyDescent="0.25">
      <c r="A400" s="29"/>
      <c r="B400" s="333"/>
      <c r="C400" s="334"/>
      <c r="D400" s="30"/>
      <c r="E400" s="117"/>
      <c r="F400" s="31"/>
      <c r="G400" s="31"/>
      <c r="H400" s="117"/>
      <c r="I400" s="110"/>
      <c r="J400" s="121"/>
    </row>
    <row r="401" spans="1:10" ht="27.75" customHeight="1" outlineLevel="1" x14ac:dyDescent="0.25">
      <c r="A401" s="29"/>
      <c r="B401" s="333"/>
      <c r="C401" s="334"/>
      <c r="D401" s="30"/>
      <c r="E401" s="117"/>
      <c r="F401" s="31"/>
      <c r="G401" s="31"/>
      <c r="H401" s="117"/>
      <c r="I401" s="110"/>
      <c r="J401" s="121"/>
    </row>
    <row r="402" spans="1:10" ht="27.75" customHeight="1" x14ac:dyDescent="0.25">
      <c r="A402" s="71" t="s">
        <v>38</v>
      </c>
      <c r="B402" s="67"/>
      <c r="C402" s="72"/>
      <c r="D402" s="69"/>
      <c r="E402" s="116">
        <f>+SUM(E403:E414)</f>
        <v>0</v>
      </c>
      <c r="F402" s="70"/>
      <c r="G402" s="70"/>
      <c r="H402" s="116">
        <f>+SUM(H403:H414)</f>
        <v>0</v>
      </c>
      <c r="I402" s="109"/>
      <c r="J402" s="120">
        <f>+SUM(J403:J414)</f>
        <v>0</v>
      </c>
    </row>
    <row r="403" spans="1:10" ht="27.75" customHeight="1" outlineLevel="1" x14ac:dyDescent="0.25">
      <c r="A403" s="29"/>
      <c r="B403" s="333"/>
      <c r="C403" s="334"/>
      <c r="D403" s="30"/>
      <c r="E403" s="117"/>
      <c r="F403" s="31"/>
      <c r="G403" s="31"/>
      <c r="H403" s="117"/>
      <c r="I403" s="110"/>
      <c r="J403" s="121"/>
    </row>
    <row r="404" spans="1:10" ht="27.75" customHeight="1" outlineLevel="1" x14ac:dyDescent="0.25">
      <c r="A404" s="29"/>
      <c r="B404" s="333"/>
      <c r="C404" s="334"/>
      <c r="D404" s="30"/>
      <c r="E404" s="117"/>
      <c r="F404" s="31"/>
      <c r="G404" s="31"/>
      <c r="H404" s="117"/>
      <c r="I404" s="110"/>
      <c r="J404" s="121"/>
    </row>
    <row r="405" spans="1:10" ht="27.75" customHeight="1" outlineLevel="1" x14ac:dyDescent="0.25">
      <c r="A405" s="29"/>
      <c r="B405" s="333"/>
      <c r="C405" s="334"/>
      <c r="D405" s="30"/>
      <c r="E405" s="117"/>
      <c r="F405" s="31"/>
      <c r="G405" s="31"/>
      <c r="H405" s="117"/>
      <c r="I405" s="110"/>
      <c r="J405" s="121"/>
    </row>
    <row r="406" spans="1:10" ht="27.75" customHeight="1" outlineLevel="1" x14ac:dyDescent="0.25">
      <c r="A406" s="29"/>
      <c r="B406" s="333"/>
      <c r="C406" s="334"/>
      <c r="D406" s="30"/>
      <c r="E406" s="117"/>
      <c r="F406" s="31"/>
      <c r="G406" s="31"/>
      <c r="H406" s="117"/>
      <c r="I406" s="110"/>
      <c r="J406" s="121"/>
    </row>
    <row r="407" spans="1:10" ht="27.75" customHeight="1" outlineLevel="1" x14ac:dyDescent="0.25">
      <c r="A407" s="29"/>
      <c r="B407" s="333"/>
      <c r="C407" s="334"/>
      <c r="D407" s="30"/>
      <c r="E407" s="117"/>
      <c r="F407" s="31"/>
      <c r="G407" s="31"/>
      <c r="H407" s="117"/>
      <c r="I407" s="110"/>
      <c r="J407" s="121"/>
    </row>
    <row r="408" spans="1:10" ht="27.75" customHeight="1" outlineLevel="1" x14ac:dyDescent="0.25">
      <c r="A408" s="29"/>
      <c r="B408" s="333"/>
      <c r="C408" s="334"/>
      <c r="D408" s="30"/>
      <c r="E408" s="117"/>
      <c r="F408" s="31"/>
      <c r="G408" s="31"/>
      <c r="H408" s="117"/>
      <c r="I408" s="110"/>
      <c r="J408" s="121"/>
    </row>
    <row r="409" spans="1:10" ht="27.75" customHeight="1" outlineLevel="1" x14ac:dyDescent="0.25">
      <c r="A409" s="29"/>
      <c r="B409" s="333"/>
      <c r="C409" s="334"/>
      <c r="D409" s="30"/>
      <c r="E409" s="117"/>
      <c r="F409" s="31"/>
      <c r="G409" s="31"/>
      <c r="H409" s="117"/>
      <c r="I409" s="110"/>
      <c r="J409" s="121"/>
    </row>
    <row r="410" spans="1:10" ht="27.75" customHeight="1" outlineLevel="1" x14ac:dyDescent="0.25">
      <c r="A410" s="29"/>
      <c r="B410" s="333"/>
      <c r="C410" s="334"/>
      <c r="D410" s="30"/>
      <c r="E410" s="117"/>
      <c r="F410" s="31"/>
      <c r="G410" s="31"/>
      <c r="H410" s="117"/>
      <c r="I410" s="110"/>
      <c r="J410" s="121"/>
    </row>
    <row r="411" spans="1:10" ht="27.75" customHeight="1" outlineLevel="1" x14ac:dyDescent="0.25">
      <c r="A411" s="29"/>
      <c r="B411" s="333"/>
      <c r="C411" s="334"/>
      <c r="D411" s="30"/>
      <c r="E411" s="117"/>
      <c r="F411" s="31"/>
      <c r="G411" s="31"/>
      <c r="H411" s="117"/>
      <c r="I411" s="110"/>
      <c r="J411" s="121"/>
    </row>
    <row r="412" spans="1:10" ht="27.75" customHeight="1" outlineLevel="1" x14ac:dyDescent="0.25">
      <c r="A412" s="29"/>
      <c r="B412" s="333"/>
      <c r="C412" s="334"/>
      <c r="D412" s="30"/>
      <c r="E412" s="117"/>
      <c r="F412" s="31"/>
      <c r="G412" s="31"/>
      <c r="H412" s="117"/>
      <c r="I412" s="110"/>
      <c r="J412" s="121"/>
    </row>
    <row r="413" spans="1:10" ht="27.75" customHeight="1" outlineLevel="1" x14ac:dyDescent="0.25">
      <c r="A413" s="29"/>
      <c r="B413" s="333"/>
      <c r="C413" s="334"/>
      <c r="D413" s="30"/>
      <c r="E413" s="117"/>
      <c r="F413" s="31"/>
      <c r="G413" s="31"/>
      <c r="H413" s="117"/>
      <c r="I413" s="110"/>
      <c r="J413" s="121"/>
    </row>
    <row r="414" spans="1:10" ht="27.75" customHeight="1" outlineLevel="1" x14ac:dyDescent="0.25">
      <c r="A414" s="29"/>
      <c r="B414" s="333"/>
      <c r="C414" s="334"/>
      <c r="D414" s="30"/>
      <c r="E414" s="117"/>
      <c r="F414" s="31"/>
      <c r="G414" s="31"/>
      <c r="H414" s="117"/>
      <c r="I414" s="110"/>
      <c r="J414" s="121"/>
    </row>
    <row r="415" spans="1:10" ht="27.75" customHeight="1" x14ac:dyDescent="0.25">
      <c r="A415" s="71" t="s">
        <v>39</v>
      </c>
      <c r="B415" s="67"/>
      <c r="C415" s="72"/>
      <c r="D415" s="69"/>
      <c r="E415" s="116">
        <f>+SUM(E416:E427)</f>
        <v>0</v>
      </c>
      <c r="F415" s="70"/>
      <c r="G415" s="70"/>
      <c r="H415" s="116">
        <f>+SUM(H416:H427)</f>
        <v>0</v>
      </c>
      <c r="I415" s="109"/>
      <c r="J415" s="120">
        <f>+SUM(J416:J427)</f>
        <v>0</v>
      </c>
    </row>
    <row r="416" spans="1:10" ht="27.75" customHeight="1" outlineLevel="1" x14ac:dyDescent="0.25">
      <c r="A416" s="29"/>
      <c r="B416" s="333"/>
      <c r="C416" s="334"/>
      <c r="D416" s="30"/>
      <c r="E416" s="117"/>
      <c r="F416" s="31"/>
      <c r="G416" s="31"/>
      <c r="H416" s="117"/>
      <c r="I416" s="110"/>
      <c r="J416" s="121"/>
    </row>
    <row r="417" spans="1:10" ht="27.75" customHeight="1" outlineLevel="1" x14ac:dyDescent="0.25">
      <c r="A417" s="29"/>
      <c r="B417" s="333"/>
      <c r="C417" s="334"/>
      <c r="D417" s="30"/>
      <c r="E417" s="117"/>
      <c r="F417" s="31"/>
      <c r="G417" s="31"/>
      <c r="H417" s="117"/>
      <c r="I417" s="110"/>
      <c r="J417" s="121"/>
    </row>
    <row r="418" spans="1:10" ht="27.75" customHeight="1" outlineLevel="1" x14ac:dyDescent="0.25">
      <c r="A418" s="29"/>
      <c r="B418" s="333"/>
      <c r="C418" s="334"/>
      <c r="D418" s="30"/>
      <c r="E418" s="117"/>
      <c r="F418" s="31"/>
      <c r="G418" s="31"/>
      <c r="H418" s="117"/>
      <c r="I418" s="110"/>
      <c r="J418" s="121"/>
    </row>
    <row r="419" spans="1:10" ht="27.75" customHeight="1" outlineLevel="1" x14ac:dyDescent="0.25">
      <c r="A419" s="29"/>
      <c r="B419" s="333"/>
      <c r="C419" s="334"/>
      <c r="D419" s="30"/>
      <c r="E419" s="117"/>
      <c r="F419" s="31"/>
      <c r="G419" s="31"/>
      <c r="H419" s="117"/>
      <c r="I419" s="110"/>
      <c r="J419" s="121"/>
    </row>
    <row r="420" spans="1:10" ht="27.75" customHeight="1" outlineLevel="1" x14ac:dyDescent="0.25">
      <c r="A420" s="29"/>
      <c r="B420" s="333"/>
      <c r="C420" s="334"/>
      <c r="D420" s="30"/>
      <c r="E420" s="117"/>
      <c r="F420" s="31"/>
      <c r="G420" s="31"/>
      <c r="H420" s="117"/>
      <c r="I420" s="110"/>
      <c r="J420" s="121"/>
    </row>
    <row r="421" spans="1:10" ht="27.75" customHeight="1" outlineLevel="1" x14ac:dyDescent="0.25">
      <c r="A421" s="29"/>
      <c r="B421" s="333"/>
      <c r="C421" s="334"/>
      <c r="D421" s="30"/>
      <c r="E421" s="117"/>
      <c r="F421" s="31"/>
      <c r="G421" s="31"/>
      <c r="H421" s="117"/>
      <c r="I421" s="110"/>
      <c r="J421" s="121"/>
    </row>
    <row r="422" spans="1:10" ht="27.75" customHeight="1" outlineLevel="1" x14ac:dyDescent="0.25">
      <c r="A422" s="29"/>
      <c r="B422" s="333"/>
      <c r="C422" s="334"/>
      <c r="D422" s="30"/>
      <c r="E422" s="117"/>
      <c r="F422" s="31"/>
      <c r="G422" s="31"/>
      <c r="H422" s="117"/>
      <c r="I422" s="110"/>
      <c r="J422" s="121"/>
    </row>
    <row r="423" spans="1:10" ht="27.75" customHeight="1" outlineLevel="1" x14ac:dyDescent="0.25">
      <c r="A423" s="29"/>
      <c r="B423" s="333"/>
      <c r="C423" s="334"/>
      <c r="D423" s="30"/>
      <c r="E423" s="117"/>
      <c r="F423" s="31"/>
      <c r="G423" s="31"/>
      <c r="H423" s="117"/>
      <c r="I423" s="110"/>
      <c r="J423" s="121"/>
    </row>
    <row r="424" spans="1:10" ht="27.75" customHeight="1" outlineLevel="1" x14ac:dyDescent="0.25">
      <c r="A424" s="29"/>
      <c r="B424" s="333"/>
      <c r="C424" s="334"/>
      <c r="D424" s="30"/>
      <c r="E424" s="117"/>
      <c r="F424" s="31"/>
      <c r="G424" s="31"/>
      <c r="H424" s="117"/>
      <c r="I424" s="110"/>
      <c r="J424" s="121"/>
    </row>
    <row r="425" spans="1:10" ht="27.75" customHeight="1" outlineLevel="1" x14ac:dyDescent="0.25">
      <c r="A425" s="29"/>
      <c r="B425" s="333"/>
      <c r="C425" s="334"/>
      <c r="D425" s="30"/>
      <c r="E425" s="117"/>
      <c r="F425" s="31"/>
      <c r="G425" s="31"/>
      <c r="H425" s="117"/>
      <c r="I425" s="110"/>
      <c r="J425" s="121"/>
    </row>
    <row r="426" spans="1:10" ht="27.75" customHeight="1" outlineLevel="1" x14ac:dyDescent="0.25">
      <c r="A426" s="29"/>
      <c r="B426" s="333"/>
      <c r="C426" s="334"/>
      <c r="D426" s="30"/>
      <c r="E426" s="117"/>
      <c r="F426" s="31"/>
      <c r="G426" s="31"/>
      <c r="H426" s="117"/>
      <c r="I426" s="110"/>
      <c r="J426" s="121"/>
    </row>
    <row r="427" spans="1:10" ht="27.75" customHeight="1" outlineLevel="1" thickBot="1" x14ac:dyDescent="0.3">
      <c r="A427" s="29"/>
      <c r="B427" s="333"/>
      <c r="C427" s="334"/>
      <c r="D427" s="30"/>
      <c r="E427" s="117"/>
      <c r="F427" s="31"/>
      <c r="G427" s="31"/>
      <c r="H427" s="117"/>
      <c r="I427" s="110"/>
      <c r="J427" s="121"/>
    </row>
    <row r="428" spans="1:10" ht="27.75" customHeight="1" x14ac:dyDescent="0.25">
      <c r="A428" s="376" t="s">
        <v>13</v>
      </c>
      <c r="B428" s="377"/>
      <c r="C428" s="377"/>
      <c r="D428" s="377"/>
      <c r="E428" s="377"/>
      <c r="F428" s="377"/>
      <c r="G428" s="377"/>
      <c r="H428" s="377"/>
      <c r="I428" s="377"/>
      <c r="J428" s="378"/>
    </row>
    <row r="429" spans="1:10" ht="90.75" thickBot="1" x14ac:dyDescent="0.3">
      <c r="A429" s="348" t="s">
        <v>183</v>
      </c>
      <c r="B429" s="349"/>
      <c r="C429" s="350"/>
      <c r="D429" s="26" t="s">
        <v>125</v>
      </c>
      <c r="E429" s="26" t="s">
        <v>124</v>
      </c>
      <c r="F429" s="26" t="s">
        <v>181</v>
      </c>
      <c r="G429" s="26" t="s">
        <v>182</v>
      </c>
      <c r="H429" s="27" t="s">
        <v>127</v>
      </c>
      <c r="I429" s="26" t="s">
        <v>135</v>
      </c>
      <c r="J429" s="28" t="s">
        <v>128</v>
      </c>
    </row>
    <row r="430" spans="1:10" ht="27.75" customHeight="1" thickTop="1" x14ac:dyDescent="0.25">
      <c r="A430" s="71" t="s">
        <v>40</v>
      </c>
      <c r="B430" s="67"/>
      <c r="C430" s="72"/>
      <c r="D430" s="69"/>
      <c r="E430" s="116">
        <f>+SUM(E431:E442)</f>
        <v>0</v>
      </c>
      <c r="F430" s="70"/>
      <c r="G430" s="70"/>
      <c r="H430" s="116">
        <f>+SUM(H431:H442)</f>
        <v>0</v>
      </c>
      <c r="I430" s="109"/>
      <c r="J430" s="120">
        <f>+SUM(J431:J442)</f>
        <v>0</v>
      </c>
    </row>
    <row r="431" spans="1:10" ht="27.75" customHeight="1" outlineLevel="1" x14ac:dyDescent="0.25">
      <c r="A431" s="29"/>
      <c r="B431" s="333"/>
      <c r="C431" s="334"/>
      <c r="D431" s="30"/>
      <c r="E431" s="117"/>
      <c r="F431" s="31"/>
      <c r="G431" s="31"/>
      <c r="H431" s="117"/>
      <c r="I431" s="110"/>
      <c r="J431" s="121"/>
    </row>
    <row r="432" spans="1:10" ht="27.75" customHeight="1" outlineLevel="1" x14ac:dyDescent="0.25">
      <c r="A432" s="29"/>
      <c r="B432" s="333"/>
      <c r="C432" s="334"/>
      <c r="D432" s="30"/>
      <c r="E432" s="117"/>
      <c r="F432" s="31"/>
      <c r="G432" s="31"/>
      <c r="H432" s="117"/>
      <c r="I432" s="110"/>
      <c r="J432" s="121"/>
    </row>
    <row r="433" spans="1:10" ht="27.75" customHeight="1" outlineLevel="1" x14ac:dyDescent="0.25">
      <c r="A433" s="29"/>
      <c r="B433" s="333"/>
      <c r="C433" s="334"/>
      <c r="D433" s="30"/>
      <c r="E433" s="117"/>
      <c r="F433" s="31"/>
      <c r="G433" s="31"/>
      <c r="H433" s="117"/>
      <c r="I433" s="110"/>
      <c r="J433" s="121"/>
    </row>
    <row r="434" spans="1:10" ht="27.75" customHeight="1" outlineLevel="1" x14ac:dyDescent="0.25">
      <c r="A434" s="29"/>
      <c r="B434" s="333"/>
      <c r="C434" s="334"/>
      <c r="D434" s="30"/>
      <c r="E434" s="117"/>
      <c r="F434" s="31"/>
      <c r="G434" s="31"/>
      <c r="H434" s="117"/>
      <c r="I434" s="110"/>
      <c r="J434" s="121"/>
    </row>
    <row r="435" spans="1:10" ht="27.75" customHeight="1" outlineLevel="1" x14ac:dyDescent="0.25">
      <c r="A435" s="29"/>
      <c r="B435" s="333"/>
      <c r="C435" s="334"/>
      <c r="D435" s="30"/>
      <c r="E435" s="117"/>
      <c r="F435" s="31"/>
      <c r="G435" s="31"/>
      <c r="H435" s="117"/>
      <c r="I435" s="110"/>
      <c r="J435" s="121"/>
    </row>
    <row r="436" spans="1:10" ht="27.75" customHeight="1" outlineLevel="1" x14ac:dyDescent="0.25">
      <c r="A436" s="29"/>
      <c r="B436" s="333"/>
      <c r="C436" s="334"/>
      <c r="D436" s="30"/>
      <c r="E436" s="117"/>
      <c r="F436" s="31"/>
      <c r="G436" s="31"/>
      <c r="H436" s="117"/>
      <c r="I436" s="110"/>
      <c r="J436" s="121"/>
    </row>
    <row r="437" spans="1:10" ht="27.75" customHeight="1" outlineLevel="1" x14ac:dyDescent="0.25">
      <c r="A437" s="29"/>
      <c r="B437" s="333"/>
      <c r="C437" s="334"/>
      <c r="D437" s="30"/>
      <c r="E437" s="117"/>
      <c r="F437" s="31"/>
      <c r="G437" s="31"/>
      <c r="H437" s="117"/>
      <c r="I437" s="110"/>
      <c r="J437" s="121"/>
    </row>
    <row r="438" spans="1:10" ht="27.75" customHeight="1" outlineLevel="1" x14ac:dyDescent="0.25">
      <c r="A438" s="29"/>
      <c r="B438" s="333"/>
      <c r="C438" s="334"/>
      <c r="D438" s="30"/>
      <c r="E438" s="117"/>
      <c r="F438" s="31"/>
      <c r="G438" s="31"/>
      <c r="H438" s="117"/>
      <c r="I438" s="110"/>
      <c r="J438" s="121"/>
    </row>
    <row r="439" spans="1:10" ht="27.75" customHeight="1" outlineLevel="1" x14ac:dyDescent="0.25">
      <c r="A439" s="29"/>
      <c r="B439" s="333"/>
      <c r="C439" s="334"/>
      <c r="D439" s="30"/>
      <c r="E439" s="117"/>
      <c r="F439" s="31"/>
      <c r="G439" s="31"/>
      <c r="H439" s="117"/>
      <c r="I439" s="110"/>
      <c r="J439" s="121"/>
    </row>
    <row r="440" spans="1:10" ht="27.75" customHeight="1" outlineLevel="1" x14ac:dyDescent="0.25">
      <c r="A440" s="29"/>
      <c r="B440" s="333"/>
      <c r="C440" s="334"/>
      <c r="D440" s="30"/>
      <c r="E440" s="117"/>
      <c r="F440" s="31"/>
      <c r="G440" s="31"/>
      <c r="H440" s="117"/>
      <c r="I440" s="110"/>
      <c r="J440" s="121"/>
    </row>
    <row r="441" spans="1:10" ht="27.75" customHeight="1" outlineLevel="1" x14ac:dyDescent="0.25">
      <c r="A441" s="29"/>
      <c r="B441" s="333"/>
      <c r="C441" s="334"/>
      <c r="D441" s="30"/>
      <c r="E441" s="117"/>
      <c r="F441" s="31"/>
      <c r="G441" s="31"/>
      <c r="H441" s="117"/>
      <c r="I441" s="110"/>
      <c r="J441" s="121"/>
    </row>
    <row r="442" spans="1:10" ht="27.75" customHeight="1" outlineLevel="1" x14ac:dyDescent="0.25">
      <c r="A442" s="29"/>
      <c r="B442" s="333"/>
      <c r="C442" s="334"/>
      <c r="D442" s="30"/>
      <c r="E442" s="117"/>
      <c r="F442" s="31"/>
      <c r="G442" s="31"/>
      <c r="H442" s="117"/>
      <c r="I442" s="110"/>
      <c r="J442" s="121"/>
    </row>
    <row r="443" spans="1:10" ht="27.75" customHeight="1" x14ac:dyDescent="0.25">
      <c r="A443" s="71" t="s">
        <v>41</v>
      </c>
      <c r="B443" s="67"/>
      <c r="C443" s="72"/>
      <c r="D443" s="69"/>
      <c r="E443" s="116">
        <f>+SUM(E444:E455)</f>
        <v>0</v>
      </c>
      <c r="F443" s="70"/>
      <c r="G443" s="70"/>
      <c r="H443" s="116">
        <f>+SUM(H444:H455)</f>
        <v>0</v>
      </c>
      <c r="I443" s="109"/>
      <c r="J443" s="120">
        <f>+SUM(J444:J455)</f>
        <v>0</v>
      </c>
    </row>
    <row r="444" spans="1:10" ht="27.75" customHeight="1" outlineLevel="1" x14ac:dyDescent="0.25">
      <c r="A444" s="29"/>
      <c r="B444" s="333"/>
      <c r="C444" s="334"/>
      <c r="D444" s="30"/>
      <c r="E444" s="117"/>
      <c r="F444" s="31"/>
      <c r="G444" s="31"/>
      <c r="H444" s="117"/>
      <c r="I444" s="110"/>
      <c r="J444" s="121"/>
    </row>
    <row r="445" spans="1:10" ht="27.75" customHeight="1" outlineLevel="1" x14ac:dyDescent="0.25">
      <c r="A445" s="29"/>
      <c r="B445" s="333"/>
      <c r="C445" s="334"/>
      <c r="D445" s="30"/>
      <c r="E445" s="117"/>
      <c r="F445" s="31"/>
      <c r="G445" s="31"/>
      <c r="H445" s="117"/>
      <c r="I445" s="110"/>
      <c r="J445" s="121"/>
    </row>
    <row r="446" spans="1:10" ht="27.75" customHeight="1" outlineLevel="1" x14ac:dyDescent="0.25">
      <c r="A446" s="29"/>
      <c r="B446" s="333"/>
      <c r="C446" s="334"/>
      <c r="D446" s="30"/>
      <c r="E446" s="117"/>
      <c r="F446" s="31"/>
      <c r="G446" s="31"/>
      <c r="H446" s="117"/>
      <c r="I446" s="110"/>
      <c r="J446" s="121"/>
    </row>
    <row r="447" spans="1:10" ht="27.75" customHeight="1" outlineLevel="1" x14ac:dyDescent="0.25">
      <c r="A447" s="29"/>
      <c r="B447" s="333"/>
      <c r="C447" s="334"/>
      <c r="D447" s="30"/>
      <c r="E447" s="117"/>
      <c r="F447" s="31"/>
      <c r="G447" s="31"/>
      <c r="H447" s="117"/>
      <c r="I447" s="110"/>
      <c r="J447" s="121"/>
    </row>
    <row r="448" spans="1:10" ht="27.75" customHeight="1" outlineLevel="1" x14ac:dyDescent="0.25">
      <c r="A448" s="29"/>
      <c r="B448" s="333"/>
      <c r="C448" s="334"/>
      <c r="D448" s="30"/>
      <c r="E448" s="117"/>
      <c r="F448" s="31"/>
      <c r="G448" s="31"/>
      <c r="H448" s="117"/>
      <c r="I448" s="110"/>
      <c r="J448" s="121"/>
    </row>
    <row r="449" spans="1:10" ht="27.75" customHeight="1" outlineLevel="1" x14ac:dyDescent="0.25">
      <c r="A449" s="29"/>
      <c r="B449" s="333"/>
      <c r="C449" s="334"/>
      <c r="D449" s="30"/>
      <c r="E449" s="117"/>
      <c r="F449" s="31"/>
      <c r="G449" s="31"/>
      <c r="H449" s="117"/>
      <c r="I449" s="110"/>
      <c r="J449" s="121"/>
    </row>
    <row r="450" spans="1:10" ht="27.75" customHeight="1" outlineLevel="1" x14ac:dyDescent="0.25">
      <c r="A450" s="29"/>
      <c r="B450" s="333"/>
      <c r="C450" s="334"/>
      <c r="D450" s="30"/>
      <c r="E450" s="117"/>
      <c r="F450" s="31"/>
      <c r="G450" s="31"/>
      <c r="H450" s="117"/>
      <c r="I450" s="110"/>
      <c r="J450" s="121"/>
    </row>
    <row r="451" spans="1:10" ht="27.75" customHeight="1" outlineLevel="1" x14ac:dyDescent="0.25">
      <c r="A451" s="29"/>
      <c r="B451" s="333"/>
      <c r="C451" s="334"/>
      <c r="D451" s="30"/>
      <c r="E451" s="117"/>
      <c r="F451" s="31"/>
      <c r="G451" s="31"/>
      <c r="H451" s="117"/>
      <c r="I451" s="110"/>
      <c r="J451" s="121"/>
    </row>
    <row r="452" spans="1:10" ht="27.75" customHeight="1" outlineLevel="1" x14ac:dyDescent="0.25">
      <c r="A452" s="29"/>
      <c r="B452" s="333"/>
      <c r="C452" s="334"/>
      <c r="D452" s="30"/>
      <c r="E452" s="117"/>
      <c r="F452" s="31"/>
      <c r="G452" s="31"/>
      <c r="H452" s="117"/>
      <c r="I452" s="110"/>
      <c r="J452" s="121"/>
    </row>
    <row r="453" spans="1:10" ht="27.75" customHeight="1" outlineLevel="1" x14ac:dyDescent="0.25">
      <c r="A453" s="29"/>
      <c r="B453" s="333"/>
      <c r="C453" s="334"/>
      <c r="D453" s="30"/>
      <c r="E453" s="117"/>
      <c r="F453" s="31"/>
      <c r="G453" s="31"/>
      <c r="H453" s="117"/>
      <c r="I453" s="110"/>
      <c r="J453" s="121"/>
    </row>
    <row r="454" spans="1:10" ht="27.75" customHeight="1" outlineLevel="1" x14ac:dyDescent="0.25">
      <c r="A454" s="29"/>
      <c r="B454" s="333"/>
      <c r="C454" s="334"/>
      <c r="D454" s="30"/>
      <c r="E454" s="117"/>
      <c r="F454" s="31"/>
      <c r="G454" s="31"/>
      <c r="H454" s="117"/>
      <c r="I454" s="110"/>
      <c r="J454" s="121"/>
    </row>
    <row r="455" spans="1:10" ht="27.75" customHeight="1" outlineLevel="1" x14ac:dyDescent="0.25">
      <c r="A455" s="29"/>
      <c r="B455" s="333"/>
      <c r="C455" s="334"/>
      <c r="D455" s="30"/>
      <c r="E455" s="117"/>
      <c r="F455" s="31"/>
      <c r="G455" s="31"/>
      <c r="H455" s="117"/>
      <c r="I455" s="110"/>
      <c r="J455" s="121"/>
    </row>
    <row r="456" spans="1:10" ht="27.75" customHeight="1" x14ac:dyDescent="0.25">
      <c r="A456" s="66" t="s">
        <v>42</v>
      </c>
      <c r="B456" s="67"/>
      <c r="C456" s="72"/>
      <c r="D456" s="69"/>
      <c r="E456" s="116">
        <f>+E457+E470+E485+E498+E511+E524+E539+E552+E565</f>
        <v>0</v>
      </c>
      <c r="F456" s="70"/>
      <c r="G456" s="70"/>
      <c r="H456" s="116">
        <f>+H457+H470+H485+H498+H511+H524+H539+H552+H565</f>
        <v>0</v>
      </c>
      <c r="I456" s="109"/>
      <c r="J456" s="123">
        <f>+J457+J470+J485+J498+J511+J524+J539+J552+J565</f>
        <v>0</v>
      </c>
    </row>
    <row r="457" spans="1:10" ht="27.75" customHeight="1" x14ac:dyDescent="0.25">
      <c r="A457" s="71" t="s">
        <v>43</v>
      </c>
      <c r="B457" s="67"/>
      <c r="C457" s="72"/>
      <c r="D457" s="69"/>
      <c r="E457" s="116">
        <f>+SUM(E458:E469)</f>
        <v>0</v>
      </c>
      <c r="F457" s="70"/>
      <c r="G457" s="70"/>
      <c r="H457" s="116">
        <f>+SUM(H458:H469)</f>
        <v>0</v>
      </c>
      <c r="I457" s="109"/>
      <c r="J457" s="120">
        <f>+SUM(J458:J469)</f>
        <v>0</v>
      </c>
    </row>
    <row r="458" spans="1:10" ht="27.75" customHeight="1" outlineLevel="1" x14ac:dyDescent="0.25">
      <c r="A458" s="29"/>
      <c r="B458" s="333"/>
      <c r="C458" s="334"/>
      <c r="D458" s="30"/>
      <c r="E458" s="117"/>
      <c r="F458" s="31"/>
      <c r="G458" s="31"/>
      <c r="H458" s="117"/>
      <c r="I458" s="110"/>
      <c r="J458" s="121"/>
    </row>
    <row r="459" spans="1:10" ht="27.75" customHeight="1" outlineLevel="1" x14ac:dyDescent="0.25">
      <c r="A459" s="29"/>
      <c r="B459" s="333"/>
      <c r="C459" s="334"/>
      <c r="D459" s="30"/>
      <c r="E459" s="117"/>
      <c r="F459" s="31"/>
      <c r="G459" s="31"/>
      <c r="H459" s="117"/>
      <c r="I459" s="110"/>
      <c r="J459" s="121"/>
    </row>
    <row r="460" spans="1:10" ht="27.75" customHeight="1" outlineLevel="1" x14ac:dyDescent="0.25">
      <c r="A460" s="29"/>
      <c r="B460" s="333"/>
      <c r="C460" s="334"/>
      <c r="D460" s="30"/>
      <c r="E460" s="117"/>
      <c r="F460" s="31"/>
      <c r="G460" s="31"/>
      <c r="H460" s="117"/>
      <c r="I460" s="110"/>
      <c r="J460" s="121"/>
    </row>
    <row r="461" spans="1:10" ht="27.75" customHeight="1" outlineLevel="1" x14ac:dyDescent="0.25">
      <c r="A461" s="29"/>
      <c r="B461" s="333"/>
      <c r="C461" s="334"/>
      <c r="D461" s="30"/>
      <c r="E461" s="117"/>
      <c r="F461" s="31"/>
      <c r="G461" s="31"/>
      <c r="H461" s="117"/>
      <c r="I461" s="110"/>
      <c r="J461" s="121"/>
    </row>
    <row r="462" spans="1:10" ht="27.75" customHeight="1" outlineLevel="1" x14ac:dyDescent="0.25">
      <c r="A462" s="29"/>
      <c r="B462" s="333"/>
      <c r="C462" s="334"/>
      <c r="D462" s="30"/>
      <c r="E462" s="117"/>
      <c r="F462" s="31"/>
      <c r="G462" s="31"/>
      <c r="H462" s="117"/>
      <c r="I462" s="110"/>
      <c r="J462" s="121"/>
    </row>
    <row r="463" spans="1:10" ht="27.75" customHeight="1" outlineLevel="1" x14ac:dyDescent="0.25">
      <c r="A463" s="29"/>
      <c r="B463" s="333"/>
      <c r="C463" s="334"/>
      <c r="D463" s="30"/>
      <c r="E463" s="117"/>
      <c r="F463" s="31"/>
      <c r="G463" s="31"/>
      <c r="H463" s="117"/>
      <c r="I463" s="110"/>
      <c r="J463" s="121"/>
    </row>
    <row r="464" spans="1:10" ht="27.75" customHeight="1" outlineLevel="1" x14ac:dyDescent="0.25">
      <c r="A464" s="29"/>
      <c r="B464" s="333"/>
      <c r="C464" s="334"/>
      <c r="D464" s="30"/>
      <c r="E464" s="117"/>
      <c r="F464" s="31"/>
      <c r="G464" s="31"/>
      <c r="H464" s="117"/>
      <c r="I464" s="110"/>
      <c r="J464" s="121"/>
    </row>
    <row r="465" spans="1:10" ht="27.75" customHeight="1" outlineLevel="1" x14ac:dyDescent="0.25">
      <c r="A465" s="29"/>
      <c r="B465" s="333"/>
      <c r="C465" s="334"/>
      <c r="D465" s="30"/>
      <c r="E465" s="117"/>
      <c r="F465" s="31"/>
      <c r="G465" s="31"/>
      <c r="H465" s="117"/>
      <c r="I465" s="110"/>
      <c r="J465" s="121"/>
    </row>
    <row r="466" spans="1:10" ht="27.75" customHeight="1" outlineLevel="1" x14ac:dyDescent="0.25">
      <c r="A466" s="29"/>
      <c r="B466" s="333"/>
      <c r="C466" s="334"/>
      <c r="D466" s="30"/>
      <c r="E466" s="117"/>
      <c r="F466" s="31"/>
      <c r="G466" s="31"/>
      <c r="H466" s="117"/>
      <c r="I466" s="110"/>
      <c r="J466" s="121"/>
    </row>
    <row r="467" spans="1:10" ht="27.75" customHeight="1" outlineLevel="1" x14ac:dyDescent="0.25">
      <c r="A467" s="29"/>
      <c r="B467" s="333"/>
      <c r="C467" s="334"/>
      <c r="D467" s="30"/>
      <c r="E467" s="117"/>
      <c r="F467" s="31"/>
      <c r="G467" s="31"/>
      <c r="H467" s="117"/>
      <c r="I467" s="110"/>
      <c r="J467" s="121"/>
    </row>
    <row r="468" spans="1:10" ht="27.75" customHeight="1" outlineLevel="1" x14ac:dyDescent="0.25">
      <c r="A468" s="29"/>
      <c r="B468" s="333"/>
      <c r="C468" s="334"/>
      <c r="D468" s="30"/>
      <c r="E468" s="117"/>
      <c r="F468" s="31"/>
      <c r="G468" s="31"/>
      <c r="H468" s="117"/>
      <c r="I468" s="110"/>
      <c r="J468" s="121"/>
    </row>
    <row r="469" spans="1:10" ht="27.75" customHeight="1" outlineLevel="1" x14ac:dyDescent="0.25">
      <c r="A469" s="29"/>
      <c r="B469" s="333"/>
      <c r="C469" s="334"/>
      <c r="D469" s="30"/>
      <c r="E469" s="117"/>
      <c r="F469" s="31"/>
      <c r="G469" s="31"/>
      <c r="H469" s="117"/>
      <c r="I469" s="110"/>
      <c r="J469" s="121"/>
    </row>
    <row r="470" spans="1:10" ht="27.75" customHeight="1" x14ac:dyDescent="0.25">
      <c r="A470" s="71" t="s">
        <v>44</v>
      </c>
      <c r="B470" s="67"/>
      <c r="C470" s="72"/>
      <c r="D470" s="69"/>
      <c r="E470" s="116">
        <f>+SUM(E471:E482)</f>
        <v>0</v>
      </c>
      <c r="F470" s="70"/>
      <c r="G470" s="70"/>
      <c r="H470" s="116">
        <f>+SUM(H471:H482)</f>
        <v>0</v>
      </c>
      <c r="I470" s="109"/>
      <c r="J470" s="120">
        <f>+SUM(J471:J482)</f>
        <v>0</v>
      </c>
    </row>
    <row r="471" spans="1:10" ht="27.75" customHeight="1" outlineLevel="1" x14ac:dyDescent="0.25">
      <c r="A471" s="29"/>
      <c r="B471" s="333"/>
      <c r="C471" s="334"/>
      <c r="D471" s="30"/>
      <c r="E471" s="117"/>
      <c r="F471" s="31"/>
      <c r="G471" s="31"/>
      <c r="H471" s="117"/>
      <c r="I471" s="110"/>
      <c r="J471" s="121"/>
    </row>
    <row r="472" spans="1:10" ht="27.75" customHeight="1" outlineLevel="1" x14ac:dyDescent="0.25">
      <c r="A472" s="29"/>
      <c r="B472" s="333"/>
      <c r="C472" s="334"/>
      <c r="D472" s="30"/>
      <c r="E472" s="117"/>
      <c r="F472" s="31"/>
      <c r="G472" s="31"/>
      <c r="H472" s="117"/>
      <c r="I472" s="110"/>
      <c r="J472" s="121"/>
    </row>
    <row r="473" spans="1:10" ht="27.75" customHeight="1" outlineLevel="1" x14ac:dyDescent="0.25">
      <c r="A473" s="29"/>
      <c r="B473" s="333"/>
      <c r="C473" s="334"/>
      <c r="D473" s="30"/>
      <c r="E473" s="117"/>
      <c r="F473" s="31"/>
      <c r="G473" s="31"/>
      <c r="H473" s="117"/>
      <c r="I473" s="110"/>
      <c r="J473" s="121"/>
    </row>
    <row r="474" spans="1:10" ht="27.75" customHeight="1" outlineLevel="1" x14ac:dyDescent="0.25">
      <c r="A474" s="29"/>
      <c r="B474" s="333"/>
      <c r="C474" s="334"/>
      <c r="D474" s="30"/>
      <c r="E474" s="117"/>
      <c r="F474" s="31"/>
      <c r="G474" s="31"/>
      <c r="H474" s="117"/>
      <c r="I474" s="110"/>
      <c r="J474" s="121"/>
    </row>
    <row r="475" spans="1:10" ht="27.75" customHeight="1" outlineLevel="1" x14ac:dyDescent="0.25">
      <c r="A475" s="29"/>
      <c r="B475" s="333"/>
      <c r="C475" s="334"/>
      <c r="D475" s="30"/>
      <c r="E475" s="117"/>
      <c r="F475" s="31"/>
      <c r="G475" s="31"/>
      <c r="H475" s="117"/>
      <c r="I475" s="110"/>
      <c r="J475" s="121"/>
    </row>
    <row r="476" spans="1:10" ht="27.75" customHeight="1" outlineLevel="1" x14ac:dyDescent="0.25">
      <c r="A476" s="29"/>
      <c r="B476" s="333"/>
      <c r="C476" s="334"/>
      <c r="D476" s="30"/>
      <c r="E476" s="117"/>
      <c r="F476" s="31"/>
      <c r="G476" s="31"/>
      <c r="H476" s="117"/>
      <c r="I476" s="110"/>
      <c r="J476" s="121"/>
    </row>
    <row r="477" spans="1:10" ht="27.75" customHeight="1" outlineLevel="1" x14ac:dyDescent="0.25">
      <c r="A477" s="29"/>
      <c r="B477" s="333"/>
      <c r="C477" s="334"/>
      <c r="D477" s="30"/>
      <c r="E477" s="117"/>
      <c r="F477" s="31"/>
      <c r="G477" s="31"/>
      <c r="H477" s="117"/>
      <c r="I477" s="110"/>
      <c r="J477" s="121"/>
    </row>
    <row r="478" spans="1:10" ht="27.75" customHeight="1" outlineLevel="1" x14ac:dyDescent="0.25">
      <c r="A478" s="29"/>
      <c r="B478" s="333"/>
      <c r="C478" s="334"/>
      <c r="D478" s="30"/>
      <c r="E478" s="117"/>
      <c r="F478" s="31"/>
      <c r="G478" s="31"/>
      <c r="H478" s="117"/>
      <c r="I478" s="110"/>
      <c r="J478" s="121"/>
    </row>
    <row r="479" spans="1:10" ht="27.75" customHeight="1" outlineLevel="1" x14ac:dyDescent="0.25">
      <c r="A479" s="29"/>
      <c r="B479" s="333"/>
      <c r="C479" s="334"/>
      <c r="D479" s="30"/>
      <c r="E479" s="117"/>
      <c r="F479" s="31"/>
      <c r="G479" s="31"/>
      <c r="H479" s="117"/>
      <c r="I479" s="110"/>
      <c r="J479" s="121"/>
    </row>
    <row r="480" spans="1:10" ht="27.75" customHeight="1" outlineLevel="1" x14ac:dyDescent="0.25">
      <c r="A480" s="29"/>
      <c r="B480" s="333"/>
      <c r="C480" s="334"/>
      <c r="D480" s="30"/>
      <c r="E480" s="117"/>
      <c r="F480" s="31"/>
      <c r="G480" s="31"/>
      <c r="H480" s="117"/>
      <c r="I480" s="110"/>
      <c r="J480" s="121"/>
    </row>
    <row r="481" spans="1:10" ht="27.75" customHeight="1" outlineLevel="1" x14ac:dyDescent="0.25">
      <c r="A481" s="29"/>
      <c r="B481" s="333"/>
      <c r="C481" s="334"/>
      <c r="D481" s="30"/>
      <c r="E481" s="117"/>
      <c r="F481" s="31"/>
      <c r="G481" s="31"/>
      <c r="H481" s="117"/>
      <c r="I481" s="110"/>
      <c r="J481" s="121"/>
    </row>
    <row r="482" spans="1:10" ht="27.75" customHeight="1" outlineLevel="1" thickBot="1" x14ac:dyDescent="0.3">
      <c r="A482" s="32"/>
      <c r="B482" s="379"/>
      <c r="C482" s="380"/>
      <c r="D482" s="33"/>
      <c r="E482" s="118"/>
      <c r="F482" s="34"/>
      <c r="G482" s="34"/>
      <c r="H482" s="118"/>
      <c r="I482" s="111"/>
      <c r="J482" s="122"/>
    </row>
    <row r="483" spans="1:10" ht="27.75" customHeight="1" x14ac:dyDescent="0.25">
      <c r="A483" s="376" t="s">
        <v>13</v>
      </c>
      <c r="B483" s="377"/>
      <c r="C483" s="377"/>
      <c r="D483" s="377"/>
      <c r="E483" s="377"/>
      <c r="F483" s="377"/>
      <c r="G483" s="377"/>
      <c r="H483" s="377"/>
      <c r="I483" s="377"/>
      <c r="J483" s="378"/>
    </row>
    <row r="484" spans="1:10" ht="90.75" thickBot="1" x14ac:dyDescent="0.3">
      <c r="A484" s="348" t="s">
        <v>183</v>
      </c>
      <c r="B484" s="349"/>
      <c r="C484" s="350"/>
      <c r="D484" s="26" t="s">
        <v>125</v>
      </c>
      <c r="E484" s="26" t="s">
        <v>124</v>
      </c>
      <c r="F484" s="26" t="s">
        <v>181</v>
      </c>
      <c r="G484" s="26" t="s">
        <v>182</v>
      </c>
      <c r="H484" s="27" t="s">
        <v>127</v>
      </c>
      <c r="I484" s="26" t="s">
        <v>135</v>
      </c>
      <c r="J484" s="28" t="s">
        <v>128</v>
      </c>
    </row>
    <row r="485" spans="1:10" ht="27.75" customHeight="1" thickTop="1" x14ac:dyDescent="0.25">
      <c r="A485" s="71" t="s">
        <v>45</v>
      </c>
      <c r="B485" s="67"/>
      <c r="C485" s="72"/>
      <c r="D485" s="69"/>
      <c r="E485" s="116">
        <f>+SUM(E486:E497)</f>
        <v>0</v>
      </c>
      <c r="F485" s="70"/>
      <c r="G485" s="70"/>
      <c r="H485" s="116">
        <f>+SUM(H486:H497)</f>
        <v>0</v>
      </c>
      <c r="I485" s="109"/>
      <c r="J485" s="120">
        <f>+SUM(J486:J497)</f>
        <v>0</v>
      </c>
    </row>
    <row r="486" spans="1:10" ht="27.75" customHeight="1" outlineLevel="1" x14ac:dyDescent="0.25">
      <c r="A486" s="29"/>
      <c r="B486" s="333"/>
      <c r="C486" s="334"/>
      <c r="D486" s="30"/>
      <c r="E486" s="117"/>
      <c r="F486" s="31"/>
      <c r="G486" s="31"/>
      <c r="H486" s="117"/>
      <c r="I486" s="110"/>
      <c r="J486" s="121"/>
    </row>
    <row r="487" spans="1:10" ht="27.75" customHeight="1" outlineLevel="1" x14ac:dyDescent="0.25">
      <c r="A487" s="29"/>
      <c r="B487" s="333"/>
      <c r="C487" s="334"/>
      <c r="D487" s="30"/>
      <c r="E487" s="117"/>
      <c r="F487" s="31"/>
      <c r="G487" s="31"/>
      <c r="H487" s="117"/>
      <c r="I487" s="110"/>
      <c r="J487" s="121"/>
    </row>
    <row r="488" spans="1:10" ht="27.75" customHeight="1" outlineLevel="1" x14ac:dyDescent="0.25">
      <c r="A488" s="29"/>
      <c r="B488" s="333"/>
      <c r="C488" s="334"/>
      <c r="D488" s="30"/>
      <c r="E488" s="117"/>
      <c r="F488" s="31"/>
      <c r="G488" s="31"/>
      <c r="H488" s="117"/>
      <c r="I488" s="110"/>
      <c r="J488" s="121"/>
    </row>
    <row r="489" spans="1:10" ht="27.75" customHeight="1" outlineLevel="1" x14ac:dyDescent="0.25">
      <c r="A489" s="29"/>
      <c r="B489" s="333"/>
      <c r="C489" s="334"/>
      <c r="D489" s="30"/>
      <c r="E489" s="117"/>
      <c r="F489" s="31"/>
      <c r="G489" s="31"/>
      <c r="H489" s="117"/>
      <c r="I489" s="110"/>
      <c r="J489" s="121"/>
    </row>
    <row r="490" spans="1:10" ht="27.75" customHeight="1" outlineLevel="1" x14ac:dyDescent="0.25">
      <c r="A490" s="29"/>
      <c r="B490" s="333"/>
      <c r="C490" s="334"/>
      <c r="D490" s="30"/>
      <c r="E490" s="117"/>
      <c r="F490" s="31"/>
      <c r="G490" s="31"/>
      <c r="H490" s="117"/>
      <c r="I490" s="110"/>
      <c r="J490" s="121"/>
    </row>
    <row r="491" spans="1:10" ht="27.75" customHeight="1" outlineLevel="1" x14ac:dyDescent="0.25">
      <c r="A491" s="29"/>
      <c r="B491" s="333"/>
      <c r="C491" s="334"/>
      <c r="D491" s="30"/>
      <c r="E491" s="117"/>
      <c r="F491" s="31"/>
      <c r="G491" s="31"/>
      <c r="H491" s="117"/>
      <c r="I491" s="110"/>
      <c r="J491" s="121"/>
    </row>
    <row r="492" spans="1:10" ht="27.75" customHeight="1" outlineLevel="1" x14ac:dyDescent="0.25">
      <c r="A492" s="29"/>
      <c r="B492" s="333"/>
      <c r="C492" s="334"/>
      <c r="D492" s="30"/>
      <c r="E492" s="117"/>
      <c r="F492" s="31"/>
      <c r="G492" s="31"/>
      <c r="H492" s="117"/>
      <c r="I492" s="110"/>
      <c r="J492" s="121"/>
    </row>
    <row r="493" spans="1:10" ht="27.75" customHeight="1" outlineLevel="1" x14ac:dyDescent="0.25">
      <c r="A493" s="29"/>
      <c r="B493" s="333"/>
      <c r="C493" s="334"/>
      <c r="D493" s="30"/>
      <c r="E493" s="117"/>
      <c r="F493" s="31"/>
      <c r="G493" s="31"/>
      <c r="H493" s="117"/>
      <c r="I493" s="110"/>
      <c r="J493" s="121"/>
    </row>
    <row r="494" spans="1:10" ht="27.75" customHeight="1" outlineLevel="1" x14ac:dyDescent="0.25">
      <c r="A494" s="29"/>
      <c r="B494" s="333"/>
      <c r="C494" s="334"/>
      <c r="D494" s="30"/>
      <c r="E494" s="117"/>
      <c r="F494" s="31"/>
      <c r="G494" s="31"/>
      <c r="H494" s="117"/>
      <c r="I494" s="110"/>
      <c r="J494" s="121"/>
    </row>
    <row r="495" spans="1:10" ht="27.75" customHeight="1" outlineLevel="1" x14ac:dyDescent="0.25">
      <c r="A495" s="29"/>
      <c r="B495" s="333"/>
      <c r="C495" s="334"/>
      <c r="D495" s="30"/>
      <c r="E495" s="117"/>
      <c r="F495" s="31"/>
      <c r="G495" s="31"/>
      <c r="H495" s="117"/>
      <c r="I495" s="110"/>
      <c r="J495" s="121"/>
    </row>
    <row r="496" spans="1:10" ht="27.75" customHeight="1" outlineLevel="1" x14ac:dyDescent="0.25">
      <c r="A496" s="29"/>
      <c r="B496" s="333"/>
      <c r="C496" s="334"/>
      <c r="D496" s="30"/>
      <c r="E496" s="117"/>
      <c r="F496" s="31"/>
      <c r="G496" s="31"/>
      <c r="H496" s="117"/>
      <c r="I496" s="110"/>
      <c r="J496" s="121"/>
    </row>
    <row r="497" spans="1:10" ht="27.75" customHeight="1" outlineLevel="1" x14ac:dyDescent="0.25">
      <c r="A497" s="29"/>
      <c r="B497" s="333"/>
      <c r="C497" s="334"/>
      <c r="D497" s="30"/>
      <c r="E497" s="117"/>
      <c r="F497" s="31"/>
      <c r="G497" s="31"/>
      <c r="H497" s="117"/>
      <c r="I497" s="110"/>
      <c r="J497" s="121"/>
    </row>
    <row r="498" spans="1:10" ht="27.75" customHeight="1" x14ac:dyDescent="0.25">
      <c r="A498" s="71" t="s">
        <v>46</v>
      </c>
      <c r="B498" s="67"/>
      <c r="C498" s="72"/>
      <c r="D498" s="69"/>
      <c r="E498" s="116">
        <f>+SUM(E499:E510)</f>
        <v>0</v>
      </c>
      <c r="F498" s="70"/>
      <c r="G498" s="70"/>
      <c r="H498" s="116">
        <f>+SUM(H499:H510)</f>
        <v>0</v>
      </c>
      <c r="I498" s="109"/>
      <c r="J498" s="120">
        <f>+SUM(J499:J510)</f>
        <v>0</v>
      </c>
    </row>
    <row r="499" spans="1:10" ht="27.75" customHeight="1" outlineLevel="1" x14ac:dyDescent="0.25">
      <c r="A499" s="29"/>
      <c r="B499" s="333"/>
      <c r="C499" s="334"/>
      <c r="D499" s="30"/>
      <c r="E499" s="117"/>
      <c r="F499" s="31"/>
      <c r="G499" s="31"/>
      <c r="H499" s="117"/>
      <c r="I499" s="110"/>
      <c r="J499" s="121"/>
    </row>
    <row r="500" spans="1:10" ht="27.75" customHeight="1" outlineLevel="1" x14ac:dyDescent="0.25">
      <c r="A500" s="29"/>
      <c r="B500" s="333"/>
      <c r="C500" s="334"/>
      <c r="D500" s="30"/>
      <c r="E500" s="117"/>
      <c r="F500" s="31"/>
      <c r="G500" s="31"/>
      <c r="H500" s="117"/>
      <c r="I500" s="110"/>
      <c r="J500" s="121"/>
    </row>
    <row r="501" spans="1:10" ht="27.75" customHeight="1" outlineLevel="1" x14ac:dyDescent="0.25">
      <c r="A501" s="29"/>
      <c r="B501" s="333"/>
      <c r="C501" s="334"/>
      <c r="D501" s="30"/>
      <c r="E501" s="117"/>
      <c r="F501" s="31"/>
      <c r="G501" s="31"/>
      <c r="H501" s="117"/>
      <c r="I501" s="110"/>
      <c r="J501" s="121"/>
    </row>
    <row r="502" spans="1:10" ht="27.75" customHeight="1" outlineLevel="1" x14ac:dyDescent="0.25">
      <c r="A502" s="29"/>
      <c r="B502" s="333"/>
      <c r="C502" s="334"/>
      <c r="D502" s="30"/>
      <c r="E502" s="117"/>
      <c r="F502" s="31"/>
      <c r="G502" s="31"/>
      <c r="H502" s="117"/>
      <c r="I502" s="110"/>
      <c r="J502" s="121"/>
    </row>
    <row r="503" spans="1:10" ht="27.75" customHeight="1" outlineLevel="1" x14ac:dyDescent="0.25">
      <c r="A503" s="29"/>
      <c r="B503" s="333"/>
      <c r="C503" s="334"/>
      <c r="D503" s="30"/>
      <c r="E503" s="117"/>
      <c r="F503" s="31"/>
      <c r="G503" s="31"/>
      <c r="H503" s="117"/>
      <c r="I503" s="110"/>
      <c r="J503" s="121"/>
    </row>
    <row r="504" spans="1:10" ht="27.75" customHeight="1" outlineLevel="1" x14ac:dyDescent="0.25">
      <c r="A504" s="29"/>
      <c r="B504" s="333"/>
      <c r="C504" s="334"/>
      <c r="D504" s="30"/>
      <c r="E504" s="117"/>
      <c r="F504" s="31"/>
      <c r="G504" s="31"/>
      <c r="H504" s="117"/>
      <c r="I504" s="110"/>
      <c r="J504" s="121"/>
    </row>
    <row r="505" spans="1:10" ht="27.75" customHeight="1" outlineLevel="1" x14ac:dyDescent="0.25">
      <c r="A505" s="29"/>
      <c r="B505" s="333"/>
      <c r="C505" s="334"/>
      <c r="D505" s="30"/>
      <c r="E505" s="117"/>
      <c r="F505" s="31"/>
      <c r="G505" s="31"/>
      <c r="H505" s="117"/>
      <c r="I505" s="110"/>
      <c r="J505" s="121"/>
    </row>
    <row r="506" spans="1:10" ht="27.75" customHeight="1" outlineLevel="1" x14ac:dyDescent="0.25">
      <c r="A506" s="29"/>
      <c r="B506" s="333"/>
      <c r="C506" s="334"/>
      <c r="D506" s="30"/>
      <c r="E506" s="117"/>
      <c r="F506" s="31"/>
      <c r="G506" s="31"/>
      <c r="H506" s="117"/>
      <c r="I506" s="110"/>
      <c r="J506" s="121"/>
    </row>
    <row r="507" spans="1:10" ht="27.75" customHeight="1" outlineLevel="1" x14ac:dyDescent="0.25">
      <c r="A507" s="29"/>
      <c r="B507" s="333"/>
      <c r="C507" s="334"/>
      <c r="D507" s="30"/>
      <c r="E507" s="117"/>
      <c r="F507" s="31"/>
      <c r="G507" s="31"/>
      <c r="H507" s="117"/>
      <c r="I507" s="110"/>
      <c r="J507" s="121"/>
    </row>
    <row r="508" spans="1:10" ht="27.75" customHeight="1" outlineLevel="1" x14ac:dyDescent="0.25">
      <c r="A508" s="29"/>
      <c r="B508" s="333"/>
      <c r="C508" s="334"/>
      <c r="D508" s="30"/>
      <c r="E508" s="117"/>
      <c r="F508" s="31"/>
      <c r="G508" s="31"/>
      <c r="H508" s="117"/>
      <c r="I508" s="110"/>
      <c r="J508" s="121"/>
    </row>
    <row r="509" spans="1:10" ht="27.75" customHeight="1" outlineLevel="1" x14ac:dyDescent="0.25">
      <c r="A509" s="29"/>
      <c r="B509" s="333"/>
      <c r="C509" s="334"/>
      <c r="D509" s="30"/>
      <c r="E509" s="117"/>
      <c r="F509" s="31"/>
      <c r="G509" s="31"/>
      <c r="H509" s="117"/>
      <c r="I509" s="110"/>
      <c r="J509" s="121"/>
    </row>
    <row r="510" spans="1:10" ht="27.75" customHeight="1" outlineLevel="1" x14ac:dyDescent="0.25">
      <c r="A510" s="29"/>
      <c r="B510" s="333"/>
      <c r="C510" s="334"/>
      <c r="D510" s="30"/>
      <c r="E510" s="117"/>
      <c r="F510" s="31"/>
      <c r="G510" s="31"/>
      <c r="H510" s="117"/>
      <c r="I510" s="110"/>
      <c r="J510" s="121"/>
    </row>
    <row r="511" spans="1:10" ht="27.75" customHeight="1" x14ac:dyDescent="0.25">
      <c r="A511" s="71" t="s">
        <v>47</v>
      </c>
      <c r="B511" s="67"/>
      <c r="C511" s="72"/>
      <c r="D511" s="69"/>
      <c r="E511" s="116">
        <f>+SUM(E512:E523)</f>
        <v>0</v>
      </c>
      <c r="F511" s="70"/>
      <c r="G511" s="70"/>
      <c r="H511" s="116">
        <f>+SUM(H512:H523)</f>
        <v>0</v>
      </c>
      <c r="I511" s="109"/>
      <c r="J511" s="120">
        <f>+SUM(J512:J523)</f>
        <v>0</v>
      </c>
    </row>
    <row r="512" spans="1:10" ht="27.75" customHeight="1" outlineLevel="1" x14ac:dyDescent="0.25">
      <c r="A512" s="29"/>
      <c r="B512" s="333"/>
      <c r="C512" s="334"/>
      <c r="D512" s="30"/>
      <c r="E512" s="117"/>
      <c r="F512" s="31"/>
      <c r="G512" s="31"/>
      <c r="H512" s="117"/>
      <c r="I512" s="110"/>
      <c r="J512" s="121"/>
    </row>
    <row r="513" spans="1:10" ht="27.75" customHeight="1" outlineLevel="1" x14ac:dyDescent="0.25">
      <c r="A513" s="29"/>
      <c r="B513" s="333"/>
      <c r="C513" s="334"/>
      <c r="D513" s="30"/>
      <c r="E513" s="117"/>
      <c r="F513" s="31"/>
      <c r="G513" s="31"/>
      <c r="H513" s="117"/>
      <c r="I513" s="110"/>
      <c r="J513" s="121"/>
    </row>
    <row r="514" spans="1:10" ht="27.75" customHeight="1" outlineLevel="1" x14ac:dyDescent="0.25">
      <c r="A514" s="29"/>
      <c r="B514" s="333"/>
      <c r="C514" s="334"/>
      <c r="D514" s="30"/>
      <c r="E514" s="117"/>
      <c r="F514" s="31"/>
      <c r="G514" s="31"/>
      <c r="H514" s="117"/>
      <c r="I514" s="110"/>
      <c r="J514" s="121"/>
    </row>
    <row r="515" spans="1:10" ht="27.75" customHeight="1" outlineLevel="1" x14ac:dyDescent="0.25">
      <c r="A515" s="29"/>
      <c r="B515" s="333"/>
      <c r="C515" s="334"/>
      <c r="D515" s="30"/>
      <c r="E515" s="117"/>
      <c r="F515" s="31"/>
      <c r="G515" s="31"/>
      <c r="H515" s="117"/>
      <c r="I515" s="110"/>
      <c r="J515" s="121"/>
    </row>
    <row r="516" spans="1:10" ht="27.75" customHeight="1" outlineLevel="1" x14ac:dyDescent="0.25">
      <c r="A516" s="29"/>
      <c r="B516" s="333"/>
      <c r="C516" s="334"/>
      <c r="D516" s="30"/>
      <c r="E516" s="117"/>
      <c r="F516" s="31"/>
      <c r="G516" s="31"/>
      <c r="H516" s="117"/>
      <c r="I516" s="110"/>
      <c r="J516" s="121"/>
    </row>
    <row r="517" spans="1:10" ht="27.75" customHeight="1" outlineLevel="1" x14ac:dyDescent="0.25">
      <c r="A517" s="29"/>
      <c r="B517" s="333"/>
      <c r="C517" s="334"/>
      <c r="D517" s="30"/>
      <c r="E517" s="117"/>
      <c r="F517" s="31"/>
      <c r="G517" s="31"/>
      <c r="H517" s="117"/>
      <c r="I517" s="110"/>
      <c r="J517" s="121"/>
    </row>
    <row r="518" spans="1:10" ht="27.75" customHeight="1" outlineLevel="1" x14ac:dyDescent="0.25">
      <c r="A518" s="29"/>
      <c r="B518" s="333"/>
      <c r="C518" s="334"/>
      <c r="D518" s="30"/>
      <c r="E518" s="117"/>
      <c r="F518" s="31"/>
      <c r="G518" s="31"/>
      <c r="H518" s="117"/>
      <c r="I518" s="110"/>
      <c r="J518" s="121"/>
    </row>
    <row r="519" spans="1:10" ht="27.75" customHeight="1" outlineLevel="1" x14ac:dyDescent="0.25">
      <c r="A519" s="29"/>
      <c r="B519" s="333"/>
      <c r="C519" s="334"/>
      <c r="D519" s="30"/>
      <c r="E519" s="117"/>
      <c r="F519" s="31"/>
      <c r="G519" s="31"/>
      <c r="H519" s="117"/>
      <c r="I519" s="110"/>
      <c r="J519" s="121"/>
    </row>
    <row r="520" spans="1:10" ht="27.75" customHeight="1" outlineLevel="1" x14ac:dyDescent="0.25">
      <c r="A520" s="29"/>
      <c r="B520" s="333"/>
      <c r="C520" s="334"/>
      <c r="D520" s="30"/>
      <c r="E520" s="117"/>
      <c r="F520" s="31"/>
      <c r="G520" s="31"/>
      <c r="H520" s="117"/>
      <c r="I520" s="110"/>
      <c r="J520" s="121"/>
    </row>
    <row r="521" spans="1:10" ht="27.75" customHeight="1" outlineLevel="1" x14ac:dyDescent="0.25">
      <c r="A521" s="29"/>
      <c r="B521" s="333"/>
      <c r="C521" s="334"/>
      <c r="D521" s="30"/>
      <c r="E521" s="117"/>
      <c r="F521" s="31"/>
      <c r="G521" s="31"/>
      <c r="H521" s="117"/>
      <c r="I521" s="110"/>
      <c r="J521" s="121"/>
    </row>
    <row r="522" spans="1:10" ht="27.75" customHeight="1" outlineLevel="1" x14ac:dyDescent="0.25">
      <c r="A522" s="29"/>
      <c r="B522" s="333"/>
      <c r="C522" s="334"/>
      <c r="D522" s="30"/>
      <c r="E522" s="117"/>
      <c r="F522" s="31"/>
      <c r="G522" s="31"/>
      <c r="H522" s="117"/>
      <c r="I522" s="110"/>
      <c r="J522" s="121"/>
    </row>
    <row r="523" spans="1:10" ht="27.75" customHeight="1" outlineLevel="1" x14ac:dyDescent="0.25">
      <c r="A523" s="29"/>
      <c r="B523" s="333"/>
      <c r="C523" s="334"/>
      <c r="D523" s="30"/>
      <c r="E523" s="117"/>
      <c r="F523" s="31"/>
      <c r="G523" s="31"/>
      <c r="H523" s="117"/>
      <c r="I523" s="110"/>
      <c r="J523" s="121"/>
    </row>
    <row r="524" spans="1:10" ht="27.75" customHeight="1" x14ac:dyDescent="0.25">
      <c r="A524" s="71" t="s">
        <v>48</v>
      </c>
      <c r="B524" s="67"/>
      <c r="C524" s="72"/>
      <c r="D524" s="69"/>
      <c r="E524" s="116">
        <f>+SUM(E525:E536)</f>
        <v>0</v>
      </c>
      <c r="F524" s="70"/>
      <c r="G524" s="70"/>
      <c r="H524" s="116">
        <f>+SUM(H525:H536)</f>
        <v>0</v>
      </c>
      <c r="I524" s="109"/>
      <c r="J524" s="120">
        <f>+SUM(J525:J536)</f>
        <v>0</v>
      </c>
    </row>
    <row r="525" spans="1:10" ht="27.75" customHeight="1" outlineLevel="1" x14ac:dyDescent="0.25">
      <c r="A525" s="29"/>
      <c r="B525" s="333"/>
      <c r="C525" s="334"/>
      <c r="D525" s="30"/>
      <c r="E525" s="117"/>
      <c r="F525" s="31"/>
      <c r="G525" s="31"/>
      <c r="H525" s="117"/>
      <c r="I525" s="110"/>
      <c r="J525" s="121"/>
    </row>
    <row r="526" spans="1:10" ht="27.75" customHeight="1" outlineLevel="1" x14ac:dyDescent="0.25">
      <c r="A526" s="29"/>
      <c r="B526" s="333"/>
      <c r="C526" s="334"/>
      <c r="D526" s="30"/>
      <c r="E526" s="117"/>
      <c r="F526" s="31"/>
      <c r="G526" s="31"/>
      <c r="H526" s="117"/>
      <c r="I526" s="110"/>
      <c r="J526" s="121"/>
    </row>
    <row r="527" spans="1:10" ht="27.75" customHeight="1" outlineLevel="1" x14ac:dyDescent="0.25">
      <c r="A527" s="29"/>
      <c r="B527" s="333"/>
      <c r="C527" s="334"/>
      <c r="D527" s="30"/>
      <c r="E527" s="117"/>
      <c r="F527" s="31"/>
      <c r="G527" s="31"/>
      <c r="H527" s="117"/>
      <c r="I527" s="110"/>
      <c r="J527" s="121"/>
    </row>
    <row r="528" spans="1:10" ht="27.75" customHeight="1" outlineLevel="1" x14ac:dyDescent="0.25">
      <c r="A528" s="29"/>
      <c r="B528" s="333"/>
      <c r="C528" s="334"/>
      <c r="D528" s="30"/>
      <c r="E528" s="117"/>
      <c r="F528" s="31"/>
      <c r="G528" s="31"/>
      <c r="H528" s="117"/>
      <c r="I528" s="110"/>
      <c r="J528" s="121"/>
    </row>
    <row r="529" spans="1:10" ht="27.75" customHeight="1" outlineLevel="1" x14ac:dyDescent="0.25">
      <c r="A529" s="29"/>
      <c r="B529" s="333"/>
      <c r="C529" s="334"/>
      <c r="D529" s="30"/>
      <c r="E529" s="117"/>
      <c r="F529" s="31"/>
      <c r="G529" s="31"/>
      <c r="H529" s="117"/>
      <c r="I529" s="110"/>
      <c r="J529" s="121"/>
    </row>
    <row r="530" spans="1:10" ht="27.75" customHeight="1" outlineLevel="1" x14ac:dyDescent="0.25">
      <c r="A530" s="29"/>
      <c r="B530" s="333"/>
      <c r="C530" s="334"/>
      <c r="D530" s="30"/>
      <c r="E530" s="117"/>
      <c r="F530" s="31"/>
      <c r="G530" s="31"/>
      <c r="H530" s="117"/>
      <c r="I530" s="110"/>
      <c r="J530" s="121"/>
    </row>
    <row r="531" spans="1:10" ht="27.75" customHeight="1" outlineLevel="1" x14ac:dyDescent="0.25">
      <c r="A531" s="29"/>
      <c r="B531" s="333"/>
      <c r="C531" s="334"/>
      <c r="D531" s="30"/>
      <c r="E531" s="117"/>
      <c r="F531" s="31"/>
      <c r="G531" s="31"/>
      <c r="H531" s="117"/>
      <c r="I531" s="110"/>
      <c r="J531" s="121"/>
    </row>
    <row r="532" spans="1:10" ht="27.75" customHeight="1" outlineLevel="1" x14ac:dyDescent="0.25">
      <c r="A532" s="29"/>
      <c r="B532" s="333"/>
      <c r="C532" s="334"/>
      <c r="D532" s="30"/>
      <c r="E532" s="117"/>
      <c r="F532" s="31"/>
      <c r="G532" s="31"/>
      <c r="H532" s="117"/>
      <c r="I532" s="110"/>
      <c r="J532" s="121"/>
    </row>
    <row r="533" spans="1:10" ht="27.75" customHeight="1" outlineLevel="1" x14ac:dyDescent="0.25">
      <c r="A533" s="29"/>
      <c r="B533" s="333"/>
      <c r="C533" s="334"/>
      <c r="D533" s="30"/>
      <c r="E533" s="117"/>
      <c r="F533" s="31"/>
      <c r="G533" s="31"/>
      <c r="H533" s="117"/>
      <c r="I533" s="110"/>
      <c r="J533" s="121"/>
    </row>
    <row r="534" spans="1:10" ht="27.75" customHeight="1" outlineLevel="1" x14ac:dyDescent="0.25">
      <c r="A534" s="29"/>
      <c r="B534" s="333"/>
      <c r="C534" s="334"/>
      <c r="D534" s="30"/>
      <c r="E534" s="117"/>
      <c r="F534" s="31"/>
      <c r="G534" s="31"/>
      <c r="H534" s="117"/>
      <c r="I534" s="110"/>
      <c r="J534" s="121"/>
    </row>
    <row r="535" spans="1:10" ht="27.75" customHeight="1" outlineLevel="1" x14ac:dyDescent="0.25">
      <c r="A535" s="29"/>
      <c r="B535" s="333"/>
      <c r="C535" s="334"/>
      <c r="D535" s="30"/>
      <c r="E535" s="117"/>
      <c r="F535" s="31"/>
      <c r="G535" s="31"/>
      <c r="H535" s="117"/>
      <c r="I535" s="110"/>
      <c r="J535" s="121"/>
    </row>
    <row r="536" spans="1:10" ht="27.75" customHeight="1" outlineLevel="1" thickBot="1" x14ac:dyDescent="0.3">
      <c r="A536" s="32"/>
      <c r="B536" s="379"/>
      <c r="C536" s="380"/>
      <c r="D536" s="33"/>
      <c r="E536" s="118"/>
      <c r="F536" s="34"/>
      <c r="G536" s="34"/>
      <c r="H536" s="118"/>
      <c r="I536" s="111"/>
      <c r="J536" s="122"/>
    </row>
    <row r="537" spans="1:10" ht="27.75" customHeight="1" x14ac:dyDescent="0.25">
      <c r="A537" s="376" t="s">
        <v>13</v>
      </c>
      <c r="B537" s="377"/>
      <c r="C537" s="377"/>
      <c r="D537" s="377"/>
      <c r="E537" s="377"/>
      <c r="F537" s="377"/>
      <c r="G537" s="377"/>
      <c r="H537" s="377"/>
      <c r="I537" s="377"/>
      <c r="J537" s="378"/>
    </row>
    <row r="538" spans="1:10" ht="90.75" thickBot="1" x14ac:dyDescent="0.3">
      <c r="A538" s="348" t="s">
        <v>183</v>
      </c>
      <c r="B538" s="349"/>
      <c r="C538" s="350"/>
      <c r="D538" s="26" t="s">
        <v>125</v>
      </c>
      <c r="E538" s="26" t="s">
        <v>124</v>
      </c>
      <c r="F538" s="26" t="s">
        <v>181</v>
      </c>
      <c r="G538" s="26" t="s">
        <v>182</v>
      </c>
      <c r="H538" s="27" t="s">
        <v>127</v>
      </c>
      <c r="I538" s="26" t="s">
        <v>135</v>
      </c>
      <c r="J538" s="28" t="s">
        <v>128</v>
      </c>
    </row>
    <row r="539" spans="1:10" ht="27.75" customHeight="1" thickTop="1" x14ac:dyDescent="0.25">
      <c r="A539" s="71" t="s">
        <v>49</v>
      </c>
      <c r="B539" s="67"/>
      <c r="C539" s="72"/>
      <c r="D539" s="69"/>
      <c r="E539" s="116">
        <f>+SUM(E540:E551)</f>
        <v>0</v>
      </c>
      <c r="F539" s="70"/>
      <c r="G539" s="70"/>
      <c r="H539" s="116">
        <f>+SUM(H540:H551)</f>
        <v>0</v>
      </c>
      <c r="I539" s="109"/>
      <c r="J539" s="120">
        <f>+SUM(J540:J551)</f>
        <v>0</v>
      </c>
    </row>
    <row r="540" spans="1:10" ht="27.75" customHeight="1" outlineLevel="1" x14ac:dyDescent="0.25">
      <c r="A540" s="29"/>
      <c r="B540" s="333"/>
      <c r="C540" s="334"/>
      <c r="D540" s="30"/>
      <c r="E540" s="117"/>
      <c r="F540" s="31"/>
      <c r="G540" s="31"/>
      <c r="H540" s="117"/>
      <c r="I540" s="110"/>
      <c r="J540" s="121"/>
    </row>
    <row r="541" spans="1:10" ht="27.75" customHeight="1" outlineLevel="1" x14ac:dyDescent="0.25">
      <c r="A541" s="29"/>
      <c r="B541" s="333"/>
      <c r="C541" s="334"/>
      <c r="D541" s="30"/>
      <c r="E541" s="117"/>
      <c r="F541" s="31"/>
      <c r="G541" s="31"/>
      <c r="H541" s="117"/>
      <c r="I541" s="110"/>
      <c r="J541" s="121"/>
    </row>
    <row r="542" spans="1:10" ht="27.75" customHeight="1" outlineLevel="1" x14ac:dyDescent="0.25">
      <c r="A542" s="29"/>
      <c r="B542" s="333"/>
      <c r="C542" s="334"/>
      <c r="D542" s="30"/>
      <c r="E542" s="117"/>
      <c r="F542" s="31"/>
      <c r="G542" s="31"/>
      <c r="H542" s="117"/>
      <c r="I542" s="110"/>
      <c r="J542" s="121"/>
    </row>
    <row r="543" spans="1:10" ht="27.75" customHeight="1" outlineLevel="1" x14ac:dyDescent="0.25">
      <c r="A543" s="29"/>
      <c r="B543" s="333"/>
      <c r="C543" s="334"/>
      <c r="D543" s="30"/>
      <c r="E543" s="117"/>
      <c r="F543" s="31"/>
      <c r="G543" s="31"/>
      <c r="H543" s="117"/>
      <c r="I543" s="110"/>
      <c r="J543" s="121"/>
    </row>
    <row r="544" spans="1:10" ht="27.75" customHeight="1" outlineLevel="1" x14ac:dyDescent="0.25">
      <c r="A544" s="29"/>
      <c r="B544" s="333"/>
      <c r="C544" s="334"/>
      <c r="D544" s="30"/>
      <c r="E544" s="117"/>
      <c r="F544" s="31"/>
      <c r="G544" s="31"/>
      <c r="H544" s="117"/>
      <c r="I544" s="110"/>
      <c r="J544" s="121"/>
    </row>
    <row r="545" spans="1:10" ht="27.75" customHeight="1" outlineLevel="1" x14ac:dyDescent="0.25">
      <c r="A545" s="29"/>
      <c r="B545" s="333"/>
      <c r="C545" s="334"/>
      <c r="D545" s="30"/>
      <c r="E545" s="117"/>
      <c r="F545" s="31"/>
      <c r="G545" s="31"/>
      <c r="H545" s="117"/>
      <c r="I545" s="110"/>
      <c r="J545" s="121"/>
    </row>
    <row r="546" spans="1:10" ht="27.75" customHeight="1" outlineLevel="1" x14ac:dyDescent="0.25">
      <c r="A546" s="29"/>
      <c r="B546" s="333"/>
      <c r="C546" s="334"/>
      <c r="D546" s="30"/>
      <c r="E546" s="117"/>
      <c r="F546" s="31"/>
      <c r="G546" s="31"/>
      <c r="H546" s="117"/>
      <c r="I546" s="110"/>
      <c r="J546" s="121"/>
    </row>
    <row r="547" spans="1:10" ht="27.75" customHeight="1" outlineLevel="1" x14ac:dyDescent="0.25">
      <c r="A547" s="29"/>
      <c r="B547" s="333"/>
      <c r="C547" s="334"/>
      <c r="D547" s="30"/>
      <c r="E547" s="117"/>
      <c r="F547" s="31"/>
      <c r="G547" s="31"/>
      <c r="H547" s="117"/>
      <c r="I547" s="110"/>
      <c r="J547" s="121"/>
    </row>
    <row r="548" spans="1:10" ht="27.75" customHeight="1" outlineLevel="1" x14ac:dyDescent="0.25">
      <c r="A548" s="29"/>
      <c r="B548" s="333"/>
      <c r="C548" s="334"/>
      <c r="D548" s="30"/>
      <c r="E548" s="117"/>
      <c r="F548" s="31"/>
      <c r="G548" s="31"/>
      <c r="H548" s="117"/>
      <c r="I548" s="110"/>
      <c r="J548" s="121"/>
    </row>
    <row r="549" spans="1:10" ht="27.75" customHeight="1" outlineLevel="1" x14ac:dyDescent="0.25">
      <c r="A549" s="29"/>
      <c r="B549" s="333"/>
      <c r="C549" s="334"/>
      <c r="D549" s="30"/>
      <c r="E549" s="117"/>
      <c r="F549" s="31"/>
      <c r="G549" s="31"/>
      <c r="H549" s="117"/>
      <c r="I549" s="110"/>
      <c r="J549" s="121"/>
    </row>
    <row r="550" spans="1:10" ht="27.75" customHeight="1" outlineLevel="1" x14ac:dyDescent="0.25">
      <c r="A550" s="29"/>
      <c r="B550" s="333"/>
      <c r="C550" s="334"/>
      <c r="D550" s="30"/>
      <c r="E550" s="117"/>
      <c r="F550" s="31"/>
      <c r="G550" s="31"/>
      <c r="H550" s="117"/>
      <c r="I550" s="110"/>
      <c r="J550" s="121"/>
    </row>
    <row r="551" spans="1:10" ht="27.75" customHeight="1" outlineLevel="1" x14ac:dyDescent="0.25">
      <c r="A551" s="29"/>
      <c r="B551" s="333"/>
      <c r="C551" s="334"/>
      <c r="D551" s="30"/>
      <c r="E551" s="117"/>
      <c r="F551" s="31"/>
      <c r="G551" s="31"/>
      <c r="H551" s="117"/>
      <c r="I551" s="110"/>
      <c r="J551" s="121"/>
    </row>
    <row r="552" spans="1:10" ht="27.75" customHeight="1" x14ac:dyDescent="0.25">
      <c r="A552" s="71" t="s">
        <v>50</v>
      </c>
      <c r="B552" s="67"/>
      <c r="C552" s="72"/>
      <c r="D552" s="69"/>
      <c r="E552" s="116">
        <f>+SUM(E553:E564)</f>
        <v>0</v>
      </c>
      <c r="F552" s="70"/>
      <c r="G552" s="70"/>
      <c r="H552" s="116">
        <f>+SUM(H553:H564)</f>
        <v>0</v>
      </c>
      <c r="I552" s="109"/>
      <c r="J552" s="120">
        <f>+SUM(J553:J564)</f>
        <v>0</v>
      </c>
    </row>
    <row r="553" spans="1:10" ht="27.75" customHeight="1" outlineLevel="1" x14ac:dyDescent="0.25">
      <c r="A553" s="29"/>
      <c r="B553" s="333"/>
      <c r="C553" s="334"/>
      <c r="D553" s="30"/>
      <c r="E553" s="117"/>
      <c r="F553" s="31"/>
      <c r="G553" s="31"/>
      <c r="H553" s="117"/>
      <c r="I553" s="110"/>
      <c r="J553" s="121"/>
    </row>
    <row r="554" spans="1:10" ht="27.75" customHeight="1" outlineLevel="1" x14ac:dyDescent="0.25">
      <c r="A554" s="29"/>
      <c r="B554" s="333"/>
      <c r="C554" s="334"/>
      <c r="D554" s="30"/>
      <c r="E554" s="117"/>
      <c r="F554" s="31"/>
      <c r="G554" s="31"/>
      <c r="H554" s="117"/>
      <c r="I554" s="110"/>
      <c r="J554" s="121"/>
    </row>
    <row r="555" spans="1:10" ht="27.75" customHeight="1" outlineLevel="1" x14ac:dyDescent="0.25">
      <c r="A555" s="29"/>
      <c r="B555" s="333"/>
      <c r="C555" s="334"/>
      <c r="D555" s="30"/>
      <c r="E555" s="117"/>
      <c r="F555" s="31"/>
      <c r="G555" s="31"/>
      <c r="H555" s="117"/>
      <c r="I555" s="110"/>
      <c r="J555" s="121"/>
    </row>
    <row r="556" spans="1:10" ht="27.75" customHeight="1" outlineLevel="1" x14ac:dyDescent="0.25">
      <c r="A556" s="29"/>
      <c r="B556" s="333"/>
      <c r="C556" s="334"/>
      <c r="D556" s="30"/>
      <c r="E556" s="117"/>
      <c r="F556" s="31"/>
      <c r="G556" s="31"/>
      <c r="H556" s="117"/>
      <c r="I556" s="110"/>
      <c r="J556" s="121"/>
    </row>
    <row r="557" spans="1:10" ht="27.75" customHeight="1" outlineLevel="1" x14ac:dyDescent="0.25">
      <c r="A557" s="29"/>
      <c r="B557" s="333"/>
      <c r="C557" s="334"/>
      <c r="D557" s="30"/>
      <c r="E557" s="117"/>
      <c r="F557" s="31"/>
      <c r="G557" s="31"/>
      <c r="H557" s="117"/>
      <c r="I557" s="110"/>
      <c r="J557" s="121"/>
    </row>
    <row r="558" spans="1:10" ht="27.75" customHeight="1" outlineLevel="1" x14ac:dyDescent="0.25">
      <c r="A558" s="29"/>
      <c r="B558" s="333"/>
      <c r="C558" s="334"/>
      <c r="D558" s="30"/>
      <c r="E558" s="117"/>
      <c r="F558" s="31"/>
      <c r="G558" s="31"/>
      <c r="H558" s="117"/>
      <c r="I558" s="110"/>
      <c r="J558" s="121"/>
    </row>
    <row r="559" spans="1:10" ht="27.75" customHeight="1" outlineLevel="1" x14ac:dyDescent="0.25">
      <c r="A559" s="29"/>
      <c r="B559" s="333"/>
      <c r="C559" s="334"/>
      <c r="D559" s="30"/>
      <c r="E559" s="117"/>
      <c r="F559" s="31"/>
      <c r="G559" s="31"/>
      <c r="H559" s="117"/>
      <c r="I559" s="110"/>
      <c r="J559" s="121"/>
    </row>
    <row r="560" spans="1:10" ht="27.75" customHeight="1" outlineLevel="1" x14ac:dyDescent="0.25">
      <c r="A560" s="29"/>
      <c r="B560" s="333"/>
      <c r="C560" s="334"/>
      <c r="D560" s="30"/>
      <c r="E560" s="117"/>
      <c r="F560" s="31"/>
      <c r="G560" s="31"/>
      <c r="H560" s="117"/>
      <c r="I560" s="110"/>
      <c r="J560" s="121"/>
    </row>
    <row r="561" spans="1:10" ht="27.75" customHeight="1" outlineLevel="1" x14ac:dyDescent="0.25">
      <c r="A561" s="29"/>
      <c r="B561" s="333"/>
      <c r="C561" s="334"/>
      <c r="D561" s="30"/>
      <c r="E561" s="117"/>
      <c r="F561" s="31"/>
      <c r="G561" s="31"/>
      <c r="H561" s="117"/>
      <c r="I561" s="110"/>
      <c r="J561" s="121"/>
    </row>
    <row r="562" spans="1:10" ht="27.75" customHeight="1" outlineLevel="1" x14ac:dyDescent="0.25">
      <c r="A562" s="29"/>
      <c r="B562" s="333"/>
      <c r="C562" s="334"/>
      <c r="D562" s="30"/>
      <c r="E562" s="117"/>
      <c r="F562" s="31"/>
      <c r="G562" s="31"/>
      <c r="H562" s="117"/>
      <c r="I562" s="110"/>
      <c r="J562" s="121"/>
    </row>
    <row r="563" spans="1:10" ht="27.75" customHeight="1" outlineLevel="1" x14ac:dyDescent="0.25">
      <c r="A563" s="29"/>
      <c r="B563" s="333"/>
      <c r="C563" s="334"/>
      <c r="D563" s="30"/>
      <c r="E563" s="117"/>
      <c r="F563" s="31"/>
      <c r="G563" s="31"/>
      <c r="H563" s="117"/>
      <c r="I563" s="110"/>
      <c r="J563" s="121"/>
    </row>
    <row r="564" spans="1:10" ht="27.75" customHeight="1" outlineLevel="1" x14ac:dyDescent="0.25">
      <c r="A564" s="29"/>
      <c r="B564" s="333"/>
      <c r="C564" s="334"/>
      <c r="D564" s="30"/>
      <c r="E564" s="117"/>
      <c r="F564" s="31"/>
      <c r="G564" s="31"/>
      <c r="H564" s="117"/>
      <c r="I564" s="110"/>
      <c r="J564" s="121"/>
    </row>
    <row r="565" spans="1:10" ht="27.75" customHeight="1" x14ac:dyDescent="0.25">
      <c r="A565" s="71" t="s">
        <v>51</v>
      </c>
      <c r="B565" s="67"/>
      <c r="C565" s="72"/>
      <c r="D565" s="69"/>
      <c r="E565" s="116">
        <f>+SUM(E566:E577)</f>
        <v>0</v>
      </c>
      <c r="F565" s="70"/>
      <c r="G565" s="70"/>
      <c r="H565" s="116">
        <f>+SUM(H566:H577)</f>
        <v>0</v>
      </c>
      <c r="I565" s="109"/>
      <c r="J565" s="120">
        <f>+SUM(J566:J577)</f>
        <v>0</v>
      </c>
    </row>
    <row r="566" spans="1:10" ht="27.75" customHeight="1" outlineLevel="1" x14ac:dyDescent="0.25">
      <c r="A566" s="29"/>
      <c r="B566" s="333"/>
      <c r="C566" s="334"/>
      <c r="D566" s="30"/>
      <c r="E566" s="117"/>
      <c r="F566" s="31"/>
      <c r="G566" s="31"/>
      <c r="H566" s="117"/>
      <c r="I566" s="110"/>
      <c r="J566" s="121"/>
    </row>
    <row r="567" spans="1:10" ht="27.75" customHeight="1" outlineLevel="1" x14ac:dyDescent="0.25">
      <c r="A567" s="29"/>
      <c r="B567" s="333"/>
      <c r="C567" s="334"/>
      <c r="D567" s="30"/>
      <c r="E567" s="117"/>
      <c r="F567" s="31"/>
      <c r="G567" s="31"/>
      <c r="H567" s="117"/>
      <c r="I567" s="110"/>
      <c r="J567" s="121"/>
    </row>
    <row r="568" spans="1:10" ht="27.75" customHeight="1" outlineLevel="1" x14ac:dyDescent="0.25">
      <c r="A568" s="29"/>
      <c r="B568" s="333"/>
      <c r="C568" s="334"/>
      <c r="D568" s="30"/>
      <c r="E568" s="117"/>
      <c r="F568" s="31"/>
      <c r="G568" s="31"/>
      <c r="H568" s="117"/>
      <c r="I568" s="110"/>
      <c r="J568" s="121"/>
    </row>
    <row r="569" spans="1:10" ht="27.75" customHeight="1" outlineLevel="1" x14ac:dyDescent="0.25">
      <c r="A569" s="29"/>
      <c r="B569" s="333"/>
      <c r="C569" s="334"/>
      <c r="D569" s="30"/>
      <c r="E569" s="117"/>
      <c r="F569" s="31"/>
      <c r="G569" s="31"/>
      <c r="H569" s="117"/>
      <c r="I569" s="110"/>
      <c r="J569" s="121"/>
    </row>
    <row r="570" spans="1:10" ht="27.75" customHeight="1" outlineLevel="1" x14ac:dyDescent="0.25">
      <c r="A570" s="29"/>
      <c r="B570" s="333"/>
      <c r="C570" s="334"/>
      <c r="D570" s="30"/>
      <c r="E570" s="117"/>
      <c r="F570" s="31"/>
      <c r="G570" s="31"/>
      <c r="H570" s="117"/>
      <c r="I570" s="110"/>
      <c r="J570" s="121"/>
    </row>
    <row r="571" spans="1:10" ht="27.75" customHeight="1" outlineLevel="1" x14ac:dyDescent="0.25">
      <c r="A571" s="29"/>
      <c r="B571" s="333"/>
      <c r="C571" s="334"/>
      <c r="D571" s="30"/>
      <c r="E571" s="117"/>
      <c r="F571" s="31"/>
      <c r="G571" s="31"/>
      <c r="H571" s="117"/>
      <c r="I571" s="110"/>
      <c r="J571" s="121"/>
    </row>
    <row r="572" spans="1:10" ht="27.75" customHeight="1" outlineLevel="1" x14ac:dyDescent="0.25">
      <c r="A572" s="29"/>
      <c r="B572" s="333"/>
      <c r="C572" s="334"/>
      <c r="D572" s="30"/>
      <c r="E572" s="117"/>
      <c r="F572" s="31"/>
      <c r="G572" s="31"/>
      <c r="H572" s="117"/>
      <c r="I572" s="110"/>
      <c r="J572" s="121"/>
    </row>
    <row r="573" spans="1:10" ht="27.75" customHeight="1" outlineLevel="1" x14ac:dyDescent="0.25">
      <c r="A573" s="29"/>
      <c r="B573" s="333"/>
      <c r="C573" s="334"/>
      <c r="D573" s="30"/>
      <c r="E573" s="117"/>
      <c r="F573" s="31"/>
      <c r="G573" s="31"/>
      <c r="H573" s="117"/>
      <c r="I573" s="110"/>
      <c r="J573" s="121"/>
    </row>
    <row r="574" spans="1:10" ht="27.75" customHeight="1" outlineLevel="1" x14ac:dyDescent="0.25">
      <c r="A574" s="29"/>
      <c r="B574" s="333"/>
      <c r="C574" s="334"/>
      <c r="D574" s="30"/>
      <c r="E574" s="117"/>
      <c r="F574" s="31"/>
      <c r="G574" s="31"/>
      <c r="H574" s="117"/>
      <c r="I574" s="110"/>
      <c r="J574" s="121"/>
    </row>
    <row r="575" spans="1:10" ht="27.75" customHeight="1" outlineLevel="1" x14ac:dyDescent="0.25">
      <c r="A575" s="29"/>
      <c r="B575" s="333"/>
      <c r="C575" s="334"/>
      <c r="D575" s="30"/>
      <c r="E575" s="117"/>
      <c r="F575" s="31"/>
      <c r="G575" s="31"/>
      <c r="H575" s="117"/>
      <c r="I575" s="110"/>
      <c r="J575" s="121"/>
    </row>
    <row r="576" spans="1:10" ht="27.75" customHeight="1" outlineLevel="1" x14ac:dyDescent="0.25">
      <c r="A576" s="29"/>
      <c r="B576" s="333"/>
      <c r="C576" s="334"/>
      <c r="D576" s="30"/>
      <c r="E576" s="117"/>
      <c r="F576" s="31"/>
      <c r="G576" s="31"/>
      <c r="H576" s="117"/>
      <c r="I576" s="110"/>
      <c r="J576" s="121"/>
    </row>
    <row r="577" spans="1:10" ht="27.75" customHeight="1" outlineLevel="1" x14ac:dyDescent="0.25">
      <c r="A577" s="29"/>
      <c r="B577" s="333"/>
      <c r="C577" s="334"/>
      <c r="D577" s="30"/>
      <c r="E577" s="117"/>
      <c r="F577" s="31"/>
      <c r="G577" s="31"/>
      <c r="H577" s="117"/>
      <c r="I577" s="110"/>
      <c r="J577" s="121"/>
    </row>
    <row r="578" spans="1:10" ht="27.75" customHeight="1" x14ac:dyDescent="0.25">
      <c r="A578" s="66" t="s">
        <v>71</v>
      </c>
      <c r="B578" s="67"/>
      <c r="C578" s="72"/>
      <c r="D578" s="69"/>
      <c r="E578" s="116">
        <f>+E579+E585+E591</f>
        <v>0</v>
      </c>
      <c r="F578" s="70"/>
      <c r="G578" s="70"/>
      <c r="H578" s="116">
        <f>+H579+H585+H591</f>
        <v>0</v>
      </c>
      <c r="I578" s="109"/>
      <c r="J578" s="123">
        <f>+J579+J585+J591</f>
        <v>0</v>
      </c>
    </row>
    <row r="579" spans="1:10" ht="27.75" customHeight="1" x14ac:dyDescent="0.25">
      <c r="A579" s="71" t="s">
        <v>104</v>
      </c>
      <c r="B579" s="67"/>
      <c r="C579" s="72"/>
      <c r="D579" s="69"/>
      <c r="E579" s="116">
        <f>+SUM(E580:E584)</f>
        <v>0</v>
      </c>
      <c r="F579" s="70"/>
      <c r="G579" s="70"/>
      <c r="H579" s="116">
        <f>+SUM(H580:H584)</f>
        <v>0</v>
      </c>
      <c r="I579" s="109"/>
      <c r="J579" s="120">
        <f>+SUM(J580:J584)</f>
        <v>0</v>
      </c>
    </row>
    <row r="580" spans="1:10" ht="27.75" customHeight="1" outlineLevel="1" x14ac:dyDescent="0.25">
      <c r="A580" s="29"/>
      <c r="B580" s="333"/>
      <c r="C580" s="334"/>
      <c r="D580" s="30"/>
      <c r="E580" s="117"/>
      <c r="F580" s="31"/>
      <c r="G580" s="31"/>
      <c r="H580" s="117"/>
      <c r="I580" s="110"/>
      <c r="J580" s="121"/>
    </row>
    <row r="581" spans="1:10" ht="27.75" customHeight="1" outlineLevel="1" x14ac:dyDescent="0.25">
      <c r="A581" s="29"/>
      <c r="B581" s="333"/>
      <c r="C581" s="334"/>
      <c r="D581" s="30"/>
      <c r="E581" s="117"/>
      <c r="F581" s="31"/>
      <c r="G581" s="31"/>
      <c r="H581" s="117"/>
      <c r="I581" s="110"/>
      <c r="J581" s="121"/>
    </row>
    <row r="582" spans="1:10" ht="27.75" customHeight="1" outlineLevel="1" x14ac:dyDescent="0.25">
      <c r="A582" s="29"/>
      <c r="B582" s="333"/>
      <c r="C582" s="334"/>
      <c r="D582" s="30"/>
      <c r="E582" s="117"/>
      <c r="F582" s="31"/>
      <c r="G582" s="31"/>
      <c r="H582" s="117"/>
      <c r="I582" s="110"/>
      <c r="J582" s="121"/>
    </row>
    <row r="583" spans="1:10" ht="27.75" customHeight="1" outlineLevel="1" x14ac:dyDescent="0.25">
      <c r="A583" s="29"/>
      <c r="B583" s="333"/>
      <c r="C583" s="334"/>
      <c r="D583" s="30"/>
      <c r="E583" s="117"/>
      <c r="F583" s="31"/>
      <c r="G583" s="31"/>
      <c r="H583" s="117"/>
      <c r="I583" s="110"/>
      <c r="J583" s="121"/>
    </row>
    <row r="584" spans="1:10" ht="27.75" customHeight="1" outlineLevel="1" x14ac:dyDescent="0.25">
      <c r="A584" s="29"/>
      <c r="B584" s="333"/>
      <c r="C584" s="334"/>
      <c r="D584" s="30"/>
      <c r="E584" s="117"/>
      <c r="F584" s="31"/>
      <c r="G584" s="31"/>
      <c r="H584" s="117"/>
      <c r="I584" s="110"/>
      <c r="J584" s="121"/>
    </row>
    <row r="585" spans="1:10" ht="27.75" customHeight="1" x14ac:dyDescent="0.25">
      <c r="A585" s="73" t="s">
        <v>81</v>
      </c>
      <c r="B585" s="67"/>
      <c r="C585" s="72"/>
      <c r="D585" s="69"/>
      <c r="E585" s="116">
        <f>+SUM(E586:E590)</f>
        <v>0</v>
      </c>
      <c r="F585" s="70"/>
      <c r="G585" s="70"/>
      <c r="H585" s="116">
        <f>+SUM(H586:H590)</f>
        <v>0</v>
      </c>
      <c r="I585" s="109"/>
      <c r="J585" s="120">
        <f>+SUM(J586:J590)</f>
        <v>0</v>
      </c>
    </row>
    <row r="586" spans="1:10" ht="27.75" customHeight="1" outlineLevel="1" x14ac:dyDescent="0.25">
      <c r="A586" s="29"/>
      <c r="B586" s="333"/>
      <c r="C586" s="334"/>
      <c r="D586" s="30"/>
      <c r="E586" s="117"/>
      <c r="F586" s="31"/>
      <c r="G586" s="31"/>
      <c r="H586" s="117"/>
      <c r="I586" s="110"/>
      <c r="J586" s="121"/>
    </row>
    <row r="587" spans="1:10" ht="27.75" customHeight="1" outlineLevel="1" x14ac:dyDescent="0.25">
      <c r="A587" s="29"/>
      <c r="B587" s="333"/>
      <c r="C587" s="334"/>
      <c r="D587" s="30"/>
      <c r="E587" s="117"/>
      <c r="F587" s="31"/>
      <c r="G587" s="31"/>
      <c r="H587" s="117"/>
      <c r="I587" s="110"/>
      <c r="J587" s="121"/>
    </row>
    <row r="588" spans="1:10" ht="27.75" customHeight="1" outlineLevel="1" x14ac:dyDescent="0.25">
      <c r="A588" s="29"/>
      <c r="B588" s="333"/>
      <c r="C588" s="334"/>
      <c r="D588" s="30"/>
      <c r="E588" s="117"/>
      <c r="F588" s="31"/>
      <c r="G588" s="31"/>
      <c r="H588" s="117"/>
      <c r="I588" s="110"/>
      <c r="J588" s="121"/>
    </row>
    <row r="589" spans="1:10" ht="27.75" customHeight="1" outlineLevel="1" x14ac:dyDescent="0.25">
      <c r="A589" s="29"/>
      <c r="B589" s="333"/>
      <c r="C589" s="334"/>
      <c r="D589" s="30"/>
      <c r="E589" s="117"/>
      <c r="F589" s="31"/>
      <c r="G589" s="31"/>
      <c r="H589" s="117"/>
      <c r="I589" s="110"/>
      <c r="J589" s="121"/>
    </row>
    <row r="590" spans="1:10" ht="27.75" customHeight="1" outlineLevel="1" x14ac:dyDescent="0.25">
      <c r="A590" s="29"/>
      <c r="B590" s="333"/>
      <c r="C590" s="334"/>
      <c r="D590" s="30"/>
      <c r="E590" s="117"/>
      <c r="F590" s="31"/>
      <c r="G590" s="31"/>
      <c r="H590" s="117"/>
      <c r="I590" s="110"/>
      <c r="J590" s="121"/>
    </row>
    <row r="591" spans="1:10" ht="27.75" customHeight="1" x14ac:dyDescent="0.25">
      <c r="A591" s="73" t="s">
        <v>82</v>
      </c>
      <c r="B591" s="67"/>
      <c r="C591" s="72"/>
      <c r="D591" s="69"/>
      <c r="E591" s="116">
        <f>+SUM(E592:E596)</f>
        <v>0</v>
      </c>
      <c r="F591" s="70"/>
      <c r="G591" s="70"/>
      <c r="H591" s="116">
        <f>+SUM(H592:H596)</f>
        <v>0</v>
      </c>
      <c r="I591" s="109"/>
      <c r="J591" s="120">
        <f>+SUM(J592:J596)</f>
        <v>0</v>
      </c>
    </row>
    <row r="592" spans="1:10" ht="27.75" customHeight="1" outlineLevel="1" x14ac:dyDescent="0.25">
      <c r="A592" s="29"/>
      <c r="B592" s="333"/>
      <c r="C592" s="334"/>
      <c r="D592" s="30"/>
      <c r="E592" s="117"/>
      <c r="F592" s="31"/>
      <c r="G592" s="31"/>
      <c r="H592" s="117"/>
      <c r="I592" s="110"/>
      <c r="J592" s="121"/>
    </row>
    <row r="593" spans="1:42" ht="27.75" customHeight="1" outlineLevel="1" x14ac:dyDescent="0.25">
      <c r="A593" s="29"/>
      <c r="B593" s="333"/>
      <c r="C593" s="334"/>
      <c r="D593" s="30"/>
      <c r="E593" s="117"/>
      <c r="F593" s="31"/>
      <c r="G593" s="31"/>
      <c r="H593" s="117"/>
      <c r="I593" s="110"/>
      <c r="J593" s="121"/>
    </row>
    <row r="594" spans="1:42" ht="27.75" customHeight="1" outlineLevel="1" x14ac:dyDescent="0.25">
      <c r="A594" s="29"/>
      <c r="B594" s="333"/>
      <c r="C594" s="334"/>
      <c r="D594" s="30"/>
      <c r="E594" s="117"/>
      <c r="F594" s="31"/>
      <c r="G594" s="31"/>
      <c r="H594" s="117"/>
      <c r="I594" s="110"/>
      <c r="J594" s="121"/>
    </row>
    <row r="595" spans="1:42" ht="27.75" customHeight="1" outlineLevel="1" x14ac:dyDescent="0.25">
      <c r="A595" s="29"/>
      <c r="B595" s="333"/>
      <c r="C595" s="334"/>
      <c r="D595" s="30"/>
      <c r="E595" s="117"/>
      <c r="F595" s="31"/>
      <c r="G595" s="31"/>
      <c r="H595" s="117"/>
      <c r="I595" s="110"/>
      <c r="J595" s="121"/>
    </row>
    <row r="596" spans="1:42" ht="27.75" customHeight="1" outlineLevel="1" thickBot="1" x14ac:dyDescent="0.3">
      <c r="A596" s="32"/>
      <c r="B596" s="379"/>
      <c r="C596" s="380"/>
      <c r="D596" s="33"/>
      <c r="E596" s="118"/>
      <c r="F596" s="34"/>
      <c r="G596" s="34"/>
      <c r="H596" s="118"/>
      <c r="I596" s="111"/>
      <c r="J596" s="122"/>
    </row>
    <row r="597" spans="1:42" ht="27.75" customHeight="1" x14ac:dyDescent="0.25">
      <c r="A597" s="376" t="s">
        <v>13</v>
      </c>
      <c r="B597" s="377"/>
      <c r="C597" s="377"/>
      <c r="D597" s="377"/>
      <c r="E597" s="377"/>
      <c r="F597" s="377"/>
      <c r="G597" s="377"/>
      <c r="H597" s="377"/>
      <c r="I597" s="377"/>
      <c r="J597" s="378"/>
    </row>
    <row r="598" spans="1:42" ht="92.25" customHeight="1" thickBot="1" x14ac:dyDescent="0.3">
      <c r="A598" s="348" t="s">
        <v>183</v>
      </c>
      <c r="B598" s="349"/>
      <c r="C598" s="350"/>
      <c r="D598" s="26" t="s">
        <v>125</v>
      </c>
      <c r="E598" s="26" t="s">
        <v>124</v>
      </c>
      <c r="F598" s="26" t="s">
        <v>181</v>
      </c>
      <c r="G598" s="26" t="s">
        <v>182</v>
      </c>
      <c r="H598" s="27" t="s">
        <v>127</v>
      </c>
      <c r="I598" s="26" t="s">
        <v>135</v>
      </c>
      <c r="J598" s="28" t="s">
        <v>128</v>
      </c>
    </row>
    <row r="599" spans="1:42" s="20" customFormat="1" ht="27.75" customHeight="1" thickTop="1" x14ac:dyDescent="0.25">
      <c r="A599" s="473" t="s">
        <v>2</v>
      </c>
      <c r="B599" s="474"/>
      <c r="C599" s="475"/>
      <c r="D599" s="64"/>
      <c r="E599" s="115">
        <f>+E600+E606</f>
        <v>0</v>
      </c>
      <c r="F599" s="65"/>
      <c r="G599" s="65"/>
      <c r="H599" s="115">
        <f>+H600+H606</f>
        <v>0</v>
      </c>
      <c r="I599" s="108"/>
      <c r="J599" s="119">
        <f>+J600+J606</f>
        <v>0</v>
      </c>
      <c r="L599" s="294">
        <f>+$F$29-E599</f>
        <v>0</v>
      </c>
      <c r="AP599" s="92"/>
    </row>
    <row r="600" spans="1:42" ht="27.75" customHeight="1" x14ac:dyDescent="0.25">
      <c r="A600" s="485" t="s">
        <v>105</v>
      </c>
      <c r="B600" s="486"/>
      <c r="C600" s="487"/>
      <c r="D600" s="69"/>
      <c r="E600" s="116">
        <f>+SUM(E601:E605)</f>
        <v>0</v>
      </c>
      <c r="F600" s="70"/>
      <c r="G600" s="70"/>
      <c r="H600" s="116">
        <f>+SUM(H601:H605)</f>
        <v>0</v>
      </c>
      <c r="I600" s="109"/>
      <c r="J600" s="120">
        <f>+SUM(J601:J605)</f>
        <v>0</v>
      </c>
    </row>
    <row r="601" spans="1:42" ht="27.75" customHeight="1" outlineLevel="1" x14ac:dyDescent="0.25">
      <c r="A601" s="29"/>
      <c r="B601" s="333"/>
      <c r="C601" s="334"/>
      <c r="D601" s="30"/>
      <c r="E601" s="117"/>
      <c r="F601" s="31"/>
      <c r="G601" s="31"/>
      <c r="H601" s="117"/>
      <c r="I601" s="110"/>
      <c r="J601" s="121"/>
    </row>
    <row r="602" spans="1:42" ht="27.75" customHeight="1" outlineLevel="1" x14ac:dyDescent="0.25">
      <c r="A602" s="29"/>
      <c r="B602" s="333"/>
      <c r="C602" s="334"/>
      <c r="D602" s="30"/>
      <c r="E602" s="117"/>
      <c r="F602" s="31"/>
      <c r="G602" s="31"/>
      <c r="H602" s="117"/>
      <c r="I602" s="110"/>
      <c r="J602" s="121"/>
    </row>
    <row r="603" spans="1:42" ht="27.75" customHeight="1" outlineLevel="1" x14ac:dyDescent="0.25">
      <c r="A603" s="29"/>
      <c r="B603" s="333"/>
      <c r="C603" s="334"/>
      <c r="D603" s="30"/>
      <c r="E603" s="117"/>
      <c r="F603" s="31"/>
      <c r="G603" s="31"/>
      <c r="H603" s="117"/>
      <c r="I603" s="110"/>
      <c r="J603" s="121"/>
    </row>
    <row r="604" spans="1:42" ht="27.75" customHeight="1" outlineLevel="1" x14ac:dyDescent="0.25">
      <c r="A604" s="29"/>
      <c r="B604" s="333"/>
      <c r="C604" s="334"/>
      <c r="D604" s="30"/>
      <c r="E604" s="117"/>
      <c r="F604" s="31"/>
      <c r="G604" s="31"/>
      <c r="H604" s="117"/>
      <c r="I604" s="110"/>
      <c r="J604" s="121"/>
    </row>
    <row r="605" spans="1:42" ht="27.75" customHeight="1" outlineLevel="1" x14ac:dyDescent="0.25">
      <c r="A605" s="29"/>
      <c r="B605" s="333"/>
      <c r="C605" s="334"/>
      <c r="D605" s="30"/>
      <c r="E605" s="117"/>
      <c r="F605" s="31"/>
      <c r="G605" s="31"/>
      <c r="H605" s="117"/>
      <c r="I605" s="110"/>
      <c r="J605" s="121"/>
    </row>
    <row r="606" spans="1:42" ht="27.75" customHeight="1" x14ac:dyDescent="0.25">
      <c r="A606" s="66" t="s">
        <v>15</v>
      </c>
      <c r="B606" s="67"/>
      <c r="C606" s="68"/>
      <c r="D606" s="69"/>
      <c r="E606" s="116">
        <f>+E607+E620+E633+E646+E661+E674+E687+E700</f>
        <v>0</v>
      </c>
      <c r="F606" s="70"/>
      <c r="G606" s="70"/>
      <c r="H606" s="116">
        <f>+H607+H620+H633+H646+H661+H674+H687+H700</f>
        <v>0</v>
      </c>
      <c r="I606" s="109"/>
      <c r="J606" s="123">
        <f>+J607+J620+J633+J646+J661+J674+J687+J700</f>
        <v>0</v>
      </c>
    </row>
    <row r="607" spans="1:42" ht="27.75" customHeight="1" x14ac:dyDescent="0.25">
      <c r="A607" s="385" t="s">
        <v>16</v>
      </c>
      <c r="B607" s="386"/>
      <c r="C607" s="387"/>
      <c r="D607" s="69"/>
      <c r="E607" s="116">
        <f>+SUM(E608:E619)</f>
        <v>0</v>
      </c>
      <c r="F607" s="70"/>
      <c r="G607" s="70"/>
      <c r="H607" s="116">
        <f>+SUM(H608:H619)</f>
        <v>0</v>
      </c>
      <c r="I607" s="109"/>
      <c r="J607" s="120">
        <f>+SUM(J608:J619)</f>
        <v>0</v>
      </c>
    </row>
    <row r="608" spans="1:42" ht="27.75" customHeight="1" outlineLevel="1" x14ac:dyDescent="0.25">
      <c r="A608" s="29"/>
      <c r="B608" s="333"/>
      <c r="C608" s="334"/>
      <c r="D608" s="30"/>
      <c r="E608" s="117"/>
      <c r="F608" s="31"/>
      <c r="G608" s="31"/>
      <c r="H608" s="117"/>
      <c r="I608" s="110"/>
      <c r="J608" s="121"/>
    </row>
    <row r="609" spans="1:10" ht="27.75" customHeight="1" outlineLevel="1" x14ac:dyDescent="0.25">
      <c r="A609" s="29"/>
      <c r="B609" s="333"/>
      <c r="C609" s="334"/>
      <c r="D609" s="30"/>
      <c r="E609" s="117"/>
      <c r="F609" s="31"/>
      <c r="G609" s="31"/>
      <c r="H609" s="117"/>
      <c r="I609" s="110"/>
      <c r="J609" s="121"/>
    </row>
    <row r="610" spans="1:10" ht="27.75" customHeight="1" outlineLevel="1" x14ac:dyDescent="0.25">
      <c r="A610" s="29"/>
      <c r="B610" s="333"/>
      <c r="C610" s="334"/>
      <c r="D610" s="30"/>
      <c r="E610" s="117"/>
      <c r="F610" s="31"/>
      <c r="G610" s="31"/>
      <c r="H610" s="117"/>
      <c r="I610" s="110"/>
      <c r="J610" s="121"/>
    </row>
    <row r="611" spans="1:10" ht="27.75" customHeight="1" outlineLevel="1" x14ac:dyDescent="0.25">
      <c r="A611" s="29"/>
      <c r="B611" s="333"/>
      <c r="C611" s="334"/>
      <c r="D611" s="30"/>
      <c r="E611" s="117"/>
      <c r="F611" s="31"/>
      <c r="G611" s="31"/>
      <c r="H611" s="117"/>
      <c r="I611" s="110"/>
      <c r="J611" s="121"/>
    </row>
    <row r="612" spans="1:10" ht="27.75" customHeight="1" outlineLevel="1" x14ac:dyDescent="0.25">
      <c r="A612" s="29"/>
      <c r="B612" s="333"/>
      <c r="C612" s="334"/>
      <c r="D612" s="30"/>
      <c r="E612" s="117"/>
      <c r="F612" s="31"/>
      <c r="G612" s="31"/>
      <c r="H612" s="117"/>
      <c r="I612" s="110"/>
      <c r="J612" s="121"/>
    </row>
    <row r="613" spans="1:10" ht="27.75" customHeight="1" outlineLevel="1" x14ac:dyDescent="0.25">
      <c r="A613" s="29"/>
      <c r="B613" s="333"/>
      <c r="C613" s="334"/>
      <c r="D613" s="30"/>
      <c r="E613" s="117"/>
      <c r="F613" s="31"/>
      <c r="G613" s="31"/>
      <c r="H613" s="117"/>
      <c r="I613" s="110"/>
      <c r="J613" s="121"/>
    </row>
    <row r="614" spans="1:10" ht="27.75" customHeight="1" outlineLevel="1" x14ac:dyDescent="0.25">
      <c r="A614" s="29"/>
      <c r="B614" s="333"/>
      <c r="C614" s="334"/>
      <c r="D614" s="30"/>
      <c r="E614" s="117"/>
      <c r="F614" s="31"/>
      <c r="G614" s="31"/>
      <c r="H614" s="117"/>
      <c r="I614" s="110"/>
      <c r="J614" s="121"/>
    </row>
    <row r="615" spans="1:10" ht="27.75" customHeight="1" outlineLevel="1" x14ac:dyDescent="0.25">
      <c r="A615" s="29"/>
      <c r="B615" s="333"/>
      <c r="C615" s="334"/>
      <c r="D615" s="30"/>
      <c r="E615" s="117"/>
      <c r="F615" s="31"/>
      <c r="G615" s="31"/>
      <c r="H615" s="117"/>
      <c r="I615" s="110"/>
      <c r="J615" s="121"/>
    </row>
    <row r="616" spans="1:10" ht="27.75" customHeight="1" outlineLevel="1" x14ac:dyDescent="0.25">
      <c r="A616" s="29"/>
      <c r="B616" s="333"/>
      <c r="C616" s="334"/>
      <c r="D616" s="30"/>
      <c r="E616" s="117"/>
      <c r="F616" s="31"/>
      <c r="G616" s="31"/>
      <c r="H616" s="117"/>
      <c r="I616" s="110"/>
      <c r="J616" s="121"/>
    </row>
    <row r="617" spans="1:10" ht="27.75" customHeight="1" outlineLevel="1" x14ac:dyDescent="0.25">
      <c r="A617" s="29"/>
      <c r="B617" s="333"/>
      <c r="C617" s="334"/>
      <c r="D617" s="30"/>
      <c r="E617" s="117"/>
      <c r="F617" s="31"/>
      <c r="G617" s="31"/>
      <c r="H617" s="117"/>
      <c r="I617" s="110"/>
      <c r="J617" s="121"/>
    </row>
    <row r="618" spans="1:10" ht="27.75" customHeight="1" outlineLevel="1" x14ac:dyDescent="0.25">
      <c r="A618" s="29"/>
      <c r="B618" s="333"/>
      <c r="C618" s="334"/>
      <c r="D618" s="30"/>
      <c r="E618" s="117"/>
      <c r="F618" s="31"/>
      <c r="G618" s="31"/>
      <c r="H618" s="117"/>
      <c r="I618" s="110"/>
      <c r="J618" s="121"/>
    </row>
    <row r="619" spans="1:10" ht="27.75" customHeight="1" outlineLevel="1" x14ac:dyDescent="0.25">
      <c r="A619" s="29"/>
      <c r="B619" s="333"/>
      <c r="C619" s="334"/>
      <c r="D619" s="30"/>
      <c r="E619" s="117"/>
      <c r="F619" s="31"/>
      <c r="G619" s="31"/>
      <c r="H619" s="117"/>
      <c r="I619" s="110"/>
      <c r="J619" s="121"/>
    </row>
    <row r="620" spans="1:10" ht="27.75" customHeight="1" x14ac:dyDescent="0.25">
      <c r="A620" s="385" t="s">
        <v>17</v>
      </c>
      <c r="B620" s="386"/>
      <c r="C620" s="387"/>
      <c r="D620" s="69"/>
      <c r="E620" s="116">
        <f>+SUM(E621:E632)</f>
        <v>0</v>
      </c>
      <c r="F620" s="70"/>
      <c r="G620" s="70"/>
      <c r="H620" s="116">
        <f>+SUM(H621:H632)</f>
        <v>0</v>
      </c>
      <c r="I620" s="109"/>
      <c r="J620" s="120">
        <f>+SUM(J621:J632)</f>
        <v>0</v>
      </c>
    </row>
    <row r="621" spans="1:10" ht="27.75" customHeight="1" outlineLevel="1" x14ac:dyDescent="0.25">
      <c r="A621" s="29"/>
      <c r="B621" s="333"/>
      <c r="C621" s="334"/>
      <c r="D621" s="30"/>
      <c r="E621" s="117"/>
      <c r="F621" s="31"/>
      <c r="G621" s="31"/>
      <c r="H621" s="117"/>
      <c r="I621" s="110"/>
      <c r="J621" s="121"/>
    </row>
    <row r="622" spans="1:10" ht="27.75" customHeight="1" outlineLevel="1" x14ac:dyDescent="0.25">
      <c r="A622" s="29"/>
      <c r="B622" s="333"/>
      <c r="C622" s="334"/>
      <c r="D622" s="30"/>
      <c r="E622" s="117"/>
      <c r="F622" s="31"/>
      <c r="G622" s="31"/>
      <c r="H622" s="117"/>
      <c r="I622" s="110"/>
      <c r="J622" s="121"/>
    </row>
    <row r="623" spans="1:10" ht="27.75" customHeight="1" outlineLevel="1" x14ac:dyDescent="0.25">
      <c r="A623" s="29"/>
      <c r="B623" s="333"/>
      <c r="C623" s="334"/>
      <c r="D623" s="30"/>
      <c r="E623" s="117"/>
      <c r="F623" s="31"/>
      <c r="G623" s="31"/>
      <c r="H623" s="117"/>
      <c r="I623" s="110"/>
      <c r="J623" s="121"/>
    </row>
    <row r="624" spans="1:10" ht="27.75" customHeight="1" outlineLevel="1" x14ac:dyDescent="0.25">
      <c r="A624" s="29"/>
      <c r="B624" s="333"/>
      <c r="C624" s="334"/>
      <c r="D624" s="30"/>
      <c r="E624" s="117"/>
      <c r="F624" s="31"/>
      <c r="G624" s="31"/>
      <c r="H624" s="117"/>
      <c r="I624" s="110"/>
      <c r="J624" s="121"/>
    </row>
    <row r="625" spans="1:10" ht="27.75" customHeight="1" outlineLevel="1" x14ac:dyDescent="0.25">
      <c r="A625" s="29"/>
      <c r="B625" s="333"/>
      <c r="C625" s="334"/>
      <c r="D625" s="30"/>
      <c r="E625" s="117"/>
      <c r="F625" s="31"/>
      <c r="G625" s="31"/>
      <c r="H625" s="117"/>
      <c r="I625" s="110"/>
      <c r="J625" s="121"/>
    </row>
    <row r="626" spans="1:10" ht="27.75" customHeight="1" outlineLevel="1" x14ac:dyDescent="0.25">
      <c r="A626" s="29"/>
      <c r="B626" s="333"/>
      <c r="C626" s="334"/>
      <c r="D626" s="30"/>
      <c r="E626" s="117"/>
      <c r="F626" s="31"/>
      <c r="G626" s="31"/>
      <c r="H626" s="117"/>
      <c r="I626" s="110"/>
      <c r="J626" s="121"/>
    </row>
    <row r="627" spans="1:10" ht="27.75" customHeight="1" outlineLevel="1" x14ac:dyDescent="0.25">
      <c r="A627" s="29"/>
      <c r="B627" s="333"/>
      <c r="C627" s="334"/>
      <c r="D627" s="30"/>
      <c r="E627" s="117"/>
      <c r="F627" s="31"/>
      <c r="G627" s="31"/>
      <c r="H627" s="117"/>
      <c r="I627" s="110"/>
      <c r="J627" s="121"/>
    </row>
    <row r="628" spans="1:10" ht="27.75" customHeight="1" outlineLevel="1" x14ac:dyDescent="0.25">
      <c r="A628" s="29"/>
      <c r="B628" s="333"/>
      <c r="C628" s="334"/>
      <c r="D628" s="30"/>
      <c r="E628" s="117"/>
      <c r="F628" s="31"/>
      <c r="G628" s="31"/>
      <c r="H628" s="117"/>
      <c r="I628" s="110"/>
      <c r="J628" s="121"/>
    </row>
    <row r="629" spans="1:10" ht="27.75" customHeight="1" outlineLevel="1" x14ac:dyDescent="0.25">
      <c r="A629" s="29"/>
      <c r="B629" s="333"/>
      <c r="C629" s="334"/>
      <c r="D629" s="30"/>
      <c r="E629" s="117"/>
      <c r="F629" s="31"/>
      <c r="G629" s="31"/>
      <c r="H629" s="117"/>
      <c r="I629" s="110"/>
      <c r="J629" s="121"/>
    </row>
    <row r="630" spans="1:10" ht="27.75" customHeight="1" outlineLevel="1" x14ac:dyDescent="0.25">
      <c r="A630" s="29"/>
      <c r="B630" s="333"/>
      <c r="C630" s="334"/>
      <c r="D630" s="30"/>
      <c r="E630" s="117"/>
      <c r="F630" s="31"/>
      <c r="G630" s="31"/>
      <c r="H630" s="117"/>
      <c r="I630" s="110"/>
      <c r="J630" s="121"/>
    </row>
    <row r="631" spans="1:10" ht="27.75" customHeight="1" outlineLevel="1" x14ac:dyDescent="0.25">
      <c r="A631" s="29"/>
      <c r="B631" s="333"/>
      <c r="C631" s="334"/>
      <c r="D631" s="30"/>
      <c r="E631" s="117"/>
      <c r="F631" s="31"/>
      <c r="G631" s="31"/>
      <c r="H631" s="117"/>
      <c r="I631" s="110"/>
      <c r="J631" s="121"/>
    </row>
    <row r="632" spans="1:10" ht="27.75" customHeight="1" outlineLevel="1" x14ac:dyDescent="0.25">
      <c r="A632" s="29"/>
      <c r="B632" s="333"/>
      <c r="C632" s="334"/>
      <c r="D632" s="30"/>
      <c r="E632" s="117"/>
      <c r="F632" s="31"/>
      <c r="G632" s="31"/>
      <c r="H632" s="117"/>
      <c r="I632" s="110"/>
      <c r="J632" s="121"/>
    </row>
    <row r="633" spans="1:10" ht="27.75" customHeight="1" x14ac:dyDescent="0.25">
      <c r="A633" s="385" t="s">
        <v>18</v>
      </c>
      <c r="B633" s="386"/>
      <c r="C633" s="387"/>
      <c r="D633" s="69"/>
      <c r="E633" s="116">
        <f>+SUM(E634:E645)</f>
        <v>0</v>
      </c>
      <c r="F633" s="70"/>
      <c r="G633" s="70"/>
      <c r="H633" s="116">
        <f>+SUM(H634:H645)</f>
        <v>0</v>
      </c>
      <c r="I633" s="109"/>
      <c r="J633" s="120">
        <f>+SUM(J634:J645)</f>
        <v>0</v>
      </c>
    </row>
    <row r="634" spans="1:10" ht="27.75" customHeight="1" outlineLevel="1" x14ac:dyDescent="0.25">
      <c r="A634" s="29"/>
      <c r="B634" s="333"/>
      <c r="C634" s="334"/>
      <c r="D634" s="30"/>
      <c r="E634" s="117"/>
      <c r="F634" s="31"/>
      <c r="G634" s="31"/>
      <c r="H634" s="117"/>
      <c r="I634" s="110"/>
      <c r="J634" s="121"/>
    </row>
    <row r="635" spans="1:10" ht="27.75" customHeight="1" outlineLevel="1" x14ac:dyDescent="0.25">
      <c r="A635" s="29"/>
      <c r="B635" s="333"/>
      <c r="C635" s="334"/>
      <c r="D635" s="30"/>
      <c r="E635" s="117"/>
      <c r="F635" s="31"/>
      <c r="G635" s="31"/>
      <c r="H635" s="117"/>
      <c r="I635" s="110"/>
      <c r="J635" s="121"/>
    </row>
    <row r="636" spans="1:10" ht="27.75" customHeight="1" outlineLevel="1" x14ac:dyDescent="0.25">
      <c r="A636" s="29"/>
      <c r="B636" s="333"/>
      <c r="C636" s="334"/>
      <c r="D636" s="30"/>
      <c r="E636" s="117"/>
      <c r="F636" s="31"/>
      <c r="G636" s="31"/>
      <c r="H636" s="117"/>
      <c r="I636" s="110"/>
      <c r="J636" s="121"/>
    </row>
    <row r="637" spans="1:10" ht="27.75" customHeight="1" outlineLevel="1" x14ac:dyDescent="0.25">
      <c r="A637" s="29"/>
      <c r="B637" s="333"/>
      <c r="C637" s="334"/>
      <c r="D637" s="30"/>
      <c r="E637" s="117"/>
      <c r="F637" s="31"/>
      <c r="G637" s="31"/>
      <c r="H637" s="117"/>
      <c r="I637" s="110"/>
      <c r="J637" s="121"/>
    </row>
    <row r="638" spans="1:10" ht="27.75" customHeight="1" outlineLevel="1" x14ac:dyDescent="0.25">
      <c r="A638" s="29"/>
      <c r="B638" s="333"/>
      <c r="C638" s="334"/>
      <c r="D638" s="30"/>
      <c r="E638" s="117"/>
      <c r="F638" s="31"/>
      <c r="G638" s="31"/>
      <c r="H638" s="117"/>
      <c r="I638" s="110"/>
      <c r="J638" s="121"/>
    </row>
    <row r="639" spans="1:10" ht="27.75" customHeight="1" outlineLevel="1" x14ac:dyDescent="0.25">
      <c r="A639" s="29"/>
      <c r="B639" s="333"/>
      <c r="C639" s="334"/>
      <c r="D639" s="30"/>
      <c r="E639" s="117"/>
      <c r="F639" s="31"/>
      <c r="G639" s="31"/>
      <c r="H639" s="117"/>
      <c r="I639" s="110"/>
      <c r="J639" s="121"/>
    </row>
    <row r="640" spans="1:10" ht="27.75" customHeight="1" outlineLevel="1" x14ac:dyDescent="0.25">
      <c r="A640" s="29"/>
      <c r="B640" s="333"/>
      <c r="C640" s="334"/>
      <c r="D640" s="30"/>
      <c r="E640" s="117"/>
      <c r="F640" s="31"/>
      <c r="G640" s="31"/>
      <c r="H640" s="117"/>
      <c r="I640" s="110"/>
      <c r="J640" s="121"/>
    </row>
    <row r="641" spans="1:10" ht="27.75" customHeight="1" outlineLevel="1" x14ac:dyDescent="0.25">
      <c r="A641" s="29"/>
      <c r="B641" s="333"/>
      <c r="C641" s="334"/>
      <c r="D641" s="30"/>
      <c r="E641" s="117"/>
      <c r="F641" s="31"/>
      <c r="G641" s="31"/>
      <c r="H641" s="117"/>
      <c r="I641" s="110"/>
      <c r="J641" s="121"/>
    </row>
    <row r="642" spans="1:10" ht="27.75" customHeight="1" outlineLevel="1" x14ac:dyDescent="0.25">
      <c r="A642" s="29"/>
      <c r="B642" s="333"/>
      <c r="C642" s="334"/>
      <c r="D642" s="30"/>
      <c r="E642" s="117"/>
      <c r="F642" s="31"/>
      <c r="G642" s="31"/>
      <c r="H642" s="117"/>
      <c r="I642" s="110"/>
      <c r="J642" s="121"/>
    </row>
    <row r="643" spans="1:10" ht="27.75" customHeight="1" outlineLevel="1" x14ac:dyDescent="0.25">
      <c r="A643" s="29"/>
      <c r="B643" s="333"/>
      <c r="C643" s="334"/>
      <c r="D643" s="30"/>
      <c r="E643" s="117"/>
      <c r="F643" s="31"/>
      <c r="G643" s="31"/>
      <c r="H643" s="117"/>
      <c r="I643" s="110"/>
      <c r="J643" s="121"/>
    </row>
    <row r="644" spans="1:10" ht="27.75" customHeight="1" outlineLevel="1" x14ac:dyDescent="0.25">
      <c r="A644" s="29"/>
      <c r="B644" s="333"/>
      <c r="C644" s="334"/>
      <c r="D644" s="30"/>
      <c r="E644" s="117"/>
      <c r="F644" s="31"/>
      <c r="G644" s="31"/>
      <c r="H644" s="117"/>
      <c r="I644" s="110"/>
      <c r="J644" s="121"/>
    </row>
    <row r="645" spans="1:10" ht="27.75" customHeight="1" outlineLevel="1" x14ac:dyDescent="0.25">
      <c r="A645" s="29"/>
      <c r="B645" s="333"/>
      <c r="C645" s="334"/>
      <c r="D645" s="30"/>
      <c r="E645" s="117"/>
      <c r="F645" s="31"/>
      <c r="G645" s="31"/>
      <c r="H645" s="117"/>
      <c r="I645" s="110"/>
      <c r="J645" s="121"/>
    </row>
    <row r="646" spans="1:10" ht="27.75" customHeight="1" x14ac:dyDescent="0.25">
      <c r="A646" s="385" t="s">
        <v>19</v>
      </c>
      <c r="B646" s="386"/>
      <c r="C646" s="387"/>
      <c r="D646" s="69"/>
      <c r="E646" s="116">
        <f>+SUM(E647:E658)</f>
        <v>0</v>
      </c>
      <c r="F646" s="70"/>
      <c r="G646" s="70"/>
      <c r="H646" s="116">
        <f>+SUM(H647:H658)</f>
        <v>0</v>
      </c>
      <c r="I646" s="109"/>
      <c r="J646" s="120">
        <f>+SUM(J647:J658)</f>
        <v>0</v>
      </c>
    </row>
    <row r="647" spans="1:10" ht="27.75" customHeight="1" outlineLevel="1" x14ac:dyDescent="0.25">
      <c r="A647" s="29"/>
      <c r="B647" s="333"/>
      <c r="C647" s="334"/>
      <c r="D647" s="30"/>
      <c r="E647" s="117"/>
      <c r="F647" s="31"/>
      <c r="G647" s="31"/>
      <c r="H647" s="117"/>
      <c r="I647" s="110"/>
      <c r="J647" s="121"/>
    </row>
    <row r="648" spans="1:10" ht="27.75" customHeight="1" outlineLevel="1" x14ac:dyDescent="0.25">
      <c r="A648" s="29"/>
      <c r="B648" s="333"/>
      <c r="C648" s="334"/>
      <c r="D648" s="30"/>
      <c r="E648" s="117"/>
      <c r="F648" s="31"/>
      <c r="G648" s="31"/>
      <c r="H648" s="117"/>
      <c r="I648" s="110"/>
      <c r="J648" s="121"/>
    </row>
    <row r="649" spans="1:10" ht="27.75" customHeight="1" outlineLevel="1" x14ac:dyDescent="0.25">
      <c r="A649" s="29"/>
      <c r="B649" s="333"/>
      <c r="C649" s="334"/>
      <c r="D649" s="30"/>
      <c r="E649" s="117"/>
      <c r="F649" s="31"/>
      <c r="G649" s="31"/>
      <c r="H649" s="117"/>
      <c r="I649" s="110"/>
      <c r="J649" s="121"/>
    </row>
    <row r="650" spans="1:10" ht="27.75" customHeight="1" outlineLevel="1" x14ac:dyDescent="0.25">
      <c r="A650" s="29"/>
      <c r="B650" s="333"/>
      <c r="C650" s="334"/>
      <c r="D650" s="30"/>
      <c r="E650" s="117"/>
      <c r="F650" s="31"/>
      <c r="G650" s="31"/>
      <c r="H650" s="117"/>
      <c r="I650" s="110"/>
      <c r="J650" s="121"/>
    </row>
    <row r="651" spans="1:10" ht="27.75" customHeight="1" outlineLevel="1" x14ac:dyDescent="0.25">
      <c r="A651" s="29"/>
      <c r="B651" s="333"/>
      <c r="C651" s="334"/>
      <c r="D651" s="30"/>
      <c r="E651" s="117"/>
      <c r="F651" s="31"/>
      <c r="G651" s="31"/>
      <c r="H651" s="117"/>
      <c r="I651" s="110"/>
      <c r="J651" s="121"/>
    </row>
    <row r="652" spans="1:10" ht="27.75" customHeight="1" outlineLevel="1" x14ac:dyDescent="0.25">
      <c r="A652" s="29"/>
      <c r="B652" s="333"/>
      <c r="C652" s="334"/>
      <c r="D652" s="30"/>
      <c r="E652" s="117"/>
      <c r="F652" s="31"/>
      <c r="G652" s="31"/>
      <c r="H652" s="117"/>
      <c r="I652" s="110"/>
      <c r="J652" s="121"/>
    </row>
    <row r="653" spans="1:10" ht="27.75" customHeight="1" outlineLevel="1" x14ac:dyDescent="0.25">
      <c r="A653" s="29"/>
      <c r="B653" s="333"/>
      <c r="C653" s="334"/>
      <c r="D653" s="30"/>
      <c r="E653" s="117"/>
      <c r="F653" s="31"/>
      <c r="G653" s="31"/>
      <c r="H653" s="117"/>
      <c r="I653" s="110"/>
      <c r="J653" s="121"/>
    </row>
    <row r="654" spans="1:10" ht="27.75" customHeight="1" outlineLevel="1" x14ac:dyDescent="0.25">
      <c r="A654" s="29"/>
      <c r="B654" s="333"/>
      <c r="C654" s="334"/>
      <c r="D654" s="30"/>
      <c r="E654" s="117"/>
      <c r="F654" s="31"/>
      <c r="G654" s="31"/>
      <c r="H654" s="117"/>
      <c r="I654" s="110"/>
      <c r="J654" s="121"/>
    </row>
    <row r="655" spans="1:10" ht="27.75" customHeight="1" outlineLevel="1" x14ac:dyDescent="0.25">
      <c r="A655" s="29"/>
      <c r="B655" s="333"/>
      <c r="C655" s="334"/>
      <c r="D655" s="30"/>
      <c r="E655" s="117"/>
      <c r="F655" s="31"/>
      <c r="G655" s="31"/>
      <c r="H655" s="117"/>
      <c r="I655" s="110"/>
      <c r="J655" s="121"/>
    </row>
    <row r="656" spans="1:10" ht="27.75" customHeight="1" outlineLevel="1" x14ac:dyDescent="0.25">
      <c r="A656" s="29"/>
      <c r="B656" s="333"/>
      <c r="C656" s="334"/>
      <c r="D656" s="30"/>
      <c r="E656" s="117"/>
      <c r="F656" s="31"/>
      <c r="G656" s="31"/>
      <c r="H656" s="117"/>
      <c r="I656" s="110"/>
      <c r="J656" s="121"/>
    </row>
    <row r="657" spans="1:10" ht="27.75" customHeight="1" outlineLevel="1" x14ac:dyDescent="0.25">
      <c r="A657" s="29"/>
      <c r="B657" s="333"/>
      <c r="C657" s="334"/>
      <c r="D657" s="30"/>
      <c r="E657" s="117"/>
      <c r="F657" s="31"/>
      <c r="G657" s="31"/>
      <c r="H657" s="117"/>
      <c r="I657" s="110"/>
      <c r="J657" s="121"/>
    </row>
    <row r="658" spans="1:10" ht="27.75" customHeight="1" outlineLevel="1" thickBot="1" x14ac:dyDescent="0.3">
      <c r="A658" s="29"/>
      <c r="B658" s="333"/>
      <c r="C658" s="334"/>
      <c r="D658" s="30"/>
      <c r="E658" s="117"/>
      <c r="F658" s="31"/>
      <c r="G658" s="31"/>
      <c r="H658" s="117"/>
      <c r="I658" s="110"/>
      <c r="J658" s="121"/>
    </row>
    <row r="659" spans="1:10" ht="27.75" customHeight="1" x14ac:dyDescent="0.25">
      <c r="A659" s="376" t="s">
        <v>13</v>
      </c>
      <c r="B659" s="377"/>
      <c r="C659" s="377"/>
      <c r="D659" s="377"/>
      <c r="E659" s="377"/>
      <c r="F659" s="377"/>
      <c r="G659" s="377"/>
      <c r="H659" s="377"/>
      <c r="I659" s="377"/>
      <c r="J659" s="378"/>
    </row>
    <row r="660" spans="1:10" ht="90.75" thickBot="1" x14ac:dyDescent="0.3">
      <c r="A660" s="348" t="s">
        <v>183</v>
      </c>
      <c r="B660" s="349"/>
      <c r="C660" s="350"/>
      <c r="D660" s="26" t="s">
        <v>125</v>
      </c>
      <c r="E660" s="26" t="s">
        <v>124</v>
      </c>
      <c r="F660" s="26" t="s">
        <v>181</v>
      </c>
      <c r="G660" s="26" t="s">
        <v>182</v>
      </c>
      <c r="H660" s="27" t="s">
        <v>127</v>
      </c>
      <c r="I660" s="26" t="s">
        <v>135</v>
      </c>
      <c r="J660" s="28" t="s">
        <v>128</v>
      </c>
    </row>
    <row r="661" spans="1:10" ht="27.75" customHeight="1" thickTop="1" x14ac:dyDescent="0.25">
      <c r="A661" s="385" t="s">
        <v>20</v>
      </c>
      <c r="B661" s="386"/>
      <c r="C661" s="387"/>
      <c r="D661" s="69"/>
      <c r="E661" s="116">
        <f>+SUM(E662:E673)</f>
        <v>0</v>
      </c>
      <c r="F661" s="70"/>
      <c r="G661" s="70"/>
      <c r="H661" s="116">
        <f>+SUM(H662:H673)</f>
        <v>0</v>
      </c>
      <c r="I661" s="109"/>
      <c r="J661" s="120">
        <f>+SUM(J662:J673)</f>
        <v>0</v>
      </c>
    </row>
    <row r="662" spans="1:10" ht="27.75" customHeight="1" outlineLevel="1" x14ac:dyDescent="0.25">
      <c r="A662" s="29"/>
      <c r="B662" s="333"/>
      <c r="C662" s="334"/>
      <c r="D662" s="30"/>
      <c r="E662" s="117"/>
      <c r="F662" s="31"/>
      <c r="G662" s="31"/>
      <c r="H662" s="117"/>
      <c r="I662" s="110"/>
      <c r="J662" s="121"/>
    </row>
    <row r="663" spans="1:10" ht="27.75" customHeight="1" outlineLevel="1" x14ac:dyDescent="0.25">
      <c r="A663" s="29"/>
      <c r="B663" s="333"/>
      <c r="C663" s="334"/>
      <c r="D663" s="30"/>
      <c r="E663" s="117"/>
      <c r="F663" s="31"/>
      <c r="G663" s="31"/>
      <c r="H663" s="117"/>
      <c r="I663" s="110"/>
      <c r="J663" s="121"/>
    </row>
    <row r="664" spans="1:10" ht="27.75" customHeight="1" outlineLevel="1" x14ac:dyDescent="0.25">
      <c r="A664" s="29"/>
      <c r="B664" s="333"/>
      <c r="C664" s="334"/>
      <c r="D664" s="30"/>
      <c r="E664" s="117"/>
      <c r="F664" s="31"/>
      <c r="G664" s="31"/>
      <c r="H664" s="117"/>
      <c r="I664" s="110"/>
      <c r="J664" s="121"/>
    </row>
    <row r="665" spans="1:10" ht="27.75" customHeight="1" outlineLevel="1" x14ac:dyDescent="0.25">
      <c r="A665" s="29"/>
      <c r="B665" s="333"/>
      <c r="C665" s="334"/>
      <c r="D665" s="30"/>
      <c r="E665" s="117"/>
      <c r="F665" s="31"/>
      <c r="G665" s="31"/>
      <c r="H665" s="117"/>
      <c r="I665" s="110"/>
      <c r="J665" s="121"/>
    </row>
    <row r="666" spans="1:10" ht="27.75" customHeight="1" outlineLevel="1" x14ac:dyDescent="0.25">
      <c r="A666" s="29"/>
      <c r="B666" s="333"/>
      <c r="C666" s="334"/>
      <c r="D666" s="30"/>
      <c r="E666" s="117"/>
      <c r="F666" s="31"/>
      <c r="G666" s="31"/>
      <c r="H666" s="117"/>
      <c r="I666" s="110"/>
      <c r="J666" s="121"/>
    </row>
    <row r="667" spans="1:10" ht="27.75" customHeight="1" outlineLevel="1" x14ac:dyDescent="0.25">
      <c r="A667" s="29"/>
      <c r="B667" s="333"/>
      <c r="C667" s="334"/>
      <c r="D667" s="30"/>
      <c r="E667" s="117"/>
      <c r="F667" s="31"/>
      <c r="G667" s="31"/>
      <c r="H667" s="117"/>
      <c r="I667" s="110"/>
      <c r="J667" s="121"/>
    </row>
    <row r="668" spans="1:10" ht="27.75" customHeight="1" outlineLevel="1" x14ac:dyDescent="0.25">
      <c r="A668" s="29"/>
      <c r="B668" s="333"/>
      <c r="C668" s="334"/>
      <c r="D668" s="30"/>
      <c r="E668" s="117"/>
      <c r="F668" s="31"/>
      <c r="G668" s="31"/>
      <c r="H668" s="117"/>
      <c r="I668" s="110"/>
      <c r="J668" s="121"/>
    </row>
    <row r="669" spans="1:10" ht="27.75" customHeight="1" outlineLevel="1" x14ac:dyDescent="0.25">
      <c r="A669" s="29"/>
      <c r="B669" s="333"/>
      <c r="C669" s="334"/>
      <c r="D669" s="30"/>
      <c r="E669" s="117"/>
      <c r="F669" s="31"/>
      <c r="G669" s="31"/>
      <c r="H669" s="117"/>
      <c r="I669" s="110"/>
      <c r="J669" s="121"/>
    </row>
    <row r="670" spans="1:10" ht="27.75" customHeight="1" outlineLevel="1" x14ac:dyDescent="0.25">
      <c r="A670" s="29"/>
      <c r="B670" s="333"/>
      <c r="C670" s="334"/>
      <c r="D670" s="30"/>
      <c r="E670" s="117"/>
      <c r="F670" s="31"/>
      <c r="G670" s="31"/>
      <c r="H670" s="117"/>
      <c r="I670" s="110"/>
      <c r="J670" s="121"/>
    </row>
    <row r="671" spans="1:10" ht="27.75" customHeight="1" outlineLevel="1" x14ac:dyDescent="0.25">
      <c r="A671" s="29"/>
      <c r="B671" s="333"/>
      <c r="C671" s="334"/>
      <c r="D671" s="30"/>
      <c r="E671" s="117"/>
      <c r="F671" s="31"/>
      <c r="G671" s="31"/>
      <c r="H671" s="117"/>
      <c r="I671" s="110"/>
      <c r="J671" s="121"/>
    </row>
    <row r="672" spans="1:10" ht="27.75" customHeight="1" outlineLevel="1" x14ac:dyDescent="0.25">
      <c r="A672" s="29"/>
      <c r="B672" s="333"/>
      <c r="C672" s="334"/>
      <c r="D672" s="30"/>
      <c r="E672" s="117"/>
      <c r="F672" s="31"/>
      <c r="G672" s="31"/>
      <c r="H672" s="117"/>
      <c r="I672" s="110"/>
      <c r="J672" s="121"/>
    </row>
    <row r="673" spans="1:10" ht="27.75" customHeight="1" outlineLevel="1" x14ac:dyDescent="0.25">
      <c r="A673" s="29"/>
      <c r="B673" s="333"/>
      <c r="C673" s="334"/>
      <c r="D673" s="30"/>
      <c r="E673" s="117"/>
      <c r="F673" s="31"/>
      <c r="G673" s="31"/>
      <c r="H673" s="117"/>
      <c r="I673" s="110"/>
      <c r="J673" s="121"/>
    </row>
    <row r="674" spans="1:10" ht="27.75" customHeight="1" x14ac:dyDescent="0.25">
      <c r="A674" s="385" t="s">
        <v>21</v>
      </c>
      <c r="B674" s="386"/>
      <c r="C674" s="387"/>
      <c r="D674" s="69"/>
      <c r="E674" s="116">
        <f>+SUM(E675:E686)</f>
        <v>0</v>
      </c>
      <c r="F674" s="70"/>
      <c r="G674" s="70"/>
      <c r="H674" s="116">
        <f>+SUM(H675:H686)</f>
        <v>0</v>
      </c>
      <c r="I674" s="109"/>
      <c r="J674" s="120">
        <f>+SUM(J675:J686)</f>
        <v>0</v>
      </c>
    </row>
    <row r="675" spans="1:10" ht="27.75" customHeight="1" outlineLevel="1" x14ac:dyDescent="0.25">
      <c r="A675" s="29"/>
      <c r="B675" s="333"/>
      <c r="C675" s="334"/>
      <c r="D675" s="30"/>
      <c r="E675" s="117"/>
      <c r="F675" s="31"/>
      <c r="G675" s="31"/>
      <c r="H675" s="117"/>
      <c r="I675" s="110"/>
      <c r="J675" s="121"/>
    </row>
    <row r="676" spans="1:10" ht="27.75" customHeight="1" outlineLevel="1" x14ac:dyDescent="0.25">
      <c r="A676" s="29"/>
      <c r="B676" s="333"/>
      <c r="C676" s="334"/>
      <c r="D676" s="30"/>
      <c r="E676" s="117"/>
      <c r="F676" s="31"/>
      <c r="G676" s="31"/>
      <c r="H676" s="117"/>
      <c r="I676" s="110"/>
      <c r="J676" s="121"/>
    </row>
    <row r="677" spans="1:10" ht="27.75" customHeight="1" outlineLevel="1" x14ac:dyDescent="0.25">
      <c r="A677" s="29"/>
      <c r="B677" s="333"/>
      <c r="C677" s="334"/>
      <c r="D677" s="30"/>
      <c r="E677" s="117"/>
      <c r="F677" s="31"/>
      <c r="G677" s="31"/>
      <c r="H677" s="117"/>
      <c r="I677" s="110"/>
      <c r="J677" s="121"/>
    </row>
    <row r="678" spans="1:10" ht="27.75" customHeight="1" outlineLevel="1" x14ac:dyDescent="0.25">
      <c r="A678" s="29"/>
      <c r="B678" s="333"/>
      <c r="C678" s="334"/>
      <c r="D678" s="30"/>
      <c r="E678" s="117"/>
      <c r="F678" s="31"/>
      <c r="G678" s="31"/>
      <c r="H678" s="117"/>
      <c r="I678" s="110"/>
      <c r="J678" s="121"/>
    </row>
    <row r="679" spans="1:10" ht="27.75" customHeight="1" outlineLevel="1" x14ac:dyDescent="0.25">
      <c r="A679" s="29"/>
      <c r="B679" s="333"/>
      <c r="C679" s="334"/>
      <c r="D679" s="30"/>
      <c r="E679" s="117"/>
      <c r="F679" s="31"/>
      <c r="G679" s="31"/>
      <c r="H679" s="117"/>
      <c r="I679" s="110"/>
      <c r="J679" s="121"/>
    </row>
    <row r="680" spans="1:10" ht="27.75" customHeight="1" outlineLevel="1" x14ac:dyDescent="0.25">
      <c r="A680" s="29"/>
      <c r="B680" s="333"/>
      <c r="C680" s="334"/>
      <c r="D680" s="30"/>
      <c r="E680" s="117"/>
      <c r="F680" s="31"/>
      <c r="G680" s="31"/>
      <c r="H680" s="117"/>
      <c r="I680" s="110"/>
      <c r="J680" s="121"/>
    </row>
    <row r="681" spans="1:10" ht="27.75" customHeight="1" outlineLevel="1" x14ac:dyDescent="0.25">
      <c r="A681" s="29"/>
      <c r="B681" s="333"/>
      <c r="C681" s="334"/>
      <c r="D681" s="30"/>
      <c r="E681" s="117"/>
      <c r="F681" s="31"/>
      <c r="G681" s="31"/>
      <c r="H681" s="117"/>
      <c r="I681" s="110"/>
      <c r="J681" s="121"/>
    </row>
    <row r="682" spans="1:10" ht="27.75" customHeight="1" outlineLevel="1" x14ac:dyDescent="0.25">
      <c r="A682" s="29"/>
      <c r="B682" s="333"/>
      <c r="C682" s="334"/>
      <c r="D682" s="30"/>
      <c r="E682" s="117"/>
      <c r="F682" s="31"/>
      <c r="G682" s="31"/>
      <c r="H682" s="117"/>
      <c r="I682" s="110"/>
      <c r="J682" s="121"/>
    </row>
    <row r="683" spans="1:10" ht="27.75" customHeight="1" outlineLevel="1" x14ac:dyDescent="0.25">
      <c r="A683" s="29"/>
      <c r="B683" s="333"/>
      <c r="C683" s="334"/>
      <c r="D683" s="30"/>
      <c r="E683" s="117"/>
      <c r="F683" s="31"/>
      <c r="G683" s="31"/>
      <c r="H683" s="117"/>
      <c r="I683" s="110"/>
      <c r="J683" s="121"/>
    </row>
    <row r="684" spans="1:10" ht="27.75" customHeight="1" outlineLevel="1" x14ac:dyDescent="0.25">
      <c r="A684" s="29"/>
      <c r="B684" s="333"/>
      <c r="C684" s="334"/>
      <c r="D684" s="30"/>
      <c r="E684" s="117"/>
      <c r="F684" s="31"/>
      <c r="G684" s="31"/>
      <c r="H684" s="117"/>
      <c r="I684" s="110"/>
      <c r="J684" s="121"/>
    </row>
    <row r="685" spans="1:10" ht="27.75" customHeight="1" outlineLevel="1" x14ac:dyDescent="0.25">
      <c r="A685" s="29"/>
      <c r="B685" s="333"/>
      <c r="C685" s="334"/>
      <c r="D685" s="30"/>
      <c r="E685" s="117"/>
      <c r="F685" s="31"/>
      <c r="G685" s="31"/>
      <c r="H685" s="117"/>
      <c r="I685" s="110"/>
      <c r="J685" s="121"/>
    </row>
    <row r="686" spans="1:10" ht="27.75" customHeight="1" outlineLevel="1" x14ac:dyDescent="0.25">
      <c r="A686" s="29"/>
      <c r="B686" s="333"/>
      <c r="C686" s="334"/>
      <c r="D686" s="30"/>
      <c r="E686" s="117"/>
      <c r="F686" s="31"/>
      <c r="G686" s="31"/>
      <c r="H686" s="117"/>
      <c r="I686" s="110"/>
      <c r="J686" s="121"/>
    </row>
    <row r="687" spans="1:10" ht="27.75" customHeight="1" x14ac:dyDescent="0.25">
      <c r="A687" s="385" t="s">
        <v>22</v>
      </c>
      <c r="B687" s="386"/>
      <c r="C687" s="387"/>
      <c r="D687" s="69"/>
      <c r="E687" s="116">
        <f>+SUM(E688:E699)</f>
        <v>0</v>
      </c>
      <c r="F687" s="70"/>
      <c r="G687" s="70"/>
      <c r="H687" s="116">
        <f>+SUM(H688:H699)</f>
        <v>0</v>
      </c>
      <c r="I687" s="109"/>
      <c r="J687" s="120">
        <f>+SUM(J688:J699)</f>
        <v>0</v>
      </c>
    </row>
    <row r="688" spans="1:10" ht="27.75" customHeight="1" outlineLevel="1" x14ac:dyDescent="0.25">
      <c r="A688" s="29"/>
      <c r="B688" s="333"/>
      <c r="C688" s="334"/>
      <c r="D688" s="30"/>
      <c r="E688" s="117"/>
      <c r="F688" s="31"/>
      <c r="G688" s="31"/>
      <c r="H688" s="117"/>
      <c r="I688" s="110"/>
      <c r="J688" s="121"/>
    </row>
    <row r="689" spans="1:10" ht="27.75" customHeight="1" outlineLevel="1" x14ac:dyDescent="0.25">
      <c r="A689" s="29"/>
      <c r="B689" s="333"/>
      <c r="C689" s="334"/>
      <c r="D689" s="30"/>
      <c r="E689" s="117"/>
      <c r="F689" s="31"/>
      <c r="G689" s="31"/>
      <c r="H689" s="117"/>
      <c r="I689" s="110"/>
      <c r="J689" s="121"/>
    </row>
    <row r="690" spans="1:10" ht="27.75" customHeight="1" outlineLevel="1" x14ac:dyDescent="0.25">
      <c r="A690" s="29"/>
      <c r="B690" s="333"/>
      <c r="C690" s="334"/>
      <c r="D690" s="30"/>
      <c r="E690" s="117"/>
      <c r="F690" s="31"/>
      <c r="G690" s="31"/>
      <c r="H690" s="117"/>
      <c r="I690" s="110"/>
      <c r="J690" s="121"/>
    </row>
    <row r="691" spans="1:10" ht="27.75" customHeight="1" outlineLevel="1" x14ac:dyDescent="0.25">
      <c r="A691" s="29"/>
      <c r="B691" s="333"/>
      <c r="C691" s="334"/>
      <c r="D691" s="30"/>
      <c r="E691" s="117"/>
      <c r="F691" s="31"/>
      <c r="G691" s="31"/>
      <c r="H691" s="117"/>
      <c r="I691" s="110"/>
      <c r="J691" s="121"/>
    </row>
    <row r="692" spans="1:10" ht="27.75" customHeight="1" outlineLevel="1" x14ac:dyDescent="0.25">
      <c r="A692" s="29"/>
      <c r="B692" s="333"/>
      <c r="C692" s="334"/>
      <c r="D692" s="30"/>
      <c r="E692" s="117"/>
      <c r="F692" s="31"/>
      <c r="G692" s="31"/>
      <c r="H692" s="117"/>
      <c r="I692" s="110"/>
      <c r="J692" s="121"/>
    </row>
    <row r="693" spans="1:10" ht="27.75" customHeight="1" outlineLevel="1" x14ac:dyDescent="0.25">
      <c r="A693" s="29"/>
      <c r="B693" s="333"/>
      <c r="C693" s="334"/>
      <c r="D693" s="30"/>
      <c r="E693" s="117"/>
      <c r="F693" s="31"/>
      <c r="G693" s="31"/>
      <c r="H693" s="117"/>
      <c r="I693" s="110"/>
      <c r="J693" s="121"/>
    </row>
    <row r="694" spans="1:10" ht="27.75" customHeight="1" outlineLevel="1" x14ac:dyDescent="0.25">
      <c r="A694" s="29"/>
      <c r="B694" s="333"/>
      <c r="C694" s="334"/>
      <c r="D694" s="30"/>
      <c r="E694" s="117"/>
      <c r="F694" s="31"/>
      <c r="G694" s="31"/>
      <c r="H694" s="117"/>
      <c r="I694" s="110"/>
      <c r="J694" s="121"/>
    </row>
    <row r="695" spans="1:10" ht="27.75" customHeight="1" outlineLevel="1" x14ac:dyDescent="0.25">
      <c r="A695" s="29"/>
      <c r="B695" s="333"/>
      <c r="C695" s="334"/>
      <c r="D695" s="30"/>
      <c r="E695" s="117"/>
      <c r="F695" s="31"/>
      <c r="G695" s="31"/>
      <c r="H695" s="117"/>
      <c r="I695" s="110"/>
      <c r="J695" s="121"/>
    </row>
    <row r="696" spans="1:10" ht="27.75" customHeight="1" outlineLevel="1" x14ac:dyDescent="0.25">
      <c r="A696" s="29"/>
      <c r="B696" s="333"/>
      <c r="C696" s="334"/>
      <c r="D696" s="30"/>
      <c r="E696" s="117"/>
      <c r="F696" s="31"/>
      <c r="G696" s="31"/>
      <c r="H696" s="117"/>
      <c r="I696" s="110"/>
      <c r="J696" s="121"/>
    </row>
    <row r="697" spans="1:10" ht="27.75" customHeight="1" outlineLevel="1" x14ac:dyDescent="0.25">
      <c r="A697" s="29"/>
      <c r="B697" s="333"/>
      <c r="C697" s="334"/>
      <c r="D697" s="30"/>
      <c r="E697" s="117"/>
      <c r="F697" s="31"/>
      <c r="G697" s="31"/>
      <c r="H697" s="117"/>
      <c r="I697" s="110"/>
      <c r="J697" s="121"/>
    </row>
    <row r="698" spans="1:10" ht="27.75" customHeight="1" outlineLevel="1" x14ac:dyDescent="0.25">
      <c r="A698" s="29"/>
      <c r="B698" s="333"/>
      <c r="C698" s="334"/>
      <c r="D698" s="30"/>
      <c r="E698" s="117"/>
      <c r="F698" s="31"/>
      <c r="G698" s="31"/>
      <c r="H698" s="117"/>
      <c r="I698" s="110"/>
      <c r="J698" s="121"/>
    </row>
    <row r="699" spans="1:10" ht="27.75" customHeight="1" outlineLevel="1" x14ac:dyDescent="0.25">
      <c r="A699" s="29"/>
      <c r="B699" s="333"/>
      <c r="C699" s="334"/>
      <c r="D699" s="30"/>
      <c r="E699" s="117"/>
      <c r="F699" s="31"/>
      <c r="G699" s="31"/>
      <c r="H699" s="117"/>
      <c r="I699" s="110"/>
      <c r="J699" s="121"/>
    </row>
    <row r="700" spans="1:10" ht="27.75" customHeight="1" x14ac:dyDescent="0.25">
      <c r="A700" s="385" t="s">
        <v>23</v>
      </c>
      <c r="B700" s="386"/>
      <c r="C700" s="387"/>
      <c r="D700" s="69"/>
      <c r="E700" s="116">
        <f>+SUM(E701:E712)</f>
        <v>0</v>
      </c>
      <c r="F700" s="70"/>
      <c r="G700" s="70"/>
      <c r="H700" s="116">
        <f>+SUM(H701:H712)</f>
        <v>0</v>
      </c>
      <c r="I700" s="109"/>
      <c r="J700" s="120">
        <f>+SUM(J701:J712)</f>
        <v>0</v>
      </c>
    </row>
    <row r="701" spans="1:10" ht="27.75" customHeight="1" outlineLevel="1" x14ac:dyDescent="0.25">
      <c r="A701" s="29"/>
      <c r="B701" s="333"/>
      <c r="C701" s="334"/>
      <c r="D701" s="30"/>
      <c r="E701" s="117"/>
      <c r="F701" s="31"/>
      <c r="G701" s="31"/>
      <c r="H701" s="117"/>
      <c r="I701" s="110"/>
      <c r="J701" s="121"/>
    </row>
    <row r="702" spans="1:10" ht="27.75" customHeight="1" outlineLevel="1" x14ac:dyDescent="0.25">
      <c r="A702" s="29"/>
      <c r="B702" s="333"/>
      <c r="C702" s="334"/>
      <c r="D702" s="30"/>
      <c r="E702" s="117"/>
      <c r="F702" s="31"/>
      <c r="G702" s="31"/>
      <c r="H702" s="117"/>
      <c r="I702" s="110"/>
      <c r="J702" s="121"/>
    </row>
    <row r="703" spans="1:10" ht="27.75" customHeight="1" outlineLevel="1" x14ac:dyDescent="0.25">
      <c r="A703" s="29"/>
      <c r="B703" s="333"/>
      <c r="C703" s="334"/>
      <c r="D703" s="30"/>
      <c r="E703" s="117"/>
      <c r="F703" s="31"/>
      <c r="G703" s="31"/>
      <c r="H703" s="117"/>
      <c r="I703" s="110"/>
      <c r="J703" s="121"/>
    </row>
    <row r="704" spans="1:10" ht="27.75" customHeight="1" outlineLevel="1" x14ac:dyDescent="0.25">
      <c r="A704" s="29"/>
      <c r="B704" s="333"/>
      <c r="C704" s="334"/>
      <c r="D704" s="30"/>
      <c r="E704" s="117"/>
      <c r="F704" s="31"/>
      <c r="G704" s="31"/>
      <c r="H704" s="117"/>
      <c r="I704" s="110"/>
      <c r="J704" s="121"/>
    </row>
    <row r="705" spans="1:42" ht="27.75" customHeight="1" outlineLevel="1" x14ac:dyDescent="0.25">
      <c r="A705" s="29"/>
      <c r="B705" s="333"/>
      <c r="C705" s="334"/>
      <c r="D705" s="30"/>
      <c r="E705" s="117"/>
      <c r="F705" s="31"/>
      <c r="G705" s="31"/>
      <c r="H705" s="117"/>
      <c r="I705" s="110"/>
      <c r="J705" s="121"/>
    </row>
    <row r="706" spans="1:42" ht="27.75" customHeight="1" outlineLevel="1" x14ac:dyDescent="0.25">
      <c r="A706" s="29"/>
      <c r="B706" s="333"/>
      <c r="C706" s="334"/>
      <c r="D706" s="30"/>
      <c r="E706" s="117"/>
      <c r="F706" s="31"/>
      <c r="G706" s="31"/>
      <c r="H706" s="117"/>
      <c r="I706" s="110"/>
      <c r="J706" s="121"/>
    </row>
    <row r="707" spans="1:42" ht="27.75" customHeight="1" outlineLevel="1" x14ac:dyDescent="0.25">
      <c r="A707" s="29"/>
      <c r="B707" s="333"/>
      <c r="C707" s="334"/>
      <c r="D707" s="30"/>
      <c r="E707" s="117"/>
      <c r="F707" s="31"/>
      <c r="G707" s="31"/>
      <c r="H707" s="117"/>
      <c r="I707" s="110"/>
      <c r="J707" s="121"/>
    </row>
    <row r="708" spans="1:42" ht="27.75" customHeight="1" outlineLevel="1" x14ac:dyDescent="0.25">
      <c r="A708" s="29"/>
      <c r="B708" s="333"/>
      <c r="C708" s="334"/>
      <c r="D708" s="30"/>
      <c r="E708" s="117"/>
      <c r="F708" s="31"/>
      <c r="G708" s="31"/>
      <c r="H708" s="117"/>
      <c r="I708" s="110"/>
      <c r="J708" s="121"/>
    </row>
    <row r="709" spans="1:42" ht="27.75" customHeight="1" outlineLevel="1" x14ac:dyDescent="0.25">
      <c r="A709" s="29"/>
      <c r="B709" s="333"/>
      <c r="C709" s="334"/>
      <c r="D709" s="30"/>
      <c r="E709" s="117"/>
      <c r="F709" s="31"/>
      <c r="G709" s="31"/>
      <c r="H709" s="117"/>
      <c r="I709" s="110"/>
      <c r="J709" s="121"/>
    </row>
    <row r="710" spans="1:42" ht="27.75" customHeight="1" outlineLevel="1" x14ac:dyDescent="0.25">
      <c r="A710" s="29"/>
      <c r="B710" s="333"/>
      <c r="C710" s="334"/>
      <c r="D710" s="30"/>
      <c r="E710" s="117"/>
      <c r="F710" s="31"/>
      <c r="G710" s="31"/>
      <c r="H710" s="117"/>
      <c r="I710" s="110"/>
      <c r="J710" s="121"/>
    </row>
    <row r="711" spans="1:42" ht="27.75" customHeight="1" outlineLevel="1" x14ac:dyDescent="0.25">
      <c r="A711" s="29"/>
      <c r="B711" s="333"/>
      <c r="C711" s="334"/>
      <c r="D711" s="30"/>
      <c r="E711" s="117"/>
      <c r="F711" s="31"/>
      <c r="G711" s="31"/>
      <c r="H711" s="117"/>
      <c r="I711" s="110"/>
      <c r="J711" s="121"/>
    </row>
    <row r="712" spans="1:42" ht="27.75" customHeight="1" outlineLevel="1" x14ac:dyDescent="0.25">
      <c r="A712" s="29"/>
      <c r="B712" s="333"/>
      <c r="C712" s="334"/>
      <c r="D712" s="30"/>
      <c r="E712" s="117"/>
      <c r="F712" s="31"/>
      <c r="G712" s="31"/>
      <c r="H712" s="117"/>
      <c r="I712" s="110"/>
      <c r="J712" s="121"/>
    </row>
    <row r="713" spans="1:42" s="20" customFormat="1" ht="42.75" customHeight="1" thickBot="1" x14ac:dyDescent="0.3">
      <c r="A713" s="482" t="s">
        <v>77</v>
      </c>
      <c r="B713" s="483"/>
      <c r="C713" s="484"/>
      <c r="D713" s="74"/>
      <c r="E713" s="124">
        <f>+E599+E211</f>
        <v>0</v>
      </c>
      <c r="F713" s="75"/>
      <c r="G713" s="75"/>
      <c r="H713" s="124">
        <f>+H599+H211</f>
        <v>0</v>
      </c>
      <c r="I713" s="107"/>
      <c r="J713" s="125">
        <f>+J599+J211</f>
        <v>0</v>
      </c>
      <c r="L713" s="294">
        <f>+$F$27-E713</f>
        <v>0</v>
      </c>
      <c r="AP713" s="92"/>
    </row>
    <row r="714" spans="1:42" ht="27.75" customHeight="1" thickTop="1" thickBot="1" x14ac:dyDescent="0.3">
      <c r="A714" s="35"/>
      <c r="B714" s="36"/>
      <c r="C714" s="37"/>
      <c r="D714" s="38"/>
      <c r="E714" s="38"/>
      <c r="F714" s="38"/>
      <c r="G714" s="38"/>
      <c r="H714" s="37"/>
      <c r="I714" s="37"/>
      <c r="J714" s="39"/>
      <c r="L714" s="293"/>
    </row>
    <row r="715" spans="1:42" ht="27.75" customHeight="1" thickBot="1" x14ac:dyDescent="0.3">
      <c r="A715" s="15"/>
      <c r="B715" s="205"/>
      <c r="C715" s="16"/>
      <c r="D715" s="13"/>
      <c r="E715" s="13"/>
      <c r="F715" s="13"/>
      <c r="G715" s="13"/>
      <c r="H715" s="16"/>
      <c r="I715" s="16"/>
      <c r="J715" s="45"/>
    </row>
    <row r="716" spans="1:42" ht="27.75" customHeight="1" thickBot="1" x14ac:dyDescent="0.3">
      <c r="A716" s="330" t="s">
        <v>186</v>
      </c>
      <c r="B716" s="331"/>
      <c r="C716" s="331"/>
      <c r="D716" s="331"/>
      <c r="E716" s="331"/>
      <c r="F716" s="331"/>
      <c r="G716" s="331"/>
      <c r="H716" s="331"/>
      <c r="I716" s="332"/>
      <c r="J716" s="189"/>
    </row>
    <row r="717" spans="1:42" ht="36.75" thickBot="1" x14ac:dyDescent="0.3">
      <c r="A717" s="327" t="s">
        <v>183</v>
      </c>
      <c r="B717" s="328"/>
      <c r="C717" s="328"/>
      <c r="D717" s="328"/>
      <c r="E717" s="328"/>
      <c r="F717" s="328"/>
      <c r="G717" s="329"/>
      <c r="H717" s="168" t="s">
        <v>188</v>
      </c>
      <c r="I717" s="169" t="s">
        <v>114</v>
      </c>
      <c r="J717" s="189"/>
    </row>
    <row r="718" spans="1:42" ht="27.75" customHeight="1" thickTop="1" x14ac:dyDescent="0.25">
      <c r="A718" s="274" t="s">
        <v>187</v>
      </c>
      <c r="B718" s="165"/>
      <c r="C718" s="165"/>
      <c r="D718" s="166"/>
      <c r="E718" s="167"/>
      <c r="F718" s="167"/>
      <c r="G718" s="282"/>
      <c r="H718" s="127">
        <f>+H719+H732+H745+H758+H773+H786+H799</f>
        <v>0</v>
      </c>
      <c r="I718" s="128">
        <f>+I719+I732+I745+I758+I773+I786+I799</f>
        <v>0</v>
      </c>
      <c r="J718" s="189"/>
    </row>
    <row r="719" spans="1:42" ht="27.75" customHeight="1" x14ac:dyDescent="0.25">
      <c r="A719" s="273" t="s">
        <v>24</v>
      </c>
      <c r="B719" s="67"/>
      <c r="C719" s="76"/>
      <c r="D719" s="77"/>
      <c r="E719" s="77"/>
      <c r="F719" s="77"/>
      <c r="G719" s="283"/>
      <c r="H719" s="127">
        <f>+SUM(H720:H731)</f>
        <v>0</v>
      </c>
      <c r="I719" s="128">
        <f>+SUM(I720:I731)</f>
        <v>0</v>
      </c>
      <c r="J719" s="189"/>
    </row>
    <row r="720" spans="1:42" ht="27.75" customHeight="1" outlineLevel="1" x14ac:dyDescent="0.25">
      <c r="A720" s="29"/>
      <c r="B720" s="333"/>
      <c r="C720" s="333"/>
      <c r="D720" s="333"/>
      <c r="E720" s="333"/>
      <c r="F720" s="333"/>
      <c r="G720" s="334"/>
      <c r="H720" s="129"/>
      <c r="I720" s="130"/>
      <c r="J720" s="190"/>
    </row>
    <row r="721" spans="1:10" ht="27.75" customHeight="1" outlineLevel="1" x14ac:dyDescent="0.25">
      <c r="A721" s="29"/>
      <c r="B721" s="381"/>
      <c r="C721" s="381"/>
      <c r="D721" s="381"/>
      <c r="E721" s="381"/>
      <c r="F721" s="381"/>
      <c r="G721" s="382"/>
      <c r="H721" s="129"/>
      <c r="I721" s="130"/>
      <c r="J721" s="190"/>
    </row>
    <row r="722" spans="1:10" ht="27.75" customHeight="1" outlineLevel="1" x14ac:dyDescent="0.25">
      <c r="A722" s="29"/>
      <c r="B722" s="333"/>
      <c r="C722" s="333"/>
      <c r="D722" s="333"/>
      <c r="E722" s="333"/>
      <c r="F722" s="333"/>
      <c r="G722" s="334"/>
      <c r="H722" s="129"/>
      <c r="I722" s="130"/>
      <c r="J722" s="190"/>
    </row>
    <row r="723" spans="1:10" ht="27.75" customHeight="1" outlineLevel="1" x14ac:dyDescent="0.25">
      <c r="A723" s="29"/>
      <c r="B723" s="333"/>
      <c r="C723" s="333"/>
      <c r="D723" s="333"/>
      <c r="E723" s="333"/>
      <c r="F723" s="333"/>
      <c r="G723" s="334"/>
      <c r="H723" s="129"/>
      <c r="I723" s="130"/>
      <c r="J723" s="190"/>
    </row>
    <row r="724" spans="1:10" ht="27.75" customHeight="1" outlineLevel="1" x14ac:dyDescent="0.25">
      <c r="A724" s="29"/>
      <c r="B724" s="383"/>
      <c r="C724" s="383"/>
      <c r="D724" s="383"/>
      <c r="E724" s="383"/>
      <c r="F724" s="383"/>
      <c r="G724" s="384"/>
      <c r="H724" s="129"/>
      <c r="I724" s="130"/>
      <c r="J724" s="190"/>
    </row>
    <row r="725" spans="1:10" ht="27.75" customHeight="1" outlineLevel="1" x14ac:dyDescent="0.25">
      <c r="A725" s="29"/>
      <c r="B725" s="333"/>
      <c r="C725" s="333"/>
      <c r="D725" s="333"/>
      <c r="E725" s="333"/>
      <c r="F725" s="333"/>
      <c r="G725" s="334"/>
      <c r="H725" s="129"/>
      <c r="I725" s="130"/>
      <c r="J725" s="190"/>
    </row>
    <row r="726" spans="1:10" ht="27.75" customHeight="1" outlineLevel="1" x14ac:dyDescent="0.25">
      <c r="A726" s="29"/>
      <c r="B726" s="333"/>
      <c r="C726" s="333"/>
      <c r="D726" s="333"/>
      <c r="E726" s="333"/>
      <c r="F726" s="333"/>
      <c r="G726" s="334"/>
      <c r="H726" s="129"/>
      <c r="I726" s="130"/>
      <c r="J726" s="190"/>
    </row>
    <row r="727" spans="1:10" ht="27.75" customHeight="1" outlineLevel="1" x14ac:dyDescent="0.25">
      <c r="A727" s="29"/>
      <c r="B727" s="333"/>
      <c r="C727" s="333"/>
      <c r="D727" s="333"/>
      <c r="E727" s="333"/>
      <c r="F727" s="333"/>
      <c r="G727" s="334"/>
      <c r="H727" s="129"/>
      <c r="I727" s="130"/>
      <c r="J727" s="190"/>
    </row>
    <row r="728" spans="1:10" ht="27.75" customHeight="1" outlineLevel="1" x14ac:dyDescent="0.25">
      <c r="A728" s="29"/>
      <c r="B728" s="333"/>
      <c r="C728" s="333"/>
      <c r="D728" s="333"/>
      <c r="E728" s="333"/>
      <c r="F728" s="333"/>
      <c r="G728" s="334"/>
      <c r="H728" s="129"/>
      <c r="I728" s="130"/>
      <c r="J728" s="190"/>
    </row>
    <row r="729" spans="1:10" ht="27.75" customHeight="1" outlineLevel="1" x14ac:dyDescent="0.25">
      <c r="A729" s="29"/>
      <c r="B729" s="333"/>
      <c r="C729" s="333"/>
      <c r="D729" s="333"/>
      <c r="E729" s="333"/>
      <c r="F729" s="333"/>
      <c r="G729" s="334"/>
      <c r="H729" s="129"/>
      <c r="I729" s="130"/>
      <c r="J729" s="190"/>
    </row>
    <row r="730" spans="1:10" ht="27.75" customHeight="1" outlineLevel="1" x14ac:dyDescent="0.25">
      <c r="A730" s="29"/>
      <c r="B730" s="333"/>
      <c r="C730" s="333"/>
      <c r="D730" s="333"/>
      <c r="E730" s="333"/>
      <c r="F730" s="333"/>
      <c r="G730" s="334"/>
      <c r="H730" s="129"/>
      <c r="I730" s="130"/>
      <c r="J730" s="190"/>
    </row>
    <row r="731" spans="1:10" ht="27.75" customHeight="1" outlineLevel="1" x14ac:dyDescent="0.25">
      <c r="A731" s="29"/>
      <c r="B731" s="333"/>
      <c r="C731" s="333"/>
      <c r="D731" s="333"/>
      <c r="E731" s="333"/>
      <c r="F731" s="333"/>
      <c r="G731" s="334"/>
      <c r="H731" s="129"/>
      <c r="I731" s="130"/>
      <c r="J731" s="190"/>
    </row>
    <row r="732" spans="1:10" ht="27.75" customHeight="1" x14ac:dyDescent="0.25">
      <c r="A732" s="71" t="s">
        <v>25</v>
      </c>
      <c r="B732" s="67"/>
      <c r="C732" s="76"/>
      <c r="D732" s="77"/>
      <c r="E732" s="77"/>
      <c r="F732" s="77"/>
      <c r="G732" s="282"/>
      <c r="H732" s="127">
        <f>+SUM(H733:H744)</f>
        <v>0</v>
      </c>
      <c r="I732" s="128">
        <f>+SUM(I733:I744)</f>
        <v>0</v>
      </c>
      <c r="J732" s="189"/>
    </row>
    <row r="733" spans="1:10" ht="27.75" customHeight="1" outlineLevel="1" x14ac:dyDescent="0.25">
      <c r="A733" s="29"/>
      <c r="B733" s="333"/>
      <c r="C733" s="333"/>
      <c r="D733" s="333"/>
      <c r="E733" s="333"/>
      <c r="F733" s="333"/>
      <c r="G733" s="334"/>
      <c r="H733" s="129"/>
      <c r="I733" s="130"/>
      <c r="J733" s="190"/>
    </row>
    <row r="734" spans="1:10" ht="27.75" customHeight="1" outlineLevel="1" x14ac:dyDescent="0.25">
      <c r="A734" s="29"/>
      <c r="B734" s="333"/>
      <c r="C734" s="333"/>
      <c r="D734" s="333"/>
      <c r="E734" s="333"/>
      <c r="F734" s="333"/>
      <c r="G734" s="334"/>
      <c r="H734" s="129"/>
      <c r="I734" s="130"/>
      <c r="J734" s="190"/>
    </row>
    <row r="735" spans="1:10" ht="27.75" customHeight="1" outlineLevel="1" x14ac:dyDescent="0.25">
      <c r="A735" s="29"/>
      <c r="B735" s="333"/>
      <c r="C735" s="333"/>
      <c r="D735" s="333"/>
      <c r="E735" s="333"/>
      <c r="F735" s="333"/>
      <c r="G735" s="334"/>
      <c r="H735" s="129"/>
      <c r="I735" s="130"/>
      <c r="J735" s="190"/>
    </row>
    <row r="736" spans="1:10" ht="27.75" customHeight="1" outlineLevel="1" x14ac:dyDescent="0.25">
      <c r="A736" s="29"/>
      <c r="B736" s="333"/>
      <c r="C736" s="333"/>
      <c r="D736" s="333"/>
      <c r="E736" s="333"/>
      <c r="F736" s="333"/>
      <c r="G736" s="334"/>
      <c r="H736" s="129"/>
      <c r="I736" s="130"/>
      <c r="J736" s="190"/>
    </row>
    <row r="737" spans="1:10" ht="27.75" customHeight="1" outlineLevel="1" x14ac:dyDescent="0.25">
      <c r="A737" s="29"/>
      <c r="B737" s="333"/>
      <c r="C737" s="333"/>
      <c r="D737" s="333"/>
      <c r="E737" s="333"/>
      <c r="F737" s="333"/>
      <c r="G737" s="334"/>
      <c r="H737" s="129"/>
      <c r="I737" s="130"/>
      <c r="J737" s="190"/>
    </row>
    <row r="738" spans="1:10" ht="27.75" customHeight="1" outlineLevel="1" x14ac:dyDescent="0.25">
      <c r="A738" s="29"/>
      <c r="B738" s="333"/>
      <c r="C738" s="333"/>
      <c r="D738" s="333"/>
      <c r="E738" s="333"/>
      <c r="F738" s="333"/>
      <c r="G738" s="334"/>
      <c r="H738" s="129"/>
      <c r="I738" s="130"/>
      <c r="J738" s="190"/>
    </row>
    <row r="739" spans="1:10" ht="27.75" customHeight="1" outlineLevel="1" x14ac:dyDescent="0.25">
      <c r="A739" s="29"/>
      <c r="B739" s="333"/>
      <c r="C739" s="333"/>
      <c r="D739" s="333"/>
      <c r="E739" s="333"/>
      <c r="F739" s="333"/>
      <c r="G739" s="334"/>
      <c r="H739" s="129"/>
      <c r="I739" s="130"/>
      <c r="J739" s="190"/>
    </row>
    <row r="740" spans="1:10" ht="27.75" customHeight="1" outlineLevel="1" x14ac:dyDescent="0.25">
      <c r="A740" s="29"/>
      <c r="B740" s="333"/>
      <c r="C740" s="333"/>
      <c r="D740" s="333"/>
      <c r="E740" s="333"/>
      <c r="F740" s="333"/>
      <c r="G740" s="334"/>
      <c r="H740" s="129"/>
      <c r="I740" s="130"/>
      <c r="J740" s="190"/>
    </row>
    <row r="741" spans="1:10" ht="27.75" customHeight="1" outlineLevel="1" x14ac:dyDescent="0.25">
      <c r="A741" s="29"/>
      <c r="B741" s="333"/>
      <c r="C741" s="333"/>
      <c r="D741" s="333"/>
      <c r="E741" s="333"/>
      <c r="F741" s="333"/>
      <c r="G741" s="334"/>
      <c r="H741" s="129"/>
      <c r="I741" s="130"/>
      <c r="J741" s="190"/>
    </row>
    <row r="742" spans="1:10" ht="27.75" customHeight="1" outlineLevel="1" x14ac:dyDescent="0.25">
      <c r="A742" s="29"/>
      <c r="B742" s="333"/>
      <c r="C742" s="333"/>
      <c r="D742" s="333"/>
      <c r="E742" s="333"/>
      <c r="F742" s="333"/>
      <c r="G742" s="334"/>
      <c r="H742" s="129"/>
      <c r="I742" s="130"/>
      <c r="J742" s="190"/>
    </row>
    <row r="743" spans="1:10" ht="27.75" customHeight="1" outlineLevel="1" x14ac:dyDescent="0.25">
      <c r="A743" s="29"/>
      <c r="B743" s="333"/>
      <c r="C743" s="333"/>
      <c r="D743" s="333"/>
      <c r="E743" s="333"/>
      <c r="F743" s="333"/>
      <c r="G743" s="334"/>
      <c r="H743" s="129"/>
      <c r="I743" s="130"/>
      <c r="J743" s="190"/>
    </row>
    <row r="744" spans="1:10" ht="27.75" customHeight="1" outlineLevel="1" x14ac:dyDescent="0.25">
      <c r="A744" s="29"/>
      <c r="B744" s="333"/>
      <c r="C744" s="333"/>
      <c r="D744" s="333"/>
      <c r="E744" s="333"/>
      <c r="F744" s="333"/>
      <c r="G744" s="334"/>
      <c r="H744" s="129"/>
      <c r="I744" s="130"/>
      <c r="J744" s="190"/>
    </row>
    <row r="745" spans="1:10" ht="27.75" customHeight="1" x14ac:dyDescent="0.25">
      <c r="A745" s="71" t="s">
        <v>26</v>
      </c>
      <c r="B745" s="67"/>
      <c r="C745" s="76"/>
      <c r="D745" s="77"/>
      <c r="E745" s="77"/>
      <c r="F745" s="77"/>
      <c r="G745" s="282"/>
      <c r="H745" s="127">
        <f>+SUM(H746:H757)</f>
        <v>0</v>
      </c>
      <c r="I745" s="128">
        <f>+SUM(I746:I757)</f>
        <v>0</v>
      </c>
      <c r="J745" s="189"/>
    </row>
    <row r="746" spans="1:10" ht="27.75" customHeight="1" outlineLevel="1" x14ac:dyDescent="0.25">
      <c r="A746" s="29"/>
      <c r="B746" s="333"/>
      <c r="C746" s="333"/>
      <c r="D746" s="333"/>
      <c r="E746" s="333"/>
      <c r="F746" s="333"/>
      <c r="G746" s="334"/>
      <c r="H746" s="129"/>
      <c r="I746" s="130"/>
      <c r="J746" s="190"/>
    </row>
    <row r="747" spans="1:10" ht="27.75" customHeight="1" outlineLevel="1" x14ac:dyDescent="0.25">
      <c r="A747" s="29"/>
      <c r="B747" s="333"/>
      <c r="C747" s="333"/>
      <c r="D747" s="333"/>
      <c r="E747" s="333"/>
      <c r="F747" s="333"/>
      <c r="G747" s="334"/>
      <c r="H747" s="129"/>
      <c r="I747" s="130"/>
      <c r="J747" s="190"/>
    </row>
    <row r="748" spans="1:10" ht="27.75" customHeight="1" outlineLevel="1" x14ac:dyDescent="0.25">
      <c r="A748" s="29"/>
      <c r="B748" s="333"/>
      <c r="C748" s="333"/>
      <c r="D748" s="333"/>
      <c r="E748" s="333"/>
      <c r="F748" s="333"/>
      <c r="G748" s="334"/>
      <c r="H748" s="129"/>
      <c r="I748" s="130"/>
      <c r="J748" s="190"/>
    </row>
    <row r="749" spans="1:10" ht="27.75" customHeight="1" outlineLevel="1" x14ac:dyDescent="0.25">
      <c r="A749" s="29"/>
      <c r="B749" s="333"/>
      <c r="C749" s="333"/>
      <c r="D749" s="333"/>
      <c r="E749" s="333"/>
      <c r="F749" s="333"/>
      <c r="G749" s="334"/>
      <c r="H749" s="129"/>
      <c r="I749" s="130"/>
      <c r="J749" s="190"/>
    </row>
    <row r="750" spans="1:10" ht="27.75" customHeight="1" outlineLevel="1" x14ac:dyDescent="0.25">
      <c r="A750" s="29"/>
      <c r="B750" s="333"/>
      <c r="C750" s="333"/>
      <c r="D750" s="333"/>
      <c r="E750" s="333"/>
      <c r="F750" s="333"/>
      <c r="G750" s="334"/>
      <c r="H750" s="129"/>
      <c r="I750" s="130"/>
      <c r="J750" s="190"/>
    </row>
    <row r="751" spans="1:10" ht="27.75" customHeight="1" outlineLevel="1" x14ac:dyDescent="0.25">
      <c r="A751" s="29"/>
      <c r="B751" s="333"/>
      <c r="C751" s="333"/>
      <c r="D751" s="333"/>
      <c r="E751" s="333"/>
      <c r="F751" s="333"/>
      <c r="G751" s="334"/>
      <c r="H751" s="129"/>
      <c r="I751" s="130"/>
      <c r="J751" s="190"/>
    </row>
    <row r="752" spans="1:10" ht="27.75" customHeight="1" outlineLevel="1" x14ac:dyDescent="0.25">
      <c r="A752" s="29"/>
      <c r="B752" s="333"/>
      <c r="C752" s="333"/>
      <c r="D752" s="333"/>
      <c r="E752" s="333"/>
      <c r="F752" s="333"/>
      <c r="G752" s="334"/>
      <c r="H752" s="129"/>
      <c r="I752" s="130"/>
      <c r="J752" s="190"/>
    </row>
    <row r="753" spans="1:10" ht="27.75" customHeight="1" outlineLevel="1" x14ac:dyDescent="0.25">
      <c r="A753" s="29"/>
      <c r="B753" s="333"/>
      <c r="C753" s="333"/>
      <c r="D753" s="333"/>
      <c r="E753" s="333"/>
      <c r="F753" s="333"/>
      <c r="G753" s="334"/>
      <c r="H753" s="129"/>
      <c r="I753" s="130"/>
      <c r="J753" s="190"/>
    </row>
    <row r="754" spans="1:10" ht="27.75" customHeight="1" outlineLevel="1" x14ac:dyDescent="0.25">
      <c r="A754" s="29"/>
      <c r="B754" s="333"/>
      <c r="C754" s="333"/>
      <c r="D754" s="333"/>
      <c r="E754" s="333"/>
      <c r="F754" s="333"/>
      <c r="G754" s="334"/>
      <c r="H754" s="129"/>
      <c r="I754" s="130"/>
      <c r="J754" s="190"/>
    </row>
    <row r="755" spans="1:10" ht="27.75" customHeight="1" outlineLevel="1" x14ac:dyDescent="0.25">
      <c r="A755" s="29"/>
      <c r="B755" s="333"/>
      <c r="C755" s="333"/>
      <c r="D755" s="333"/>
      <c r="E755" s="333"/>
      <c r="F755" s="333"/>
      <c r="G755" s="334"/>
      <c r="H755" s="129"/>
      <c r="I755" s="130"/>
      <c r="J755" s="190"/>
    </row>
    <row r="756" spans="1:10" ht="27.75" customHeight="1" outlineLevel="1" x14ac:dyDescent="0.25">
      <c r="A756" s="29"/>
      <c r="B756" s="333"/>
      <c r="C756" s="333"/>
      <c r="D756" s="333"/>
      <c r="E756" s="333"/>
      <c r="F756" s="333"/>
      <c r="G756" s="334"/>
      <c r="H756" s="129"/>
      <c r="I756" s="130"/>
      <c r="J756" s="190"/>
    </row>
    <row r="757" spans="1:10" ht="27.75" customHeight="1" outlineLevel="1" x14ac:dyDescent="0.25">
      <c r="A757" s="29"/>
      <c r="B757" s="333"/>
      <c r="C757" s="333"/>
      <c r="D757" s="333"/>
      <c r="E757" s="333"/>
      <c r="F757" s="333"/>
      <c r="G757" s="334"/>
      <c r="H757" s="129"/>
      <c r="I757" s="130"/>
      <c r="J757" s="190"/>
    </row>
    <row r="758" spans="1:10" ht="27.75" customHeight="1" x14ac:dyDescent="0.25">
      <c r="A758" s="71" t="s">
        <v>27</v>
      </c>
      <c r="B758" s="67"/>
      <c r="C758" s="76"/>
      <c r="D758" s="77"/>
      <c r="E758" s="77"/>
      <c r="F758" s="77"/>
      <c r="G758" s="282"/>
      <c r="H758" s="127">
        <f>+SUM(H759:H770)</f>
        <v>0</v>
      </c>
      <c r="I758" s="128">
        <f>+SUM(I759:I770)</f>
        <v>0</v>
      </c>
      <c r="J758" s="189"/>
    </row>
    <row r="759" spans="1:10" ht="27.75" customHeight="1" outlineLevel="1" x14ac:dyDescent="0.25">
      <c r="A759" s="29"/>
      <c r="B759" s="333"/>
      <c r="C759" s="333"/>
      <c r="D759" s="333"/>
      <c r="E759" s="333"/>
      <c r="F759" s="333"/>
      <c r="G759" s="334"/>
      <c r="H759" s="129"/>
      <c r="I759" s="130"/>
      <c r="J759" s="190"/>
    </row>
    <row r="760" spans="1:10" ht="27.75" customHeight="1" outlineLevel="1" x14ac:dyDescent="0.25">
      <c r="A760" s="29"/>
      <c r="B760" s="333"/>
      <c r="C760" s="333"/>
      <c r="D760" s="333"/>
      <c r="E760" s="333"/>
      <c r="F760" s="333"/>
      <c r="G760" s="334"/>
      <c r="H760" s="129"/>
      <c r="I760" s="130"/>
      <c r="J760" s="190"/>
    </row>
    <row r="761" spans="1:10" ht="27.75" customHeight="1" outlineLevel="1" x14ac:dyDescent="0.25">
      <c r="A761" s="29"/>
      <c r="B761" s="333"/>
      <c r="C761" s="333"/>
      <c r="D761" s="333"/>
      <c r="E761" s="333"/>
      <c r="F761" s="333"/>
      <c r="G761" s="334"/>
      <c r="H761" s="129"/>
      <c r="I761" s="130"/>
      <c r="J761" s="190"/>
    </row>
    <row r="762" spans="1:10" ht="27.75" customHeight="1" outlineLevel="1" x14ac:dyDescent="0.25">
      <c r="A762" s="29"/>
      <c r="B762" s="333"/>
      <c r="C762" s="333"/>
      <c r="D762" s="333"/>
      <c r="E762" s="333"/>
      <c r="F762" s="333"/>
      <c r="G762" s="334"/>
      <c r="H762" s="129"/>
      <c r="I762" s="130"/>
      <c r="J762" s="190"/>
    </row>
    <row r="763" spans="1:10" ht="27.75" customHeight="1" outlineLevel="1" x14ac:dyDescent="0.25">
      <c r="A763" s="29"/>
      <c r="B763" s="333"/>
      <c r="C763" s="333"/>
      <c r="D763" s="333"/>
      <c r="E763" s="333"/>
      <c r="F763" s="333"/>
      <c r="G763" s="334"/>
      <c r="H763" s="129"/>
      <c r="I763" s="130"/>
      <c r="J763" s="190"/>
    </row>
    <row r="764" spans="1:10" ht="27.75" customHeight="1" outlineLevel="1" x14ac:dyDescent="0.25">
      <c r="A764" s="29"/>
      <c r="B764" s="333"/>
      <c r="C764" s="333"/>
      <c r="D764" s="333"/>
      <c r="E764" s="333"/>
      <c r="F764" s="333"/>
      <c r="G764" s="334"/>
      <c r="H764" s="129"/>
      <c r="I764" s="130"/>
      <c r="J764" s="190"/>
    </row>
    <row r="765" spans="1:10" ht="27.75" customHeight="1" outlineLevel="1" x14ac:dyDescent="0.25">
      <c r="A765" s="29"/>
      <c r="B765" s="333"/>
      <c r="C765" s="333"/>
      <c r="D765" s="333"/>
      <c r="E765" s="333"/>
      <c r="F765" s="333"/>
      <c r="G765" s="334"/>
      <c r="H765" s="129"/>
      <c r="I765" s="130"/>
      <c r="J765" s="190"/>
    </row>
    <row r="766" spans="1:10" ht="27.75" customHeight="1" outlineLevel="1" x14ac:dyDescent="0.25">
      <c r="A766" s="29"/>
      <c r="B766" s="333"/>
      <c r="C766" s="333"/>
      <c r="D766" s="333"/>
      <c r="E766" s="333"/>
      <c r="F766" s="333"/>
      <c r="G766" s="334"/>
      <c r="H766" s="129"/>
      <c r="I766" s="130"/>
      <c r="J766" s="190"/>
    </row>
    <row r="767" spans="1:10" ht="27.75" customHeight="1" outlineLevel="1" x14ac:dyDescent="0.25">
      <c r="A767" s="29"/>
      <c r="B767" s="333"/>
      <c r="C767" s="333"/>
      <c r="D767" s="333"/>
      <c r="E767" s="333"/>
      <c r="F767" s="333"/>
      <c r="G767" s="334"/>
      <c r="H767" s="129"/>
      <c r="I767" s="130"/>
      <c r="J767" s="190"/>
    </row>
    <row r="768" spans="1:10" ht="27.75" customHeight="1" outlineLevel="1" x14ac:dyDescent="0.25">
      <c r="A768" s="29"/>
      <c r="B768" s="333"/>
      <c r="C768" s="333"/>
      <c r="D768" s="333"/>
      <c r="E768" s="333"/>
      <c r="F768" s="333"/>
      <c r="G768" s="334"/>
      <c r="H768" s="129"/>
      <c r="I768" s="130"/>
      <c r="J768" s="190"/>
    </row>
    <row r="769" spans="1:10" ht="27.75" customHeight="1" outlineLevel="1" x14ac:dyDescent="0.25">
      <c r="A769" s="29"/>
      <c r="B769" s="333"/>
      <c r="C769" s="333"/>
      <c r="D769" s="333"/>
      <c r="E769" s="333"/>
      <c r="F769" s="333"/>
      <c r="G769" s="334"/>
      <c r="H769" s="129"/>
      <c r="I769" s="130"/>
      <c r="J769" s="190"/>
    </row>
    <row r="770" spans="1:10" ht="27.75" customHeight="1" outlineLevel="1" thickBot="1" x14ac:dyDescent="0.3">
      <c r="A770" s="29"/>
      <c r="B770" s="333"/>
      <c r="C770" s="333"/>
      <c r="D770" s="333"/>
      <c r="E770" s="333"/>
      <c r="F770" s="333"/>
      <c r="G770" s="334"/>
      <c r="H770" s="129"/>
      <c r="I770" s="130"/>
      <c r="J770" s="190"/>
    </row>
    <row r="771" spans="1:10" ht="27.75" customHeight="1" thickBot="1" x14ac:dyDescent="0.3">
      <c r="A771" s="330" t="s">
        <v>186</v>
      </c>
      <c r="B771" s="331"/>
      <c r="C771" s="331"/>
      <c r="D771" s="331"/>
      <c r="E771" s="331"/>
      <c r="F771" s="331"/>
      <c r="G771" s="331"/>
      <c r="H771" s="331"/>
      <c r="I771" s="332"/>
      <c r="J771" s="190"/>
    </row>
    <row r="772" spans="1:10" ht="36.75" thickBot="1" x14ac:dyDescent="0.3">
      <c r="A772" s="327" t="s">
        <v>183</v>
      </c>
      <c r="B772" s="328"/>
      <c r="C772" s="328"/>
      <c r="D772" s="328"/>
      <c r="E772" s="328"/>
      <c r="F772" s="328"/>
      <c r="G772" s="329"/>
      <c r="H772" s="168" t="s">
        <v>126</v>
      </c>
      <c r="I772" s="169" t="s">
        <v>114</v>
      </c>
      <c r="J772" s="190"/>
    </row>
    <row r="773" spans="1:10" ht="27.75" customHeight="1" thickTop="1" x14ac:dyDescent="0.25">
      <c r="A773" s="164" t="s">
        <v>28</v>
      </c>
      <c r="B773" s="165"/>
      <c r="C773" s="165"/>
      <c r="D773" s="166"/>
      <c r="E773" s="167"/>
      <c r="F773" s="167"/>
      <c r="G773" s="282"/>
      <c r="H773" s="127">
        <f>+SUM(H774:H785)</f>
        <v>0</v>
      </c>
      <c r="I773" s="128">
        <f>+SUM(I774:I785)</f>
        <v>0</v>
      </c>
      <c r="J773" s="190"/>
    </row>
    <row r="774" spans="1:10" ht="27.75" customHeight="1" outlineLevel="1" x14ac:dyDescent="0.25">
      <c r="A774" s="29"/>
      <c r="B774" s="333"/>
      <c r="C774" s="333"/>
      <c r="D774" s="333"/>
      <c r="E774" s="333"/>
      <c r="F774" s="333"/>
      <c r="G774" s="334"/>
      <c r="H774" s="129"/>
      <c r="I774" s="130"/>
      <c r="J774" s="190"/>
    </row>
    <row r="775" spans="1:10" ht="27.75" customHeight="1" outlineLevel="1" x14ac:dyDescent="0.25">
      <c r="A775" s="29"/>
      <c r="B775" s="333"/>
      <c r="C775" s="333"/>
      <c r="D775" s="333"/>
      <c r="E775" s="333"/>
      <c r="F775" s="333"/>
      <c r="G775" s="334"/>
      <c r="H775" s="129"/>
      <c r="I775" s="130"/>
      <c r="J775" s="190"/>
    </row>
    <row r="776" spans="1:10" ht="27.75" customHeight="1" outlineLevel="1" x14ac:dyDescent="0.25">
      <c r="A776" s="29"/>
      <c r="B776" s="333"/>
      <c r="C776" s="333"/>
      <c r="D776" s="333"/>
      <c r="E776" s="333"/>
      <c r="F776" s="333"/>
      <c r="G776" s="334"/>
      <c r="H776" s="129"/>
      <c r="I776" s="130"/>
      <c r="J776" s="190"/>
    </row>
    <row r="777" spans="1:10" ht="27.75" customHeight="1" outlineLevel="1" x14ac:dyDescent="0.25">
      <c r="A777" s="29"/>
      <c r="B777" s="333"/>
      <c r="C777" s="333"/>
      <c r="D777" s="333"/>
      <c r="E777" s="333"/>
      <c r="F777" s="333"/>
      <c r="G777" s="334"/>
      <c r="H777" s="129"/>
      <c r="I777" s="130"/>
      <c r="J777" s="190"/>
    </row>
    <row r="778" spans="1:10" ht="27.75" customHeight="1" outlineLevel="1" x14ac:dyDescent="0.25">
      <c r="A778" s="29"/>
      <c r="B778" s="333"/>
      <c r="C778" s="333"/>
      <c r="D778" s="333"/>
      <c r="E778" s="333"/>
      <c r="F778" s="333"/>
      <c r="G778" s="334"/>
      <c r="H778" s="129"/>
      <c r="I778" s="130"/>
      <c r="J778" s="190"/>
    </row>
    <row r="779" spans="1:10" ht="27.75" customHeight="1" outlineLevel="1" x14ac:dyDescent="0.25">
      <c r="A779" s="29"/>
      <c r="B779" s="333"/>
      <c r="C779" s="333"/>
      <c r="D779" s="333"/>
      <c r="E779" s="333"/>
      <c r="F779" s="333"/>
      <c r="G779" s="334"/>
      <c r="H779" s="129"/>
      <c r="I779" s="130"/>
      <c r="J779" s="190"/>
    </row>
    <row r="780" spans="1:10" ht="27.75" customHeight="1" outlineLevel="1" x14ac:dyDescent="0.25">
      <c r="A780" s="29"/>
      <c r="B780" s="333"/>
      <c r="C780" s="333"/>
      <c r="D780" s="333"/>
      <c r="E780" s="333"/>
      <c r="F780" s="333"/>
      <c r="G780" s="334"/>
      <c r="H780" s="129"/>
      <c r="I780" s="130"/>
      <c r="J780" s="190"/>
    </row>
    <row r="781" spans="1:10" ht="27.75" customHeight="1" outlineLevel="1" x14ac:dyDescent="0.25">
      <c r="A781" s="29"/>
      <c r="B781" s="333"/>
      <c r="C781" s="333"/>
      <c r="D781" s="333"/>
      <c r="E781" s="333"/>
      <c r="F781" s="333"/>
      <c r="G781" s="334"/>
      <c r="H781" s="129"/>
      <c r="I781" s="130"/>
      <c r="J781" s="190"/>
    </row>
    <row r="782" spans="1:10" ht="27.75" customHeight="1" outlineLevel="1" x14ac:dyDescent="0.25">
      <c r="A782" s="29"/>
      <c r="B782" s="333"/>
      <c r="C782" s="333"/>
      <c r="D782" s="333"/>
      <c r="E782" s="333"/>
      <c r="F782" s="333"/>
      <c r="G782" s="334"/>
      <c r="H782" s="129"/>
      <c r="I782" s="130"/>
      <c r="J782" s="190"/>
    </row>
    <row r="783" spans="1:10" ht="27.75" customHeight="1" outlineLevel="1" x14ac:dyDescent="0.25">
      <c r="A783" s="29"/>
      <c r="B783" s="333"/>
      <c r="C783" s="333"/>
      <c r="D783" s="333"/>
      <c r="E783" s="333"/>
      <c r="F783" s="333"/>
      <c r="G783" s="334"/>
      <c r="H783" s="129"/>
      <c r="I783" s="130"/>
      <c r="J783" s="190"/>
    </row>
    <row r="784" spans="1:10" ht="27.75" customHeight="1" outlineLevel="1" x14ac:dyDescent="0.25">
      <c r="A784" s="29"/>
      <c r="B784" s="333"/>
      <c r="C784" s="333"/>
      <c r="D784" s="333"/>
      <c r="E784" s="333"/>
      <c r="F784" s="333"/>
      <c r="G784" s="334"/>
      <c r="H784" s="129"/>
      <c r="I784" s="130"/>
      <c r="J784" s="190"/>
    </row>
    <row r="785" spans="1:10" ht="27.75" customHeight="1" outlineLevel="1" x14ac:dyDescent="0.25">
      <c r="A785" s="29"/>
      <c r="B785" s="333"/>
      <c r="C785" s="333"/>
      <c r="D785" s="333"/>
      <c r="E785" s="333"/>
      <c r="F785" s="333"/>
      <c r="G785" s="334"/>
      <c r="H785" s="129"/>
      <c r="I785" s="130"/>
      <c r="J785" s="190"/>
    </row>
    <row r="786" spans="1:10" ht="27.75" customHeight="1" x14ac:dyDescent="0.25">
      <c r="A786" s="71" t="s">
        <v>103</v>
      </c>
      <c r="B786" s="67"/>
      <c r="C786" s="76"/>
      <c r="D786" s="77"/>
      <c r="E786" s="77"/>
      <c r="F786" s="77"/>
      <c r="G786" s="282"/>
      <c r="H786" s="127">
        <f>+SUM(H787:H798)</f>
        <v>0</v>
      </c>
      <c r="I786" s="128">
        <f>+SUM(I787:I798)</f>
        <v>0</v>
      </c>
      <c r="J786" s="190"/>
    </row>
    <row r="787" spans="1:10" ht="27.75" customHeight="1" outlineLevel="1" x14ac:dyDescent="0.25">
      <c r="A787" s="29"/>
      <c r="B787" s="333"/>
      <c r="C787" s="333"/>
      <c r="D787" s="333"/>
      <c r="E787" s="333"/>
      <c r="F787" s="333"/>
      <c r="G787" s="334"/>
      <c r="H787" s="129"/>
      <c r="I787" s="130"/>
      <c r="J787" s="190"/>
    </row>
    <row r="788" spans="1:10" ht="27.75" customHeight="1" outlineLevel="1" x14ac:dyDescent="0.25">
      <c r="A788" s="29"/>
      <c r="B788" s="333"/>
      <c r="C788" s="333"/>
      <c r="D788" s="333"/>
      <c r="E788" s="333"/>
      <c r="F788" s="333"/>
      <c r="G788" s="334"/>
      <c r="H788" s="129"/>
      <c r="I788" s="130"/>
      <c r="J788" s="190"/>
    </row>
    <row r="789" spans="1:10" ht="27.75" customHeight="1" outlineLevel="1" x14ac:dyDescent="0.25">
      <c r="A789" s="29"/>
      <c r="B789" s="333"/>
      <c r="C789" s="333"/>
      <c r="D789" s="333"/>
      <c r="E789" s="333"/>
      <c r="F789" s="333"/>
      <c r="G789" s="334"/>
      <c r="H789" s="129"/>
      <c r="I789" s="130"/>
      <c r="J789" s="190"/>
    </row>
    <row r="790" spans="1:10" ht="27.75" customHeight="1" outlineLevel="1" x14ac:dyDescent="0.25">
      <c r="A790" s="29"/>
      <c r="B790" s="333"/>
      <c r="C790" s="333"/>
      <c r="D790" s="333"/>
      <c r="E790" s="333"/>
      <c r="F790" s="333"/>
      <c r="G790" s="334"/>
      <c r="H790" s="129"/>
      <c r="I790" s="130"/>
      <c r="J790" s="190"/>
    </row>
    <row r="791" spans="1:10" ht="27.75" customHeight="1" outlineLevel="1" x14ac:dyDescent="0.25">
      <c r="A791" s="29"/>
      <c r="B791" s="333"/>
      <c r="C791" s="333"/>
      <c r="D791" s="333"/>
      <c r="E791" s="333"/>
      <c r="F791" s="333"/>
      <c r="G791" s="334"/>
      <c r="H791" s="129"/>
      <c r="I791" s="130"/>
      <c r="J791" s="190"/>
    </row>
    <row r="792" spans="1:10" ht="27.75" customHeight="1" outlineLevel="1" x14ac:dyDescent="0.25">
      <c r="A792" s="29"/>
      <c r="B792" s="333"/>
      <c r="C792" s="333"/>
      <c r="D792" s="333"/>
      <c r="E792" s="333"/>
      <c r="F792" s="333"/>
      <c r="G792" s="334"/>
      <c r="H792" s="129"/>
      <c r="I792" s="130"/>
      <c r="J792" s="190"/>
    </row>
    <row r="793" spans="1:10" ht="27.75" customHeight="1" outlineLevel="1" x14ac:dyDescent="0.25">
      <c r="A793" s="29"/>
      <c r="B793" s="333"/>
      <c r="C793" s="333"/>
      <c r="D793" s="333"/>
      <c r="E793" s="333"/>
      <c r="F793" s="333"/>
      <c r="G793" s="334"/>
      <c r="H793" s="129"/>
      <c r="I793" s="130"/>
      <c r="J793" s="190"/>
    </row>
    <row r="794" spans="1:10" ht="27.75" customHeight="1" outlineLevel="1" x14ac:dyDescent="0.25">
      <c r="A794" s="29"/>
      <c r="B794" s="333"/>
      <c r="C794" s="333"/>
      <c r="D794" s="333"/>
      <c r="E794" s="333"/>
      <c r="F794" s="333"/>
      <c r="G794" s="334"/>
      <c r="H794" s="129"/>
      <c r="I794" s="130"/>
      <c r="J794" s="190"/>
    </row>
    <row r="795" spans="1:10" ht="27.75" customHeight="1" outlineLevel="1" x14ac:dyDescent="0.25">
      <c r="A795" s="29"/>
      <c r="B795" s="333"/>
      <c r="C795" s="333"/>
      <c r="D795" s="333"/>
      <c r="E795" s="333"/>
      <c r="F795" s="333"/>
      <c r="G795" s="334"/>
      <c r="H795" s="129"/>
      <c r="I795" s="130"/>
      <c r="J795" s="190"/>
    </row>
    <row r="796" spans="1:10" ht="27.75" customHeight="1" outlineLevel="1" x14ac:dyDescent="0.25">
      <c r="A796" s="29"/>
      <c r="B796" s="333"/>
      <c r="C796" s="333"/>
      <c r="D796" s="333"/>
      <c r="E796" s="333"/>
      <c r="F796" s="333"/>
      <c r="G796" s="334"/>
      <c r="H796" s="129"/>
      <c r="I796" s="130"/>
      <c r="J796" s="190"/>
    </row>
    <row r="797" spans="1:10" ht="27.75" customHeight="1" outlineLevel="1" x14ac:dyDescent="0.25">
      <c r="A797" s="29"/>
      <c r="B797" s="333"/>
      <c r="C797" s="333"/>
      <c r="D797" s="333"/>
      <c r="E797" s="333"/>
      <c r="F797" s="333"/>
      <c r="G797" s="334"/>
      <c r="H797" s="129"/>
      <c r="I797" s="130"/>
      <c r="J797" s="190"/>
    </row>
    <row r="798" spans="1:10" ht="27.75" customHeight="1" outlineLevel="1" x14ac:dyDescent="0.25">
      <c r="A798" s="29"/>
      <c r="B798" s="333"/>
      <c r="C798" s="333"/>
      <c r="D798" s="333"/>
      <c r="E798" s="333"/>
      <c r="F798" s="333"/>
      <c r="G798" s="334"/>
      <c r="H798" s="129"/>
      <c r="I798" s="130"/>
      <c r="J798" s="190"/>
    </row>
    <row r="799" spans="1:10" ht="27.75" customHeight="1" x14ac:dyDescent="0.25">
      <c r="A799" s="71" t="s">
        <v>29</v>
      </c>
      <c r="B799" s="67"/>
      <c r="C799" s="76"/>
      <c r="D799" s="77"/>
      <c r="E799" s="77"/>
      <c r="F799" s="77"/>
      <c r="G799" s="282"/>
      <c r="H799" s="127">
        <f>+SUM(H800:H811)</f>
        <v>0</v>
      </c>
      <c r="I799" s="128">
        <f>+SUM(I800:I811)</f>
        <v>0</v>
      </c>
      <c r="J799" s="190"/>
    </row>
    <row r="800" spans="1:10" ht="27.75" customHeight="1" outlineLevel="1" x14ac:dyDescent="0.25">
      <c r="A800" s="29"/>
      <c r="B800" s="333"/>
      <c r="C800" s="333"/>
      <c r="D800" s="333"/>
      <c r="E800" s="333"/>
      <c r="F800" s="333"/>
      <c r="G800" s="334"/>
      <c r="H800" s="129"/>
      <c r="I800" s="130"/>
      <c r="J800" s="190"/>
    </row>
    <row r="801" spans="1:10" ht="27.75" customHeight="1" outlineLevel="1" x14ac:dyDescent="0.25">
      <c r="A801" s="29"/>
      <c r="B801" s="333"/>
      <c r="C801" s="333"/>
      <c r="D801" s="333"/>
      <c r="E801" s="333"/>
      <c r="F801" s="333"/>
      <c r="G801" s="334"/>
      <c r="H801" s="129"/>
      <c r="I801" s="130"/>
      <c r="J801" s="190"/>
    </row>
    <row r="802" spans="1:10" ht="27.75" customHeight="1" outlineLevel="1" x14ac:dyDescent="0.25">
      <c r="A802" s="29"/>
      <c r="B802" s="333"/>
      <c r="C802" s="333"/>
      <c r="D802" s="333"/>
      <c r="E802" s="333"/>
      <c r="F802" s="333"/>
      <c r="G802" s="334"/>
      <c r="H802" s="129"/>
      <c r="I802" s="130"/>
      <c r="J802" s="190"/>
    </row>
    <row r="803" spans="1:10" ht="27.75" customHeight="1" outlineLevel="1" x14ac:dyDescent="0.25">
      <c r="A803" s="29"/>
      <c r="B803" s="333"/>
      <c r="C803" s="333"/>
      <c r="D803" s="333"/>
      <c r="E803" s="333"/>
      <c r="F803" s="333"/>
      <c r="G803" s="334"/>
      <c r="H803" s="129"/>
      <c r="I803" s="130"/>
      <c r="J803" s="190"/>
    </row>
    <row r="804" spans="1:10" ht="27.75" customHeight="1" outlineLevel="1" x14ac:dyDescent="0.25">
      <c r="A804" s="29"/>
      <c r="B804" s="333"/>
      <c r="C804" s="333"/>
      <c r="D804" s="333"/>
      <c r="E804" s="333"/>
      <c r="F804" s="333"/>
      <c r="G804" s="334"/>
      <c r="H804" s="129"/>
      <c r="I804" s="130"/>
      <c r="J804" s="190"/>
    </row>
    <row r="805" spans="1:10" ht="27.75" customHeight="1" outlineLevel="1" x14ac:dyDescent="0.25">
      <c r="A805" s="29"/>
      <c r="B805" s="333"/>
      <c r="C805" s="333"/>
      <c r="D805" s="333"/>
      <c r="E805" s="333"/>
      <c r="F805" s="333"/>
      <c r="G805" s="334"/>
      <c r="H805" s="129"/>
      <c r="I805" s="130"/>
      <c r="J805" s="190"/>
    </row>
    <row r="806" spans="1:10" ht="27.75" customHeight="1" outlineLevel="1" x14ac:dyDescent="0.25">
      <c r="A806" s="29"/>
      <c r="B806" s="333"/>
      <c r="C806" s="333"/>
      <c r="D806" s="333"/>
      <c r="E806" s="333"/>
      <c r="F806" s="333"/>
      <c r="G806" s="334"/>
      <c r="H806" s="129"/>
      <c r="I806" s="130"/>
      <c r="J806" s="190"/>
    </row>
    <row r="807" spans="1:10" ht="27.75" customHeight="1" outlineLevel="1" x14ac:dyDescent="0.25">
      <c r="A807" s="29"/>
      <c r="B807" s="333"/>
      <c r="C807" s="333"/>
      <c r="D807" s="333"/>
      <c r="E807" s="333"/>
      <c r="F807" s="333"/>
      <c r="G807" s="334"/>
      <c r="H807" s="129"/>
      <c r="I807" s="130"/>
      <c r="J807" s="190"/>
    </row>
    <row r="808" spans="1:10" ht="27.75" customHeight="1" outlineLevel="1" x14ac:dyDescent="0.25">
      <c r="A808" s="29"/>
      <c r="B808" s="333"/>
      <c r="C808" s="333"/>
      <c r="D808" s="333"/>
      <c r="E808" s="333"/>
      <c r="F808" s="333"/>
      <c r="G808" s="334"/>
      <c r="H808" s="129"/>
      <c r="I808" s="130"/>
      <c r="J808" s="190"/>
    </row>
    <row r="809" spans="1:10" ht="27.75" customHeight="1" outlineLevel="1" x14ac:dyDescent="0.25">
      <c r="A809" s="29"/>
      <c r="B809" s="333"/>
      <c r="C809" s="333"/>
      <c r="D809" s="333"/>
      <c r="E809" s="333"/>
      <c r="F809" s="333"/>
      <c r="G809" s="334"/>
      <c r="H809" s="129"/>
      <c r="I809" s="130"/>
      <c r="J809" s="190"/>
    </row>
    <row r="810" spans="1:10" ht="27.75" customHeight="1" outlineLevel="1" x14ac:dyDescent="0.25">
      <c r="A810" s="29"/>
      <c r="B810" s="333"/>
      <c r="C810" s="333"/>
      <c r="D810" s="333"/>
      <c r="E810" s="333"/>
      <c r="F810" s="333"/>
      <c r="G810" s="334"/>
      <c r="H810" s="129"/>
      <c r="I810" s="130"/>
      <c r="J810" s="190"/>
    </row>
    <row r="811" spans="1:10" ht="27.75" customHeight="1" outlineLevel="1" x14ac:dyDescent="0.25">
      <c r="A811" s="29"/>
      <c r="B811" s="333"/>
      <c r="C811" s="333"/>
      <c r="D811" s="333"/>
      <c r="E811" s="333"/>
      <c r="F811" s="333"/>
      <c r="G811" s="334"/>
      <c r="H811" s="129"/>
      <c r="I811" s="130"/>
      <c r="J811" s="190"/>
    </row>
    <row r="812" spans="1:10" ht="27.75" customHeight="1" x14ac:dyDescent="0.25">
      <c r="A812" s="66" t="s">
        <v>30</v>
      </c>
      <c r="B812" s="67"/>
      <c r="C812" s="76"/>
      <c r="D812" s="77"/>
      <c r="E812" s="77"/>
      <c r="F812" s="77"/>
      <c r="G812" s="283"/>
      <c r="H812" s="127">
        <f>+H813+H828+H841+H854+H867+H882+H895+H908+H923+H936+H949</f>
        <v>0</v>
      </c>
      <c r="I812" s="128">
        <f>+I813+I828+I841+I854+I867+I882+I895+I908+I923+I936+I949</f>
        <v>0</v>
      </c>
      <c r="J812" s="190"/>
    </row>
    <row r="813" spans="1:10" ht="27.75" customHeight="1" x14ac:dyDescent="0.25">
      <c r="A813" s="71" t="s">
        <v>31</v>
      </c>
      <c r="B813" s="67"/>
      <c r="C813" s="76"/>
      <c r="D813" s="77"/>
      <c r="E813" s="77"/>
      <c r="F813" s="77"/>
      <c r="G813" s="282"/>
      <c r="H813" s="127">
        <f>+SUM(H814:H825)</f>
        <v>0</v>
      </c>
      <c r="I813" s="128">
        <f>+SUM(I814:I825)</f>
        <v>0</v>
      </c>
      <c r="J813" s="190"/>
    </row>
    <row r="814" spans="1:10" ht="27.75" customHeight="1" outlineLevel="1" x14ac:dyDescent="0.25">
      <c r="A814" s="29"/>
      <c r="B814" s="333"/>
      <c r="C814" s="333"/>
      <c r="D814" s="333"/>
      <c r="E814" s="333"/>
      <c r="F814" s="333"/>
      <c r="G814" s="334"/>
      <c r="H814" s="129"/>
      <c r="I814" s="130"/>
      <c r="J814" s="190"/>
    </row>
    <row r="815" spans="1:10" ht="27.75" customHeight="1" outlineLevel="1" x14ac:dyDescent="0.25">
      <c r="A815" s="29"/>
      <c r="B815" s="333"/>
      <c r="C815" s="333"/>
      <c r="D815" s="333"/>
      <c r="E815" s="333"/>
      <c r="F815" s="333"/>
      <c r="G815" s="334"/>
      <c r="H815" s="129"/>
      <c r="I815" s="130"/>
      <c r="J815" s="190"/>
    </row>
    <row r="816" spans="1:10" ht="27.75" customHeight="1" outlineLevel="1" x14ac:dyDescent="0.25">
      <c r="A816" s="29"/>
      <c r="B816" s="333"/>
      <c r="C816" s="333"/>
      <c r="D816" s="333"/>
      <c r="E816" s="333"/>
      <c r="F816" s="333"/>
      <c r="G816" s="334"/>
      <c r="H816" s="129"/>
      <c r="I816" s="130"/>
      <c r="J816" s="190"/>
    </row>
    <row r="817" spans="1:10" ht="27.75" customHeight="1" outlineLevel="1" x14ac:dyDescent="0.25">
      <c r="A817" s="29"/>
      <c r="B817" s="333"/>
      <c r="C817" s="333"/>
      <c r="D817" s="333"/>
      <c r="E817" s="333"/>
      <c r="F817" s="333"/>
      <c r="G817" s="334"/>
      <c r="H817" s="129"/>
      <c r="I817" s="130"/>
      <c r="J817" s="190"/>
    </row>
    <row r="818" spans="1:10" ht="27.75" customHeight="1" outlineLevel="1" x14ac:dyDescent="0.25">
      <c r="A818" s="29"/>
      <c r="B818" s="333"/>
      <c r="C818" s="333"/>
      <c r="D818" s="333"/>
      <c r="E818" s="333"/>
      <c r="F818" s="333"/>
      <c r="G818" s="334"/>
      <c r="H818" s="129"/>
      <c r="I818" s="130"/>
      <c r="J818" s="190"/>
    </row>
    <row r="819" spans="1:10" ht="27.75" customHeight="1" outlineLevel="1" x14ac:dyDescent="0.25">
      <c r="A819" s="29"/>
      <c r="B819" s="333"/>
      <c r="C819" s="333"/>
      <c r="D819" s="333"/>
      <c r="E819" s="333"/>
      <c r="F819" s="333"/>
      <c r="G819" s="334"/>
      <c r="H819" s="129"/>
      <c r="I819" s="130"/>
      <c r="J819" s="190"/>
    </row>
    <row r="820" spans="1:10" ht="27.75" customHeight="1" outlineLevel="1" x14ac:dyDescent="0.25">
      <c r="A820" s="29"/>
      <c r="B820" s="333"/>
      <c r="C820" s="333"/>
      <c r="D820" s="333"/>
      <c r="E820" s="333"/>
      <c r="F820" s="333"/>
      <c r="G820" s="334"/>
      <c r="H820" s="129"/>
      <c r="I820" s="130"/>
      <c r="J820" s="190"/>
    </row>
    <row r="821" spans="1:10" ht="27.75" customHeight="1" outlineLevel="1" x14ac:dyDescent="0.25">
      <c r="A821" s="29"/>
      <c r="B821" s="333"/>
      <c r="C821" s="333"/>
      <c r="D821" s="333"/>
      <c r="E821" s="333"/>
      <c r="F821" s="333"/>
      <c r="G821" s="334"/>
      <c r="H821" s="129"/>
      <c r="I821" s="130"/>
      <c r="J821" s="190"/>
    </row>
    <row r="822" spans="1:10" ht="27.75" customHeight="1" outlineLevel="1" x14ac:dyDescent="0.25">
      <c r="A822" s="29"/>
      <c r="B822" s="333"/>
      <c r="C822" s="333"/>
      <c r="D822" s="333"/>
      <c r="E822" s="333"/>
      <c r="F822" s="333"/>
      <c r="G822" s="334"/>
      <c r="H822" s="129"/>
      <c r="I822" s="130"/>
      <c r="J822" s="190"/>
    </row>
    <row r="823" spans="1:10" ht="27.75" customHeight="1" outlineLevel="1" x14ac:dyDescent="0.25">
      <c r="A823" s="29"/>
      <c r="B823" s="333"/>
      <c r="C823" s="333"/>
      <c r="D823" s="333"/>
      <c r="E823" s="333"/>
      <c r="F823" s="333"/>
      <c r="G823" s="334"/>
      <c r="H823" s="129"/>
      <c r="I823" s="130"/>
      <c r="J823" s="190"/>
    </row>
    <row r="824" spans="1:10" ht="27.75" customHeight="1" outlineLevel="1" x14ac:dyDescent="0.25">
      <c r="A824" s="29"/>
      <c r="B824" s="333"/>
      <c r="C824" s="333"/>
      <c r="D824" s="333"/>
      <c r="E824" s="333"/>
      <c r="F824" s="333"/>
      <c r="G824" s="334"/>
      <c r="H824" s="129"/>
      <c r="I824" s="130"/>
      <c r="J824" s="190"/>
    </row>
    <row r="825" spans="1:10" ht="27.75" customHeight="1" outlineLevel="1" thickBot="1" x14ac:dyDescent="0.3">
      <c r="A825" s="32"/>
      <c r="B825" s="333"/>
      <c r="C825" s="333"/>
      <c r="D825" s="333"/>
      <c r="E825" s="333"/>
      <c r="F825" s="333"/>
      <c r="G825" s="334"/>
      <c r="H825" s="131"/>
      <c r="I825" s="132"/>
      <c r="J825" s="190"/>
    </row>
    <row r="826" spans="1:10" ht="27.75" customHeight="1" thickBot="1" x14ac:dyDescent="0.3">
      <c r="A826" s="330" t="s">
        <v>186</v>
      </c>
      <c r="B826" s="331"/>
      <c r="C826" s="331"/>
      <c r="D826" s="331"/>
      <c r="E826" s="331"/>
      <c r="F826" s="331"/>
      <c r="G826" s="331"/>
      <c r="H826" s="331"/>
      <c r="I826" s="332"/>
      <c r="J826" s="190"/>
    </row>
    <row r="827" spans="1:10" ht="36.75" thickBot="1" x14ac:dyDescent="0.3">
      <c r="A827" s="327" t="s">
        <v>183</v>
      </c>
      <c r="B827" s="328"/>
      <c r="C827" s="328"/>
      <c r="D827" s="328"/>
      <c r="E827" s="328"/>
      <c r="F827" s="328"/>
      <c r="G827" s="329"/>
      <c r="H827" s="168" t="s">
        <v>126</v>
      </c>
      <c r="I827" s="169" t="s">
        <v>114</v>
      </c>
      <c r="J827" s="190"/>
    </row>
    <row r="828" spans="1:10" ht="27.75" customHeight="1" thickTop="1" x14ac:dyDescent="0.25">
      <c r="A828" s="164" t="s">
        <v>32</v>
      </c>
      <c r="B828" s="165"/>
      <c r="C828" s="165"/>
      <c r="D828" s="166"/>
      <c r="E828" s="167"/>
      <c r="F828" s="167"/>
      <c r="G828" s="282"/>
      <c r="H828" s="127">
        <f>+SUM(H829:H840)</f>
        <v>0</v>
      </c>
      <c r="I828" s="128">
        <f>+SUM(I829:I840)</f>
        <v>0</v>
      </c>
      <c r="J828" s="190"/>
    </row>
    <row r="829" spans="1:10" ht="27.75" customHeight="1" outlineLevel="1" x14ac:dyDescent="0.25">
      <c r="A829" s="29"/>
      <c r="B829" s="333"/>
      <c r="C829" s="333"/>
      <c r="D829" s="333"/>
      <c r="E829" s="333"/>
      <c r="F829" s="333"/>
      <c r="G829" s="334"/>
      <c r="H829" s="129"/>
      <c r="I829" s="130"/>
      <c r="J829" s="190"/>
    </row>
    <row r="830" spans="1:10" ht="27.75" customHeight="1" outlineLevel="1" x14ac:dyDescent="0.25">
      <c r="A830" s="29"/>
      <c r="B830" s="333"/>
      <c r="C830" s="333"/>
      <c r="D830" s="333"/>
      <c r="E830" s="333"/>
      <c r="F830" s="333"/>
      <c r="G830" s="334"/>
      <c r="H830" s="129"/>
      <c r="I830" s="130"/>
      <c r="J830" s="190"/>
    </row>
    <row r="831" spans="1:10" ht="27.75" customHeight="1" outlineLevel="1" x14ac:dyDescent="0.25">
      <c r="A831" s="29"/>
      <c r="B831" s="333"/>
      <c r="C831" s="333"/>
      <c r="D831" s="333"/>
      <c r="E831" s="333"/>
      <c r="F831" s="333"/>
      <c r="G831" s="334"/>
      <c r="H831" s="129"/>
      <c r="I831" s="130"/>
      <c r="J831" s="190"/>
    </row>
    <row r="832" spans="1:10" ht="27.75" customHeight="1" outlineLevel="1" x14ac:dyDescent="0.25">
      <c r="A832" s="29"/>
      <c r="B832" s="333"/>
      <c r="C832" s="333"/>
      <c r="D832" s="333"/>
      <c r="E832" s="333"/>
      <c r="F832" s="333"/>
      <c r="G832" s="334"/>
      <c r="H832" s="129"/>
      <c r="I832" s="130"/>
      <c r="J832" s="190"/>
    </row>
    <row r="833" spans="1:10" ht="27.75" customHeight="1" outlineLevel="1" x14ac:dyDescent="0.25">
      <c r="A833" s="29"/>
      <c r="B833" s="333"/>
      <c r="C833" s="333"/>
      <c r="D833" s="333"/>
      <c r="E833" s="333"/>
      <c r="F833" s="333"/>
      <c r="G833" s="334"/>
      <c r="H833" s="129"/>
      <c r="I833" s="130"/>
      <c r="J833" s="190"/>
    </row>
    <row r="834" spans="1:10" ht="27.75" customHeight="1" outlineLevel="1" x14ac:dyDescent="0.25">
      <c r="A834" s="29"/>
      <c r="B834" s="333"/>
      <c r="C834" s="333"/>
      <c r="D834" s="333"/>
      <c r="E834" s="333"/>
      <c r="F834" s="333"/>
      <c r="G834" s="334"/>
      <c r="H834" s="129"/>
      <c r="I834" s="130"/>
      <c r="J834" s="190"/>
    </row>
    <row r="835" spans="1:10" ht="27.75" customHeight="1" outlineLevel="1" x14ac:dyDescent="0.25">
      <c r="A835" s="29"/>
      <c r="B835" s="333"/>
      <c r="C835" s="333"/>
      <c r="D835" s="333"/>
      <c r="E835" s="333"/>
      <c r="F835" s="333"/>
      <c r="G835" s="334"/>
      <c r="H835" s="129"/>
      <c r="I835" s="130"/>
      <c r="J835" s="190"/>
    </row>
    <row r="836" spans="1:10" ht="27.75" customHeight="1" outlineLevel="1" x14ac:dyDescent="0.25">
      <c r="A836" s="29"/>
      <c r="B836" s="333"/>
      <c r="C836" s="333"/>
      <c r="D836" s="333"/>
      <c r="E836" s="333"/>
      <c r="F836" s="333"/>
      <c r="G836" s="334"/>
      <c r="H836" s="129"/>
      <c r="I836" s="130"/>
      <c r="J836" s="190"/>
    </row>
    <row r="837" spans="1:10" ht="27.75" customHeight="1" outlineLevel="1" x14ac:dyDescent="0.25">
      <c r="A837" s="29"/>
      <c r="B837" s="333"/>
      <c r="C837" s="333"/>
      <c r="D837" s="333"/>
      <c r="E837" s="333"/>
      <c r="F837" s="333"/>
      <c r="G837" s="334"/>
      <c r="H837" s="129"/>
      <c r="I837" s="130"/>
      <c r="J837" s="190"/>
    </row>
    <row r="838" spans="1:10" ht="27.75" customHeight="1" outlineLevel="1" x14ac:dyDescent="0.25">
      <c r="A838" s="29"/>
      <c r="B838" s="333"/>
      <c r="C838" s="333"/>
      <c r="D838" s="333"/>
      <c r="E838" s="333"/>
      <c r="F838" s="333"/>
      <c r="G838" s="334"/>
      <c r="H838" s="129"/>
      <c r="I838" s="130"/>
      <c r="J838" s="190"/>
    </row>
    <row r="839" spans="1:10" ht="27.75" customHeight="1" outlineLevel="1" x14ac:dyDescent="0.25">
      <c r="A839" s="29"/>
      <c r="B839" s="333"/>
      <c r="C839" s="333"/>
      <c r="D839" s="333"/>
      <c r="E839" s="333"/>
      <c r="F839" s="333"/>
      <c r="G839" s="334"/>
      <c r="H839" s="129"/>
      <c r="I839" s="130"/>
      <c r="J839" s="190"/>
    </row>
    <row r="840" spans="1:10" ht="27.75" customHeight="1" outlineLevel="1" x14ac:dyDescent="0.25">
      <c r="A840" s="29"/>
      <c r="B840" s="333"/>
      <c r="C840" s="333"/>
      <c r="D840" s="333"/>
      <c r="E840" s="333"/>
      <c r="F840" s="333"/>
      <c r="G840" s="334"/>
      <c r="H840" s="129"/>
      <c r="I840" s="130"/>
      <c r="J840" s="190"/>
    </row>
    <row r="841" spans="1:10" ht="27.75" customHeight="1" x14ac:dyDescent="0.25">
      <c r="A841" s="71" t="s">
        <v>33</v>
      </c>
      <c r="B841" s="67"/>
      <c r="C841" s="76"/>
      <c r="D841" s="77"/>
      <c r="E841" s="77"/>
      <c r="F841" s="77"/>
      <c r="G841" s="282"/>
      <c r="H841" s="127">
        <f>+SUM(H842:H853)</f>
        <v>0</v>
      </c>
      <c r="I841" s="128">
        <f>+SUM(I842:I853)</f>
        <v>0</v>
      </c>
      <c r="J841" s="190"/>
    </row>
    <row r="842" spans="1:10" ht="27.75" customHeight="1" outlineLevel="1" x14ac:dyDescent="0.25">
      <c r="A842" s="29"/>
      <c r="B842" s="333"/>
      <c r="C842" s="333"/>
      <c r="D842" s="333"/>
      <c r="E842" s="333"/>
      <c r="F842" s="333"/>
      <c r="G842" s="334"/>
      <c r="H842" s="129"/>
      <c r="I842" s="130"/>
      <c r="J842" s="190"/>
    </row>
    <row r="843" spans="1:10" ht="27.75" customHeight="1" outlineLevel="1" x14ac:dyDescent="0.25">
      <c r="A843" s="29"/>
      <c r="B843" s="333"/>
      <c r="C843" s="333"/>
      <c r="D843" s="333"/>
      <c r="E843" s="333"/>
      <c r="F843" s="333"/>
      <c r="G843" s="334"/>
      <c r="H843" s="129"/>
      <c r="I843" s="130"/>
      <c r="J843" s="190"/>
    </row>
    <row r="844" spans="1:10" ht="27.75" customHeight="1" outlineLevel="1" x14ac:dyDescent="0.25">
      <c r="A844" s="29"/>
      <c r="B844" s="333"/>
      <c r="C844" s="333"/>
      <c r="D844" s="333"/>
      <c r="E844" s="333"/>
      <c r="F844" s="333"/>
      <c r="G844" s="334"/>
      <c r="H844" s="129"/>
      <c r="I844" s="130"/>
      <c r="J844" s="190"/>
    </row>
    <row r="845" spans="1:10" ht="27.75" customHeight="1" outlineLevel="1" x14ac:dyDescent="0.25">
      <c r="A845" s="29"/>
      <c r="B845" s="333"/>
      <c r="C845" s="333"/>
      <c r="D845" s="333"/>
      <c r="E845" s="333"/>
      <c r="F845" s="333"/>
      <c r="G845" s="334"/>
      <c r="H845" s="129"/>
      <c r="I845" s="130"/>
      <c r="J845" s="190"/>
    </row>
    <row r="846" spans="1:10" ht="27.75" customHeight="1" outlineLevel="1" x14ac:dyDescent="0.25">
      <c r="A846" s="29"/>
      <c r="B846" s="333"/>
      <c r="C846" s="333"/>
      <c r="D846" s="333"/>
      <c r="E846" s="333"/>
      <c r="F846" s="333"/>
      <c r="G846" s="334"/>
      <c r="H846" s="129"/>
      <c r="I846" s="130"/>
      <c r="J846" s="190"/>
    </row>
    <row r="847" spans="1:10" ht="27.75" customHeight="1" outlineLevel="1" x14ac:dyDescent="0.25">
      <c r="A847" s="29"/>
      <c r="B847" s="333"/>
      <c r="C847" s="333"/>
      <c r="D847" s="333"/>
      <c r="E847" s="333"/>
      <c r="F847" s="333"/>
      <c r="G847" s="334"/>
      <c r="H847" s="129"/>
      <c r="I847" s="130"/>
      <c r="J847" s="190"/>
    </row>
    <row r="848" spans="1:10" ht="27.75" customHeight="1" outlineLevel="1" x14ac:dyDescent="0.25">
      <c r="A848" s="29"/>
      <c r="B848" s="333"/>
      <c r="C848" s="333"/>
      <c r="D848" s="333"/>
      <c r="E848" s="333"/>
      <c r="F848" s="333"/>
      <c r="G848" s="334"/>
      <c r="H848" s="129"/>
      <c r="I848" s="130"/>
      <c r="J848" s="190"/>
    </row>
    <row r="849" spans="1:10" ht="27.75" customHeight="1" outlineLevel="1" x14ac:dyDescent="0.25">
      <c r="A849" s="29"/>
      <c r="B849" s="333"/>
      <c r="C849" s="333"/>
      <c r="D849" s="333"/>
      <c r="E849" s="333"/>
      <c r="F849" s="333"/>
      <c r="G849" s="334"/>
      <c r="H849" s="129"/>
      <c r="I849" s="130"/>
      <c r="J849" s="190"/>
    </row>
    <row r="850" spans="1:10" ht="27.75" customHeight="1" outlineLevel="1" x14ac:dyDescent="0.25">
      <c r="A850" s="29"/>
      <c r="B850" s="333"/>
      <c r="C850" s="333"/>
      <c r="D850" s="333"/>
      <c r="E850" s="333"/>
      <c r="F850" s="333"/>
      <c r="G850" s="334"/>
      <c r="H850" s="129"/>
      <c r="I850" s="130"/>
      <c r="J850" s="190"/>
    </row>
    <row r="851" spans="1:10" ht="27.75" customHeight="1" outlineLevel="1" x14ac:dyDescent="0.25">
      <c r="A851" s="29"/>
      <c r="B851" s="333"/>
      <c r="C851" s="333"/>
      <c r="D851" s="333"/>
      <c r="E851" s="333"/>
      <c r="F851" s="333"/>
      <c r="G851" s="334"/>
      <c r="H851" s="129"/>
      <c r="I851" s="130"/>
      <c r="J851" s="190"/>
    </row>
    <row r="852" spans="1:10" ht="27.75" customHeight="1" outlineLevel="1" x14ac:dyDescent="0.25">
      <c r="A852" s="29"/>
      <c r="B852" s="333"/>
      <c r="C852" s="333"/>
      <c r="D852" s="333"/>
      <c r="E852" s="333"/>
      <c r="F852" s="333"/>
      <c r="G852" s="334"/>
      <c r="H852" s="129"/>
      <c r="I852" s="130"/>
      <c r="J852" s="190"/>
    </row>
    <row r="853" spans="1:10" ht="27.75" customHeight="1" outlineLevel="1" x14ac:dyDescent="0.25">
      <c r="A853" s="29"/>
      <c r="B853" s="333"/>
      <c r="C853" s="333"/>
      <c r="D853" s="333"/>
      <c r="E853" s="333"/>
      <c r="F853" s="333"/>
      <c r="G853" s="334"/>
      <c r="H853" s="129"/>
      <c r="I853" s="130"/>
      <c r="J853" s="190"/>
    </row>
    <row r="854" spans="1:10" ht="27.75" customHeight="1" x14ac:dyDescent="0.25">
      <c r="A854" s="71" t="s">
        <v>34</v>
      </c>
      <c r="B854" s="67"/>
      <c r="C854" s="76"/>
      <c r="D854" s="77"/>
      <c r="E854" s="77"/>
      <c r="F854" s="77"/>
      <c r="G854" s="282"/>
      <c r="H854" s="127">
        <f>+SUM(H855:H866)</f>
        <v>0</v>
      </c>
      <c r="I854" s="128">
        <f>+SUM(I855:I866)</f>
        <v>0</v>
      </c>
      <c r="J854" s="190"/>
    </row>
    <row r="855" spans="1:10" ht="27.75" customHeight="1" outlineLevel="1" x14ac:dyDescent="0.25">
      <c r="A855" s="29"/>
      <c r="B855" s="333"/>
      <c r="C855" s="333"/>
      <c r="D855" s="333"/>
      <c r="E855" s="333"/>
      <c r="F855" s="333"/>
      <c r="G855" s="334"/>
      <c r="H855" s="129"/>
      <c r="I855" s="130"/>
      <c r="J855" s="190"/>
    </row>
    <row r="856" spans="1:10" ht="27.75" customHeight="1" outlineLevel="1" x14ac:dyDescent="0.25">
      <c r="A856" s="29"/>
      <c r="B856" s="333"/>
      <c r="C856" s="333"/>
      <c r="D856" s="333"/>
      <c r="E856" s="333"/>
      <c r="F856" s="333"/>
      <c r="G856" s="334"/>
      <c r="H856" s="129"/>
      <c r="I856" s="130"/>
      <c r="J856" s="190"/>
    </row>
    <row r="857" spans="1:10" ht="27.75" customHeight="1" outlineLevel="1" x14ac:dyDescent="0.25">
      <c r="A857" s="29"/>
      <c r="B857" s="333"/>
      <c r="C857" s="333"/>
      <c r="D857" s="333"/>
      <c r="E857" s="333"/>
      <c r="F857" s="333"/>
      <c r="G857" s="334"/>
      <c r="H857" s="129"/>
      <c r="I857" s="130"/>
      <c r="J857" s="190"/>
    </row>
    <row r="858" spans="1:10" ht="27.75" customHeight="1" outlineLevel="1" x14ac:dyDescent="0.25">
      <c r="A858" s="29"/>
      <c r="B858" s="333"/>
      <c r="C858" s="333"/>
      <c r="D858" s="333"/>
      <c r="E858" s="333"/>
      <c r="F858" s="333"/>
      <c r="G858" s="334"/>
      <c r="H858" s="129"/>
      <c r="I858" s="130"/>
      <c r="J858" s="190"/>
    </row>
    <row r="859" spans="1:10" ht="27.75" customHeight="1" outlineLevel="1" x14ac:dyDescent="0.25">
      <c r="A859" s="29"/>
      <c r="B859" s="333"/>
      <c r="C859" s="333"/>
      <c r="D859" s="333"/>
      <c r="E859" s="333"/>
      <c r="F859" s="333"/>
      <c r="G859" s="334"/>
      <c r="H859" s="129"/>
      <c r="I859" s="130"/>
      <c r="J859" s="190"/>
    </row>
    <row r="860" spans="1:10" ht="27.75" customHeight="1" outlineLevel="1" x14ac:dyDescent="0.25">
      <c r="A860" s="29"/>
      <c r="B860" s="333"/>
      <c r="C860" s="333"/>
      <c r="D860" s="333"/>
      <c r="E860" s="333"/>
      <c r="F860" s="333"/>
      <c r="G860" s="334"/>
      <c r="H860" s="129"/>
      <c r="I860" s="130"/>
      <c r="J860" s="190"/>
    </row>
    <row r="861" spans="1:10" ht="27.75" customHeight="1" outlineLevel="1" x14ac:dyDescent="0.25">
      <c r="A861" s="29"/>
      <c r="B861" s="333"/>
      <c r="C861" s="333"/>
      <c r="D861" s="333"/>
      <c r="E861" s="333"/>
      <c r="F861" s="333"/>
      <c r="G861" s="334"/>
      <c r="H861" s="129"/>
      <c r="I861" s="130"/>
      <c r="J861" s="190"/>
    </row>
    <row r="862" spans="1:10" ht="27.75" customHeight="1" outlineLevel="1" x14ac:dyDescent="0.25">
      <c r="A862" s="29"/>
      <c r="B862" s="333"/>
      <c r="C862" s="333"/>
      <c r="D862" s="333"/>
      <c r="E862" s="333"/>
      <c r="F862" s="333"/>
      <c r="G862" s="334"/>
      <c r="H862" s="129"/>
      <c r="I862" s="130"/>
      <c r="J862" s="190"/>
    </row>
    <row r="863" spans="1:10" ht="27.75" customHeight="1" outlineLevel="1" x14ac:dyDescent="0.25">
      <c r="A863" s="29"/>
      <c r="B863" s="333"/>
      <c r="C863" s="333"/>
      <c r="D863" s="333"/>
      <c r="E863" s="333"/>
      <c r="F863" s="333"/>
      <c r="G863" s="334"/>
      <c r="H863" s="129"/>
      <c r="I863" s="130"/>
      <c r="J863" s="190"/>
    </row>
    <row r="864" spans="1:10" ht="27.75" customHeight="1" outlineLevel="1" x14ac:dyDescent="0.25">
      <c r="A864" s="29"/>
      <c r="B864" s="333"/>
      <c r="C864" s="333"/>
      <c r="D864" s="333"/>
      <c r="E864" s="333"/>
      <c r="F864" s="333"/>
      <c r="G864" s="334"/>
      <c r="H864" s="129"/>
      <c r="I864" s="130"/>
      <c r="J864" s="190"/>
    </row>
    <row r="865" spans="1:10" ht="27.75" customHeight="1" outlineLevel="1" x14ac:dyDescent="0.25">
      <c r="A865" s="29"/>
      <c r="B865" s="333"/>
      <c r="C865" s="333"/>
      <c r="D865" s="333"/>
      <c r="E865" s="333"/>
      <c r="F865" s="333"/>
      <c r="G865" s="334"/>
      <c r="H865" s="129"/>
      <c r="I865" s="130"/>
      <c r="J865" s="190"/>
    </row>
    <row r="866" spans="1:10" ht="27.75" customHeight="1" outlineLevel="1" x14ac:dyDescent="0.25">
      <c r="A866" s="29"/>
      <c r="B866" s="333"/>
      <c r="C866" s="333"/>
      <c r="D866" s="333"/>
      <c r="E866" s="333"/>
      <c r="F866" s="333"/>
      <c r="G866" s="334"/>
      <c r="H866" s="129"/>
      <c r="I866" s="130"/>
      <c r="J866" s="190"/>
    </row>
    <row r="867" spans="1:10" ht="27.75" customHeight="1" x14ac:dyDescent="0.25">
      <c r="A867" s="71" t="s">
        <v>35</v>
      </c>
      <c r="B867" s="67"/>
      <c r="C867" s="76"/>
      <c r="D867" s="77"/>
      <c r="E867" s="77"/>
      <c r="F867" s="77"/>
      <c r="G867" s="282"/>
      <c r="H867" s="127">
        <f>+SUM(H868:H879)</f>
        <v>0</v>
      </c>
      <c r="I867" s="128">
        <f>+SUM(I868:I879)</f>
        <v>0</v>
      </c>
      <c r="J867" s="190"/>
    </row>
    <row r="868" spans="1:10" ht="27.75" customHeight="1" outlineLevel="1" x14ac:dyDescent="0.25">
      <c r="A868" s="29"/>
      <c r="B868" s="333"/>
      <c r="C868" s="333"/>
      <c r="D868" s="333"/>
      <c r="E868" s="333"/>
      <c r="F868" s="333"/>
      <c r="G868" s="334"/>
      <c r="H868" s="129"/>
      <c r="I868" s="130"/>
      <c r="J868" s="190"/>
    </row>
    <row r="869" spans="1:10" ht="27.75" customHeight="1" outlineLevel="1" x14ac:dyDescent="0.25">
      <c r="A869" s="29"/>
      <c r="B869" s="333"/>
      <c r="C869" s="333"/>
      <c r="D869" s="333"/>
      <c r="E869" s="333"/>
      <c r="F869" s="333"/>
      <c r="G869" s="334"/>
      <c r="H869" s="129"/>
      <c r="I869" s="130"/>
      <c r="J869" s="190"/>
    </row>
    <row r="870" spans="1:10" ht="27.75" customHeight="1" outlineLevel="1" x14ac:dyDescent="0.25">
      <c r="A870" s="29"/>
      <c r="B870" s="333"/>
      <c r="C870" s="333"/>
      <c r="D870" s="333"/>
      <c r="E870" s="333"/>
      <c r="F870" s="333"/>
      <c r="G870" s="334"/>
      <c r="H870" s="129"/>
      <c r="I870" s="130"/>
      <c r="J870" s="190"/>
    </row>
    <row r="871" spans="1:10" ht="27.75" customHeight="1" outlineLevel="1" x14ac:dyDescent="0.25">
      <c r="A871" s="29"/>
      <c r="B871" s="333"/>
      <c r="C871" s="333"/>
      <c r="D871" s="333"/>
      <c r="E871" s="333"/>
      <c r="F871" s="333"/>
      <c r="G871" s="334"/>
      <c r="H871" s="129"/>
      <c r="I871" s="130"/>
      <c r="J871" s="190"/>
    </row>
    <row r="872" spans="1:10" ht="27.75" customHeight="1" outlineLevel="1" x14ac:dyDescent="0.25">
      <c r="A872" s="29"/>
      <c r="B872" s="333"/>
      <c r="C872" s="333"/>
      <c r="D872" s="333"/>
      <c r="E872" s="333"/>
      <c r="F872" s="333"/>
      <c r="G872" s="334"/>
      <c r="H872" s="129"/>
      <c r="I872" s="130"/>
      <c r="J872" s="190"/>
    </row>
    <row r="873" spans="1:10" ht="27.75" customHeight="1" outlineLevel="1" x14ac:dyDescent="0.25">
      <c r="A873" s="29"/>
      <c r="B873" s="333"/>
      <c r="C873" s="333"/>
      <c r="D873" s="333"/>
      <c r="E873" s="333"/>
      <c r="F873" s="333"/>
      <c r="G873" s="334"/>
      <c r="H873" s="129"/>
      <c r="I873" s="130"/>
      <c r="J873" s="190"/>
    </row>
    <row r="874" spans="1:10" ht="27.75" customHeight="1" outlineLevel="1" x14ac:dyDescent="0.25">
      <c r="A874" s="29"/>
      <c r="B874" s="333"/>
      <c r="C874" s="333"/>
      <c r="D874" s="333"/>
      <c r="E874" s="333"/>
      <c r="F874" s="333"/>
      <c r="G874" s="334"/>
      <c r="H874" s="129"/>
      <c r="I874" s="130"/>
      <c r="J874" s="190"/>
    </row>
    <row r="875" spans="1:10" ht="27.75" customHeight="1" outlineLevel="1" x14ac:dyDescent="0.25">
      <c r="A875" s="29"/>
      <c r="B875" s="333"/>
      <c r="C875" s="333"/>
      <c r="D875" s="333"/>
      <c r="E875" s="333"/>
      <c r="F875" s="333"/>
      <c r="G875" s="334"/>
      <c r="H875" s="129"/>
      <c r="I875" s="130"/>
      <c r="J875" s="190"/>
    </row>
    <row r="876" spans="1:10" ht="27.75" customHeight="1" outlineLevel="1" x14ac:dyDescent="0.25">
      <c r="A876" s="29"/>
      <c r="B876" s="333"/>
      <c r="C876" s="333"/>
      <c r="D876" s="333"/>
      <c r="E876" s="333"/>
      <c r="F876" s="333"/>
      <c r="G876" s="334"/>
      <c r="H876" s="129"/>
      <c r="I876" s="130"/>
      <c r="J876" s="190"/>
    </row>
    <row r="877" spans="1:10" ht="27.75" customHeight="1" outlineLevel="1" x14ac:dyDescent="0.25">
      <c r="A877" s="29"/>
      <c r="B877" s="333"/>
      <c r="C877" s="333"/>
      <c r="D877" s="333"/>
      <c r="E877" s="333"/>
      <c r="F877" s="333"/>
      <c r="G877" s="334"/>
      <c r="H877" s="129"/>
      <c r="I877" s="130"/>
      <c r="J877" s="190"/>
    </row>
    <row r="878" spans="1:10" ht="27.75" customHeight="1" outlineLevel="1" x14ac:dyDescent="0.25">
      <c r="A878" s="29"/>
      <c r="B878" s="333"/>
      <c r="C878" s="333"/>
      <c r="D878" s="333"/>
      <c r="E878" s="333"/>
      <c r="F878" s="333"/>
      <c r="G878" s="334"/>
      <c r="H878" s="129"/>
      <c r="I878" s="130"/>
      <c r="J878" s="190"/>
    </row>
    <row r="879" spans="1:10" ht="27.75" customHeight="1" outlineLevel="1" thickBot="1" x14ac:dyDescent="0.3">
      <c r="A879" s="32"/>
      <c r="B879" s="333"/>
      <c r="C879" s="333"/>
      <c r="D879" s="333"/>
      <c r="E879" s="333"/>
      <c r="F879" s="333"/>
      <c r="G879" s="334"/>
      <c r="H879" s="131"/>
      <c r="I879" s="132"/>
      <c r="J879" s="190"/>
    </row>
    <row r="880" spans="1:10" ht="27.75" customHeight="1" thickBot="1" x14ac:dyDescent="0.3">
      <c r="A880" s="330" t="s">
        <v>186</v>
      </c>
      <c r="B880" s="331"/>
      <c r="C880" s="331"/>
      <c r="D880" s="331"/>
      <c r="E880" s="331"/>
      <c r="F880" s="331"/>
      <c r="G880" s="331"/>
      <c r="H880" s="331"/>
      <c r="I880" s="332"/>
      <c r="J880" s="190"/>
    </row>
    <row r="881" spans="1:10" ht="36.75" thickBot="1" x14ac:dyDescent="0.3">
      <c r="A881" s="327" t="s">
        <v>183</v>
      </c>
      <c r="B881" s="328"/>
      <c r="C881" s="328"/>
      <c r="D881" s="328"/>
      <c r="E881" s="328"/>
      <c r="F881" s="328"/>
      <c r="G881" s="329"/>
      <c r="H881" s="168" t="s">
        <v>126</v>
      </c>
      <c r="I881" s="169" t="s">
        <v>114</v>
      </c>
      <c r="J881" s="190"/>
    </row>
    <row r="882" spans="1:10" ht="27.75" customHeight="1" thickTop="1" x14ac:dyDescent="0.25">
      <c r="A882" s="164" t="s">
        <v>36</v>
      </c>
      <c r="B882" s="165"/>
      <c r="C882" s="165"/>
      <c r="D882" s="166"/>
      <c r="E882" s="167"/>
      <c r="F882" s="167"/>
      <c r="G882" s="282"/>
      <c r="H882" s="127">
        <f>+SUM(H883:H894)</f>
        <v>0</v>
      </c>
      <c r="I882" s="128">
        <f>+SUM(I883:I894)</f>
        <v>0</v>
      </c>
      <c r="J882" s="190"/>
    </row>
    <row r="883" spans="1:10" ht="27.75" customHeight="1" outlineLevel="1" x14ac:dyDescent="0.25">
      <c r="A883" s="29"/>
      <c r="B883" s="333"/>
      <c r="C883" s="333"/>
      <c r="D883" s="333"/>
      <c r="E883" s="333"/>
      <c r="F883" s="333"/>
      <c r="G883" s="334"/>
      <c r="H883" s="129"/>
      <c r="I883" s="130"/>
      <c r="J883" s="190"/>
    </row>
    <row r="884" spans="1:10" ht="27.75" customHeight="1" outlineLevel="1" x14ac:dyDescent="0.25">
      <c r="A884" s="29"/>
      <c r="B884" s="333"/>
      <c r="C884" s="333"/>
      <c r="D884" s="333"/>
      <c r="E884" s="333"/>
      <c r="F884" s="333"/>
      <c r="G884" s="334"/>
      <c r="H884" s="129"/>
      <c r="I884" s="130"/>
      <c r="J884" s="190"/>
    </row>
    <row r="885" spans="1:10" ht="27.75" customHeight="1" outlineLevel="1" x14ac:dyDescent="0.25">
      <c r="A885" s="29"/>
      <c r="B885" s="333"/>
      <c r="C885" s="333"/>
      <c r="D885" s="333"/>
      <c r="E885" s="333"/>
      <c r="F885" s="333"/>
      <c r="G885" s="334"/>
      <c r="H885" s="129"/>
      <c r="I885" s="130"/>
      <c r="J885" s="190"/>
    </row>
    <row r="886" spans="1:10" ht="27.75" customHeight="1" outlineLevel="1" x14ac:dyDescent="0.25">
      <c r="A886" s="29"/>
      <c r="B886" s="333"/>
      <c r="C886" s="333"/>
      <c r="D886" s="333"/>
      <c r="E886" s="333"/>
      <c r="F886" s="333"/>
      <c r="G886" s="334"/>
      <c r="H886" s="129"/>
      <c r="I886" s="130"/>
      <c r="J886" s="190"/>
    </row>
    <row r="887" spans="1:10" ht="27.75" customHeight="1" outlineLevel="1" x14ac:dyDescent="0.25">
      <c r="A887" s="29"/>
      <c r="B887" s="333"/>
      <c r="C887" s="333"/>
      <c r="D887" s="333"/>
      <c r="E887" s="333"/>
      <c r="F887" s="333"/>
      <c r="G887" s="334"/>
      <c r="H887" s="129"/>
      <c r="I887" s="130"/>
      <c r="J887" s="190"/>
    </row>
    <row r="888" spans="1:10" ht="27.75" customHeight="1" outlineLevel="1" x14ac:dyDescent="0.25">
      <c r="A888" s="29"/>
      <c r="B888" s="333"/>
      <c r="C888" s="333"/>
      <c r="D888" s="333"/>
      <c r="E888" s="333"/>
      <c r="F888" s="333"/>
      <c r="G888" s="334"/>
      <c r="H888" s="129"/>
      <c r="I888" s="130"/>
      <c r="J888" s="190"/>
    </row>
    <row r="889" spans="1:10" ht="27.75" customHeight="1" outlineLevel="1" x14ac:dyDescent="0.25">
      <c r="A889" s="29"/>
      <c r="B889" s="333"/>
      <c r="C889" s="333"/>
      <c r="D889" s="333"/>
      <c r="E889" s="333"/>
      <c r="F889" s="333"/>
      <c r="G889" s="334"/>
      <c r="H889" s="129"/>
      <c r="I889" s="130"/>
      <c r="J889" s="190"/>
    </row>
    <row r="890" spans="1:10" ht="27.75" customHeight="1" outlineLevel="1" x14ac:dyDescent="0.25">
      <c r="A890" s="29"/>
      <c r="B890" s="333"/>
      <c r="C890" s="333"/>
      <c r="D890" s="333"/>
      <c r="E890" s="333"/>
      <c r="F890" s="333"/>
      <c r="G890" s="334"/>
      <c r="H890" s="129"/>
      <c r="I890" s="130"/>
      <c r="J890" s="190"/>
    </row>
    <row r="891" spans="1:10" ht="27.75" customHeight="1" outlineLevel="1" x14ac:dyDescent="0.25">
      <c r="A891" s="29"/>
      <c r="B891" s="333"/>
      <c r="C891" s="333"/>
      <c r="D891" s="333"/>
      <c r="E891" s="333"/>
      <c r="F891" s="333"/>
      <c r="G891" s="334"/>
      <c r="H891" s="129"/>
      <c r="I891" s="130"/>
      <c r="J891" s="190"/>
    </row>
    <row r="892" spans="1:10" ht="27.75" customHeight="1" outlineLevel="1" x14ac:dyDescent="0.25">
      <c r="A892" s="29"/>
      <c r="B892" s="333"/>
      <c r="C892" s="333"/>
      <c r="D892" s="333"/>
      <c r="E892" s="333"/>
      <c r="F892" s="333"/>
      <c r="G892" s="334"/>
      <c r="H892" s="129"/>
      <c r="I892" s="130"/>
      <c r="J892" s="190"/>
    </row>
    <row r="893" spans="1:10" ht="27.75" customHeight="1" outlineLevel="1" x14ac:dyDescent="0.25">
      <c r="A893" s="29"/>
      <c r="B893" s="333"/>
      <c r="C893" s="333"/>
      <c r="D893" s="333"/>
      <c r="E893" s="333"/>
      <c r="F893" s="333"/>
      <c r="G893" s="334"/>
      <c r="H893" s="129"/>
      <c r="I893" s="130"/>
      <c r="J893" s="190"/>
    </row>
    <row r="894" spans="1:10" ht="27.75" customHeight="1" outlineLevel="1" x14ac:dyDescent="0.25">
      <c r="A894" s="29"/>
      <c r="B894" s="333"/>
      <c r="C894" s="333"/>
      <c r="D894" s="333"/>
      <c r="E894" s="333"/>
      <c r="F894" s="333"/>
      <c r="G894" s="334"/>
      <c r="H894" s="129"/>
      <c r="I894" s="130"/>
      <c r="J894" s="190"/>
    </row>
    <row r="895" spans="1:10" ht="27.75" customHeight="1" x14ac:dyDescent="0.25">
      <c r="A895" s="71" t="s">
        <v>37</v>
      </c>
      <c r="B895" s="67"/>
      <c r="C895" s="76"/>
      <c r="D895" s="77"/>
      <c r="E895" s="77"/>
      <c r="F895" s="77"/>
      <c r="G895" s="282"/>
      <c r="H895" s="127">
        <f>+SUM(H896:H907)</f>
        <v>0</v>
      </c>
      <c r="I895" s="128">
        <f>+SUM(I896:I907)</f>
        <v>0</v>
      </c>
      <c r="J895" s="190"/>
    </row>
    <row r="896" spans="1:10" ht="27.75" customHeight="1" outlineLevel="1" x14ac:dyDescent="0.25">
      <c r="A896" s="29"/>
      <c r="B896" s="333"/>
      <c r="C896" s="333"/>
      <c r="D896" s="333"/>
      <c r="E896" s="333"/>
      <c r="F896" s="333"/>
      <c r="G896" s="334"/>
      <c r="H896" s="129"/>
      <c r="I896" s="130"/>
      <c r="J896" s="190"/>
    </row>
    <row r="897" spans="1:10" ht="27.75" customHeight="1" outlineLevel="1" x14ac:dyDescent="0.25">
      <c r="A897" s="29"/>
      <c r="B897" s="333"/>
      <c r="C897" s="333"/>
      <c r="D897" s="333"/>
      <c r="E897" s="333"/>
      <c r="F897" s="333"/>
      <c r="G897" s="334"/>
      <c r="H897" s="129"/>
      <c r="I897" s="130"/>
      <c r="J897" s="190"/>
    </row>
    <row r="898" spans="1:10" ht="27.75" customHeight="1" outlineLevel="1" x14ac:dyDescent="0.25">
      <c r="A898" s="29"/>
      <c r="B898" s="333"/>
      <c r="C898" s="333"/>
      <c r="D898" s="333"/>
      <c r="E898" s="333"/>
      <c r="F898" s="333"/>
      <c r="G898" s="334"/>
      <c r="H898" s="129"/>
      <c r="I898" s="130"/>
      <c r="J898" s="190"/>
    </row>
    <row r="899" spans="1:10" ht="27.75" customHeight="1" outlineLevel="1" x14ac:dyDescent="0.25">
      <c r="A899" s="29"/>
      <c r="B899" s="333"/>
      <c r="C899" s="333"/>
      <c r="D899" s="333"/>
      <c r="E899" s="333"/>
      <c r="F899" s="333"/>
      <c r="G899" s="334"/>
      <c r="H899" s="129"/>
      <c r="I899" s="130"/>
      <c r="J899" s="190"/>
    </row>
    <row r="900" spans="1:10" ht="27.75" customHeight="1" outlineLevel="1" x14ac:dyDescent="0.25">
      <c r="A900" s="29"/>
      <c r="B900" s="333"/>
      <c r="C900" s="333"/>
      <c r="D900" s="333"/>
      <c r="E900" s="333"/>
      <c r="F900" s="333"/>
      <c r="G900" s="334"/>
      <c r="H900" s="129"/>
      <c r="I900" s="130"/>
      <c r="J900" s="190"/>
    </row>
    <row r="901" spans="1:10" ht="27.75" customHeight="1" outlineLevel="1" x14ac:dyDescent="0.25">
      <c r="A901" s="29"/>
      <c r="B901" s="333"/>
      <c r="C901" s="333"/>
      <c r="D901" s="333"/>
      <c r="E901" s="333"/>
      <c r="F901" s="333"/>
      <c r="G901" s="334"/>
      <c r="H901" s="129"/>
      <c r="I901" s="130"/>
      <c r="J901" s="190"/>
    </row>
    <row r="902" spans="1:10" ht="27.75" customHeight="1" outlineLevel="1" x14ac:dyDescent="0.25">
      <c r="A902" s="29"/>
      <c r="B902" s="333"/>
      <c r="C902" s="333"/>
      <c r="D902" s="333"/>
      <c r="E902" s="333"/>
      <c r="F902" s="333"/>
      <c r="G902" s="334"/>
      <c r="H902" s="129"/>
      <c r="I902" s="130"/>
      <c r="J902" s="190"/>
    </row>
    <row r="903" spans="1:10" ht="27.75" customHeight="1" outlineLevel="1" x14ac:dyDescent="0.25">
      <c r="A903" s="29"/>
      <c r="B903" s="333"/>
      <c r="C903" s="333"/>
      <c r="D903" s="333"/>
      <c r="E903" s="333"/>
      <c r="F903" s="333"/>
      <c r="G903" s="334"/>
      <c r="H903" s="129"/>
      <c r="I903" s="130"/>
      <c r="J903" s="190"/>
    </row>
    <row r="904" spans="1:10" ht="27.75" customHeight="1" outlineLevel="1" x14ac:dyDescent="0.25">
      <c r="A904" s="29"/>
      <c r="B904" s="333"/>
      <c r="C904" s="333"/>
      <c r="D904" s="333"/>
      <c r="E904" s="333"/>
      <c r="F904" s="333"/>
      <c r="G904" s="334"/>
      <c r="H904" s="129"/>
      <c r="I904" s="130"/>
      <c r="J904" s="190"/>
    </row>
    <row r="905" spans="1:10" ht="27.75" customHeight="1" outlineLevel="1" x14ac:dyDescent="0.25">
      <c r="A905" s="29"/>
      <c r="B905" s="333"/>
      <c r="C905" s="333"/>
      <c r="D905" s="333"/>
      <c r="E905" s="333"/>
      <c r="F905" s="333"/>
      <c r="G905" s="334"/>
      <c r="H905" s="129"/>
      <c r="I905" s="130"/>
      <c r="J905" s="190"/>
    </row>
    <row r="906" spans="1:10" ht="27.75" customHeight="1" outlineLevel="1" x14ac:dyDescent="0.25">
      <c r="A906" s="29"/>
      <c r="B906" s="333"/>
      <c r="C906" s="333"/>
      <c r="D906" s="333"/>
      <c r="E906" s="333"/>
      <c r="F906" s="333"/>
      <c r="G906" s="334"/>
      <c r="H906" s="129"/>
      <c r="I906" s="130"/>
      <c r="J906" s="190"/>
    </row>
    <row r="907" spans="1:10" ht="27.75" customHeight="1" outlineLevel="1" x14ac:dyDescent="0.25">
      <c r="A907" s="29"/>
      <c r="B907" s="333"/>
      <c r="C907" s="333"/>
      <c r="D907" s="333"/>
      <c r="E907" s="333"/>
      <c r="F907" s="333"/>
      <c r="G907" s="334"/>
      <c r="H907" s="129"/>
      <c r="I907" s="130"/>
      <c r="J907" s="190"/>
    </row>
    <row r="908" spans="1:10" ht="27.75" customHeight="1" x14ac:dyDescent="0.25">
      <c r="A908" s="71" t="s">
        <v>38</v>
      </c>
      <c r="B908" s="67"/>
      <c r="C908" s="76"/>
      <c r="D908" s="77"/>
      <c r="E908" s="77"/>
      <c r="F908" s="77"/>
      <c r="G908" s="282"/>
      <c r="H908" s="127">
        <f>+SUM(H909:H920)</f>
        <v>0</v>
      </c>
      <c r="I908" s="128">
        <f>+SUM(I909:I920)</f>
        <v>0</v>
      </c>
      <c r="J908" s="190"/>
    </row>
    <row r="909" spans="1:10" ht="27.75" customHeight="1" outlineLevel="1" x14ac:dyDescent="0.25">
      <c r="A909" s="29"/>
      <c r="B909" s="333"/>
      <c r="C909" s="333"/>
      <c r="D909" s="333"/>
      <c r="E909" s="333"/>
      <c r="F909" s="333"/>
      <c r="G909" s="334"/>
      <c r="H909" s="129"/>
      <c r="I909" s="130"/>
      <c r="J909" s="190"/>
    </row>
    <row r="910" spans="1:10" ht="27.75" customHeight="1" outlineLevel="1" x14ac:dyDescent="0.25">
      <c r="A910" s="29"/>
      <c r="B910" s="333"/>
      <c r="C910" s="333"/>
      <c r="D910" s="333"/>
      <c r="E910" s="333"/>
      <c r="F910" s="333"/>
      <c r="G910" s="334"/>
      <c r="H910" s="129"/>
      <c r="I910" s="130"/>
      <c r="J910" s="190"/>
    </row>
    <row r="911" spans="1:10" ht="27.75" customHeight="1" outlineLevel="1" x14ac:dyDescent="0.25">
      <c r="A911" s="29"/>
      <c r="B911" s="333"/>
      <c r="C911" s="333"/>
      <c r="D911" s="333"/>
      <c r="E911" s="333"/>
      <c r="F911" s="333"/>
      <c r="G911" s="334"/>
      <c r="H911" s="129"/>
      <c r="I911" s="130"/>
      <c r="J911" s="190"/>
    </row>
    <row r="912" spans="1:10" ht="27.75" customHeight="1" outlineLevel="1" x14ac:dyDescent="0.25">
      <c r="A912" s="29"/>
      <c r="B912" s="333"/>
      <c r="C912" s="333"/>
      <c r="D912" s="333"/>
      <c r="E912" s="333"/>
      <c r="F912" s="333"/>
      <c r="G912" s="334"/>
      <c r="H912" s="129"/>
      <c r="I912" s="130"/>
      <c r="J912" s="190"/>
    </row>
    <row r="913" spans="1:10" ht="27.75" customHeight="1" outlineLevel="1" x14ac:dyDescent="0.25">
      <c r="A913" s="29"/>
      <c r="B913" s="333"/>
      <c r="C913" s="333"/>
      <c r="D913" s="333"/>
      <c r="E913" s="333"/>
      <c r="F913" s="333"/>
      <c r="G913" s="334"/>
      <c r="H913" s="129"/>
      <c r="I913" s="130"/>
      <c r="J913" s="190"/>
    </row>
    <row r="914" spans="1:10" ht="27.75" customHeight="1" outlineLevel="1" x14ac:dyDescent="0.25">
      <c r="A914" s="29"/>
      <c r="B914" s="333"/>
      <c r="C914" s="333"/>
      <c r="D914" s="333"/>
      <c r="E914" s="333"/>
      <c r="F914" s="333"/>
      <c r="G914" s="334"/>
      <c r="H914" s="129"/>
      <c r="I914" s="130"/>
      <c r="J914" s="190"/>
    </row>
    <row r="915" spans="1:10" ht="27.75" customHeight="1" outlineLevel="1" x14ac:dyDescent="0.25">
      <c r="A915" s="29"/>
      <c r="B915" s="333"/>
      <c r="C915" s="333"/>
      <c r="D915" s="333"/>
      <c r="E915" s="333"/>
      <c r="F915" s="333"/>
      <c r="G915" s="334"/>
      <c r="H915" s="129"/>
      <c r="I915" s="130"/>
      <c r="J915" s="190"/>
    </row>
    <row r="916" spans="1:10" ht="27.75" customHeight="1" outlineLevel="1" x14ac:dyDescent="0.25">
      <c r="A916" s="29"/>
      <c r="B916" s="333"/>
      <c r="C916" s="333"/>
      <c r="D916" s="333"/>
      <c r="E916" s="333"/>
      <c r="F916" s="333"/>
      <c r="G916" s="334"/>
      <c r="H916" s="129"/>
      <c r="I916" s="130"/>
      <c r="J916" s="190"/>
    </row>
    <row r="917" spans="1:10" ht="27.75" customHeight="1" outlineLevel="1" x14ac:dyDescent="0.25">
      <c r="A917" s="29"/>
      <c r="B917" s="333"/>
      <c r="C917" s="333"/>
      <c r="D917" s="333"/>
      <c r="E917" s="333"/>
      <c r="F917" s="333"/>
      <c r="G917" s="334"/>
      <c r="H917" s="129"/>
      <c r="I917" s="130"/>
      <c r="J917" s="190"/>
    </row>
    <row r="918" spans="1:10" ht="27.75" customHeight="1" outlineLevel="1" x14ac:dyDescent="0.25">
      <c r="A918" s="29"/>
      <c r="B918" s="333"/>
      <c r="C918" s="333"/>
      <c r="D918" s="333"/>
      <c r="E918" s="333"/>
      <c r="F918" s="333"/>
      <c r="G918" s="334"/>
      <c r="H918" s="129"/>
      <c r="I918" s="130"/>
      <c r="J918" s="190"/>
    </row>
    <row r="919" spans="1:10" ht="27.75" customHeight="1" outlineLevel="1" x14ac:dyDescent="0.25">
      <c r="A919" s="29"/>
      <c r="B919" s="333"/>
      <c r="C919" s="333"/>
      <c r="D919" s="333"/>
      <c r="E919" s="333"/>
      <c r="F919" s="333"/>
      <c r="G919" s="334"/>
      <c r="H919" s="129"/>
      <c r="I919" s="130"/>
      <c r="J919" s="190"/>
    </row>
    <row r="920" spans="1:10" ht="27.75" customHeight="1" outlineLevel="1" thickBot="1" x14ac:dyDescent="0.3">
      <c r="A920" s="29"/>
      <c r="B920" s="333"/>
      <c r="C920" s="333"/>
      <c r="D920" s="333"/>
      <c r="E920" s="333"/>
      <c r="F920" s="333"/>
      <c r="G920" s="334"/>
      <c r="H920" s="129"/>
      <c r="I920" s="130"/>
      <c r="J920" s="190"/>
    </row>
    <row r="921" spans="1:10" ht="27.75" customHeight="1" thickBot="1" x14ac:dyDescent="0.3">
      <c r="A921" s="330" t="s">
        <v>186</v>
      </c>
      <c r="B921" s="331"/>
      <c r="C921" s="331"/>
      <c r="D921" s="331"/>
      <c r="E921" s="331"/>
      <c r="F921" s="331"/>
      <c r="G921" s="331"/>
      <c r="H921" s="331"/>
      <c r="I921" s="332"/>
      <c r="J921" s="190"/>
    </row>
    <row r="922" spans="1:10" ht="36.75" thickBot="1" x14ac:dyDescent="0.3">
      <c r="A922" s="327" t="s">
        <v>183</v>
      </c>
      <c r="B922" s="328"/>
      <c r="C922" s="328"/>
      <c r="D922" s="328"/>
      <c r="E922" s="328"/>
      <c r="F922" s="328"/>
      <c r="G922" s="329"/>
      <c r="H922" s="168" t="s">
        <v>126</v>
      </c>
      <c r="I922" s="169" t="s">
        <v>114</v>
      </c>
      <c r="J922" s="190"/>
    </row>
    <row r="923" spans="1:10" ht="27.75" customHeight="1" thickTop="1" x14ac:dyDescent="0.25">
      <c r="A923" s="164" t="s">
        <v>39</v>
      </c>
      <c r="B923" s="165"/>
      <c r="C923" s="165"/>
      <c r="D923" s="166"/>
      <c r="E923" s="167"/>
      <c r="F923" s="167"/>
      <c r="G923" s="282"/>
      <c r="H923" s="127">
        <f>+SUM(H924:H935)</f>
        <v>0</v>
      </c>
      <c r="I923" s="128">
        <f>+SUM(I924:I935)</f>
        <v>0</v>
      </c>
      <c r="J923" s="190"/>
    </row>
    <row r="924" spans="1:10" ht="27.75" customHeight="1" outlineLevel="1" x14ac:dyDescent="0.25">
      <c r="A924" s="29"/>
      <c r="B924" s="333"/>
      <c r="C924" s="333"/>
      <c r="D924" s="333"/>
      <c r="E924" s="333"/>
      <c r="F924" s="333"/>
      <c r="G924" s="334"/>
      <c r="H924" s="129"/>
      <c r="I924" s="130"/>
      <c r="J924" s="190"/>
    </row>
    <row r="925" spans="1:10" ht="27.75" customHeight="1" outlineLevel="1" x14ac:dyDescent="0.25">
      <c r="A925" s="29"/>
      <c r="B925" s="333"/>
      <c r="C925" s="333"/>
      <c r="D925" s="333"/>
      <c r="E925" s="333"/>
      <c r="F925" s="333"/>
      <c r="G925" s="334"/>
      <c r="H925" s="129"/>
      <c r="I925" s="130"/>
      <c r="J925" s="190"/>
    </row>
    <row r="926" spans="1:10" ht="27.75" customHeight="1" outlineLevel="1" x14ac:dyDescent="0.25">
      <c r="A926" s="29"/>
      <c r="B926" s="333"/>
      <c r="C926" s="333"/>
      <c r="D926" s="333"/>
      <c r="E926" s="333"/>
      <c r="F926" s="333"/>
      <c r="G926" s="334"/>
      <c r="H926" s="129"/>
      <c r="I926" s="130"/>
      <c r="J926" s="190"/>
    </row>
    <row r="927" spans="1:10" ht="27.75" customHeight="1" outlineLevel="1" x14ac:dyDescent="0.25">
      <c r="A927" s="29"/>
      <c r="B927" s="333"/>
      <c r="C927" s="333"/>
      <c r="D927" s="333"/>
      <c r="E927" s="333"/>
      <c r="F927" s="333"/>
      <c r="G927" s="334"/>
      <c r="H927" s="129"/>
      <c r="I927" s="130"/>
      <c r="J927" s="190"/>
    </row>
    <row r="928" spans="1:10" ht="27.75" customHeight="1" outlineLevel="1" x14ac:dyDescent="0.25">
      <c r="A928" s="29"/>
      <c r="B928" s="333"/>
      <c r="C928" s="333"/>
      <c r="D928" s="333"/>
      <c r="E928" s="333"/>
      <c r="F928" s="333"/>
      <c r="G928" s="334"/>
      <c r="H928" s="129"/>
      <c r="I928" s="130"/>
      <c r="J928" s="190"/>
    </row>
    <row r="929" spans="1:10" ht="27.75" customHeight="1" outlineLevel="1" x14ac:dyDescent="0.25">
      <c r="A929" s="29"/>
      <c r="B929" s="333"/>
      <c r="C929" s="333"/>
      <c r="D929" s="333"/>
      <c r="E929" s="333"/>
      <c r="F929" s="333"/>
      <c r="G929" s="334"/>
      <c r="H929" s="129"/>
      <c r="I929" s="130"/>
      <c r="J929" s="190"/>
    </row>
    <row r="930" spans="1:10" ht="27.75" customHeight="1" outlineLevel="1" x14ac:dyDescent="0.25">
      <c r="A930" s="29"/>
      <c r="B930" s="333"/>
      <c r="C930" s="333"/>
      <c r="D930" s="333"/>
      <c r="E930" s="333"/>
      <c r="F930" s="333"/>
      <c r="G930" s="334"/>
      <c r="H930" s="129"/>
      <c r="I930" s="130"/>
      <c r="J930" s="190"/>
    </row>
    <row r="931" spans="1:10" ht="27.75" customHeight="1" outlineLevel="1" x14ac:dyDescent="0.25">
      <c r="A931" s="29"/>
      <c r="B931" s="333"/>
      <c r="C931" s="333"/>
      <c r="D931" s="333"/>
      <c r="E931" s="333"/>
      <c r="F931" s="333"/>
      <c r="G931" s="334"/>
      <c r="H931" s="129"/>
      <c r="I931" s="130"/>
      <c r="J931" s="190"/>
    </row>
    <row r="932" spans="1:10" ht="27.75" customHeight="1" outlineLevel="1" x14ac:dyDescent="0.25">
      <c r="A932" s="29"/>
      <c r="B932" s="333"/>
      <c r="C932" s="333"/>
      <c r="D932" s="333"/>
      <c r="E932" s="333"/>
      <c r="F932" s="333"/>
      <c r="G932" s="334"/>
      <c r="H932" s="129"/>
      <c r="I932" s="130"/>
      <c r="J932" s="190"/>
    </row>
    <row r="933" spans="1:10" ht="27.75" customHeight="1" outlineLevel="1" x14ac:dyDescent="0.25">
      <c r="A933" s="29"/>
      <c r="B933" s="333"/>
      <c r="C933" s="333"/>
      <c r="D933" s="333"/>
      <c r="E933" s="333"/>
      <c r="F933" s="333"/>
      <c r="G933" s="334"/>
      <c r="H933" s="129"/>
      <c r="I933" s="130"/>
      <c r="J933" s="190"/>
    </row>
    <row r="934" spans="1:10" ht="27.75" customHeight="1" outlineLevel="1" x14ac:dyDescent="0.25">
      <c r="A934" s="29"/>
      <c r="B934" s="333"/>
      <c r="C934" s="333"/>
      <c r="D934" s="333"/>
      <c r="E934" s="333"/>
      <c r="F934" s="333"/>
      <c r="G934" s="334"/>
      <c r="H934" s="129"/>
      <c r="I934" s="130"/>
      <c r="J934" s="190"/>
    </row>
    <row r="935" spans="1:10" ht="27.75" customHeight="1" outlineLevel="1" x14ac:dyDescent="0.25">
      <c r="A935" s="29"/>
      <c r="B935" s="333"/>
      <c r="C935" s="333"/>
      <c r="D935" s="333"/>
      <c r="E935" s="333"/>
      <c r="F935" s="333"/>
      <c r="G935" s="334"/>
      <c r="H935" s="129"/>
      <c r="I935" s="130"/>
      <c r="J935" s="190"/>
    </row>
    <row r="936" spans="1:10" ht="27.75" customHeight="1" x14ac:dyDescent="0.25">
      <c r="A936" s="71" t="s">
        <v>40</v>
      </c>
      <c r="B936" s="67"/>
      <c r="C936" s="76"/>
      <c r="D936" s="77"/>
      <c r="E936" s="77"/>
      <c r="F936" s="77"/>
      <c r="G936" s="282"/>
      <c r="H936" s="127">
        <f>+SUM(H937:H948)</f>
        <v>0</v>
      </c>
      <c r="I936" s="128">
        <f>+SUM(I937:I948)</f>
        <v>0</v>
      </c>
      <c r="J936" s="190"/>
    </row>
    <row r="937" spans="1:10" ht="27.75" customHeight="1" outlineLevel="1" x14ac:dyDescent="0.25">
      <c r="A937" s="29"/>
      <c r="B937" s="333"/>
      <c r="C937" s="333"/>
      <c r="D937" s="333"/>
      <c r="E937" s="333"/>
      <c r="F937" s="333"/>
      <c r="G937" s="334"/>
      <c r="H937" s="129"/>
      <c r="I937" s="130"/>
      <c r="J937" s="190"/>
    </row>
    <row r="938" spans="1:10" ht="27.75" customHeight="1" outlineLevel="1" x14ac:dyDescent="0.25">
      <c r="A938" s="29"/>
      <c r="B938" s="333"/>
      <c r="C938" s="333"/>
      <c r="D938" s="333"/>
      <c r="E938" s="333"/>
      <c r="F938" s="333"/>
      <c r="G938" s="334"/>
      <c r="H938" s="129"/>
      <c r="I938" s="130"/>
      <c r="J938" s="190"/>
    </row>
    <row r="939" spans="1:10" ht="27.75" customHeight="1" outlineLevel="1" x14ac:dyDescent="0.25">
      <c r="A939" s="29"/>
      <c r="B939" s="333"/>
      <c r="C939" s="333"/>
      <c r="D939" s="333"/>
      <c r="E939" s="333"/>
      <c r="F939" s="333"/>
      <c r="G939" s="334"/>
      <c r="H939" s="129"/>
      <c r="I939" s="130"/>
      <c r="J939" s="190"/>
    </row>
    <row r="940" spans="1:10" ht="27.75" customHeight="1" outlineLevel="1" x14ac:dyDescent="0.25">
      <c r="A940" s="29"/>
      <c r="B940" s="333"/>
      <c r="C940" s="333"/>
      <c r="D940" s="333"/>
      <c r="E940" s="333"/>
      <c r="F940" s="333"/>
      <c r="G940" s="334"/>
      <c r="H940" s="129"/>
      <c r="I940" s="130"/>
      <c r="J940" s="190"/>
    </row>
    <row r="941" spans="1:10" ht="27.75" customHeight="1" outlineLevel="1" x14ac:dyDescent="0.25">
      <c r="A941" s="29"/>
      <c r="B941" s="333"/>
      <c r="C941" s="333"/>
      <c r="D941" s="333"/>
      <c r="E941" s="333"/>
      <c r="F941" s="333"/>
      <c r="G941" s="334"/>
      <c r="H941" s="129"/>
      <c r="I941" s="130"/>
      <c r="J941" s="190"/>
    </row>
    <row r="942" spans="1:10" ht="27.75" customHeight="1" outlineLevel="1" x14ac:dyDescent="0.25">
      <c r="A942" s="29"/>
      <c r="B942" s="333"/>
      <c r="C942" s="333"/>
      <c r="D942" s="333"/>
      <c r="E942" s="333"/>
      <c r="F942" s="333"/>
      <c r="G942" s="334"/>
      <c r="H942" s="129"/>
      <c r="I942" s="130"/>
      <c r="J942" s="190"/>
    </row>
    <row r="943" spans="1:10" ht="27.75" customHeight="1" outlineLevel="1" x14ac:dyDescent="0.25">
      <c r="A943" s="29"/>
      <c r="B943" s="333"/>
      <c r="C943" s="333"/>
      <c r="D943" s="333"/>
      <c r="E943" s="333"/>
      <c r="F943" s="333"/>
      <c r="G943" s="334"/>
      <c r="H943" s="129"/>
      <c r="I943" s="130"/>
      <c r="J943" s="190"/>
    </row>
    <row r="944" spans="1:10" ht="27.75" customHeight="1" outlineLevel="1" x14ac:dyDescent="0.25">
      <c r="A944" s="29"/>
      <c r="B944" s="333"/>
      <c r="C944" s="333"/>
      <c r="D944" s="333"/>
      <c r="E944" s="333"/>
      <c r="F944" s="333"/>
      <c r="G944" s="334"/>
      <c r="H944" s="129"/>
      <c r="I944" s="130"/>
      <c r="J944" s="190"/>
    </row>
    <row r="945" spans="1:10" ht="27.75" customHeight="1" outlineLevel="1" x14ac:dyDescent="0.25">
      <c r="A945" s="29"/>
      <c r="B945" s="333"/>
      <c r="C945" s="333"/>
      <c r="D945" s="333"/>
      <c r="E945" s="333"/>
      <c r="F945" s="333"/>
      <c r="G945" s="334"/>
      <c r="H945" s="129"/>
      <c r="I945" s="130"/>
      <c r="J945" s="190"/>
    </row>
    <row r="946" spans="1:10" ht="27.75" customHeight="1" outlineLevel="1" x14ac:dyDescent="0.25">
      <c r="A946" s="29"/>
      <c r="B946" s="333"/>
      <c r="C946" s="333"/>
      <c r="D946" s="333"/>
      <c r="E946" s="333"/>
      <c r="F946" s="333"/>
      <c r="G946" s="334"/>
      <c r="H946" s="129"/>
      <c r="I946" s="130"/>
      <c r="J946" s="190"/>
    </row>
    <row r="947" spans="1:10" ht="27.75" customHeight="1" outlineLevel="1" x14ac:dyDescent="0.25">
      <c r="A947" s="29"/>
      <c r="B947" s="333"/>
      <c r="C947" s="333"/>
      <c r="D947" s="333"/>
      <c r="E947" s="333"/>
      <c r="F947" s="333"/>
      <c r="G947" s="334"/>
      <c r="H947" s="129"/>
      <c r="I947" s="130"/>
      <c r="J947" s="190"/>
    </row>
    <row r="948" spans="1:10" ht="27.75" customHeight="1" outlineLevel="1" x14ac:dyDescent="0.25">
      <c r="A948" s="29"/>
      <c r="B948" s="333"/>
      <c r="C948" s="333"/>
      <c r="D948" s="333"/>
      <c r="E948" s="333"/>
      <c r="F948" s="333"/>
      <c r="G948" s="334"/>
      <c r="H948" s="129"/>
      <c r="I948" s="130"/>
      <c r="J948" s="190"/>
    </row>
    <row r="949" spans="1:10" ht="27.75" customHeight="1" x14ac:dyDescent="0.25">
      <c r="A949" s="71" t="s">
        <v>41</v>
      </c>
      <c r="B949" s="67"/>
      <c r="C949" s="76"/>
      <c r="D949" s="77"/>
      <c r="E949" s="77"/>
      <c r="F949" s="77"/>
      <c r="G949" s="282"/>
      <c r="H949" s="127">
        <f>+SUM(H950:H961)</f>
        <v>0</v>
      </c>
      <c r="I949" s="128">
        <f>+SUM(I950:I961)</f>
        <v>0</v>
      </c>
      <c r="J949" s="190"/>
    </row>
    <row r="950" spans="1:10" ht="27.75" customHeight="1" outlineLevel="1" x14ac:dyDescent="0.25">
      <c r="A950" s="29"/>
      <c r="B950" s="333"/>
      <c r="C950" s="333"/>
      <c r="D950" s="333"/>
      <c r="E950" s="333"/>
      <c r="F950" s="333"/>
      <c r="G950" s="334"/>
      <c r="H950" s="129"/>
      <c r="I950" s="130"/>
      <c r="J950" s="190"/>
    </row>
    <row r="951" spans="1:10" ht="27.75" customHeight="1" outlineLevel="1" x14ac:dyDescent="0.25">
      <c r="A951" s="29"/>
      <c r="B951" s="333"/>
      <c r="C951" s="333"/>
      <c r="D951" s="333"/>
      <c r="E951" s="333"/>
      <c r="F951" s="333"/>
      <c r="G951" s="334"/>
      <c r="H951" s="129"/>
      <c r="I951" s="130"/>
      <c r="J951" s="190"/>
    </row>
    <row r="952" spans="1:10" ht="27.75" customHeight="1" outlineLevel="1" x14ac:dyDescent="0.25">
      <c r="A952" s="29"/>
      <c r="B952" s="333"/>
      <c r="C952" s="333"/>
      <c r="D952" s="333"/>
      <c r="E952" s="333"/>
      <c r="F952" s="333"/>
      <c r="G952" s="334"/>
      <c r="H952" s="129"/>
      <c r="I952" s="130"/>
      <c r="J952" s="190"/>
    </row>
    <row r="953" spans="1:10" ht="27.75" customHeight="1" outlineLevel="1" x14ac:dyDescent="0.25">
      <c r="A953" s="29"/>
      <c r="B953" s="333"/>
      <c r="C953" s="333"/>
      <c r="D953" s="333"/>
      <c r="E953" s="333"/>
      <c r="F953" s="333"/>
      <c r="G953" s="334"/>
      <c r="H953" s="129"/>
      <c r="I953" s="130"/>
      <c r="J953" s="190"/>
    </row>
    <row r="954" spans="1:10" ht="27.75" customHeight="1" outlineLevel="1" x14ac:dyDescent="0.25">
      <c r="A954" s="29"/>
      <c r="B954" s="333"/>
      <c r="C954" s="333"/>
      <c r="D954" s="333"/>
      <c r="E954" s="333"/>
      <c r="F954" s="333"/>
      <c r="G954" s="334"/>
      <c r="H954" s="129"/>
      <c r="I954" s="130"/>
      <c r="J954" s="190"/>
    </row>
    <row r="955" spans="1:10" ht="27.75" customHeight="1" outlineLevel="1" x14ac:dyDescent="0.25">
      <c r="A955" s="29"/>
      <c r="B955" s="333"/>
      <c r="C955" s="333"/>
      <c r="D955" s="333"/>
      <c r="E955" s="333"/>
      <c r="F955" s="333"/>
      <c r="G955" s="334"/>
      <c r="H955" s="129"/>
      <c r="I955" s="130"/>
      <c r="J955" s="190"/>
    </row>
    <row r="956" spans="1:10" ht="27.75" customHeight="1" outlineLevel="1" x14ac:dyDescent="0.25">
      <c r="A956" s="29"/>
      <c r="B956" s="333"/>
      <c r="C956" s="333"/>
      <c r="D956" s="333"/>
      <c r="E956" s="333"/>
      <c r="F956" s="333"/>
      <c r="G956" s="334"/>
      <c r="H956" s="129"/>
      <c r="I956" s="130"/>
      <c r="J956" s="190"/>
    </row>
    <row r="957" spans="1:10" ht="27.75" customHeight="1" outlineLevel="1" x14ac:dyDescent="0.25">
      <c r="A957" s="29"/>
      <c r="B957" s="333"/>
      <c r="C957" s="333"/>
      <c r="D957" s="333"/>
      <c r="E957" s="333"/>
      <c r="F957" s="333"/>
      <c r="G957" s="334"/>
      <c r="H957" s="129"/>
      <c r="I957" s="130"/>
      <c r="J957" s="190"/>
    </row>
    <row r="958" spans="1:10" ht="27.75" customHeight="1" outlineLevel="1" x14ac:dyDescent="0.25">
      <c r="A958" s="29"/>
      <c r="B958" s="333"/>
      <c r="C958" s="333"/>
      <c r="D958" s="333"/>
      <c r="E958" s="333"/>
      <c r="F958" s="333"/>
      <c r="G958" s="334"/>
      <c r="H958" s="129"/>
      <c r="I958" s="130"/>
      <c r="J958" s="190"/>
    </row>
    <row r="959" spans="1:10" ht="27.75" customHeight="1" outlineLevel="1" x14ac:dyDescent="0.25">
      <c r="A959" s="29"/>
      <c r="B959" s="333"/>
      <c r="C959" s="333"/>
      <c r="D959" s="333"/>
      <c r="E959" s="333"/>
      <c r="F959" s="333"/>
      <c r="G959" s="334"/>
      <c r="H959" s="129"/>
      <c r="I959" s="130"/>
      <c r="J959" s="190"/>
    </row>
    <row r="960" spans="1:10" ht="27.75" customHeight="1" outlineLevel="1" x14ac:dyDescent="0.25">
      <c r="A960" s="29"/>
      <c r="B960" s="333"/>
      <c r="C960" s="333"/>
      <c r="D960" s="333"/>
      <c r="E960" s="333"/>
      <c r="F960" s="333"/>
      <c r="G960" s="334"/>
      <c r="H960" s="129"/>
      <c r="I960" s="130"/>
      <c r="J960" s="190"/>
    </row>
    <row r="961" spans="1:10" ht="27.75" customHeight="1" outlineLevel="1" thickBot="1" x14ac:dyDescent="0.3">
      <c r="A961" s="32"/>
      <c r="B961" s="333"/>
      <c r="C961" s="333"/>
      <c r="D961" s="333"/>
      <c r="E961" s="333"/>
      <c r="F961" s="333"/>
      <c r="G961" s="334"/>
      <c r="H961" s="131"/>
      <c r="I961" s="132"/>
      <c r="J961" s="190"/>
    </row>
    <row r="962" spans="1:10" ht="27.75" customHeight="1" thickBot="1" x14ac:dyDescent="0.3">
      <c r="A962" s="330" t="s">
        <v>186</v>
      </c>
      <c r="B962" s="331"/>
      <c r="C962" s="331"/>
      <c r="D962" s="331"/>
      <c r="E962" s="331"/>
      <c r="F962" s="331"/>
      <c r="G962" s="331"/>
      <c r="H962" s="331"/>
      <c r="I962" s="332"/>
      <c r="J962" s="190"/>
    </row>
    <row r="963" spans="1:10" ht="36.75" thickBot="1" x14ac:dyDescent="0.3">
      <c r="A963" s="327" t="s">
        <v>183</v>
      </c>
      <c r="B963" s="328"/>
      <c r="C963" s="328"/>
      <c r="D963" s="328"/>
      <c r="E963" s="328"/>
      <c r="F963" s="328"/>
      <c r="G963" s="329"/>
      <c r="H963" s="168" t="s">
        <v>126</v>
      </c>
      <c r="I963" s="169" t="s">
        <v>114</v>
      </c>
      <c r="J963" s="190"/>
    </row>
    <row r="964" spans="1:10" ht="27.75" customHeight="1" thickTop="1" x14ac:dyDescent="0.25">
      <c r="A964" s="164" t="s">
        <v>42</v>
      </c>
      <c r="B964" s="165"/>
      <c r="C964" s="165"/>
      <c r="D964" s="166"/>
      <c r="E964" s="167"/>
      <c r="F964" s="167"/>
      <c r="G964" s="284"/>
      <c r="H964" s="127">
        <f>+H965+H978+H991+H1004+H1019+H1032+H1045+H1058+H1073</f>
        <v>0</v>
      </c>
      <c r="I964" s="128">
        <f>+I965+I978+I991+I1004+I1019+I1032+I1045+I1058+I1073</f>
        <v>0</v>
      </c>
      <c r="J964" s="190"/>
    </row>
    <row r="965" spans="1:10" ht="27.75" customHeight="1" x14ac:dyDescent="0.25">
      <c r="A965" s="71" t="s">
        <v>43</v>
      </c>
      <c r="B965" s="67"/>
      <c r="C965" s="76"/>
      <c r="D965" s="77"/>
      <c r="E965" s="77"/>
      <c r="F965" s="77"/>
      <c r="G965" s="282"/>
      <c r="H965" s="127">
        <f>+SUM(H966:H977)</f>
        <v>0</v>
      </c>
      <c r="I965" s="128">
        <f>+SUM(I966:I977)</f>
        <v>0</v>
      </c>
      <c r="J965" s="190"/>
    </row>
    <row r="966" spans="1:10" ht="27.75" customHeight="1" outlineLevel="1" x14ac:dyDescent="0.25">
      <c r="A966" s="29"/>
      <c r="B966" s="333"/>
      <c r="C966" s="333"/>
      <c r="D966" s="333"/>
      <c r="E966" s="333"/>
      <c r="F966" s="333"/>
      <c r="G966" s="334"/>
      <c r="H966" s="129"/>
      <c r="I966" s="130"/>
      <c r="J966" s="190"/>
    </row>
    <row r="967" spans="1:10" ht="27.75" customHeight="1" outlineLevel="1" x14ac:dyDescent="0.25">
      <c r="A967" s="29"/>
      <c r="B967" s="333"/>
      <c r="C967" s="333"/>
      <c r="D967" s="333"/>
      <c r="E967" s="333"/>
      <c r="F967" s="333"/>
      <c r="G967" s="334"/>
      <c r="H967" s="129"/>
      <c r="I967" s="130"/>
      <c r="J967" s="190"/>
    </row>
    <row r="968" spans="1:10" ht="27.75" customHeight="1" outlineLevel="1" x14ac:dyDescent="0.25">
      <c r="A968" s="29"/>
      <c r="B968" s="333"/>
      <c r="C968" s="333"/>
      <c r="D968" s="333"/>
      <c r="E968" s="333"/>
      <c r="F968" s="333"/>
      <c r="G968" s="334"/>
      <c r="H968" s="129"/>
      <c r="I968" s="130"/>
      <c r="J968" s="190"/>
    </row>
    <row r="969" spans="1:10" ht="27.75" customHeight="1" outlineLevel="1" x14ac:dyDescent="0.25">
      <c r="A969" s="29"/>
      <c r="B969" s="333"/>
      <c r="C969" s="333"/>
      <c r="D969" s="333"/>
      <c r="E969" s="333"/>
      <c r="F969" s="333"/>
      <c r="G969" s="334"/>
      <c r="H969" s="129"/>
      <c r="I969" s="130"/>
      <c r="J969" s="190"/>
    </row>
    <row r="970" spans="1:10" ht="27.75" customHeight="1" outlineLevel="1" x14ac:dyDescent="0.25">
      <c r="A970" s="29"/>
      <c r="B970" s="333"/>
      <c r="C970" s="333"/>
      <c r="D970" s="333"/>
      <c r="E970" s="333"/>
      <c r="F970" s="333"/>
      <c r="G970" s="334"/>
      <c r="H970" s="129"/>
      <c r="I970" s="130"/>
      <c r="J970" s="190"/>
    </row>
    <row r="971" spans="1:10" ht="27.75" customHeight="1" outlineLevel="1" x14ac:dyDescent="0.25">
      <c r="A971" s="29"/>
      <c r="B971" s="333"/>
      <c r="C971" s="333"/>
      <c r="D971" s="333"/>
      <c r="E971" s="333"/>
      <c r="F971" s="333"/>
      <c r="G971" s="334"/>
      <c r="H971" s="129"/>
      <c r="I971" s="130"/>
      <c r="J971" s="190"/>
    </row>
    <row r="972" spans="1:10" ht="27.75" customHeight="1" outlineLevel="1" x14ac:dyDescent="0.25">
      <c r="A972" s="29"/>
      <c r="B972" s="333"/>
      <c r="C972" s="333"/>
      <c r="D972" s="333"/>
      <c r="E972" s="333"/>
      <c r="F972" s="333"/>
      <c r="G972" s="334"/>
      <c r="H972" s="129"/>
      <c r="I972" s="130"/>
      <c r="J972" s="190"/>
    </row>
    <row r="973" spans="1:10" ht="27.75" customHeight="1" outlineLevel="1" x14ac:dyDescent="0.25">
      <c r="A973" s="29"/>
      <c r="B973" s="333"/>
      <c r="C973" s="333"/>
      <c r="D973" s="333"/>
      <c r="E973" s="333"/>
      <c r="F973" s="333"/>
      <c r="G973" s="334"/>
      <c r="H973" s="129"/>
      <c r="I973" s="130"/>
      <c r="J973" s="190"/>
    </row>
    <row r="974" spans="1:10" ht="27.75" customHeight="1" outlineLevel="1" x14ac:dyDescent="0.25">
      <c r="A974" s="29"/>
      <c r="B974" s="333"/>
      <c r="C974" s="333"/>
      <c r="D974" s="333"/>
      <c r="E974" s="333"/>
      <c r="F974" s="333"/>
      <c r="G974" s="334"/>
      <c r="H974" s="129"/>
      <c r="I974" s="130"/>
      <c r="J974" s="190"/>
    </row>
    <row r="975" spans="1:10" ht="27.75" customHeight="1" outlineLevel="1" x14ac:dyDescent="0.25">
      <c r="A975" s="29"/>
      <c r="B975" s="333"/>
      <c r="C975" s="333"/>
      <c r="D975" s="333"/>
      <c r="E975" s="333"/>
      <c r="F975" s="333"/>
      <c r="G975" s="334"/>
      <c r="H975" s="129"/>
      <c r="I975" s="130"/>
      <c r="J975" s="190"/>
    </row>
    <row r="976" spans="1:10" ht="27.75" customHeight="1" outlineLevel="1" x14ac:dyDescent="0.25">
      <c r="A976" s="29"/>
      <c r="B976" s="333"/>
      <c r="C976" s="333"/>
      <c r="D976" s="333"/>
      <c r="E976" s="333"/>
      <c r="F976" s="333"/>
      <c r="G976" s="334"/>
      <c r="H976" s="129"/>
      <c r="I976" s="130"/>
      <c r="J976" s="190"/>
    </row>
    <row r="977" spans="1:10" ht="27.75" customHeight="1" outlineLevel="1" x14ac:dyDescent="0.25">
      <c r="A977" s="29"/>
      <c r="B977" s="333"/>
      <c r="C977" s="333"/>
      <c r="D977" s="333"/>
      <c r="E977" s="333"/>
      <c r="F977" s="333"/>
      <c r="G977" s="334"/>
      <c r="H977" s="129"/>
      <c r="I977" s="130"/>
      <c r="J977" s="190"/>
    </row>
    <row r="978" spans="1:10" ht="27.75" customHeight="1" x14ac:dyDescent="0.25">
      <c r="A978" s="71" t="s">
        <v>44</v>
      </c>
      <c r="B978" s="67"/>
      <c r="C978" s="76"/>
      <c r="D978" s="77"/>
      <c r="E978" s="77"/>
      <c r="F978" s="77"/>
      <c r="G978" s="282"/>
      <c r="H978" s="127">
        <f>+SUM(H979:H990)</f>
        <v>0</v>
      </c>
      <c r="I978" s="128">
        <f>+SUM(I979:I990)</f>
        <v>0</v>
      </c>
      <c r="J978" s="190"/>
    </row>
    <row r="979" spans="1:10" ht="27.75" customHeight="1" outlineLevel="1" x14ac:dyDescent="0.25">
      <c r="A979" s="29"/>
      <c r="B979" s="333"/>
      <c r="C979" s="333"/>
      <c r="D979" s="333"/>
      <c r="E979" s="333"/>
      <c r="F979" s="333"/>
      <c r="G979" s="334"/>
      <c r="H979" s="129"/>
      <c r="I979" s="130"/>
      <c r="J979" s="190"/>
    </row>
    <row r="980" spans="1:10" ht="27.75" customHeight="1" outlineLevel="1" x14ac:dyDescent="0.25">
      <c r="A980" s="29"/>
      <c r="B980" s="333"/>
      <c r="C980" s="333"/>
      <c r="D980" s="333"/>
      <c r="E980" s="333"/>
      <c r="F980" s="333"/>
      <c r="G980" s="334"/>
      <c r="H980" s="129"/>
      <c r="I980" s="130"/>
      <c r="J980" s="190"/>
    </row>
    <row r="981" spans="1:10" ht="27.75" customHeight="1" outlineLevel="1" x14ac:dyDescent="0.25">
      <c r="A981" s="29"/>
      <c r="B981" s="333"/>
      <c r="C981" s="333"/>
      <c r="D981" s="333"/>
      <c r="E981" s="333"/>
      <c r="F981" s="333"/>
      <c r="G981" s="334"/>
      <c r="H981" s="129"/>
      <c r="I981" s="130"/>
      <c r="J981" s="190"/>
    </row>
    <row r="982" spans="1:10" ht="27.75" customHeight="1" outlineLevel="1" x14ac:dyDescent="0.25">
      <c r="A982" s="29"/>
      <c r="B982" s="333"/>
      <c r="C982" s="333"/>
      <c r="D982" s="333"/>
      <c r="E982" s="333"/>
      <c r="F982" s="333"/>
      <c r="G982" s="334"/>
      <c r="H982" s="129"/>
      <c r="I982" s="130"/>
      <c r="J982" s="190"/>
    </row>
    <row r="983" spans="1:10" ht="27.75" customHeight="1" outlineLevel="1" x14ac:dyDescent="0.25">
      <c r="A983" s="29"/>
      <c r="B983" s="333"/>
      <c r="C983" s="333"/>
      <c r="D983" s="333"/>
      <c r="E983" s="333"/>
      <c r="F983" s="333"/>
      <c r="G983" s="334"/>
      <c r="H983" s="129"/>
      <c r="I983" s="130"/>
      <c r="J983" s="190"/>
    </row>
    <row r="984" spans="1:10" ht="27.75" customHeight="1" outlineLevel="1" x14ac:dyDescent="0.25">
      <c r="A984" s="29"/>
      <c r="B984" s="333"/>
      <c r="C984" s="333"/>
      <c r="D984" s="333"/>
      <c r="E984" s="333"/>
      <c r="F984" s="333"/>
      <c r="G984" s="334"/>
      <c r="H984" s="129"/>
      <c r="I984" s="130"/>
      <c r="J984" s="190"/>
    </row>
    <row r="985" spans="1:10" ht="27.75" customHeight="1" outlineLevel="1" x14ac:dyDescent="0.25">
      <c r="A985" s="29"/>
      <c r="B985" s="333"/>
      <c r="C985" s="333"/>
      <c r="D985" s="333"/>
      <c r="E985" s="333"/>
      <c r="F985" s="333"/>
      <c r="G985" s="334"/>
      <c r="H985" s="129"/>
      <c r="I985" s="130"/>
      <c r="J985" s="190"/>
    </row>
    <row r="986" spans="1:10" ht="27.75" customHeight="1" outlineLevel="1" x14ac:dyDescent="0.25">
      <c r="A986" s="29"/>
      <c r="B986" s="333"/>
      <c r="C986" s="333"/>
      <c r="D986" s="333"/>
      <c r="E986" s="333"/>
      <c r="F986" s="333"/>
      <c r="G986" s="334"/>
      <c r="H986" s="129"/>
      <c r="I986" s="130"/>
      <c r="J986" s="190"/>
    </row>
    <row r="987" spans="1:10" ht="27.75" customHeight="1" outlineLevel="1" x14ac:dyDescent="0.25">
      <c r="A987" s="29"/>
      <c r="B987" s="333"/>
      <c r="C987" s="333"/>
      <c r="D987" s="333"/>
      <c r="E987" s="333"/>
      <c r="F987" s="333"/>
      <c r="G987" s="334"/>
      <c r="H987" s="129"/>
      <c r="I987" s="130"/>
      <c r="J987" s="190"/>
    </row>
    <row r="988" spans="1:10" ht="27.75" customHeight="1" outlineLevel="1" x14ac:dyDescent="0.25">
      <c r="A988" s="29"/>
      <c r="B988" s="333"/>
      <c r="C988" s="333"/>
      <c r="D988" s="333"/>
      <c r="E988" s="333"/>
      <c r="F988" s="333"/>
      <c r="G988" s="334"/>
      <c r="H988" s="129"/>
      <c r="I988" s="130"/>
      <c r="J988" s="190"/>
    </row>
    <row r="989" spans="1:10" ht="27.75" customHeight="1" outlineLevel="1" x14ac:dyDescent="0.25">
      <c r="A989" s="29"/>
      <c r="B989" s="333"/>
      <c r="C989" s="333"/>
      <c r="D989" s="333"/>
      <c r="E989" s="333"/>
      <c r="F989" s="333"/>
      <c r="G989" s="334"/>
      <c r="H989" s="129"/>
      <c r="I989" s="130"/>
      <c r="J989" s="190"/>
    </row>
    <row r="990" spans="1:10" ht="27.75" customHeight="1" outlineLevel="1" x14ac:dyDescent="0.25">
      <c r="A990" s="29"/>
      <c r="B990" s="333"/>
      <c r="C990" s="333"/>
      <c r="D990" s="333"/>
      <c r="E990" s="333"/>
      <c r="F990" s="333"/>
      <c r="G990" s="334"/>
      <c r="H990" s="129"/>
      <c r="I990" s="130"/>
      <c r="J990" s="190"/>
    </row>
    <row r="991" spans="1:10" ht="27.75" customHeight="1" x14ac:dyDescent="0.25">
      <c r="A991" s="71" t="s">
        <v>45</v>
      </c>
      <c r="B991" s="67"/>
      <c r="C991" s="76"/>
      <c r="D991" s="77"/>
      <c r="E991" s="77"/>
      <c r="F991" s="77"/>
      <c r="G991" s="282"/>
      <c r="H991" s="127">
        <f>+SUM(H992:H1003)</f>
        <v>0</v>
      </c>
      <c r="I991" s="128">
        <f>+SUM(I992:I1003)</f>
        <v>0</v>
      </c>
      <c r="J991" s="190"/>
    </row>
    <row r="992" spans="1:10" ht="27.75" customHeight="1" outlineLevel="1" x14ac:dyDescent="0.25">
      <c r="A992" s="29"/>
      <c r="B992" s="333"/>
      <c r="C992" s="333"/>
      <c r="D992" s="333"/>
      <c r="E992" s="333"/>
      <c r="F992" s="333"/>
      <c r="G992" s="334"/>
      <c r="H992" s="129"/>
      <c r="I992" s="130"/>
      <c r="J992" s="190"/>
    </row>
    <row r="993" spans="1:10" ht="27.75" customHeight="1" outlineLevel="1" x14ac:dyDescent="0.25">
      <c r="A993" s="29"/>
      <c r="B993" s="333"/>
      <c r="C993" s="333"/>
      <c r="D993" s="333"/>
      <c r="E993" s="333"/>
      <c r="F993" s="333"/>
      <c r="G993" s="334"/>
      <c r="H993" s="129"/>
      <c r="I993" s="130"/>
      <c r="J993" s="190"/>
    </row>
    <row r="994" spans="1:10" ht="27.75" customHeight="1" outlineLevel="1" x14ac:dyDescent="0.25">
      <c r="A994" s="29"/>
      <c r="B994" s="333"/>
      <c r="C994" s="333"/>
      <c r="D994" s="333"/>
      <c r="E994" s="333"/>
      <c r="F994" s="333"/>
      <c r="G994" s="334"/>
      <c r="H994" s="129"/>
      <c r="I994" s="130"/>
      <c r="J994" s="190"/>
    </row>
    <row r="995" spans="1:10" ht="27.75" customHeight="1" outlineLevel="1" x14ac:dyDescent="0.25">
      <c r="A995" s="29"/>
      <c r="B995" s="333"/>
      <c r="C995" s="333"/>
      <c r="D995" s="333"/>
      <c r="E995" s="333"/>
      <c r="F995" s="333"/>
      <c r="G995" s="334"/>
      <c r="H995" s="129"/>
      <c r="I995" s="130"/>
      <c r="J995" s="190"/>
    </row>
    <row r="996" spans="1:10" ht="27.75" customHeight="1" outlineLevel="1" x14ac:dyDescent="0.25">
      <c r="A996" s="29"/>
      <c r="B996" s="333"/>
      <c r="C996" s="333"/>
      <c r="D996" s="333"/>
      <c r="E996" s="333"/>
      <c r="F996" s="333"/>
      <c r="G996" s="334"/>
      <c r="H996" s="129"/>
      <c r="I996" s="130"/>
      <c r="J996" s="190"/>
    </row>
    <row r="997" spans="1:10" ht="27.75" customHeight="1" outlineLevel="1" x14ac:dyDescent="0.25">
      <c r="A997" s="29"/>
      <c r="B997" s="333"/>
      <c r="C997" s="333"/>
      <c r="D997" s="333"/>
      <c r="E997" s="333"/>
      <c r="F997" s="333"/>
      <c r="G997" s="334"/>
      <c r="H997" s="129"/>
      <c r="I997" s="130"/>
      <c r="J997" s="190"/>
    </row>
    <row r="998" spans="1:10" ht="27.75" customHeight="1" outlineLevel="1" x14ac:dyDescent="0.25">
      <c r="A998" s="29"/>
      <c r="B998" s="333"/>
      <c r="C998" s="333"/>
      <c r="D998" s="333"/>
      <c r="E998" s="333"/>
      <c r="F998" s="333"/>
      <c r="G998" s="334"/>
      <c r="H998" s="129"/>
      <c r="I998" s="130"/>
      <c r="J998" s="190"/>
    </row>
    <row r="999" spans="1:10" ht="27.75" customHeight="1" outlineLevel="1" x14ac:dyDescent="0.25">
      <c r="A999" s="29"/>
      <c r="B999" s="333"/>
      <c r="C999" s="333"/>
      <c r="D999" s="333"/>
      <c r="E999" s="333"/>
      <c r="F999" s="333"/>
      <c r="G999" s="334"/>
      <c r="H999" s="129"/>
      <c r="I999" s="130"/>
      <c r="J999" s="190"/>
    </row>
    <row r="1000" spans="1:10" ht="27.75" customHeight="1" outlineLevel="1" x14ac:dyDescent="0.25">
      <c r="A1000" s="29"/>
      <c r="B1000" s="333"/>
      <c r="C1000" s="333"/>
      <c r="D1000" s="333"/>
      <c r="E1000" s="333"/>
      <c r="F1000" s="333"/>
      <c r="G1000" s="334"/>
      <c r="H1000" s="129"/>
      <c r="I1000" s="130"/>
      <c r="J1000" s="190"/>
    </row>
    <row r="1001" spans="1:10" ht="27.75" customHeight="1" outlineLevel="1" x14ac:dyDescent="0.25">
      <c r="A1001" s="29"/>
      <c r="B1001" s="333"/>
      <c r="C1001" s="333"/>
      <c r="D1001" s="333"/>
      <c r="E1001" s="333"/>
      <c r="F1001" s="333"/>
      <c r="G1001" s="334"/>
      <c r="H1001" s="129"/>
      <c r="I1001" s="130"/>
      <c r="J1001" s="190"/>
    </row>
    <row r="1002" spans="1:10" ht="27.75" customHeight="1" outlineLevel="1" x14ac:dyDescent="0.25">
      <c r="A1002" s="29"/>
      <c r="B1002" s="333"/>
      <c r="C1002" s="333"/>
      <c r="D1002" s="333"/>
      <c r="E1002" s="333"/>
      <c r="F1002" s="333"/>
      <c r="G1002" s="334"/>
      <c r="H1002" s="129"/>
      <c r="I1002" s="130"/>
      <c r="J1002" s="190"/>
    </row>
    <row r="1003" spans="1:10" ht="27.75" customHeight="1" outlineLevel="1" x14ac:dyDescent="0.25">
      <c r="A1003" s="29"/>
      <c r="B1003" s="333"/>
      <c r="C1003" s="333"/>
      <c r="D1003" s="333"/>
      <c r="E1003" s="333"/>
      <c r="F1003" s="333"/>
      <c r="G1003" s="334"/>
      <c r="H1003" s="129"/>
      <c r="I1003" s="130"/>
      <c r="J1003" s="190"/>
    </row>
    <row r="1004" spans="1:10" ht="27.75" customHeight="1" x14ac:dyDescent="0.25">
      <c r="A1004" s="71" t="s">
        <v>46</v>
      </c>
      <c r="B1004" s="67"/>
      <c r="C1004" s="76"/>
      <c r="D1004" s="77"/>
      <c r="E1004" s="77"/>
      <c r="F1004" s="77"/>
      <c r="G1004" s="282"/>
      <c r="H1004" s="127">
        <f>+SUM(H1005:H1016)</f>
        <v>0</v>
      </c>
      <c r="I1004" s="128">
        <f>+SUM(I1005:I1016)</f>
        <v>0</v>
      </c>
      <c r="J1004" s="190"/>
    </row>
    <row r="1005" spans="1:10" ht="27.75" customHeight="1" outlineLevel="1" x14ac:dyDescent="0.25">
      <c r="A1005" s="29"/>
      <c r="B1005" s="333"/>
      <c r="C1005" s="333"/>
      <c r="D1005" s="333"/>
      <c r="E1005" s="333"/>
      <c r="F1005" s="333"/>
      <c r="G1005" s="334"/>
      <c r="H1005" s="129"/>
      <c r="I1005" s="130"/>
      <c r="J1005" s="190"/>
    </row>
    <row r="1006" spans="1:10" ht="27.75" customHeight="1" outlineLevel="1" x14ac:dyDescent="0.25">
      <c r="A1006" s="29"/>
      <c r="B1006" s="333"/>
      <c r="C1006" s="333"/>
      <c r="D1006" s="333"/>
      <c r="E1006" s="333"/>
      <c r="F1006" s="333"/>
      <c r="G1006" s="334"/>
      <c r="H1006" s="129"/>
      <c r="I1006" s="130"/>
      <c r="J1006" s="190"/>
    </row>
    <row r="1007" spans="1:10" ht="27.75" customHeight="1" outlineLevel="1" x14ac:dyDescent="0.25">
      <c r="A1007" s="29"/>
      <c r="B1007" s="333"/>
      <c r="C1007" s="333"/>
      <c r="D1007" s="333"/>
      <c r="E1007" s="333"/>
      <c r="F1007" s="333"/>
      <c r="G1007" s="334"/>
      <c r="H1007" s="129"/>
      <c r="I1007" s="130"/>
      <c r="J1007" s="190"/>
    </row>
    <row r="1008" spans="1:10" ht="27.75" customHeight="1" outlineLevel="1" x14ac:dyDescent="0.25">
      <c r="A1008" s="29"/>
      <c r="B1008" s="333"/>
      <c r="C1008" s="333"/>
      <c r="D1008" s="333"/>
      <c r="E1008" s="333"/>
      <c r="F1008" s="333"/>
      <c r="G1008" s="334"/>
      <c r="H1008" s="129"/>
      <c r="I1008" s="130"/>
      <c r="J1008" s="190"/>
    </row>
    <row r="1009" spans="1:10" ht="27.75" customHeight="1" outlineLevel="1" x14ac:dyDescent="0.25">
      <c r="A1009" s="29"/>
      <c r="B1009" s="333"/>
      <c r="C1009" s="333"/>
      <c r="D1009" s="333"/>
      <c r="E1009" s="333"/>
      <c r="F1009" s="333"/>
      <c r="G1009" s="334"/>
      <c r="H1009" s="129"/>
      <c r="I1009" s="130"/>
      <c r="J1009" s="190"/>
    </row>
    <row r="1010" spans="1:10" ht="27.75" customHeight="1" outlineLevel="1" x14ac:dyDescent="0.25">
      <c r="A1010" s="29"/>
      <c r="B1010" s="333"/>
      <c r="C1010" s="333"/>
      <c r="D1010" s="333"/>
      <c r="E1010" s="333"/>
      <c r="F1010" s="333"/>
      <c r="G1010" s="334"/>
      <c r="H1010" s="129"/>
      <c r="I1010" s="130"/>
      <c r="J1010" s="190"/>
    </row>
    <row r="1011" spans="1:10" ht="27.75" customHeight="1" outlineLevel="1" x14ac:dyDescent="0.25">
      <c r="A1011" s="29"/>
      <c r="B1011" s="333"/>
      <c r="C1011" s="333"/>
      <c r="D1011" s="333"/>
      <c r="E1011" s="333"/>
      <c r="F1011" s="333"/>
      <c r="G1011" s="334"/>
      <c r="H1011" s="129"/>
      <c r="I1011" s="130"/>
      <c r="J1011" s="190"/>
    </row>
    <row r="1012" spans="1:10" ht="27.75" customHeight="1" outlineLevel="1" x14ac:dyDescent="0.25">
      <c r="A1012" s="29"/>
      <c r="B1012" s="333"/>
      <c r="C1012" s="333"/>
      <c r="D1012" s="333"/>
      <c r="E1012" s="333"/>
      <c r="F1012" s="333"/>
      <c r="G1012" s="334"/>
      <c r="H1012" s="129"/>
      <c r="I1012" s="130"/>
      <c r="J1012" s="190"/>
    </row>
    <row r="1013" spans="1:10" ht="27.75" customHeight="1" outlineLevel="1" x14ac:dyDescent="0.25">
      <c r="A1013" s="29"/>
      <c r="B1013" s="333"/>
      <c r="C1013" s="333"/>
      <c r="D1013" s="333"/>
      <c r="E1013" s="333"/>
      <c r="F1013" s="333"/>
      <c r="G1013" s="334"/>
      <c r="H1013" s="129"/>
      <c r="I1013" s="130"/>
      <c r="J1013" s="190"/>
    </row>
    <row r="1014" spans="1:10" ht="27.75" customHeight="1" outlineLevel="1" x14ac:dyDescent="0.25">
      <c r="A1014" s="29"/>
      <c r="B1014" s="333"/>
      <c r="C1014" s="333"/>
      <c r="D1014" s="333"/>
      <c r="E1014" s="333"/>
      <c r="F1014" s="333"/>
      <c r="G1014" s="334"/>
      <c r="H1014" s="129"/>
      <c r="I1014" s="130"/>
      <c r="J1014" s="190"/>
    </row>
    <row r="1015" spans="1:10" ht="27.75" customHeight="1" outlineLevel="1" x14ac:dyDescent="0.25">
      <c r="A1015" s="29"/>
      <c r="B1015" s="333"/>
      <c r="C1015" s="333"/>
      <c r="D1015" s="333"/>
      <c r="E1015" s="333"/>
      <c r="F1015" s="333"/>
      <c r="G1015" s="334"/>
      <c r="H1015" s="129"/>
      <c r="I1015" s="130"/>
      <c r="J1015" s="190"/>
    </row>
    <row r="1016" spans="1:10" ht="27.75" customHeight="1" outlineLevel="1" thickBot="1" x14ac:dyDescent="0.3">
      <c r="A1016" s="32"/>
      <c r="B1016" s="333"/>
      <c r="C1016" s="333"/>
      <c r="D1016" s="333"/>
      <c r="E1016" s="333"/>
      <c r="F1016" s="333"/>
      <c r="G1016" s="334"/>
      <c r="H1016" s="131"/>
      <c r="I1016" s="132"/>
      <c r="J1016" s="190"/>
    </row>
    <row r="1017" spans="1:10" ht="27.75" customHeight="1" thickBot="1" x14ac:dyDescent="0.3">
      <c r="A1017" s="330" t="s">
        <v>186</v>
      </c>
      <c r="B1017" s="331"/>
      <c r="C1017" s="331"/>
      <c r="D1017" s="331"/>
      <c r="E1017" s="331"/>
      <c r="F1017" s="331"/>
      <c r="G1017" s="331"/>
      <c r="H1017" s="331"/>
      <c r="I1017" s="332"/>
      <c r="J1017" s="190"/>
    </row>
    <row r="1018" spans="1:10" ht="36.75" thickBot="1" x14ac:dyDescent="0.3">
      <c r="A1018" s="327" t="s">
        <v>183</v>
      </c>
      <c r="B1018" s="328"/>
      <c r="C1018" s="328"/>
      <c r="D1018" s="328"/>
      <c r="E1018" s="328"/>
      <c r="F1018" s="328"/>
      <c r="G1018" s="329"/>
      <c r="H1018" s="168" t="s">
        <v>126</v>
      </c>
      <c r="I1018" s="169" t="s">
        <v>114</v>
      </c>
      <c r="J1018" s="190"/>
    </row>
    <row r="1019" spans="1:10" ht="27.75" customHeight="1" thickTop="1" x14ac:dyDescent="0.25">
      <c r="A1019" s="164" t="s">
        <v>47</v>
      </c>
      <c r="B1019" s="165"/>
      <c r="C1019" s="165"/>
      <c r="D1019" s="166"/>
      <c r="E1019" s="167"/>
      <c r="F1019" s="167"/>
      <c r="G1019" s="284"/>
      <c r="H1019" s="127">
        <f>+SUM(H1020:H1031)</f>
        <v>0</v>
      </c>
      <c r="I1019" s="128">
        <f>+SUM(I1020:I1031)</f>
        <v>0</v>
      </c>
      <c r="J1019" s="190"/>
    </row>
    <row r="1020" spans="1:10" ht="27.75" customHeight="1" outlineLevel="1" x14ac:dyDescent="0.25">
      <c r="A1020" s="29"/>
      <c r="B1020" s="333"/>
      <c r="C1020" s="333"/>
      <c r="D1020" s="333"/>
      <c r="E1020" s="333"/>
      <c r="F1020" s="333"/>
      <c r="G1020" s="334"/>
      <c r="H1020" s="129"/>
      <c r="I1020" s="130"/>
      <c r="J1020" s="190"/>
    </row>
    <row r="1021" spans="1:10" ht="27.75" customHeight="1" outlineLevel="1" x14ac:dyDescent="0.25">
      <c r="A1021" s="29"/>
      <c r="B1021" s="333"/>
      <c r="C1021" s="333"/>
      <c r="D1021" s="333"/>
      <c r="E1021" s="333"/>
      <c r="F1021" s="333"/>
      <c r="G1021" s="334"/>
      <c r="H1021" s="129"/>
      <c r="I1021" s="130"/>
      <c r="J1021" s="190"/>
    </row>
    <row r="1022" spans="1:10" ht="27.75" customHeight="1" outlineLevel="1" x14ac:dyDescent="0.25">
      <c r="A1022" s="29"/>
      <c r="B1022" s="333"/>
      <c r="C1022" s="333"/>
      <c r="D1022" s="333"/>
      <c r="E1022" s="333"/>
      <c r="F1022" s="333"/>
      <c r="G1022" s="334"/>
      <c r="H1022" s="129"/>
      <c r="I1022" s="130"/>
      <c r="J1022" s="190"/>
    </row>
    <row r="1023" spans="1:10" ht="27.75" customHeight="1" outlineLevel="1" x14ac:dyDescent="0.25">
      <c r="A1023" s="29"/>
      <c r="B1023" s="333"/>
      <c r="C1023" s="333"/>
      <c r="D1023" s="333"/>
      <c r="E1023" s="333"/>
      <c r="F1023" s="333"/>
      <c r="G1023" s="334"/>
      <c r="H1023" s="129"/>
      <c r="I1023" s="130"/>
      <c r="J1023" s="190"/>
    </row>
    <row r="1024" spans="1:10" ht="27.75" customHeight="1" outlineLevel="1" x14ac:dyDescent="0.25">
      <c r="A1024" s="29"/>
      <c r="B1024" s="333"/>
      <c r="C1024" s="333"/>
      <c r="D1024" s="333"/>
      <c r="E1024" s="333"/>
      <c r="F1024" s="333"/>
      <c r="G1024" s="334"/>
      <c r="H1024" s="129"/>
      <c r="I1024" s="130"/>
      <c r="J1024" s="190"/>
    </row>
    <row r="1025" spans="1:10" ht="27.75" customHeight="1" outlineLevel="1" x14ac:dyDescent="0.25">
      <c r="A1025" s="29"/>
      <c r="B1025" s="333"/>
      <c r="C1025" s="333"/>
      <c r="D1025" s="333"/>
      <c r="E1025" s="333"/>
      <c r="F1025" s="333"/>
      <c r="G1025" s="334"/>
      <c r="H1025" s="129"/>
      <c r="I1025" s="130"/>
      <c r="J1025" s="190"/>
    </row>
    <row r="1026" spans="1:10" ht="27.75" customHeight="1" outlineLevel="1" x14ac:dyDescent="0.25">
      <c r="A1026" s="29"/>
      <c r="B1026" s="333"/>
      <c r="C1026" s="333"/>
      <c r="D1026" s="333"/>
      <c r="E1026" s="333"/>
      <c r="F1026" s="333"/>
      <c r="G1026" s="334"/>
      <c r="H1026" s="129"/>
      <c r="I1026" s="130"/>
      <c r="J1026" s="190"/>
    </row>
    <row r="1027" spans="1:10" ht="27.75" customHeight="1" outlineLevel="1" x14ac:dyDescent="0.25">
      <c r="A1027" s="29"/>
      <c r="B1027" s="333"/>
      <c r="C1027" s="333"/>
      <c r="D1027" s="333"/>
      <c r="E1027" s="333"/>
      <c r="F1027" s="333"/>
      <c r="G1027" s="334"/>
      <c r="H1027" s="129"/>
      <c r="I1027" s="130"/>
      <c r="J1027" s="190"/>
    </row>
    <row r="1028" spans="1:10" ht="27.75" customHeight="1" outlineLevel="1" x14ac:dyDescent="0.25">
      <c r="A1028" s="29"/>
      <c r="B1028" s="333"/>
      <c r="C1028" s="333"/>
      <c r="D1028" s="333"/>
      <c r="E1028" s="333"/>
      <c r="F1028" s="333"/>
      <c r="G1028" s="334"/>
      <c r="H1028" s="129"/>
      <c r="I1028" s="130"/>
      <c r="J1028" s="190"/>
    </row>
    <row r="1029" spans="1:10" ht="27.75" customHeight="1" outlineLevel="1" x14ac:dyDescent="0.25">
      <c r="A1029" s="29"/>
      <c r="B1029" s="333"/>
      <c r="C1029" s="333"/>
      <c r="D1029" s="333"/>
      <c r="E1029" s="333"/>
      <c r="F1029" s="333"/>
      <c r="G1029" s="334"/>
      <c r="H1029" s="129"/>
      <c r="I1029" s="130"/>
      <c r="J1029" s="190"/>
    </row>
    <row r="1030" spans="1:10" ht="27.75" customHeight="1" outlineLevel="1" x14ac:dyDescent="0.25">
      <c r="A1030" s="29"/>
      <c r="B1030" s="333"/>
      <c r="C1030" s="333"/>
      <c r="D1030" s="333"/>
      <c r="E1030" s="333"/>
      <c r="F1030" s="333"/>
      <c r="G1030" s="334"/>
      <c r="H1030" s="129"/>
      <c r="I1030" s="130"/>
      <c r="J1030" s="190"/>
    </row>
    <row r="1031" spans="1:10" ht="27.75" customHeight="1" outlineLevel="1" x14ac:dyDescent="0.25">
      <c r="A1031" s="29"/>
      <c r="B1031" s="333"/>
      <c r="C1031" s="333"/>
      <c r="D1031" s="333"/>
      <c r="E1031" s="333"/>
      <c r="F1031" s="333"/>
      <c r="G1031" s="334"/>
      <c r="H1031" s="129"/>
      <c r="I1031" s="130"/>
      <c r="J1031" s="190"/>
    </row>
    <row r="1032" spans="1:10" ht="27.75" customHeight="1" x14ac:dyDescent="0.25">
      <c r="A1032" s="71" t="s">
        <v>48</v>
      </c>
      <c r="B1032" s="67"/>
      <c r="C1032" s="76"/>
      <c r="D1032" s="77"/>
      <c r="E1032" s="77"/>
      <c r="F1032" s="77"/>
      <c r="G1032" s="282"/>
      <c r="H1032" s="127">
        <f>+SUM(H1033:H1044)</f>
        <v>0</v>
      </c>
      <c r="I1032" s="128">
        <f>+SUM(I1033:I1044)</f>
        <v>0</v>
      </c>
      <c r="J1032" s="190"/>
    </row>
    <row r="1033" spans="1:10" ht="27.75" customHeight="1" outlineLevel="1" x14ac:dyDescent="0.25">
      <c r="A1033" s="29"/>
      <c r="B1033" s="333"/>
      <c r="C1033" s="333"/>
      <c r="D1033" s="333"/>
      <c r="E1033" s="333"/>
      <c r="F1033" s="333"/>
      <c r="G1033" s="334"/>
      <c r="H1033" s="129"/>
      <c r="I1033" s="130"/>
      <c r="J1033" s="190"/>
    </row>
    <row r="1034" spans="1:10" ht="27.75" customHeight="1" outlineLevel="1" x14ac:dyDescent="0.25">
      <c r="A1034" s="29"/>
      <c r="B1034" s="333"/>
      <c r="C1034" s="333"/>
      <c r="D1034" s="333"/>
      <c r="E1034" s="333"/>
      <c r="F1034" s="333"/>
      <c r="G1034" s="334"/>
      <c r="H1034" s="129"/>
      <c r="I1034" s="130"/>
      <c r="J1034" s="190"/>
    </row>
    <row r="1035" spans="1:10" ht="27.75" customHeight="1" outlineLevel="1" x14ac:dyDescent="0.25">
      <c r="A1035" s="29"/>
      <c r="B1035" s="333"/>
      <c r="C1035" s="333"/>
      <c r="D1035" s="333"/>
      <c r="E1035" s="333"/>
      <c r="F1035" s="333"/>
      <c r="G1035" s="334"/>
      <c r="H1035" s="129"/>
      <c r="I1035" s="130"/>
      <c r="J1035" s="190"/>
    </row>
    <row r="1036" spans="1:10" ht="27.75" customHeight="1" outlineLevel="1" x14ac:dyDescent="0.25">
      <c r="A1036" s="29"/>
      <c r="B1036" s="333"/>
      <c r="C1036" s="333"/>
      <c r="D1036" s="333"/>
      <c r="E1036" s="333"/>
      <c r="F1036" s="333"/>
      <c r="G1036" s="334"/>
      <c r="H1036" s="129"/>
      <c r="I1036" s="130"/>
      <c r="J1036" s="190"/>
    </row>
    <row r="1037" spans="1:10" ht="27.75" customHeight="1" outlineLevel="1" x14ac:dyDescent="0.25">
      <c r="A1037" s="29"/>
      <c r="B1037" s="333"/>
      <c r="C1037" s="333"/>
      <c r="D1037" s="333"/>
      <c r="E1037" s="333"/>
      <c r="F1037" s="333"/>
      <c r="G1037" s="334"/>
      <c r="H1037" s="129"/>
      <c r="I1037" s="130"/>
      <c r="J1037" s="190"/>
    </row>
    <row r="1038" spans="1:10" ht="27.75" customHeight="1" outlineLevel="1" x14ac:dyDescent="0.25">
      <c r="A1038" s="29"/>
      <c r="B1038" s="333"/>
      <c r="C1038" s="333"/>
      <c r="D1038" s="333"/>
      <c r="E1038" s="333"/>
      <c r="F1038" s="333"/>
      <c r="G1038" s="334"/>
      <c r="H1038" s="129"/>
      <c r="I1038" s="130"/>
      <c r="J1038" s="190"/>
    </row>
    <row r="1039" spans="1:10" ht="27.75" customHeight="1" outlineLevel="1" x14ac:dyDescent="0.25">
      <c r="A1039" s="29"/>
      <c r="B1039" s="333"/>
      <c r="C1039" s="333"/>
      <c r="D1039" s="333"/>
      <c r="E1039" s="333"/>
      <c r="F1039" s="333"/>
      <c r="G1039" s="334"/>
      <c r="H1039" s="129"/>
      <c r="I1039" s="130"/>
      <c r="J1039" s="190"/>
    </row>
    <row r="1040" spans="1:10" ht="27.75" customHeight="1" outlineLevel="1" x14ac:dyDescent="0.25">
      <c r="A1040" s="29"/>
      <c r="B1040" s="333"/>
      <c r="C1040" s="333"/>
      <c r="D1040" s="333"/>
      <c r="E1040" s="333"/>
      <c r="F1040" s="333"/>
      <c r="G1040" s="334"/>
      <c r="H1040" s="129"/>
      <c r="I1040" s="130"/>
      <c r="J1040" s="190"/>
    </row>
    <row r="1041" spans="1:10" ht="27.75" customHeight="1" outlineLevel="1" x14ac:dyDescent="0.25">
      <c r="A1041" s="29"/>
      <c r="B1041" s="333"/>
      <c r="C1041" s="333"/>
      <c r="D1041" s="333"/>
      <c r="E1041" s="333"/>
      <c r="F1041" s="333"/>
      <c r="G1041" s="334"/>
      <c r="H1041" s="129"/>
      <c r="I1041" s="130"/>
      <c r="J1041" s="190"/>
    </row>
    <row r="1042" spans="1:10" ht="27.75" customHeight="1" outlineLevel="1" x14ac:dyDescent="0.25">
      <c r="A1042" s="29"/>
      <c r="B1042" s="333"/>
      <c r="C1042" s="333"/>
      <c r="D1042" s="333"/>
      <c r="E1042" s="333"/>
      <c r="F1042" s="333"/>
      <c r="G1042" s="334"/>
      <c r="H1042" s="129"/>
      <c r="I1042" s="130"/>
      <c r="J1042" s="190"/>
    </row>
    <row r="1043" spans="1:10" ht="27.75" customHeight="1" outlineLevel="1" x14ac:dyDescent="0.25">
      <c r="A1043" s="29"/>
      <c r="B1043" s="333"/>
      <c r="C1043" s="333"/>
      <c r="D1043" s="333"/>
      <c r="E1043" s="333"/>
      <c r="F1043" s="333"/>
      <c r="G1043" s="334"/>
      <c r="H1043" s="129"/>
      <c r="I1043" s="130"/>
      <c r="J1043" s="190"/>
    </row>
    <row r="1044" spans="1:10" ht="27.75" customHeight="1" outlineLevel="1" x14ac:dyDescent="0.25">
      <c r="A1044" s="29"/>
      <c r="B1044" s="333"/>
      <c r="C1044" s="333"/>
      <c r="D1044" s="333"/>
      <c r="E1044" s="333"/>
      <c r="F1044" s="333"/>
      <c r="G1044" s="334"/>
      <c r="H1044" s="129"/>
      <c r="I1044" s="130"/>
      <c r="J1044" s="190"/>
    </row>
    <row r="1045" spans="1:10" ht="27.75" customHeight="1" x14ac:dyDescent="0.25">
      <c r="A1045" s="71" t="s">
        <v>49</v>
      </c>
      <c r="B1045" s="67"/>
      <c r="C1045" s="76"/>
      <c r="D1045" s="77"/>
      <c r="E1045" s="77"/>
      <c r="F1045" s="77"/>
      <c r="G1045" s="282"/>
      <c r="H1045" s="127">
        <f>+SUM(H1046:H1057)</f>
        <v>0</v>
      </c>
      <c r="I1045" s="128">
        <f>+SUM(I1046:I1057)</f>
        <v>0</v>
      </c>
      <c r="J1045" s="190"/>
    </row>
    <row r="1046" spans="1:10" ht="27.75" customHeight="1" outlineLevel="1" x14ac:dyDescent="0.25">
      <c r="A1046" s="29"/>
      <c r="B1046" s="333"/>
      <c r="C1046" s="333"/>
      <c r="D1046" s="333"/>
      <c r="E1046" s="333"/>
      <c r="F1046" s="333"/>
      <c r="G1046" s="334"/>
      <c r="H1046" s="129"/>
      <c r="I1046" s="130"/>
      <c r="J1046" s="190"/>
    </row>
    <row r="1047" spans="1:10" ht="27.75" customHeight="1" outlineLevel="1" x14ac:dyDescent="0.25">
      <c r="A1047" s="29"/>
      <c r="B1047" s="333"/>
      <c r="C1047" s="333"/>
      <c r="D1047" s="333"/>
      <c r="E1047" s="333"/>
      <c r="F1047" s="333"/>
      <c r="G1047" s="334"/>
      <c r="H1047" s="129"/>
      <c r="I1047" s="130"/>
      <c r="J1047" s="190"/>
    </row>
    <row r="1048" spans="1:10" ht="27.75" customHeight="1" outlineLevel="1" x14ac:dyDescent="0.25">
      <c r="A1048" s="29"/>
      <c r="B1048" s="333"/>
      <c r="C1048" s="333"/>
      <c r="D1048" s="333"/>
      <c r="E1048" s="333"/>
      <c r="F1048" s="333"/>
      <c r="G1048" s="334"/>
      <c r="H1048" s="129"/>
      <c r="I1048" s="130"/>
      <c r="J1048" s="190"/>
    </row>
    <row r="1049" spans="1:10" ht="27.75" customHeight="1" outlineLevel="1" x14ac:dyDescent="0.25">
      <c r="A1049" s="29"/>
      <c r="B1049" s="333"/>
      <c r="C1049" s="333"/>
      <c r="D1049" s="333"/>
      <c r="E1049" s="333"/>
      <c r="F1049" s="333"/>
      <c r="G1049" s="334"/>
      <c r="H1049" s="129"/>
      <c r="I1049" s="130"/>
      <c r="J1049" s="190"/>
    </row>
    <row r="1050" spans="1:10" ht="27.75" customHeight="1" outlineLevel="1" x14ac:dyDescent="0.25">
      <c r="A1050" s="29"/>
      <c r="B1050" s="333"/>
      <c r="C1050" s="333"/>
      <c r="D1050" s="333"/>
      <c r="E1050" s="333"/>
      <c r="F1050" s="333"/>
      <c r="G1050" s="334"/>
      <c r="H1050" s="129"/>
      <c r="I1050" s="130"/>
      <c r="J1050" s="190"/>
    </row>
    <row r="1051" spans="1:10" ht="27.75" customHeight="1" outlineLevel="1" x14ac:dyDescent="0.25">
      <c r="A1051" s="29"/>
      <c r="B1051" s="333"/>
      <c r="C1051" s="333"/>
      <c r="D1051" s="333"/>
      <c r="E1051" s="333"/>
      <c r="F1051" s="333"/>
      <c r="G1051" s="334"/>
      <c r="H1051" s="129"/>
      <c r="I1051" s="130"/>
      <c r="J1051" s="190"/>
    </row>
    <row r="1052" spans="1:10" ht="27.75" customHeight="1" outlineLevel="1" x14ac:dyDescent="0.25">
      <c r="A1052" s="29"/>
      <c r="B1052" s="333"/>
      <c r="C1052" s="333"/>
      <c r="D1052" s="333"/>
      <c r="E1052" s="333"/>
      <c r="F1052" s="333"/>
      <c r="G1052" s="334"/>
      <c r="H1052" s="129"/>
      <c r="I1052" s="130"/>
      <c r="J1052" s="190"/>
    </row>
    <row r="1053" spans="1:10" ht="27.75" customHeight="1" outlineLevel="1" x14ac:dyDescent="0.25">
      <c r="A1053" s="29"/>
      <c r="B1053" s="333"/>
      <c r="C1053" s="333"/>
      <c r="D1053" s="333"/>
      <c r="E1053" s="333"/>
      <c r="F1053" s="333"/>
      <c r="G1053" s="334"/>
      <c r="H1053" s="129"/>
      <c r="I1053" s="130"/>
      <c r="J1053" s="190"/>
    </row>
    <row r="1054" spans="1:10" ht="27.75" customHeight="1" outlineLevel="1" x14ac:dyDescent="0.25">
      <c r="A1054" s="29"/>
      <c r="B1054" s="333"/>
      <c r="C1054" s="333"/>
      <c r="D1054" s="333"/>
      <c r="E1054" s="333"/>
      <c r="F1054" s="333"/>
      <c r="G1054" s="334"/>
      <c r="H1054" s="129"/>
      <c r="I1054" s="130"/>
      <c r="J1054" s="190"/>
    </row>
    <row r="1055" spans="1:10" ht="27.75" customHeight="1" outlineLevel="1" x14ac:dyDescent="0.25">
      <c r="A1055" s="29"/>
      <c r="B1055" s="333"/>
      <c r="C1055" s="333"/>
      <c r="D1055" s="333"/>
      <c r="E1055" s="333"/>
      <c r="F1055" s="333"/>
      <c r="G1055" s="334"/>
      <c r="H1055" s="129"/>
      <c r="I1055" s="130"/>
      <c r="J1055" s="190"/>
    </row>
    <row r="1056" spans="1:10" ht="27.75" customHeight="1" outlineLevel="1" x14ac:dyDescent="0.25">
      <c r="A1056" s="29"/>
      <c r="B1056" s="333"/>
      <c r="C1056" s="333"/>
      <c r="D1056" s="333"/>
      <c r="E1056" s="333"/>
      <c r="F1056" s="333"/>
      <c r="G1056" s="334"/>
      <c r="H1056" s="129"/>
      <c r="I1056" s="130"/>
      <c r="J1056" s="190"/>
    </row>
    <row r="1057" spans="1:10" ht="27.75" customHeight="1" outlineLevel="1" x14ac:dyDescent="0.25">
      <c r="A1057" s="29"/>
      <c r="B1057" s="333"/>
      <c r="C1057" s="333"/>
      <c r="D1057" s="333"/>
      <c r="E1057" s="333"/>
      <c r="F1057" s="333"/>
      <c r="G1057" s="334"/>
      <c r="H1057" s="129"/>
      <c r="I1057" s="130"/>
      <c r="J1057" s="190"/>
    </row>
    <row r="1058" spans="1:10" ht="27.75" customHeight="1" x14ac:dyDescent="0.25">
      <c r="A1058" s="71" t="s">
        <v>50</v>
      </c>
      <c r="B1058" s="67"/>
      <c r="C1058" s="76"/>
      <c r="D1058" s="77"/>
      <c r="E1058" s="77"/>
      <c r="F1058" s="77"/>
      <c r="G1058" s="282"/>
      <c r="H1058" s="127">
        <f>+SUM(H1059:H1070)</f>
        <v>0</v>
      </c>
      <c r="I1058" s="128">
        <f>+SUM(I1059:I1070)</f>
        <v>0</v>
      </c>
      <c r="J1058" s="190"/>
    </row>
    <row r="1059" spans="1:10" ht="27.75" customHeight="1" outlineLevel="1" x14ac:dyDescent="0.25">
      <c r="A1059" s="29"/>
      <c r="B1059" s="333"/>
      <c r="C1059" s="333"/>
      <c r="D1059" s="333"/>
      <c r="E1059" s="333"/>
      <c r="F1059" s="333"/>
      <c r="G1059" s="334"/>
      <c r="H1059" s="129"/>
      <c r="I1059" s="130"/>
      <c r="J1059" s="190"/>
    </row>
    <row r="1060" spans="1:10" ht="27.75" customHeight="1" outlineLevel="1" x14ac:dyDescent="0.25">
      <c r="A1060" s="29"/>
      <c r="B1060" s="333"/>
      <c r="C1060" s="333"/>
      <c r="D1060" s="333"/>
      <c r="E1060" s="333"/>
      <c r="F1060" s="333"/>
      <c r="G1060" s="334"/>
      <c r="H1060" s="129"/>
      <c r="I1060" s="130"/>
      <c r="J1060" s="190"/>
    </row>
    <row r="1061" spans="1:10" ht="27.75" customHeight="1" outlineLevel="1" x14ac:dyDescent="0.25">
      <c r="A1061" s="29"/>
      <c r="B1061" s="333"/>
      <c r="C1061" s="333"/>
      <c r="D1061" s="333"/>
      <c r="E1061" s="333"/>
      <c r="F1061" s="333"/>
      <c r="G1061" s="334"/>
      <c r="H1061" s="129"/>
      <c r="I1061" s="130"/>
      <c r="J1061" s="190"/>
    </row>
    <row r="1062" spans="1:10" ht="27.75" customHeight="1" outlineLevel="1" x14ac:dyDescent="0.25">
      <c r="A1062" s="29"/>
      <c r="B1062" s="333"/>
      <c r="C1062" s="333"/>
      <c r="D1062" s="333"/>
      <c r="E1062" s="333"/>
      <c r="F1062" s="333"/>
      <c r="G1062" s="334"/>
      <c r="H1062" s="129"/>
      <c r="I1062" s="130"/>
      <c r="J1062" s="190"/>
    </row>
    <row r="1063" spans="1:10" ht="27.75" customHeight="1" outlineLevel="1" x14ac:dyDescent="0.25">
      <c r="A1063" s="29"/>
      <c r="B1063" s="333"/>
      <c r="C1063" s="333"/>
      <c r="D1063" s="333"/>
      <c r="E1063" s="333"/>
      <c r="F1063" s="333"/>
      <c r="G1063" s="334"/>
      <c r="H1063" s="129"/>
      <c r="I1063" s="130"/>
      <c r="J1063" s="190"/>
    </row>
    <row r="1064" spans="1:10" ht="27.75" customHeight="1" outlineLevel="1" x14ac:dyDescent="0.25">
      <c r="A1064" s="29"/>
      <c r="B1064" s="333"/>
      <c r="C1064" s="333"/>
      <c r="D1064" s="333"/>
      <c r="E1064" s="333"/>
      <c r="F1064" s="333"/>
      <c r="G1064" s="334"/>
      <c r="H1064" s="129"/>
      <c r="I1064" s="130"/>
      <c r="J1064" s="190"/>
    </row>
    <row r="1065" spans="1:10" ht="27.75" customHeight="1" outlineLevel="1" x14ac:dyDescent="0.25">
      <c r="A1065" s="29"/>
      <c r="B1065" s="333"/>
      <c r="C1065" s="333"/>
      <c r="D1065" s="333"/>
      <c r="E1065" s="333"/>
      <c r="F1065" s="333"/>
      <c r="G1065" s="334"/>
      <c r="H1065" s="129"/>
      <c r="I1065" s="130"/>
      <c r="J1065" s="190"/>
    </row>
    <row r="1066" spans="1:10" ht="27.75" customHeight="1" outlineLevel="1" x14ac:dyDescent="0.25">
      <c r="A1066" s="29"/>
      <c r="B1066" s="333"/>
      <c r="C1066" s="333"/>
      <c r="D1066" s="333"/>
      <c r="E1066" s="333"/>
      <c r="F1066" s="333"/>
      <c r="G1066" s="334"/>
      <c r="H1066" s="129"/>
      <c r="I1066" s="130"/>
      <c r="J1066" s="190"/>
    </row>
    <row r="1067" spans="1:10" ht="27.75" customHeight="1" outlineLevel="1" x14ac:dyDescent="0.25">
      <c r="A1067" s="29"/>
      <c r="B1067" s="333"/>
      <c r="C1067" s="333"/>
      <c r="D1067" s="333"/>
      <c r="E1067" s="333"/>
      <c r="F1067" s="333"/>
      <c r="G1067" s="334"/>
      <c r="H1067" s="129"/>
      <c r="I1067" s="130"/>
      <c r="J1067" s="190"/>
    </row>
    <row r="1068" spans="1:10" ht="27.75" customHeight="1" outlineLevel="1" x14ac:dyDescent="0.25">
      <c r="A1068" s="29"/>
      <c r="B1068" s="333"/>
      <c r="C1068" s="333"/>
      <c r="D1068" s="333"/>
      <c r="E1068" s="333"/>
      <c r="F1068" s="333"/>
      <c r="G1068" s="334"/>
      <c r="H1068" s="129"/>
      <c r="I1068" s="130"/>
      <c r="J1068" s="190"/>
    </row>
    <row r="1069" spans="1:10" ht="27.75" customHeight="1" outlineLevel="1" x14ac:dyDescent="0.25">
      <c r="A1069" s="29"/>
      <c r="B1069" s="333"/>
      <c r="C1069" s="333"/>
      <c r="D1069" s="333"/>
      <c r="E1069" s="333"/>
      <c r="F1069" s="333"/>
      <c r="G1069" s="334"/>
      <c r="H1069" s="129"/>
      <c r="I1069" s="130"/>
      <c r="J1069" s="190"/>
    </row>
    <row r="1070" spans="1:10" ht="27.75" customHeight="1" outlineLevel="1" thickBot="1" x14ac:dyDescent="0.3">
      <c r="A1070" s="32"/>
      <c r="B1070" s="333"/>
      <c r="C1070" s="333"/>
      <c r="D1070" s="333"/>
      <c r="E1070" s="333"/>
      <c r="F1070" s="333"/>
      <c r="G1070" s="334"/>
      <c r="H1070" s="131"/>
      <c r="I1070" s="132"/>
      <c r="J1070" s="190"/>
    </row>
    <row r="1071" spans="1:10" ht="27.75" customHeight="1" thickBot="1" x14ac:dyDescent="0.3">
      <c r="A1071" s="330" t="s">
        <v>186</v>
      </c>
      <c r="B1071" s="331"/>
      <c r="C1071" s="331"/>
      <c r="D1071" s="331"/>
      <c r="E1071" s="331"/>
      <c r="F1071" s="331"/>
      <c r="G1071" s="331"/>
      <c r="H1071" s="331"/>
      <c r="I1071" s="332"/>
      <c r="J1071" s="190"/>
    </row>
    <row r="1072" spans="1:10" ht="71.25" customHeight="1" thickBot="1" x14ac:dyDescent="0.3">
      <c r="A1072" s="327" t="s">
        <v>183</v>
      </c>
      <c r="B1072" s="328"/>
      <c r="C1072" s="328"/>
      <c r="D1072" s="328"/>
      <c r="E1072" s="328"/>
      <c r="F1072" s="328"/>
      <c r="G1072" s="329"/>
      <c r="H1072" s="168" t="s">
        <v>126</v>
      </c>
      <c r="I1072" s="169" t="s">
        <v>114</v>
      </c>
      <c r="J1072" s="190"/>
    </row>
    <row r="1073" spans="1:10" ht="27.75" customHeight="1" thickTop="1" x14ac:dyDescent="0.25">
      <c r="A1073" s="164" t="s">
        <v>51</v>
      </c>
      <c r="B1073" s="165"/>
      <c r="C1073" s="165"/>
      <c r="D1073" s="166"/>
      <c r="E1073" s="167"/>
      <c r="F1073" s="167"/>
      <c r="G1073" s="284"/>
      <c r="H1073" s="127">
        <f>+SUM(H1074:H1085)</f>
        <v>0</v>
      </c>
      <c r="I1073" s="128">
        <f>+SUM(I1074:I1085)</f>
        <v>0</v>
      </c>
      <c r="J1073" s="190"/>
    </row>
    <row r="1074" spans="1:10" ht="27.75" customHeight="1" outlineLevel="1" x14ac:dyDescent="0.25">
      <c r="A1074" s="29"/>
      <c r="B1074" s="333"/>
      <c r="C1074" s="333"/>
      <c r="D1074" s="333"/>
      <c r="E1074" s="333"/>
      <c r="F1074" s="333"/>
      <c r="G1074" s="334"/>
      <c r="H1074" s="129"/>
      <c r="I1074" s="130"/>
      <c r="J1074" s="190"/>
    </row>
    <row r="1075" spans="1:10" ht="27.75" customHeight="1" outlineLevel="1" x14ac:dyDescent="0.25">
      <c r="A1075" s="29"/>
      <c r="B1075" s="333"/>
      <c r="C1075" s="333"/>
      <c r="D1075" s="333"/>
      <c r="E1075" s="333"/>
      <c r="F1075" s="333"/>
      <c r="G1075" s="334"/>
      <c r="H1075" s="129"/>
      <c r="I1075" s="130"/>
      <c r="J1075" s="190"/>
    </row>
    <row r="1076" spans="1:10" ht="27.75" customHeight="1" outlineLevel="1" x14ac:dyDescent="0.25">
      <c r="A1076" s="29"/>
      <c r="B1076" s="333"/>
      <c r="C1076" s="333"/>
      <c r="D1076" s="333"/>
      <c r="E1076" s="333"/>
      <c r="F1076" s="333"/>
      <c r="G1076" s="334"/>
      <c r="H1076" s="129"/>
      <c r="I1076" s="130"/>
      <c r="J1076" s="190"/>
    </row>
    <row r="1077" spans="1:10" ht="27.75" customHeight="1" outlineLevel="1" x14ac:dyDescent="0.25">
      <c r="A1077" s="29"/>
      <c r="B1077" s="333"/>
      <c r="C1077" s="333"/>
      <c r="D1077" s="333"/>
      <c r="E1077" s="333"/>
      <c r="F1077" s="333"/>
      <c r="G1077" s="334"/>
      <c r="H1077" s="129"/>
      <c r="I1077" s="130"/>
      <c r="J1077" s="190"/>
    </row>
    <row r="1078" spans="1:10" ht="27.75" customHeight="1" outlineLevel="1" x14ac:dyDescent="0.25">
      <c r="A1078" s="29"/>
      <c r="B1078" s="333"/>
      <c r="C1078" s="333"/>
      <c r="D1078" s="333"/>
      <c r="E1078" s="333"/>
      <c r="F1078" s="333"/>
      <c r="G1078" s="334"/>
      <c r="H1078" s="129"/>
      <c r="I1078" s="130"/>
      <c r="J1078" s="190"/>
    </row>
    <row r="1079" spans="1:10" ht="27.75" customHeight="1" outlineLevel="1" x14ac:dyDescent="0.25">
      <c r="A1079" s="29"/>
      <c r="B1079" s="333"/>
      <c r="C1079" s="333"/>
      <c r="D1079" s="333"/>
      <c r="E1079" s="333"/>
      <c r="F1079" s="333"/>
      <c r="G1079" s="334"/>
      <c r="H1079" s="129"/>
      <c r="I1079" s="130"/>
      <c r="J1079" s="190"/>
    </row>
    <row r="1080" spans="1:10" ht="27.75" customHeight="1" outlineLevel="1" x14ac:dyDescent="0.25">
      <c r="A1080" s="29"/>
      <c r="B1080" s="333"/>
      <c r="C1080" s="333"/>
      <c r="D1080" s="333"/>
      <c r="E1080" s="333"/>
      <c r="F1080" s="333"/>
      <c r="G1080" s="334"/>
      <c r="H1080" s="129"/>
      <c r="I1080" s="130"/>
      <c r="J1080" s="190"/>
    </row>
    <row r="1081" spans="1:10" ht="27.75" customHeight="1" outlineLevel="1" x14ac:dyDescent="0.25">
      <c r="A1081" s="29"/>
      <c r="B1081" s="333"/>
      <c r="C1081" s="333"/>
      <c r="D1081" s="333"/>
      <c r="E1081" s="333"/>
      <c r="F1081" s="333"/>
      <c r="G1081" s="334"/>
      <c r="H1081" s="129"/>
      <c r="I1081" s="130"/>
      <c r="J1081" s="190"/>
    </row>
    <row r="1082" spans="1:10" ht="27.75" customHeight="1" outlineLevel="1" x14ac:dyDescent="0.25">
      <c r="A1082" s="29"/>
      <c r="B1082" s="333"/>
      <c r="C1082" s="333"/>
      <c r="D1082" s="333"/>
      <c r="E1082" s="333"/>
      <c r="F1082" s="333"/>
      <c r="G1082" s="334"/>
      <c r="H1082" s="129"/>
      <c r="I1082" s="130"/>
      <c r="J1082" s="190"/>
    </row>
    <row r="1083" spans="1:10" ht="27.75" customHeight="1" outlineLevel="1" x14ac:dyDescent="0.25">
      <c r="A1083" s="29"/>
      <c r="B1083" s="333"/>
      <c r="C1083" s="333"/>
      <c r="D1083" s="333"/>
      <c r="E1083" s="333"/>
      <c r="F1083" s="333"/>
      <c r="G1083" s="334"/>
      <c r="H1083" s="129"/>
      <c r="I1083" s="130"/>
      <c r="J1083" s="190"/>
    </row>
    <row r="1084" spans="1:10" ht="27.75" customHeight="1" outlineLevel="1" x14ac:dyDescent="0.25">
      <c r="A1084" s="29"/>
      <c r="B1084" s="333"/>
      <c r="C1084" s="333"/>
      <c r="D1084" s="333"/>
      <c r="E1084" s="333"/>
      <c r="F1084" s="333"/>
      <c r="G1084" s="334"/>
      <c r="H1084" s="129"/>
      <c r="I1084" s="130"/>
      <c r="J1084" s="190"/>
    </row>
    <row r="1085" spans="1:10" ht="27.75" customHeight="1" outlineLevel="1" x14ac:dyDescent="0.25">
      <c r="A1085" s="29"/>
      <c r="B1085" s="333"/>
      <c r="C1085" s="333"/>
      <c r="D1085" s="333"/>
      <c r="E1085" s="333"/>
      <c r="F1085" s="333"/>
      <c r="G1085" s="334"/>
      <c r="H1085" s="129"/>
      <c r="I1085" s="130"/>
      <c r="J1085" s="190"/>
    </row>
    <row r="1086" spans="1:10" ht="27.75" customHeight="1" x14ac:dyDescent="0.25">
      <c r="A1086" s="66" t="s">
        <v>106</v>
      </c>
      <c r="B1086" s="67"/>
      <c r="C1086" s="67"/>
      <c r="D1086" s="78"/>
      <c r="E1086" s="78"/>
      <c r="F1086" s="78"/>
      <c r="G1086" s="283"/>
      <c r="H1086" s="127">
        <f>+H1087+H1100+H1113+H1128+H1141+H1154+H1167+H1182</f>
        <v>0</v>
      </c>
      <c r="I1086" s="128">
        <f>+I1087+I1100+I1113+I1128+I1141+I1154+I1167+I1182</f>
        <v>0</v>
      </c>
      <c r="J1086" s="190"/>
    </row>
    <row r="1087" spans="1:10" ht="27.75" customHeight="1" x14ac:dyDescent="0.25">
      <c r="A1087" s="385" t="s">
        <v>16</v>
      </c>
      <c r="B1087" s="386"/>
      <c r="C1087" s="386"/>
      <c r="D1087" s="77"/>
      <c r="E1087" s="77"/>
      <c r="F1087" s="77"/>
      <c r="G1087" s="282"/>
      <c r="H1087" s="127">
        <f>+SUM(H1088:H1099)</f>
        <v>0</v>
      </c>
      <c r="I1087" s="128">
        <f>+SUM(I1088:I1099)</f>
        <v>0</v>
      </c>
      <c r="J1087" s="190"/>
    </row>
    <row r="1088" spans="1:10" ht="27.75" customHeight="1" outlineLevel="1" x14ac:dyDescent="0.25">
      <c r="A1088" s="29"/>
      <c r="B1088" s="333"/>
      <c r="C1088" s="333"/>
      <c r="D1088" s="333"/>
      <c r="E1088" s="333"/>
      <c r="F1088" s="333"/>
      <c r="G1088" s="334"/>
      <c r="H1088" s="129"/>
      <c r="I1088" s="130"/>
      <c r="J1088" s="190"/>
    </row>
    <row r="1089" spans="1:10" ht="27.75" customHeight="1" outlineLevel="1" x14ac:dyDescent="0.25">
      <c r="A1089" s="29"/>
      <c r="B1089" s="333"/>
      <c r="C1089" s="333"/>
      <c r="D1089" s="333"/>
      <c r="E1089" s="333"/>
      <c r="F1089" s="333"/>
      <c r="G1089" s="334"/>
      <c r="H1089" s="129"/>
      <c r="I1089" s="130"/>
      <c r="J1089" s="190"/>
    </row>
    <row r="1090" spans="1:10" ht="27.75" customHeight="1" outlineLevel="1" x14ac:dyDescent="0.25">
      <c r="A1090" s="29"/>
      <c r="B1090" s="333"/>
      <c r="C1090" s="333"/>
      <c r="D1090" s="333"/>
      <c r="E1090" s="333"/>
      <c r="F1090" s="333"/>
      <c r="G1090" s="334"/>
      <c r="H1090" s="129"/>
      <c r="I1090" s="130"/>
      <c r="J1090" s="190"/>
    </row>
    <row r="1091" spans="1:10" ht="27.75" customHeight="1" outlineLevel="1" x14ac:dyDescent="0.25">
      <c r="A1091" s="29"/>
      <c r="B1091" s="333"/>
      <c r="C1091" s="333"/>
      <c r="D1091" s="333"/>
      <c r="E1091" s="333"/>
      <c r="F1091" s="333"/>
      <c r="G1091" s="334"/>
      <c r="H1091" s="129"/>
      <c r="I1091" s="130"/>
      <c r="J1091" s="190"/>
    </row>
    <row r="1092" spans="1:10" ht="27.75" customHeight="1" outlineLevel="1" x14ac:dyDescent="0.25">
      <c r="A1092" s="29"/>
      <c r="B1092" s="333"/>
      <c r="C1092" s="333"/>
      <c r="D1092" s="333"/>
      <c r="E1092" s="333"/>
      <c r="F1092" s="333"/>
      <c r="G1092" s="334"/>
      <c r="H1092" s="129"/>
      <c r="I1092" s="130"/>
      <c r="J1092" s="190"/>
    </row>
    <row r="1093" spans="1:10" ht="27.75" customHeight="1" outlineLevel="1" x14ac:dyDescent="0.25">
      <c r="A1093" s="29"/>
      <c r="B1093" s="333"/>
      <c r="C1093" s="333"/>
      <c r="D1093" s="333"/>
      <c r="E1093" s="333"/>
      <c r="F1093" s="333"/>
      <c r="G1093" s="334"/>
      <c r="H1093" s="129"/>
      <c r="I1093" s="130"/>
      <c r="J1093" s="190"/>
    </row>
    <row r="1094" spans="1:10" ht="27.75" customHeight="1" outlineLevel="1" x14ac:dyDescent="0.25">
      <c r="A1094" s="29"/>
      <c r="B1094" s="333"/>
      <c r="C1094" s="333"/>
      <c r="D1094" s="333"/>
      <c r="E1094" s="333"/>
      <c r="F1094" s="333"/>
      <c r="G1094" s="334"/>
      <c r="H1094" s="129"/>
      <c r="I1094" s="130"/>
      <c r="J1094" s="190"/>
    </row>
    <row r="1095" spans="1:10" ht="27.75" customHeight="1" outlineLevel="1" x14ac:dyDescent="0.25">
      <c r="A1095" s="29"/>
      <c r="B1095" s="333"/>
      <c r="C1095" s="333"/>
      <c r="D1095" s="333"/>
      <c r="E1095" s="333"/>
      <c r="F1095" s="333"/>
      <c r="G1095" s="334"/>
      <c r="H1095" s="129"/>
      <c r="I1095" s="130"/>
      <c r="J1095" s="190"/>
    </row>
    <row r="1096" spans="1:10" ht="27.75" customHeight="1" outlineLevel="1" x14ac:dyDescent="0.25">
      <c r="A1096" s="29"/>
      <c r="B1096" s="333"/>
      <c r="C1096" s="333"/>
      <c r="D1096" s="333"/>
      <c r="E1096" s="333"/>
      <c r="F1096" s="333"/>
      <c r="G1096" s="334"/>
      <c r="H1096" s="129"/>
      <c r="I1096" s="130"/>
      <c r="J1096" s="190"/>
    </row>
    <row r="1097" spans="1:10" ht="27.75" customHeight="1" outlineLevel="1" x14ac:dyDescent="0.25">
      <c r="A1097" s="29"/>
      <c r="B1097" s="333"/>
      <c r="C1097" s="333"/>
      <c r="D1097" s="333"/>
      <c r="E1097" s="333"/>
      <c r="F1097" s="333"/>
      <c r="G1097" s="334"/>
      <c r="H1097" s="129"/>
      <c r="I1097" s="130"/>
      <c r="J1097" s="190"/>
    </row>
    <row r="1098" spans="1:10" ht="27.75" customHeight="1" outlineLevel="1" x14ac:dyDescent="0.25">
      <c r="A1098" s="29"/>
      <c r="B1098" s="333"/>
      <c r="C1098" s="333"/>
      <c r="D1098" s="333"/>
      <c r="E1098" s="333"/>
      <c r="F1098" s="333"/>
      <c r="G1098" s="334"/>
      <c r="H1098" s="129"/>
      <c r="I1098" s="130"/>
      <c r="J1098" s="190"/>
    </row>
    <row r="1099" spans="1:10" ht="27.75" customHeight="1" outlineLevel="1" x14ac:dyDescent="0.25">
      <c r="A1099" s="29"/>
      <c r="B1099" s="333"/>
      <c r="C1099" s="333"/>
      <c r="D1099" s="333"/>
      <c r="E1099" s="333"/>
      <c r="F1099" s="333"/>
      <c r="G1099" s="334"/>
      <c r="H1099" s="129"/>
      <c r="I1099" s="130"/>
      <c r="J1099" s="190"/>
    </row>
    <row r="1100" spans="1:10" ht="27.75" customHeight="1" x14ac:dyDescent="0.25">
      <c r="A1100" s="385" t="s">
        <v>17</v>
      </c>
      <c r="B1100" s="386"/>
      <c r="C1100" s="386"/>
      <c r="D1100" s="77"/>
      <c r="E1100" s="77"/>
      <c r="F1100" s="77"/>
      <c r="G1100" s="282"/>
      <c r="H1100" s="127">
        <f>+SUM(H1101:H1112)</f>
        <v>0</v>
      </c>
      <c r="I1100" s="128">
        <f>+SUM(I1101:I1112)</f>
        <v>0</v>
      </c>
      <c r="J1100" s="190"/>
    </row>
    <row r="1101" spans="1:10" ht="27.75" customHeight="1" outlineLevel="1" x14ac:dyDescent="0.25">
      <c r="A1101" s="29"/>
      <c r="B1101" s="333"/>
      <c r="C1101" s="333"/>
      <c r="D1101" s="333"/>
      <c r="E1101" s="333"/>
      <c r="F1101" s="333"/>
      <c r="G1101" s="334"/>
      <c r="H1101" s="129"/>
      <c r="I1101" s="130"/>
      <c r="J1101" s="190"/>
    </row>
    <row r="1102" spans="1:10" ht="27.75" customHeight="1" outlineLevel="1" x14ac:dyDescent="0.25">
      <c r="A1102" s="29"/>
      <c r="B1102" s="333"/>
      <c r="C1102" s="333"/>
      <c r="D1102" s="333"/>
      <c r="E1102" s="333"/>
      <c r="F1102" s="333"/>
      <c r="G1102" s="334"/>
      <c r="H1102" s="129"/>
      <c r="I1102" s="130"/>
      <c r="J1102" s="190"/>
    </row>
    <row r="1103" spans="1:10" ht="27.75" customHeight="1" outlineLevel="1" x14ac:dyDescent="0.25">
      <c r="A1103" s="29"/>
      <c r="B1103" s="333"/>
      <c r="C1103" s="333"/>
      <c r="D1103" s="333"/>
      <c r="E1103" s="333"/>
      <c r="F1103" s="333"/>
      <c r="G1103" s="334"/>
      <c r="H1103" s="129"/>
      <c r="I1103" s="130"/>
      <c r="J1103" s="190"/>
    </row>
    <row r="1104" spans="1:10" ht="27.75" customHeight="1" outlineLevel="1" x14ac:dyDescent="0.25">
      <c r="A1104" s="29"/>
      <c r="B1104" s="333"/>
      <c r="C1104" s="333"/>
      <c r="D1104" s="333"/>
      <c r="E1104" s="333"/>
      <c r="F1104" s="333"/>
      <c r="G1104" s="334"/>
      <c r="H1104" s="129"/>
      <c r="I1104" s="130"/>
      <c r="J1104" s="190"/>
    </row>
    <row r="1105" spans="1:10" ht="27.75" customHeight="1" outlineLevel="1" x14ac:dyDescent="0.25">
      <c r="A1105" s="29"/>
      <c r="B1105" s="333"/>
      <c r="C1105" s="333"/>
      <c r="D1105" s="333"/>
      <c r="E1105" s="333"/>
      <c r="F1105" s="333"/>
      <c r="G1105" s="334"/>
      <c r="H1105" s="129"/>
      <c r="I1105" s="130"/>
      <c r="J1105" s="190"/>
    </row>
    <row r="1106" spans="1:10" ht="27.75" customHeight="1" outlineLevel="1" x14ac:dyDescent="0.25">
      <c r="A1106" s="29"/>
      <c r="B1106" s="333"/>
      <c r="C1106" s="333"/>
      <c r="D1106" s="333"/>
      <c r="E1106" s="333"/>
      <c r="F1106" s="333"/>
      <c r="G1106" s="334"/>
      <c r="H1106" s="129"/>
      <c r="I1106" s="130"/>
      <c r="J1106" s="190"/>
    </row>
    <row r="1107" spans="1:10" ht="27.75" customHeight="1" outlineLevel="1" x14ac:dyDescent="0.25">
      <c r="A1107" s="29"/>
      <c r="B1107" s="333"/>
      <c r="C1107" s="333"/>
      <c r="D1107" s="333"/>
      <c r="E1107" s="333"/>
      <c r="F1107" s="333"/>
      <c r="G1107" s="334"/>
      <c r="H1107" s="129"/>
      <c r="I1107" s="130"/>
      <c r="J1107" s="190"/>
    </row>
    <row r="1108" spans="1:10" ht="27.75" customHeight="1" outlineLevel="1" x14ac:dyDescent="0.25">
      <c r="A1108" s="29"/>
      <c r="B1108" s="333"/>
      <c r="C1108" s="333"/>
      <c r="D1108" s="333"/>
      <c r="E1108" s="333"/>
      <c r="F1108" s="333"/>
      <c r="G1108" s="334"/>
      <c r="H1108" s="129"/>
      <c r="I1108" s="130"/>
      <c r="J1108" s="190"/>
    </row>
    <row r="1109" spans="1:10" ht="27.75" customHeight="1" outlineLevel="1" x14ac:dyDescent="0.25">
      <c r="A1109" s="29"/>
      <c r="B1109" s="333"/>
      <c r="C1109" s="333"/>
      <c r="D1109" s="333"/>
      <c r="E1109" s="333"/>
      <c r="F1109" s="333"/>
      <c r="G1109" s="334"/>
      <c r="H1109" s="129"/>
      <c r="I1109" s="130"/>
      <c r="J1109" s="190"/>
    </row>
    <row r="1110" spans="1:10" ht="27.75" customHeight="1" outlineLevel="1" x14ac:dyDescent="0.25">
      <c r="A1110" s="29"/>
      <c r="B1110" s="333"/>
      <c r="C1110" s="333"/>
      <c r="D1110" s="333"/>
      <c r="E1110" s="333"/>
      <c r="F1110" s="333"/>
      <c r="G1110" s="334"/>
      <c r="H1110" s="129"/>
      <c r="I1110" s="130"/>
      <c r="J1110" s="190"/>
    </row>
    <row r="1111" spans="1:10" ht="27.75" customHeight="1" outlineLevel="1" x14ac:dyDescent="0.25">
      <c r="A1111" s="29"/>
      <c r="B1111" s="333"/>
      <c r="C1111" s="333"/>
      <c r="D1111" s="333"/>
      <c r="E1111" s="333"/>
      <c r="F1111" s="333"/>
      <c r="G1111" s="334"/>
      <c r="H1111" s="129"/>
      <c r="I1111" s="130"/>
      <c r="J1111" s="190"/>
    </row>
    <row r="1112" spans="1:10" ht="27.75" customHeight="1" outlineLevel="1" x14ac:dyDescent="0.25">
      <c r="A1112" s="29"/>
      <c r="B1112" s="333"/>
      <c r="C1112" s="333"/>
      <c r="D1112" s="333"/>
      <c r="E1112" s="333"/>
      <c r="F1112" s="333"/>
      <c r="G1112" s="334"/>
      <c r="H1112" s="129"/>
      <c r="I1112" s="130"/>
      <c r="J1112" s="190"/>
    </row>
    <row r="1113" spans="1:10" ht="27.75" customHeight="1" x14ac:dyDescent="0.25">
      <c r="A1113" s="385" t="s">
        <v>18</v>
      </c>
      <c r="B1113" s="386"/>
      <c r="C1113" s="386"/>
      <c r="D1113" s="77"/>
      <c r="E1113" s="77"/>
      <c r="F1113" s="77"/>
      <c r="G1113" s="282"/>
      <c r="H1113" s="127">
        <f>+SUM(H1114:H1125)</f>
        <v>0</v>
      </c>
      <c r="I1113" s="128">
        <f>+SUM(I1114:I1125)</f>
        <v>0</v>
      </c>
      <c r="J1113" s="190"/>
    </row>
    <row r="1114" spans="1:10" ht="27.75" customHeight="1" outlineLevel="1" x14ac:dyDescent="0.25">
      <c r="A1114" s="29"/>
      <c r="B1114" s="333"/>
      <c r="C1114" s="333"/>
      <c r="D1114" s="333"/>
      <c r="E1114" s="333"/>
      <c r="F1114" s="333"/>
      <c r="G1114" s="334"/>
      <c r="H1114" s="129"/>
      <c r="I1114" s="130"/>
      <c r="J1114" s="190"/>
    </row>
    <row r="1115" spans="1:10" ht="27.75" customHeight="1" outlineLevel="1" x14ac:dyDescent="0.25">
      <c r="A1115" s="29"/>
      <c r="B1115" s="333"/>
      <c r="C1115" s="333"/>
      <c r="D1115" s="333"/>
      <c r="E1115" s="333"/>
      <c r="F1115" s="333"/>
      <c r="G1115" s="334"/>
      <c r="H1115" s="129"/>
      <c r="I1115" s="130"/>
      <c r="J1115" s="190"/>
    </row>
    <row r="1116" spans="1:10" ht="27.75" customHeight="1" outlineLevel="1" x14ac:dyDescent="0.25">
      <c r="A1116" s="29"/>
      <c r="B1116" s="333"/>
      <c r="C1116" s="333"/>
      <c r="D1116" s="333"/>
      <c r="E1116" s="333"/>
      <c r="F1116" s="333"/>
      <c r="G1116" s="334"/>
      <c r="H1116" s="129"/>
      <c r="I1116" s="130"/>
      <c r="J1116" s="190"/>
    </row>
    <row r="1117" spans="1:10" ht="27.75" customHeight="1" outlineLevel="1" x14ac:dyDescent="0.25">
      <c r="A1117" s="29"/>
      <c r="B1117" s="333"/>
      <c r="C1117" s="333"/>
      <c r="D1117" s="333"/>
      <c r="E1117" s="333"/>
      <c r="F1117" s="333"/>
      <c r="G1117" s="334"/>
      <c r="H1117" s="129"/>
      <c r="I1117" s="130"/>
      <c r="J1117" s="190"/>
    </row>
    <row r="1118" spans="1:10" ht="27.75" customHeight="1" outlineLevel="1" x14ac:dyDescent="0.25">
      <c r="A1118" s="29"/>
      <c r="B1118" s="333"/>
      <c r="C1118" s="333"/>
      <c r="D1118" s="333"/>
      <c r="E1118" s="333"/>
      <c r="F1118" s="333"/>
      <c r="G1118" s="334"/>
      <c r="H1118" s="129"/>
      <c r="I1118" s="130"/>
      <c r="J1118" s="190"/>
    </row>
    <row r="1119" spans="1:10" ht="27.75" customHeight="1" outlineLevel="1" x14ac:dyDescent="0.25">
      <c r="A1119" s="29"/>
      <c r="B1119" s="333"/>
      <c r="C1119" s="333"/>
      <c r="D1119" s="333"/>
      <c r="E1119" s="333"/>
      <c r="F1119" s="333"/>
      <c r="G1119" s="334"/>
      <c r="H1119" s="129"/>
      <c r="I1119" s="130"/>
      <c r="J1119" s="190"/>
    </row>
    <row r="1120" spans="1:10" ht="27.75" customHeight="1" outlineLevel="1" x14ac:dyDescent="0.25">
      <c r="A1120" s="29"/>
      <c r="B1120" s="333"/>
      <c r="C1120" s="333"/>
      <c r="D1120" s="333"/>
      <c r="E1120" s="333"/>
      <c r="F1120" s="333"/>
      <c r="G1120" s="334"/>
      <c r="H1120" s="129"/>
      <c r="I1120" s="130"/>
      <c r="J1120" s="190"/>
    </row>
    <row r="1121" spans="1:10" ht="27.75" customHeight="1" outlineLevel="1" x14ac:dyDescent="0.25">
      <c r="A1121" s="29"/>
      <c r="B1121" s="333"/>
      <c r="C1121" s="333"/>
      <c r="D1121" s="333"/>
      <c r="E1121" s="333"/>
      <c r="F1121" s="333"/>
      <c r="G1121" s="334"/>
      <c r="H1121" s="129"/>
      <c r="I1121" s="130"/>
      <c r="J1121" s="190"/>
    </row>
    <row r="1122" spans="1:10" ht="27.75" customHeight="1" outlineLevel="1" x14ac:dyDescent="0.25">
      <c r="A1122" s="29"/>
      <c r="B1122" s="333"/>
      <c r="C1122" s="333"/>
      <c r="D1122" s="333"/>
      <c r="E1122" s="333"/>
      <c r="F1122" s="333"/>
      <c r="G1122" s="334"/>
      <c r="H1122" s="129"/>
      <c r="I1122" s="130"/>
      <c r="J1122" s="190"/>
    </row>
    <row r="1123" spans="1:10" ht="27.75" customHeight="1" outlineLevel="1" x14ac:dyDescent="0.25">
      <c r="A1123" s="29"/>
      <c r="B1123" s="333"/>
      <c r="C1123" s="333"/>
      <c r="D1123" s="333"/>
      <c r="E1123" s="333"/>
      <c r="F1123" s="333"/>
      <c r="G1123" s="334"/>
      <c r="H1123" s="129"/>
      <c r="I1123" s="130"/>
      <c r="J1123" s="190"/>
    </row>
    <row r="1124" spans="1:10" ht="27.75" customHeight="1" outlineLevel="1" x14ac:dyDescent="0.25">
      <c r="A1124" s="29"/>
      <c r="B1124" s="333"/>
      <c r="C1124" s="333"/>
      <c r="D1124" s="333"/>
      <c r="E1124" s="333"/>
      <c r="F1124" s="333"/>
      <c r="G1124" s="334"/>
      <c r="H1124" s="129"/>
      <c r="I1124" s="130"/>
      <c r="J1124" s="190"/>
    </row>
    <row r="1125" spans="1:10" ht="27.75" customHeight="1" outlineLevel="1" thickBot="1" x14ac:dyDescent="0.3">
      <c r="A1125" s="29"/>
      <c r="B1125" s="333"/>
      <c r="C1125" s="333"/>
      <c r="D1125" s="333"/>
      <c r="E1125" s="333"/>
      <c r="F1125" s="333"/>
      <c r="G1125" s="334"/>
      <c r="H1125" s="129"/>
      <c r="I1125" s="130"/>
      <c r="J1125" s="190"/>
    </row>
    <row r="1126" spans="1:10" ht="27.75" customHeight="1" thickBot="1" x14ac:dyDescent="0.3">
      <c r="A1126" s="330" t="s">
        <v>186</v>
      </c>
      <c r="B1126" s="331"/>
      <c r="C1126" s="331"/>
      <c r="D1126" s="331"/>
      <c r="E1126" s="331"/>
      <c r="F1126" s="331"/>
      <c r="G1126" s="331"/>
      <c r="H1126" s="331"/>
      <c r="I1126" s="332"/>
      <c r="J1126" s="190"/>
    </row>
    <row r="1127" spans="1:10" ht="36.75" thickBot="1" x14ac:dyDescent="0.3">
      <c r="A1127" s="327" t="s">
        <v>183</v>
      </c>
      <c r="B1127" s="328"/>
      <c r="C1127" s="328"/>
      <c r="D1127" s="328"/>
      <c r="E1127" s="328"/>
      <c r="F1127" s="328"/>
      <c r="G1127" s="329"/>
      <c r="H1127" s="168" t="s">
        <v>126</v>
      </c>
      <c r="I1127" s="169" t="s">
        <v>114</v>
      </c>
      <c r="J1127" s="190"/>
    </row>
    <row r="1128" spans="1:10" ht="27.75" customHeight="1" thickTop="1" x14ac:dyDescent="0.25">
      <c r="A1128" s="385" t="s">
        <v>19</v>
      </c>
      <c r="B1128" s="386"/>
      <c r="C1128" s="386"/>
      <c r="D1128" s="77"/>
      <c r="E1128" s="77"/>
      <c r="F1128" s="77"/>
      <c r="G1128" s="282"/>
      <c r="H1128" s="127">
        <f>+SUM(H1129:H1140)</f>
        <v>0</v>
      </c>
      <c r="I1128" s="128">
        <f>+SUM(I1129:I1140)</f>
        <v>0</v>
      </c>
      <c r="J1128" s="190"/>
    </row>
    <row r="1129" spans="1:10" ht="27.75" customHeight="1" outlineLevel="1" x14ac:dyDescent="0.25">
      <c r="A1129" s="29"/>
      <c r="B1129" s="333"/>
      <c r="C1129" s="333"/>
      <c r="D1129" s="333"/>
      <c r="E1129" s="333"/>
      <c r="F1129" s="333"/>
      <c r="G1129" s="334"/>
      <c r="H1129" s="129"/>
      <c r="I1129" s="130"/>
      <c r="J1129" s="190"/>
    </row>
    <row r="1130" spans="1:10" ht="27.75" customHeight="1" outlineLevel="1" x14ac:dyDescent="0.25">
      <c r="A1130" s="29"/>
      <c r="B1130" s="333"/>
      <c r="C1130" s="333"/>
      <c r="D1130" s="333"/>
      <c r="E1130" s="333"/>
      <c r="F1130" s="333"/>
      <c r="G1130" s="334"/>
      <c r="H1130" s="129"/>
      <c r="I1130" s="130"/>
      <c r="J1130" s="190"/>
    </row>
    <row r="1131" spans="1:10" ht="27.75" customHeight="1" outlineLevel="1" x14ac:dyDescent="0.25">
      <c r="A1131" s="29"/>
      <c r="B1131" s="333"/>
      <c r="C1131" s="333"/>
      <c r="D1131" s="333"/>
      <c r="E1131" s="333"/>
      <c r="F1131" s="333"/>
      <c r="G1131" s="334"/>
      <c r="H1131" s="129"/>
      <c r="I1131" s="130"/>
      <c r="J1131" s="190"/>
    </row>
    <row r="1132" spans="1:10" ht="27.75" customHeight="1" outlineLevel="1" x14ac:dyDescent="0.25">
      <c r="A1132" s="29"/>
      <c r="B1132" s="333"/>
      <c r="C1132" s="333"/>
      <c r="D1132" s="333"/>
      <c r="E1132" s="333"/>
      <c r="F1132" s="333"/>
      <c r="G1132" s="334"/>
      <c r="H1132" s="129"/>
      <c r="I1132" s="130"/>
      <c r="J1132" s="190"/>
    </row>
    <row r="1133" spans="1:10" ht="27.75" customHeight="1" outlineLevel="1" x14ac:dyDescent="0.25">
      <c r="A1133" s="29"/>
      <c r="B1133" s="333"/>
      <c r="C1133" s="333"/>
      <c r="D1133" s="333"/>
      <c r="E1133" s="333"/>
      <c r="F1133" s="333"/>
      <c r="G1133" s="334"/>
      <c r="H1133" s="129"/>
      <c r="I1133" s="130"/>
      <c r="J1133" s="190"/>
    </row>
    <row r="1134" spans="1:10" ht="27.75" customHeight="1" outlineLevel="1" x14ac:dyDescent="0.25">
      <c r="A1134" s="29"/>
      <c r="B1134" s="333"/>
      <c r="C1134" s="333"/>
      <c r="D1134" s="333"/>
      <c r="E1134" s="333"/>
      <c r="F1134" s="333"/>
      <c r="G1134" s="334"/>
      <c r="H1134" s="129"/>
      <c r="I1134" s="130"/>
      <c r="J1134" s="190"/>
    </row>
    <row r="1135" spans="1:10" ht="27.75" customHeight="1" outlineLevel="1" x14ac:dyDescent="0.25">
      <c r="A1135" s="29"/>
      <c r="B1135" s="333"/>
      <c r="C1135" s="333"/>
      <c r="D1135" s="333"/>
      <c r="E1135" s="333"/>
      <c r="F1135" s="333"/>
      <c r="G1135" s="334"/>
      <c r="H1135" s="129"/>
      <c r="I1135" s="130"/>
      <c r="J1135" s="190"/>
    </row>
    <row r="1136" spans="1:10" ht="27.75" customHeight="1" outlineLevel="1" x14ac:dyDescent="0.25">
      <c r="A1136" s="29"/>
      <c r="B1136" s="333"/>
      <c r="C1136" s="333"/>
      <c r="D1136" s="333"/>
      <c r="E1136" s="333"/>
      <c r="F1136" s="333"/>
      <c r="G1136" s="334"/>
      <c r="H1136" s="129"/>
      <c r="I1136" s="130"/>
      <c r="J1136" s="190"/>
    </row>
    <row r="1137" spans="1:10" ht="27.75" customHeight="1" outlineLevel="1" x14ac:dyDescent="0.25">
      <c r="A1137" s="29"/>
      <c r="B1137" s="333"/>
      <c r="C1137" s="333"/>
      <c r="D1137" s="333"/>
      <c r="E1137" s="333"/>
      <c r="F1137" s="333"/>
      <c r="G1137" s="334"/>
      <c r="H1137" s="129"/>
      <c r="I1137" s="130"/>
      <c r="J1137" s="190"/>
    </row>
    <row r="1138" spans="1:10" ht="27.75" customHeight="1" outlineLevel="1" x14ac:dyDescent="0.25">
      <c r="A1138" s="29"/>
      <c r="B1138" s="333"/>
      <c r="C1138" s="333"/>
      <c r="D1138" s="333"/>
      <c r="E1138" s="333"/>
      <c r="F1138" s="333"/>
      <c r="G1138" s="334"/>
      <c r="H1138" s="129"/>
      <c r="I1138" s="130"/>
      <c r="J1138" s="190"/>
    </row>
    <row r="1139" spans="1:10" ht="27.75" customHeight="1" outlineLevel="1" x14ac:dyDescent="0.25">
      <c r="A1139" s="29"/>
      <c r="B1139" s="333"/>
      <c r="C1139" s="333"/>
      <c r="D1139" s="333"/>
      <c r="E1139" s="333"/>
      <c r="F1139" s="333"/>
      <c r="G1139" s="334"/>
      <c r="H1139" s="129"/>
      <c r="I1139" s="130"/>
      <c r="J1139" s="190"/>
    </row>
    <row r="1140" spans="1:10" ht="27.75" customHeight="1" outlineLevel="1" x14ac:dyDescent="0.25">
      <c r="A1140" s="29"/>
      <c r="B1140" s="333"/>
      <c r="C1140" s="333"/>
      <c r="D1140" s="333"/>
      <c r="E1140" s="333"/>
      <c r="F1140" s="333"/>
      <c r="G1140" s="334"/>
      <c r="H1140" s="129"/>
      <c r="I1140" s="130"/>
      <c r="J1140" s="190"/>
    </row>
    <row r="1141" spans="1:10" ht="27.75" customHeight="1" x14ac:dyDescent="0.25">
      <c r="A1141" s="385" t="s">
        <v>20</v>
      </c>
      <c r="B1141" s="386"/>
      <c r="C1141" s="386"/>
      <c r="D1141" s="77"/>
      <c r="E1141" s="77"/>
      <c r="F1141" s="77"/>
      <c r="G1141" s="282"/>
      <c r="H1141" s="127">
        <f>+SUM(H1142:H1153)</f>
        <v>0</v>
      </c>
      <c r="I1141" s="128">
        <f>+SUM(I1142:I1153)</f>
        <v>0</v>
      </c>
      <c r="J1141" s="190"/>
    </row>
    <row r="1142" spans="1:10" ht="27.75" customHeight="1" outlineLevel="1" x14ac:dyDescent="0.25">
      <c r="A1142" s="29"/>
      <c r="B1142" s="333"/>
      <c r="C1142" s="333"/>
      <c r="D1142" s="333"/>
      <c r="E1142" s="333"/>
      <c r="F1142" s="333"/>
      <c r="G1142" s="334"/>
      <c r="H1142" s="129"/>
      <c r="I1142" s="130"/>
      <c r="J1142" s="190"/>
    </row>
    <row r="1143" spans="1:10" ht="27.75" customHeight="1" outlineLevel="1" x14ac:dyDescent="0.25">
      <c r="A1143" s="29"/>
      <c r="B1143" s="333"/>
      <c r="C1143" s="333"/>
      <c r="D1143" s="333"/>
      <c r="E1143" s="333"/>
      <c r="F1143" s="333"/>
      <c r="G1143" s="334"/>
      <c r="H1143" s="129"/>
      <c r="I1143" s="130"/>
      <c r="J1143" s="190"/>
    </row>
    <row r="1144" spans="1:10" ht="27.75" customHeight="1" outlineLevel="1" x14ac:dyDescent="0.25">
      <c r="A1144" s="29"/>
      <c r="B1144" s="333"/>
      <c r="C1144" s="333"/>
      <c r="D1144" s="333"/>
      <c r="E1144" s="333"/>
      <c r="F1144" s="333"/>
      <c r="G1144" s="334"/>
      <c r="H1144" s="129"/>
      <c r="I1144" s="130"/>
      <c r="J1144" s="190"/>
    </row>
    <row r="1145" spans="1:10" ht="27.75" customHeight="1" outlineLevel="1" x14ac:dyDescent="0.25">
      <c r="A1145" s="29"/>
      <c r="B1145" s="333"/>
      <c r="C1145" s="333"/>
      <c r="D1145" s="333"/>
      <c r="E1145" s="333"/>
      <c r="F1145" s="333"/>
      <c r="G1145" s="334"/>
      <c r="H1145" s="129"/>
      <c r="I1145" s="130"/>
      <c r="J1145" s="190"/>
    </row>
    <row r="1146" spans="1:10" ht="27.75" customHeight="1" outlineLevel="1" x14ac:dyDescent="0.25">
      <c r="A1146" s="29"/>
      <c r="B1146" s="333"/>
      <c r="C1146" s="333"/>
      <c r="D1146" s="333"/>
      <c r="E1146" s="333"/>
      <c r="F1146" s="333"/>
      <c r="G1146" s="334"/>
      <c r="H1146" s="129"/>
      <c r="I1146" s="130"/>
      <c r="J1146" s="190"/>
    </row>
    <row r="1147" spans="1:10" ht="27.75" customHeight="1" outlineLevel="1" x14ac:dyDescent="0.25">
      <c r="A1147" s="29"/>
      <c r="B1147" s="333"/>
      <c r="C1147" s="333"/>
      <c r="D1147" s="333"/>
      <c r="E1147" s="333"/>
      <c r="F1147" s="333"/>
      <c r="G1147" s="334"/>
      <c r="H1147" s="129"/>
      <c r="I1147" s="130"/>
      <c r="J1147" s="190"/>
    </row>
    <row r="1148" spans="1:10" ht="27.75" customHeight="1" outlineLevel="1" x14ac:dyDescent="0.25">
      <c r="A1148" s="29"/>
      <c r="B1148" s="333"/>
      <c r="C1148" s="333"/>
      <c r="D1148" s="333"/>
      <c r="E1148" s="333"/>
      <c r="F1148" s="333"/>
      <c r="G1148" s="334"/>
      <c r="H1148" s="129"/>
      <c r="I1148" s="130"/>
      <c r="J1148" s="190"/>
    </row>
    <row r="1149" spans="1:10" ht="27.75" customHeight="1" outlineLevel="1" x14ac:dyDescent="0.25">
      <c r="A1149" s="29"/>
      <c r="B1149" s="333"/>
      <c r="C1149" s="333"/>
      <c r="D1149" s="333"/>
      <c r="E1149" s="333"/>
      <c r="F1149" s="333"/>
      <c r="G1149" s="334"/>
      <c r="H1149" s="129"/>
      <c r="I1149" s="130"/>
      <c r="J1149" s="190"/>
    </row>
    <row r="1150" spans="1:10" ht="27.75" customHeight="1" outlineLevel="1" x14ac:dyDescent="0.25">
      <c r="A1150" s="29"/>
      <c r="B1150" s="333"/>
      <c r="C1150" s="333"/>
      <c r="D1150" s="333"/>
      <c r="E1150" s="333"/>
      <c r="F1150" s="333"/>
      <c r="G1150" s="334"/>
      <c r="H1150" s="129"/>
      <c r="I1150" s="130"/>
      <c r="J1150" s="190"/>
    </row>
    <row r="1151" spans="1:10" ht="27.75" customHeight="1" outlineLevel="1" x14ac:dyDescent="0.25">
      <c r="A1151" s="29"/>
      <c r="B1151" s="333"/>
      <c r="C1151" s="333"/>
      <c r="D1151" s="333"/>
      <c r="E1151" s="333"/>
      <c r="F1151" s="333"/>
      <c r="G1151" s="334"/>
      <c r="H1151" s="129"/>
      <c r="I1151" s="130"/>
      <c r="J1151" s="190"/>
    </row>
    <row r="1152" spans="1:10" ht="27.75" customHeight="1" outlineLevel="1" x14ac:dyDescent="0.25">
      <c r="A1152" s="29"/>
      <c r="B1152" s="333"/>
      <c r="C1152" s="333"/>
      <c r="D1152" s="333"/>
      <c r="E1152" s="333"/>
      <c r="F1152" s="333"/>
      <c r="G1152" s="334"/>
      <c r="H1152" s="129"/>
      <c r="I1152" s="130"/>
      <c r="J1152" s="190"/>
    </row>
    <row r="1153" spans="1:10" ht="27.75" customHeight="1" outlineLevel="1" x14ac:dyDescent="0.25">
      <c r="A1153" s="29"/>
      <c r="B1153" s="333"/>
      <c r="C1153" s="333"/>
      <c r="D1153" s="333"/>
      <c r="E1153" s="333"/>
      <c r="F1153" s="333"/>
      <c r="G1153" s="334"/>
      <c r="H1153" s="129"/>
      <c r="I1153" s="130"/>
      <c r="J1153" s="190"/>
    </row>
    <row r="1154" spans="1:10" ht="27.75" customHeight="1" x14ac:dyDescent="0.25">
      <c r="A1154" s="385" t="s">
        <v>21</v>
      </c>
      <c r="B1154" s="386"/>
      <c r="C1154" s="386"/>
      <c r="D1154" s="77"/>
      <c r="E1154" s="77"/>
      <c r="F1154" s="77"/>
      <c r="G1154" s="282"/>
      <c r="H1154" s="127">
        <f>+SUM(H1155:H1166)</f>
        <v>0</v>
      </c>
      <c r="I1154" s="128">
        <f>+SUM(I1155:I1166)</f>
        <v>0</v>
      </c>
      <c r="J1154" s="190"/>
    </row>
    <row r="1155" spans="1:10" ht="27.75" customHeight="1" outlineLevel="1" x14ac:dyDescent="0.25">
      <c r="A1155" s="29"/>
      <c r="B1155" s="333"/>
      <c r="C1155" s="333"/>
      <c r="D1155" s="333"/>
      <c r="E1155" s="333"/>
      <c r="F1155" s="333"/>
      <c r="G1155" s="334"/>
      <c r="H1155" s="129"/>
      <c r="I1155" s="130"/>
      <c r="J1155" s="190"/>
    </row>
    <row r="1156" spans="1:10" ht="27.75" customHeight="1" outlineLevel="1" x14ac:dyDescent="0.25">
      <c r="A1156" s="29"/>
      <c r="B1156" s="333"/>
      <c r="C1156" s="333"/>
      <c r="D1156" s="333"/>
      <c r="E1156" s="333"/>
      <c r="F1156" s="333"/>
      <c r="G1156" s="334"/>
      <c r="H1156" s="129"/>
      <c r="I1156" s="130"/>
      <c r="J1156" s="190"/>
    </row>
    <row r="1157" spans="1:10" ht="27.75" customHeight="1" outlineLevel="1" x14ac:dyDescent="0.25">
      <c r="A1157" s="29"/>
      <c r="B1157" s="333"/>
      <c r="C1157" s="333"/>
      <c r="D1157" s="333"/>
      <c r="E1157" s="333"/>
      <c r="F1157" s="333"/>
      <c r="G1157" s="334"/>
      <c r="H1157" s="129"/>
      <c r="I1157" s="130"/>
      <c r="J1157" s="190"/>
    </row>
    <row r="1158" spans="1:10" ht="27.75" customHeight="1" outlineLevel="1" x14ac:dyDescent="0.25">
      <c r="A1158" s="29"/>
      <c r="B1158" s="333"/>
      <c r="C1158" s="333"/>
      <c r="D1158" s="333"/>
      <c r="E1158" s="333"/>
      <c r="F1158" s="333"/>
      <c r="G1158" s="334"/>
      <c r="H1158" s="129"/>
      <c r="I1158" s="130"/>
      <c r="J1158" s="190"/>
    </row>
    <row r="1159" spans="1:10" ht="27.75" customHeight="1" outlineLevel="1" x14ac:dyDescent="0.25">
      <c r="A1159" s="29"/>
      <c r="B1159" s="333"/>
      <c r="C1159" s="333"/>
      <c r="D1159" s="333"/>
      <c r="E1159" s="333"/>
      <c r="F1159" s="333"/>
      <c r="G1159" s="334"/>
      <c r="H1159" s="129"/>
      <c r="I1159" s="130"/>
      <c r="J1159" s="190"/>
    </row>
    <row r="1160" spans="1:10" ht="27.75" customHeight="1" outlineLevel="1" x14ac:dyDescent="0.25">
      <c r="A1160" s="29"/>
      <c r="B1160" s="333"/>
      <c r="C1160" s="333"/>
      <c r="D1160" s="333"/>
      <c r="E1160" s="333"/>
      <c r="F1160" s="333"/>
      <c r="G1160" s="334"/>
      <c r="H1160" s="129"/>
      <c r="I1160" s="130"/>
      <c r="J1160" s="190"/>
    </row>
    <row r="1161" spans="1:10" ht="27.75" customHeight="1" outlineLevel="1" x14ac:dyDescent="0.25">
      <c r="A1161" s="29"/>
      <c r="B1161" s="333"/>
      <c r="C1161" s="333"/>
      <c r="D1161" s="333"/>
      <c r="E1161" s="333"/>
      <c r="F1161" s="333"/>
      <c r="G1161" s="334"/>
      <c r="H1161" s="129"/>
      <c r="I1161" s="130"/>
      <c r="J1161" s="190"/>
    </row>
    <row r="1162" spans="1:10" ht="27.75" customHeight="1" outlineLevel="1" x14ac:dyDescent="0.25">
      <c r="A1162" s="29"/>
      <c r="B1162" s="333"/>
      <c r="C1162" s="333"/>
      <c r="D1162" s="333"/>
      <c r="E1162" s="333"/>
      <c r="F1162" s="333"/>
      <c r="G1162" s="334"/>
      <c r="H1162" s="129"/>
      <c r="I1162" s="130"/>
      <c r="J1162" s="190"/>
    </row>
    <row r="1163" spans="1:10" ht="27.75" customHeight="1" outlineLevel="1" x14ac:dyDescent="0.25">
      <c r="A1163" s="29"/>
      <c r="B1163" s="333"/>
      <c r="C1163" s="333"/>
      <c r="D1163" s="333"/>
      <c r="E1163" s="333"/>
      <c r="F1163" s="333"/>
      <c r="G1163" s="334"/>
      <c r="H1163" s="129"/>
      <c r="I1163" s="130"/>
      <c r="J1163" s="190"/>
    </row>
    <row r="1164" spans="1:10" ht="27.75" customHeight="1" outlineLevel="1" x14ac:dyDescent="0.25">
      <c r="A1164" s="29"/>
      <c r="B1164" s="333"/>
      <c r="C1164" s="333"/>
      <c r="D1164" s="333"/>
      <c r="E1164" s="333"/>
      <c r="F1164" s="333"/>
      <c r="G1164" s="334"/>
      <c r="H1164" s="129"/>
      <c r="I1164" s="130"/>
      <c r="J1164" s="190"/>
    </row>
    <row r="1165" spans="1:10" ht="27.75" customHeight="1" outlineLevel="1" x14ac:dyDescent="0.25">
      <c r="A1165" s="29"/>
      <c r="B1165" s="333"/>
      <c r="C1165" s="333"/>
      <c r="D1165" s="333"/>
      <c r="E1165" s="333"/>
      <c r="F1165" s="333"/>
      <c r="G1165" s="334"/>
      <c r="H1165" s="129"/>
      <c r="I1165" s="130"/>
      <c r="J1165" s="190"/>
    </row>
    <row r="1166" spans="1:10" ht="27.75" customHeight="1" outlineLevel="1" x14ac:dyDescent="0.25">
      <c r="A1166" s="29"/>
      <c r="B1166" s="333"/>
      <c r="C1166" s="333"/>
      <c r="D1166" s="333"/>
      <c r="E1166" s="333"/>
      <c r="F1166" s="333"/>
      <c r="G1166" s="334"/>
      <c r="H1166" s="129"/>
      <c r="I1166" s="130"/>
      <c r="J1166" s="190"/>
    </row>
    <row r="1167" spans="1:10" ht="27.75" customHeight="1" x14ac:dyDescent="0.25">
      <c r="A1167" s="385" t="s">
        <v>22</v>
      </c>
      <c r="B1167" s="386"/>
      <c r="C1167" s="386"/>
      <c r="D1167" s="77"/>
      <c r="E1167" s="77"/>
      <c r="F1167" s="77"/>
      <c r="G1167" s="282"/>
      <c r="H1167" s="127">
        <f>+SUM(H1168:H1179)</f>
        <v>0</v>
      </c>
      <c r="I1167" s="128">
        <f>+SUM(I1168:I1179)</f>
        <v>0</v>
      </c>
      <c r="J1167" s="190"/>
    </row>
    <row r="1168" spans="1:10" ht="27.75" customHeight="1" outlineLevel="1" x14ac:dyDescent="0.25">
      <c r="A1168" s="29"/>
      <c r="B1168" s="333"/>
      <c r="C1168" s="333"/>
      <c r="D1168" s="333"/>
      <c r="E1168" s="333"/>
      <c r="F1168" s="333"/>
      <c r="G1168" s="334"/>
      <c r="H1168" s="129"/>
      <c r="I1168" s="130"/>
      <c r="J1168" s="190"/>
    </row>
    <row r="1169" spans="1:10" ht="27.75" customHeight="1" outlineLevel="1" x14ac:dyDescent="0.25">
      <c r="A1169" s="29"/>
      <c r="B1169" s="333"/>
      <c r="C1169" s="333"/>
      <c r="D1169" s="333"/>
      <c r="E1169" s="333"/>
      <c r="F1169" s="333"/>
      <c r="G1169" s="334"/>
      <c r="H1169" s="129"/>
      <c r="I1169" s="130"/>
      <c r="J1169" s="190"/>
    </row>
    <row r="1170" spans="1:10" ht="27.75" customHeight="1" outlineLevel="1" x14ac:dyDescent="0.25">
      <c r="A1170" s="29"/>
      <c r="B1170" s="333"/>
      <c r="C1170" s="333"/>
      <c r="D1170" s="333"/>
      <c r="E1170" s="333"/>
      <c r="F1170" s="333"/>
      <c r="G1170" s="334"/>
      <c r="H1170" s="129"/>
      <c r="I1170" s="130"/>
      <c r="J1170" s="190"/>
    </row>
    <row r="1171" spans="1:10" ht="27.75" customHeight="1" outlineLevel="1" x14ac:dyDescent="0.25">
      <c r="A1171" s="29"/>
      <c r="B1171" s="333"/>
      <c r="C1171" s="333"/>
      <c r="D1171" s="333"/>
      <c r="E1171" s="333"/>
      <c r="F1171" s="333"/>
      <c r="G1171" s="334"/>
      <c r="H1171" s="129"/>
      <c r="I1171" s="130"/>
      <c r="J1171" s="190"/>
    </row>
    <row r="1172" spans="1:10" ht="27.75" customHeight="1" outlineLevel="1" x14ac:dyDescent="0.25">
      <c r="A1172" s="29"/>
      <c r="B1172" s="333"/>
      <c r="C1172" s="333"/>
      <c r="D1172" s="333"/>
      <c r="E1172" s="333"/>
      <c r="F1172" s="333"/>
      <c r="G1172" s="334"/>
      <c r="H1172" s="129"/>
      <c r="I1172" s="130"/>
      <c r="J1172" s="190"/>
    </row>
    <row r="1173" spans="1:10" ht="27.75" customHeight="1" outlineLevel="1" x14ac:dyDescent="0.25">
      <c r="A1173" s="29"/>
      <c r="B1173" s="333"/>
      <c r="C1173" s="333"/>
      <c r="D1173" s="333"/>
      <c r="E1173" s="333"/>
      <c r="F1173" s="333"/>
      <c r="G1173" s="334"/>
      <c r="H1173" s="129"/>
      <c r="I1173" s="130"/>
      <c r="J1173" s="190"/>
    </row>
    <row r="1174" spans="1:10" ht="27.75" customHeight="1" outlineLevel="1" x14ac:dyDescent="0.25">
      <c r="A1174" s="29"/>
      <c r="B1174" s="333"/>
      <c r="C1174" s="333"/>
      <c r="D1174" s="333"/>
      <c r="E1174" s="333"/>
      <c r="F1174" s="333"/>
      <c r="G1174" s="334"/>
      <c r="H1174" s="129"/>
      <c r="I1174" s="130"/>
      <c r="J1174" s="190"/>
    </row>
    <row r="1175" spans="1:10" ht="27.75" customHeight="1" outlineLevel="1" x14ac:dyDescent="0.25">
      <c r="A1175" s="29"/>
      <c r="B1175" s="333"/>
      <c r="C1175" s="333"/>
      <c r="D1175" s="333"/>
      <c r="E1175" s="333"/>
      <c r="F1175" s="333"/>
      <c r="G1175" s="334"/>
      <c r="H1175" s="129"/>
      <c r="I1175" s="130"/>
      <c r="J1175" s="190"/>
    </row>
    <row r="1176" spans="1:10" ht="27.75" customHeight="1" outlineLevel="1" x14ac:dyDescent="0.25">
      <c r="A1176" s="29"/>
      <c r="B1176" s="333"/>
      <c r="C1176" s="333"/>
      <c r="D1176" s="333"/>
      <c r="E1176" s="333"/>
      <c r="F1176" s="333"/>
      <c r="G1176" s="334"/>
      <c r="H1176" s="129"/>
      <c r="I1176" s="130"/>
      <c r="J1176" s="190"/>
    </row>
    <row r="1177" spans="1:10" ht="27.75" customHeight="1" outlineLevel="1" x14ac:dyDescent="0.25">
      <c r="A1177" s="29"/>
      <c r="B1177" s="333"/>
      <c r="C1177" s="333"/>
      <c r="D1177" s="333"/>
      <c r="E1177" s="333"/>
      <c r="F1177" s="333"/>
      <c r="G1177" s="334"/>
      <c r="H1177" s="129"/>
      <c r="I1177" s="130"/>
      <c r="J1177" s="190"/>
    </row>
    <row r="1178" spans="1:10" ht="27.75" customHeight="1" outlineLevel="1" x14ac:dyDescent="0.25">
      <c r="A1178" s="29"/>
      <c r="B1178" s="333"/>
      <c r="C1178" s="333"/>
      <c r="D1178" s="333"/>
      <c r="E1178" s="333"/>
      <c r="F1178" s="333"/>
      <c r="G1178" s="334"/>
      <c r="H1178" s="129"/>
      <c r="I1178" s="130"/>
      <c r="J1178" s="190"/>
    </row>
    <row r="1179" spans="1:10" ht="27.75" customHeight="1" outlineLevel="1" thickBot="1" x14ac:dyDescent="0.3">
      <c r="A1179" s="32"/>
      <c r="B1179" s="333"/>
      <c r="C1179" s="333"/>
      <c r="D1179" s="333"/>
      <c r="E1179" s="333"/>
      <c r="F1179" s="333"/>
      <c r="G1179" s="334"/>
      <c r="H1179" s="131"/>
      <c r="I1179" s="132"/>
      <c r="J1179" s="190"/>
    </row>
    <row r="1180" spans="1:10" ht="27.75" customHeight="1" thickBot="1" x14ac:dyDescent="0.3">
      <c r="A1180" s="330" t="s">
        <v>186</v>
      </c>
      <c r="B1180" s="331"/>
      <c r="C1180" s="331"/>
      <c r="D1180" s="331"/>
      <c r="E1180" s="331"/>
      <c r="F1180" s="331"/>
      <c r="G1180" s="331"/>
      <c r="H1180" s="331"/>
      <c r="I1180" s="332"/>
      <c r="J1180" s="190"/>
    </row>
    <row r="1181" spans="1:10" ht="36.75" thickBot="1" x14ac:dyDescent="0.3">
      <c r="A1181" s="327" t="s">
        <v>183</v>
      </c>
      <c r="B1181" s="328"/>
      <c r="C1181" s="328"/>
      <c r="D1181" s="328"/>
      <c r="E1181" s="328"/>
      <c r="F1181" s="328"/>
      <c r="G1181" s="329"/>
      <c r="H1181" s="168" t="s">
        <v>126</v>
      </c>
      <c r="I1181" s="169" t="s">
        <v>114</v>
      </c>
      <c r="J1181" s="190"/>
    </row>
    <row r="1182" spans="1:10" ht="27.75" customHeight="1" thickTop="1" x14ac:dyDescent="0.25">
      <c r="A1182" s="164" t="s">
        <v>23</v>
      </c>
      <c r="B1182" s="165"/>
      <c r="C1182" s="165"/>
      <c r="D1182" s="166"/>
      <c r="E1182" s="167"/>
      <c r="F1182" s="167"/>
      <c r="G1182" s="284"/>
      <c r="H1182" s="127">
        <f>+SUM(H1183:H1194)</f>
        <v>0</v>
      </c>
      <c r="I1182" s="128">
        <f>+SUM(I1183:I1194)</f>
        <v>0</v>
      </c>
      <c r="J1182" s="190"/>
    </row>
    <row r="1183" spans="1:10" ht="27.75" customHeight="1" outlineLevel="1" x14ac:dyDescent="0.25">
      <c r="A1183" s="29"/>
      <c r="B1183" s="333"/>
      <c r="C1183" s="333"/>
      <c r="D1183" s="333"/>
      <c r="E1183" s="333"/>
      <c r="F1183" s="333"/>
      <c r="G1183" s="334"/>
      <c r="H1183" s="129"/>
      <c r="I1183" s="130"/>
      <c r="J1183" s="190"/>
    </row>
    <row r="1184" spans="1:10" ht="27.75" customHeight="1" outlineLevel="1" x14ac:dyDescent="0.25">
      <c r="A1184" s="29"/>
      <c r="B1184" s="333"/>
      <c r="C1184" s="333"/>
      <c r="D1184" s="333"/>
      <c r="E1184" s="333"/>
      <c r="F1184" s="333"/>
      <c r="G1184" s="334"/>
      <c r="H1184" s="129"/>
      <c r="I1184" s="130"/>
      <c r="J1184" s="190"/>
    </row>
    <row r="1185" spans="1:10" ht="27.75" customHeight="1" outlineLevel="1" x14ac:dyDescent="0.25">
      <c r="A1185" s="29"/>
      <c r="B1185" s="333"/>
      <c r="C1185" s="333"/>
      <c r="D1185" s="333"/>
      <c r="E1185" s="333"/>
      <c r="F1185" s="333"/>
      <c r="G1185" s="334"/>
      <c r="H1185" s="129"/>
      <c r="I1185" s="130"/>
      <c r="J1185" s="190"/>
    </row>
    <row r="1186" spans="1:10" ht="27.75" customHeight="1" outlineLevel="1" x14ac:dyDescent="0.25">
      <c r="A1186" s="29"/>
      <c r="B1186" s="333"/>
      <c r="C1186" s="333"/>
      <c r="D1186" s="333"/>
      <c r="E1186" s="333"/>
      <c r="F1186" s="333"/>
      <c r="G1186" s="334"/>
      <c r="H1186" s="129"/>
      <c r="I1186" s="130"/>
      <c r="J1186" s="190"/>
    </row>
    <row r="1187" spans="1:10" ht="27.75" customHeight="1" outlineLevel="1" x14ac:dyDescent="0.25">
      <c r="A1187" s="29"/>
      <c r="B1187" s="333"/>
      <c r="C1187" s="333"/>
      <c r="D1187" s="333"/>
      <c r="E1187" s="333"/>
      <c r="F1187" s="333"/>
      <c r="G1187" s="334"/>
      <c r="H1187" s="129"/>
      <c r="I1187" s="130"/>
      <c r="J1187" s="190"/>
    </row>
    <row r="1188" spans="1:10" ht="27.75" customHeight="1" outlineLevel="1" x14ac:dyDescent="0.25">
      <c r="A1188" s="29"/>
      <c r="B1188" s="333"/>
      <c r="C1188" s="333"/>
      <c r="D1188" s="333"/>
      <c r="E1188" s="333"/>
      <c r="F1188" s="333"/>
      <c r="G1188" s="334"/>
      <c r="H1188" s="129"/>
      <c r="I1188" s="130"/>
      <c r="J1188" s="190"/>
    </row>
    <row r="1189" spans="1:10" ht="27.75" customHeight="1" outlineLevel="1" x14ac:dyDescent="0.25">
      <c r="A1189" s="29"/>
      <c r="B1189" s="333"/>
      <c r="C1189" s="333"/>
      <c r="D1189" s="333"/>
      <c r="E1189" s="333"/>
      <c r="F1189" s="333"/>
      <c r="G1189" s="334"/>
      <c r="H1189" s="129"/>
      <c r="I1189" s="130"/>
      <c r="J1189" s="190"/>
    </row>
    <row r="1190" spans="1:10" ht="27.75" customHeight="1" outlineLevel="1" x14ac:dyDescent="0.25">
      <c r="A1190" s="29"/>
      <c r="B1190" s="333"/>
      <c r="C1190" s="333"/>
      <c r="D1190" s="333"/>
      <c r="E1190" s="333"/>
      <c r="F1190" s="333"/>
      <c r="G1190" s="334"/>
      <c r="H1190" s="129"/>
      <c r="I1190" s="130"/>
      <c r="J1190" s="190"/>
    </row>
    <row r="1191" spans="1:10" ht="27.75" customHeight="1" outlineLevel="1" x14ac:dyDescent="0.25">
      <c r="A1191" s="29"/>
      <c r="B1191" s="333"/>
      <c r="C1191" s="333"/>
      <c r="D1191" s="333"/>
      <c r="E1191" s="333"/>
      <c r="F1191" s="333"/>
      <c r="G1191" s="334"/>
      <c r="H1191" s="129"/>
      <c r="I1191" s="130"/>
      <c r="J1191" s="190"/>
    </row>
    <row r="1192" spans="1:10" ht="27.75" customHeight="1" outlineLevel="1" x14ac:dyDescent="0.25">
      <c r="A1192" s="29"/>
      <c r="B1192" s="333"/>
      <c r="C1192" s="333"/>
      <c r="D1192" s="333"/>
      <c r="E1192" s="333"/>
      <c r="F1192" s="333"/>
      <c r="G1192" s="334"/>
      <c r="H1192" s="129"/>
      <c r="I1192" s="130"/>
      <c r="J1192" s="190"/>
    </row>
    <row r="1193" spans="1:10" ht="27.75" customHeight="1" outlineLevel="1" x14ac:dyDescent="0.25">
      <c r="A1193" s="29"/>
      <c r="B1193" s="333"/>
      <c r="C1193" s="333"/>
      <c r="D1193" s="333"/>
      <c r="E1193" s="333"/>
      <c r="F1193" s="333"/>
      <c r="G1193" s="334"/>
      <c r="H1193" s="129"/>
      <c r="I1193" s="130"/>
      <c r="J1193" s="190"/>
    </row>
    <row r="1194" spans="1:10" ht="27.75" customHeight="1" outlineLevel="1" x14ac:dyDescent="0.25">
      <c r="A1194" s="29"/>
      <c r="B1194" s="333"/>
      <c r="C1194" s="333"/>
      <c r="D1194" s="333"/>
      <c r="E1194" s="333"/>
      <c r="F1194" s="333"/>
      <c r="G1194" s="334"/>
      <c r="H1194" s="129"/>
      <c r="I1194" s="130"/>
      <c r="J1194" s="190"/>
    </row>
    <row r="1195" spans="1:10" ht="27.75" customHeight="1" x14ac:dyDescent="0.25">
      <c r="A1195" s="66" t="s">
        <v>70</v>
      </c>
      <c r="B1195" s="67"/>
      <c r="C1195" s="76"/>
      <c r="D1195" s="78"/>
      <c r="E1195" s="78"/>
      <c r="F1195" s="78"/>
      <c r="G1195" s="283"/>
      <c r="H1195" s="127">
        <f>+H1196+H1202+H1208</f>
        <v>0</v>
      </c>
      <c r="I1195" s="128">
        <f>+I1196+I1202+I1208</f>
        <v>0</v>
      </c>
      <c r="J1195" s="190"/>
    </row>
    <row r="1196" spans="1:10" ht="27.75" customHeight="1" x14ac:dyDescent="0.25">
      <c r="A1196" s="71" t="s">
        <v>104</v>
      </c>
      <c r="B1196" s="67"/>
      <c r="C1196" s="76"/>
      <c r="D1196" s="77"/>
      <c r="E1196" s="77"/>
      <c r="F1196" s="77"/>
      <c r="G1196" s="282"/>
      <c r="H1196" s="127">
        <f>+SUM(H1197:H1201)</f>
        <v>0</v>
      </c>
      <c r="I1196" s="128">
        <f>+SUM(I1197:I1201)</f>
        <v>0</v>
      </c>
      <c r="J1196" s="190"/>
    </row>
    <row r="1197" spans="1:10" ht="27.75" customHeight="1" outlineLevel="1" x14ac:dyDescent="0.25">
      <c r="A1197" s="29"/>
      <c r="B1197" s="333"/>
      <c r="C1197" s="333"/>
      <c r="D1197" s="333"/>
      <c r="E1197" s="333"/>
      <c r="F1197" s="333"/>
      <c r="G1197" s="334"/>
      <c r="H1197" s="129"/>
      <c r="I1197" s="130"/>
      <c r="J1197" s="190"/>
    </row>
    <row r="1198" spans="1:10" ht="27.75" customHeight="1" outlineLevel="1" x14ac:dyDescent="0.25">
      <c r="A1198" s="29"/>
      <c r="B1198" s="333"/>
      <c r="C1198" s="333"/>
      <c r="D1198" s="333"/>
      <c r="E1198" s="333"/>
      <c r="F1198" s="333"/>
      <c r="G1198" s="334"/>
      <c r="H1198" s="129"/>
      <c r="I1198" s="130"/>
      <c r="J1198" s="190"/>
    </row>
    <row r="1199" spans="1:10" ht="27.75" customHeight="1" outlineLevel="1" x14ac:dyDescent="0.25">
      <c r="A1199" s="29"/>
      <c r="B1199" s="333"/>
      <c r="C1199" s="333"/>
      <c r="D1199" s="333"/>
      <c r="E1199" s="333"/>
      <c r="F1199" s="333"/>
      <c r="G1199" s="334"/>
      <c r="H1199" s="129"/>
      <c r="I1199" s="130"/>
      <c r="J1199" s="190"/>
    </row>
    <row r="1200" spans="1:10" ht="27.75" customHeight="1" outlineLevel="1" x14ac:dyDescent="0.25">
      <c r="A1200" s="29"/>
      <c r="B1200" s="333"/>
      <c r="C1200" s="333"/>
      <c r="D1200" s="333"/>
      <c r="E1200" s="333"/>
      <c r="F1200" s="333"/>
      <c r="G1200" s="334"/>
      <c r="H1200" s="129"/>
      <c r="I1200" s="130"/>
      <c r="J1200" s="190"/>
    </row>
    <row r="1201" spans="1:12" ht="27.75" customHeight="1" outlineLevel="1" x14ac:dyDescent="0.25">
      <c r="A1201" s="29"/>
      <c r="B1201" s="333"/>
      <c r="C1201" s="333"/>
      <c r="D1201" s="333"/>
      <c r="E1201" s="333"/>
      <c r="F1201" s="333"/>
      <c r="G1201" s="334"/>
      <c r="H1201" s="129"/>
      <c r="I1201" s="130"/>
      <c r="J1201" s="190"/>
    </row>
    <row r="1202" spans="1:12" ht="27.75" customHeight="1" x14ac:dyDescent="0.25">
      <c r="A1202" s="73" t="s">
        <v>81</v>
      </c>
      <c r="B1202" s="67"/>
      <c r="C1202" s="76"/>
      <c r="D1202" s="77"/>
      <c r="E1202" s="77"/>
      <c r="F1202" s="77"/>
      <c r="G1202" s="282"/>
      <c r="H1202" s="127">
        <f>+SUM(H1203:H1207)</f>
        <v>0</v>
      </c>
      <c r="I1202" s="128">
        <f>+SUM(I1203:I1207)</f>
        <v>0</v>
      </c>
      <c r="J1202" s="190"/>
    </row>
    <row r="1203" spans="1:12" ht="27.75" customHeight="1" outlineLevel="1" x14ac:dyDescent="0.25">
      <c r="A1203" s="29"/>
      <c r="B1203" s="333"/>
      <c r="C1203" s="333"/>
      <c r="D1203" s="333"/>
      <c r="E1203" s="333"/>
      <c r="F1203" s="333"/>
      <c r="G1203" s="334"/>
      <c r="H1203" s="129"/>
      <c r="I1203" s="130"/>
      <c r="J1203" s="190"/>
    </row>
    <row r="1204" spans="1:12" ht="27.75" customHeight="1" outlineLevel="1" x14ac:dyDescent="0.25">
      <c r="A1204" s="29"/>
      <c r="B1204" s="333"/>
      <c r="C1204" s="333"/>
      <c r="D1204" s="333"/>
      <c r="E1204" s="333"/>
      <c r="F1204" s="333"/>
      <c r="G1204" s="334"/>
      <c r="H1204" s="129"/>
      <c r="I1204" s="130"/>
      <c r="J1204" s="190"/>
    </row>
    <row r="1205" spans="1:12" ht="27.75" customHeight="1" outlineLevel="1" x14ac:dyDescent="0.25">
      <c r="A1205" s="29"/>
      <c r="B1205" s="333"/>
      <c r="C1205" s="333"/>
      <c r="D1205" s="333"/>
      <c r="E1205" s="333"/>
      <c r="F1205" s="333"/>
      <c r="G1205" s="334"/>
      <c r="H1205" s="129"/>
      <c r="I1205" s="130"/>
      <c r="J1205" s="190"/>
    </row>
    <row r="1206" spans="1:12" ht="27.75" customHeight="1" outlineLevel="1" x14ac:dyDescent="0.25">
      <c r="A1206" s="29"/>
      <c r="B1206" s="333"/>
      <c r="C1206" s="333"/>
      <c r="D1206" s="333"/>
      <c r="E1206" s="333"/>
      <c r="F1206" s="333"/>
      <c r="G1206" s="334"/>
      <c r="H1206" s="129"/>
      <c r="I1206" s="130"/>
      <c r="J1206" s="190"/>
    </row>
    <row r="1207" spans="1:12" ht="27.75" customHeight="1" outlineLevel="1" x14ac:dyDescent="0.25">
      <c r="A1207" s="29"/>
      <c r="B1207" s="333"/>
      <c r="C1207" s="333"/>
      <c r="D1207" s="333"/>
      <c r="E1207" s="333"/>
      <c r="F1207" s="333"/>
      <c r="G1207" s="334"/>
      <c r="H1207" s="129"/>
      <c r="I1207" s="130"/>
      <c r="J1207" s="190"/>
    </row>
    <row r="1208" spans="1:12" ht="27.75" customHeight="1" x14ac:dyDescent="0.25">
      <c r="A1208" s="73" t="s">
        <v>82</v>
      </c>
      <c r="B1208" s="67"/>
      <c r="C1208" s="76"/>
      <c r="D1208" s="77"/>
      <c r="E1208" s="77"/>
      <c r="F1208" s="77"/>
      <c r="G1208" s="282"/>
      <c r="H1208" s="127">
        <f>+SUM(H1209:H1213)</f>
        <v>0</v>
      </c>
      <c r="I1208" s="128">
        <f>+SUM(I1209:I1213)</f>
        <v>0</v>
      </c>
      <c r="J1208" s="190"/>
    </row>
    <row r="1209" spans="1:12" ht="27.75" customHeight="1" outlineLevel="1" x14ac:dyDescent="0.25">
      <c r="A1209" s="29"/>
      <c r="B1209" s="333"/>
      <c r="C1209" s="333"/>
      <c r="D1209" s="333"/>
      <c r="E1209" s="333"/>
      <c r="F1209" s="333"/>
      <c r="G1209" s="334"/>
      <c r="H1209" s="129"/>
      <c r="I1209" s="130"/>
      <c r="J1209" s="190"/>
    </row>
    <row r="1210" spans="1:12" ht="27.75" customHeight="1" outlineLevel="1" x14ac:dyDescent="0.25">
      <c r="A1210" s="29"/>
      <c r="B1210" s="333"/>
      <c r="C1210" s="333"/>
      <c r="D1210" s="333"/>
      <c r="E1210" s="333"/>
      <c r="F1210" s="333"/>
      <c r="G1210" s="334"/>
      <c r="H1210" s="129"/>
      <c r="I1210" s="130"/>
      <c r="J1210" s="190"/>
    </row>
    <row r="1211" spans="1:12" ht="27.75" customHeight="1" outlineLevel="1" x14ac:dyDescent="0.25">
      <c r="A1211" s="29"/>
      <c r="B1211" s="333"/>
      <c r="C1211" s="333"/>
      <c r="D1211" s="333"/>
      <c r="E1211" s="333"/>
      <c r="F1211" s="333"/>
      <c r="G1211" s="334"/>
      <c r="H1211" s="129"/>
      <c r="I1211" s="130"/>
      <c r="J1211" s="190"/>
    </row>
    <row r="1212" spans="1:12" ht="27.75" customHeight="1" outlineLevel="1" x14ac:dyDescent="0.25">
      <c r="A1212" s="29"/>
      <c r="B1212" s="333"/>
      <c r="C1212" s="333"/>
      <c r="D1212" s="333"/>
      <c r="E1212" s="333"/>
      <c r="F1212" s="333"/>
      <c r="G1212" s="334"/>
      <c r="H1212" s="129"/>
      <c r="I1212" s="130"/>
      <c r="J1212" s="190"/>
    </row>
    <row r="1213" spans="1:12" ht="27.75" customHeight="1" outlineLevel="1" x14ac:dyDescent="0.25">
      <c r="A1213" s="29"/>
      <c r="B1213" s="333"/>
      <c r="C1213" s="333"/>
      <c r="D1213" s="333"/>
      <c r="E1213" s="333"/>
      <c r="F1213" s="333"/>
      <c r="G1213" s="334"/>
      <c r="H1213" s="129"/>
      <c r="I1213" s="130"/>
      <c r="J1213" s="190"/>
    </row>
    <row r="1214" spans="1:12" ht="27.75" customHeight="1" thickBot="1" x14ac:dyDescent="0.3">
      <c r="A1214" s="354" t="s">
        <v>78</v>
      </c>
      <c r="B1214" s="355"/>
      <c r="C1214" s="355"/>
      <c r="D1214" s="355"/>
      <c r="E1214" s="355"/>
      <c r="F1214" s="355"/>
      <c r="G1214" s="285"/>
      <c r="H1214" s="170">
        <f>+H718+H812+H964+H1086+H1195</f>
        <v>0</v>
      </c>
      <c r="I1214" s="171">
        <f>+I718+I812+I964+I1086+I1195</f>
        <v>0</v>
      </c>
      <c r="J1214" s="190"/>
      <c r="L1214" s="294">
        <f>+H1214-$F$30</f>
        <v>0</v>
      </c>
    </row>
    <row r="1215" spans="1:12" ht="27.75" customHeight="1" thickBot="1" x14ac:dyDescent="0.3">
      <c r="A1215" s="15"/>
      <c r="B1215" s="205"/>
      <c r="C1215" s="16"/>
      <c r="D1215" s="13"/>
      <c r="E1215" s="13"/>
      <c r="F1215" s="13"/>
      <c r="G1215" s="13"/>
      <c r="H1215" s="16"/>
      <c r="I1215" s="16"/>
      <c r="J1215" s="45"/>
    </row>
    <row r="1216" spans="1:12" ht="27.75" customHeight="1" x14ac:dyDescent="0.25">
      <c r="A1216" s="376" t="s">
        <v>80</v>
      </c>
      <c r="B1216" s="377"/>
      <c r="C1216" s="377"/>
      <c r="D1216" s="377"/>
      <c r="E1216" s="377"/>
      <c r="F1216" s="377"/>
      <c r="G1216" s="377"/>
      <c r="H1216" s="377"/>
      <c r="I1216" s="377"/>
      <c r="J1216" s="378"/>
    </row>
    <row r="1217" spans="1:42" ht="90.75" thickBot="1" x14ac:dyDescent="0.3">
      <c r="A1217" s="348" t="s">
        <v>183</v>
      </c>
      <c r="B1217" s="349"/>
      <c r="C1217" s="350"/>
      <c r="D1217" s="26" t="s">
        <v>125</v>
      </c>
      <c r="E1217" s="26" t="s">
        <v>124</v>
      </c>
      <c r="F1217" s="26" t="s">
        <v>181</v>
      </c>
      <c r="G1217" s="26" t="s">
        <v>182</v>
      </c>
      <c r="H1217" s="134" t="s">
        <v>127</v>
      </c>
      <c r="I1217" s="26" t="s">
        <v>135</v>
      </c>
      <c r="J1217" s="126" t="s">
        <v>128</v>
      </c>
    </row>
    <row r="1218" spans="1:42" s="61" customFormat="1" ht="27.75" customHeight="1" thickTop="1" x14ac:dyDescent="0.25">
      <c r="A1218" s="66" t="s">
        <v>53</v>
      </c>
      <c r="B1218" s="142"/>
      <c r="C1218" s="143"/>
      <c r="D1218" s="144"/>
      <c r="E1218" s="145">
        <f>+E1219+E1232+E1247+E1260+E1273+E1299+E1314+E1327+E1286</f>
        <v>0</v>
      </c>
      <c r="F1218" s="146"/>
      <c r="G1218" s="146"/>
      <c r="H1218" s="145">
        <f>+H1219+H1232+H1247+H1260+H1273+H1299+H1314+H1327+H1286</f>
        <v>0</v>
      </c>
      <c r="I1218" s="147"/>
      <c r="J1218" s="172">
        <f>+J1219+J1232+J1247+J1260+J1273+J1299+J1314+J1327+J1286</f>
        <v>0</v>
      </c>
      <c r="L1218" s="295"/>
      <c r="AP1218" s="148"/>
    </row>
    <row r="1219" spans="1:42" ht="27.75" customHeight="1" x14ac:dyDescent="0.25">
      <c r="A1219" s="71" t="s">
        <v>54</v>
      </c>
      <c r="B1219" s="67"/>
      <c r="C1219" s="72"/>
      <c r="D1219" s="81"/>
      <c r="E1219" s="127">
        <f>+SUM(E1220:E1231)</f>
        <v>0</v>
      </c>
      <c r="F1219" s="82"/>
      <c r="G1219" s="82"/>
      <c r="H1219" s="135">
        <f>+SUM(H1220:H1231)</f>
        <v>0</v>
      </c>
      <c r="I1219" s="106"/>
      <c r="J1219" s="137">
        <f>+SUM(J1220:J1231)</f>
        <v>0</v>
      </c>
    </row>
    <row r="1220" spans="1:42" ht="27.75" customHeight="1" outlineLevel="1" x14ac:dyDescent="0.25">
      <c r="A1220" s="29"/>
      <c r="B1220" s="333"/>
      <c r="C1220" s="334"/>
      <c r="D1220" s="30"/>
      <c r="E1220" s="117"/>
      <c r="F1220" s="31"/>
      <c r="G1220" s="41"/>
      <c r="H1220" s="136"/>
      <c r="I1220" s="112"/>
      <c r="J1220" s="130"/>
    </row>
    <row r="1221" spans="1:42" ht="27.75" customHeight="1" outlineLevel="1" x14ac:dyDescent="0.25">
      <c r="A1221" s="29"/>
      <c r="B1221" s="333"/>
      <c r="C1221" s="334"/>
      <c r="D1221" s="30"/>
      <c r="E1221" s="117"/>
      <c r="F1221" s="31"/>
      <c r="G1221" s="41"/>
      <c r="H1221" s="136"/>
      <c r="I1221" s="112"/>
      <c r="J1221" s="130"/>
    </row>
    <row r="1222" spans="1:42" ht="27.75" customHeight="1" outlineLevel="1" x14ac:dyDescent="0.25">
      <c r="A1222" s="29"/>
      <c r="B1222" s="333"/>
      <c r="C1222" s="334"/>
      <c r="D1222" s="30"/>
      <c r="E1222" s="117"/>
      <c r="F1222" s="31"/>
      <c r="G1222" s="41"/>
      <c r="H1222" s="136"/>
      <c r="I1222" s="112"/>
      <c r="J1222" s="130"/>
    </row>
    <row r="1223" spans="1:42" ht="27.75" customHeight="1" outlineLevel="1" x14ac:dyDescent="0.25">
      <c r="A1223" s="29"/>
      <c r="B1223" s="333"/>
      <c r="C1223" s="334"/>
      <c r="D1223" s="30"/>
      <c r="E1223" s="117"/>
      <c r="F1223" s="31"/>
      <c r="G1223" s="41"/>
      <c r="H1223" s="136"/>
      <c r="I1223" s="112"/>
      <c r="J1223" s="130"/>
    </row>
    <row r="1224" spans="1:42" ht="27.75" customHeight="1" outlineLevel="1" x14ac:dyDescent="0.25">
      <c r="A1224" s="29"/>
      <c r="B1224" s="333"/>
      <c r="C1224" s="334"/>
      <c r="D1224" s="30"/>
      <c r="E1224" s="117"/>
      <c r="F1224" s="31"/>
      <c r="G1224" s="41"/>
      <c r="H1224" s="136"/>
      <c r="I1224" s="112"/>
      <c r="J1224" s="130"/>
    </row>
    <row r="1225" spans="1:42" ht="27.75" customHeight="1" outlineLevel="1" x14ac:dyDescent="0.25">
      <c r="A1225" s="29"/>
      <c r="B1225" s="333"/>
      <c r="C1225" s="334"/>
      <c r="D1225" s="30"/>
      <c r="E1225" s="117"/>
      <c r="F1225" s="31"/>
      <c r="G1225" s="41"/>
      <c r="H1225" s="136"/>
      <c r="I1225" s="112"/>
      <c r="J1225" s="130"/>
    </row>
    <row r="1226" spans="1:42" ht="27.75" customHeight="1" outlineLevel="1" x14ac:dyDescent="0.25">
      <c r="A1226" s="29"/>
      <c r="B1226" s="333"/>
      <c r="C1226" s="334"/>
      <c r="D1226" s="30"/>
      <c r="E1226" s="117"/>
      <c r="F1226" s="31"/>
      <c r="G1226" s="41"/>
      <c r="H1226" s="136"/>
      <c r="I1226" s="112"/>
      <c r="J1226" s="130"/>
    </row>
    <row r="1227" spans="1:42" ht="27.75" customHeight="1" outlineLevel="1" x14ac:dyDescent="0.25">
      <c r="A1227" s="29"/>
      <c r="B1227" s="333"/>
      <c r="C1227" s="334"/>
      <c r="D1227" s="30"/>
      <c r="E1227" s="117"/>
      <c r="F1227" s="31"/>
      <c r="G1227" s="41"/>
      <c r="H1227" s="136"/>
      <c r="I1227" s="112"/>
      <c r="J1227" s="130"/>
    </row>
    <row r="1228" spans="1:42" ht="27.75" customHeight="1" outlineLevel="1" x14ac:dyDescent="0.25">
      <c r="A1228" s="29"/>
      <c r="B1228" s="333"/>
      <c r="C1228" s="334"/>
      <c r="D1228" s="30"/>
      <c r="E1228" s="117"/>
      <c r="F1228" s="31"/>
      <c r="G1228" s="41"/>
      <c r="H1228" s="136"/>
      <c r="I1228" s="112"/>
      <c r="J1228" s="130"/>
    </row>
    <row r="1229" spans="1:42" ht="27.75" customHeight="1" outlineLevel="1" x14ac:dyDescent="0.25">
      <c r="A1229" s="29"/>
      <c r="B1229" s="333"/>
      <c r="C1229" s="334"/>
      <c r="D1229" s="30"/>
      <c r="E1229" s="117"/>
      <c r="F1229" s="31"/>
      <c r="G1229" s="41"/>
      <c r="H1229" s="136"/>
      <c r="I1229" s="112"/>
      <c r="J1229" s="130"/>
    </row>
    <row r="1230" spans="1:42" ht="27.75" customHeight="1" outlineLevel="1" x14ac:dyDescent="0.25">
      <c r="A1230" s="29"/>
      <c r="B1230" s="333"/>
      <c r="C1230" s="334"/>
      <c r="D1230" s="30"/>
      <c r="E1230" s="117"/>
      <c r="F1230" s="31"/>
      <c r="G1230" s="41"/>
      <c r="H1230" s="136"/>
      <c r="I1230" s="112"/>
      <c r="J1230" s="130"/>
    </row>
    <row r="1231" spans="1:42" ht="27.75" customHeight="1" outlineLevel="1" x14ac:dyDescent="0.25">
      <c r="A1231" s="29"/>
      <c r="B1231" s="333"/>
      <c r="C1231" s="334"/>
      <c r="D1231" s="30"/>
      <c r="E1231" s="117"/>
      <c r="F1231" s="31"/>
      <c r="G1231" s="41"/>
      <c r="H1231" s="136"/>
      <c r="I1231" s="112"/>
      <c r="J1231" s="130"/>
    </row>
    <row r="1232" spans="1:42" ht="27.75" customHeight="1" x14ac:dyDescent="0.25">
      <c r="A1232" s="71" t="s">
        <v>55</v>
      </c>
      <c r="B1232" s="67"/>
      <c r="C1232" s="72"/>
      <c r="D1232" s="83"/>
      <c r="E1232" s="116">
        <f>+SUM(E1233:E1244)</f>
        <v>0</v>
      </c>
      <c r="F1232" s="84"/>
      <c r="G1232" s="82"/>
      <c r="H1232" s="135">
        <f>+SUM(H1233:H1244)</f>
        <v>0</v>
      </c>
      <c r="I1232" s="106"/>
      <c r="J1232" s="137">
        <f>+SUM(J1233:J1244)</f>
        <v>0</v>
      </c>
    </row>
    <row r="1233" spans="1:10" ht="27.75" customHeight="1" outlineLevel="1" x14ac:dyDescent="0.25">
      <c r="A1233" s="29"/>
      <c r="B1233" s="333"/>
      <c r="C1233" s="334"/>
      <c r="D1233" s="30"/>
      <c r="E1233" s="117"/>
      <c r="F1233" s="31"/>
      <c r="G1233" s="41"/>
      <c r="H1233" s="136"/>
      <c r="I1233" s="112"/>
      <c r="J1233" s="130"/>
    </row>
    <row r="1234" spans="1:10" ht="27.75" customHeight="1" outlineLevel="1" x14ac:dyDescent="0.25">
      <c r="A1234" s="29"/>
      <c r="B1234" s="333"/>
      <c r="C1234" s="334"/>
      <c r="D1234" s="30"/>
      <c r="E1234" s="117"/>
      <c r="F1234" s="31"/>
      <c r="G1234" s="41"/>
      <c r="H1234" s="136"/>
      <c r="I1234" s="112"/>
      <c r="J1234" s="130"/>
    </row>
    <row r="1235" spans="1:10" ht="27.75" customHeight="1" outlineLevel="1" x14ac:dyDescent="0.25">
      <c r="A1235" s="29"/>
      <c r="B1235" s="333"/>
      <c r="C1235" s="334"/>
      <c r="D1235" s="30"/>
      <c r="E1235" s="117"/>
      <c r="F1235" s="31"/>
      <c r="G1235" s="41"/>
      <c r="H1235" s="136"/>
      <c r="I1235" s="112"/>
      <c r="J1235" s="130"/>
    </row>
    <row r="1236" spans="1:10" ht="27.75" customHeight="1" outlineLevel="1" x14ac:dyDescent="0.25">
      <c r="A1236" s="29"/>
      <c r="B1236" s="333"/>
      <c r="C1236" s="334"/>
      <c r="D1236" s="30"/>
      <c r="E1236" s="117"/>
      <c r="F1236" s="31"/>
      <c r="G1236" s="41"/>
      <c r="H1236" s="136"/>
      <c r="I1236" s="112"/>
      <c r="J1236" s="130"/>
    </row>
    <row r="1237" spans="1:10" ht="27.75" customHeight="1" outlineLevel="1" x14ac:dyDescent="0.25">
      <c r="A1237" s="29"/>
      <c r="B1237" s="333"/>
      <c r="C1237" s="334"/>
      <c r="D1237" s="30"/>
      <c r="E1237" s="117"/>
      <c r="F1237" s="31"/>
      <c r="G1237" s="41"/>
      <c r="H1237" s="136"/>
      <c r="I1237" s="112"/>
      <c r="J1237" s="130"/>
    </row>
    <row r="1238" spans="1:10" ht="27.75" customHeight="1" outlineLevel="1" x14ac:dyDescent="0.25">
      <c r="A1238" s="29"/>
      <c r="B1238" s="333"/>
      <c r="C1238" s="334"/>
      <c r="D1238" s="30"/>
      <c r="E1238" s="117"/>
      <c r="F1238" s="31"/>
      <c r="G1238" s="41"/>
      <c r="H1238" s="136"/>
      <c r="I1238" s="112"/>
      <c r="J1238" s="130"/>
    </row>
    <row r="1239" spans="1:10" ht="27.75" customHeight="1" outlineLevel="1" x14ac:dyDescent="0.25">
      <c r="A1239" s="29"/>
      <c r="B1239" s="333"/>
      <c r="C1239" s="334"/>
      <c r="D1239" s="30"/>
      <c r="E1239" s="117"/>
      <c r="F1239" s="31"/>
      <c r="G1239" s="41"/>
      <c r="H1239" s="136"/>
      <c r="I1239" s="112"/>
      <c r="J1239" s="130"/>
    </row>
    <row r="1240" spans="1:10" ht="27.75" customHeight="1" outlineLevel="1" x14ac:dyDescent="0.25">
      <c r="A1240" s="29"/>
      <c r="B1240" s="333"/>
      <c r="C1240" s="334"/>
      <c r="D1240" s="30"/>
      <c r="E1240" s="117"/>
      <c r="F1240" s="31"/>
      <c r="G1240" s="41"/>
      <c r="H1240" s="136"/>
      <c r="I1240" s="112"/>
      <c r="J1240" s="130"/>
    </row>
    <row r="1241" spans="1:10" ht="27.75" customHeight="1" outlineLevel="1" x14ac:dyDescent="0.25">
      <c r="A1241" s="29"/>
      <c r="B1241" s="333"/>
      <c r="C1241" s="334"/>
      <c r="D1241" s="30"/>
      <c r="E1241" s="117"/>
      <c r="F1241" s="31"/>
      <c r="G1241" s="41"/>
      <c r="H1241" s="136"/>
      <c r="I1241" s="112"/>
      <c r="J1241" s="130"/>
    </row>
    <row r="1242" spans="1:10" ht="27.75" customHeight="1" outlineLevel="1" x14ac:dyDescent="0.25">
      <c r="A1242" s="29"/>
      <c r="B1242" s="333"/>
      <c r="C1242" s="334"/>
      <c r="D1242" s="30"/>
      <c r="E1242" s="117"/>
      <c r="F1242" s="31"/>
      <c r="G1242" s="41"/>
      <c r="H1242" s="136"/>
      <c r="I1242" s="112"/>
      <c r="J1242" s="130"/>
    </row>
    <row r="1243" spans="1:10" ht="27.75" customHeight="1" outlineLevel="1" x14ac:dyDescent="0.25">
      <c r="A1243" s="29"/>
      <c r="B1243" s="333"/>
      <c r="C1243" s="334"/>
      <c r="D1243" s="30"/>
      <c r="E1243" s="117"/>
      <c r="F1243" s="31"/>
      <c r="G1243" s="41"/>
      <c r="H1243" s="136"/>
      <c r="I1243" s="112"/>
      <c r="J1243" s="130"/>
    </row>
    <row r="1244" spans="1:10" ht="27.75" customHeight="1" outlineLevel="1" thickBot="1" x14ac:dyDescent="0.3">
      <c r="A1244" s="29"/>
      <c r="B1244" s="333"/>
      <c r="C1244" s="334"/>
      <c r="D1244" s="30"/>
      <c r="E1244" s="117"/>
      <c r="F1244" s="31"/>
      <c r="G1244" s="41"/>
      <c r="H1244" s="136"/>
      <c r="I1244" s="112"/>
      <c r="J1244" s="130"/>
    </row>
    <row r="1245" spans="1:10" ht="27.75" customHeight="1" x14ac:dyDescent="0.25">
      <c r="A1245" s="376" t="s">
        <v>80</v>
      </c>
      <c r="B1245" s="377"/>
      <c r="C1245" s="377"/>
      <c r="D1245" s="377"/>
      <c r="E1245" s="377"/>
      <c r="F1245" s="377"/>
      <c r="G1245" s="377"/>
      <c r="H1245" s="377"/>
      <c r="I1245" s="377"/>
      <c r="J1245" s="378"/>
    </row>
    <row r="1246" spans="1:10" ht="90.75" thickBot="1" x14ac:dyDescent="0.3">
      <c r="A1246" s="348" t="s">
        <v>183</v>
      </c>
      <c r="B1246" s="349"/>
      <c r="C1246" s="350"/>
      <c r="D1246" s="26" t="s">
        <v>125</v>
      </c>
      <c r="E1246" s="26" t="s">
        <v>124</v>
      </c>
      <c r="F1246" s="26" t="s">
        <v>181</v>
      </c>
      <c r="G1246" s="26" t="s">
        <v>182</v>
      </c>
      <c r="H1246" s="27" t="s">
        <v>127</v>
      </c>
      <c r="I1246" s="26" t="s">
        <v>135</v>
      </c>
      <c r="J1246" s="28" t="s">
        <v>128</v>
      </c>
    </row>
    <row r="1247" spans="1:10" ht="27.75" customHeight="1" thickTop="1" x14ac:dyDescent="0.25">
      <c r="A1247" s="71" t="s">
        <v>56</v>
      </c>
      <c r="B1247" s="67"/>
      <c r="C1247" s="72"/>
      <c r="D1247" s="83"/>
      <c r="E1247" s="116">
        <f>+SUM(E1248:E1259)</f>
        <v>0</v>
      </c>
      <c r="F1247" s="84"/>
      <c r="G1247" s="82"/>
      <c r="H1247" s="135">
        <f>+SUM(H1248:H1259)</f>
        <v>0</v>
      </c>
      <c r="I1247" s="106"/>
      <c r="J1247" s="137">
        <f>+SUM(J1248:J1259)</f>
        <v>0</v>
      </c>
    </row>
    <row r="1248" spans="1:10" ht="27.75" customHeight="1" outlineLevel="1" x14ac:dyDescent="0.25">
      <c r="A1248" s="29"/>
      <c r="B1248" s="333"/>
      <c r="C1248" s="334"/>
      <c r="D1248" s="30"/>
      <c r="E1248" s="117"/>
      <c r="F1248" s="31"/>
      <c r="G1248" s="41"/>
      <c r="H1248" s="136"/>
      <c r="I1248" s="112"/>
      <c r="J1248" s="130"/>
    </row>
    <row r="1249" spans="1:10" ht="27.75" customHeight="1" outlineLevel="1" x14ac:dyDescent="0.25">
      <c r="A1249" s="29"/>
      <c r="B1249" s="333"/>
      <c r="C1249" s="334"/>
      <c r="D1249" s="30"/>
      <c r="E1249" s="117"/>
      <c r="F1249" s="31"/>
      <c r="G1249" s="41"/>
      <c r="H1249" s="136"/>
      <c r="I1249" s="112"/>
      <c r="J1249" s="130"/>
    </row>
    <row r="1250" spans="1:10" ht="27.75" customHeight="1" outlineLevel="1" x14ac:dyDescent="0.25">
      <c r="A1250" s="29"/>
      <c r="B1250" s="333"/>
      <c r="C1250" s="334"/>
      <c r="D1250" s="30"/>
      <c r="E1250" s="117"/>
      <c r="F1250" s="31"/>
      <c r="G1250" s="41"/>
      <c r="H1250" s="136"/>
      <c r="I1250" s="112"/>
      <c r="J1250" s="130"/>
    </row>
    <row r="1251" spans="1:10" ht="27.75" customHeight="1" outlineLevel="1" x14ac:dyDescent="0.25">
      <c r="A1251" s="29"/>
      <c r="B1251" s="333"/>
      <c r="C1251" s="334"/>
      <c r="D1251" s="30"/>
      <c r="E1251" s="117"/>
      <c r="F1251" s="31"/>
      <c r="G1251" s="41"/>
      <c r="H1251" s="136"/>
      <c r="I1251" s="112"/>
      <c r="J1251" s="130"/>
    </row>
    <row r="1252" spans="1:10" ht="27.75" customHeight="1" outlineLevel="1" x14ac:dyDescent="0.25">
      <c r="A1252" s="29"/>
      <c r="B1252" s="333"/>
      <c r="C1252" s="334"/>
      <c r="D1252" s="30"/>
      <c r="E1252" s="117"/>
      <c r="F1252" s="31"/>
      <c r="G1252" s="41"/>
      <c r="H1252" s="136"/>
      <c r="I1252" s="112"/>
      <c r="J1252" s="130"/>
    </row>
    <row r="1253" spans="1:10" ht="27.75" customHeight="1" outlineLevel="1" x14ac:dyDescent="0.25">
      <c r="A1253" s="29"/>
      <c r="B1253" s="333"/>
      <c r="C1253" s="334"/>
      <c r="D1253" s="30"/>
      <c r="E1253" s="117"/>
      <c r="F1253" s="31"/>
      <c r="G1253" s="41"/>
      <c r="H1253" s="136"/>
      <c r="I1253" s="112"/>
      <c r="J1253" s="130"/>
    </row>
    <row r="1254" spans="1:10" ht="27.75" customHeight="1" outlineLevel="1" x14ac:dyDescent="0.25">
      <c r="A1254" s="29"/>
      <c r="B1254" s="333"/>
      <c r="C1254" s="334"/>
      <c r="D1254" s="30"/>
      <c r="E1254" s="117"/>
      <c r="F1254" s="31"/>
      <c r="G1254" s="41"/>
      <c r="H1254" s="136"/>
      <c r="I1254" s="112"/>
      <c r="J1254" s="130"/>
    </row>
    <row r="1255" spans="1:10" ht="27.75" customHeight="1" outlineLevel="1" x14ac:dyDescent="0.25">
      <c r="A1255" s="29"/>
      <c r="B1255" s="333"/>
      <c r="C1255" s="334"/>
      <c r="D1255" s="30"/>
      <c r="E1255" s="117"/>
      <c r="F1255" s="31"/>
      <c r="G1255" s="41"/>
      <c r="H1255" s="136"/>
      <c r="I1255" s="112"/>
      <c r="J1255" s="130"/>
    </row>
    <row r="1256" spans="1:10" ht="27.75" customHeight="1" outlineLevel="1" x14ac:dyDescent="0.25">
      <c r="A1256" s="29"/>
      <c r="B1256" s="333"/>
      <c r="C1256" s="334"/>
      <c r="D1256" s="30"/>
      <c r="E1256" s="117"/>
      <c r="F1256" s="31"/>
      <c r="G1256" s="41"/>
      <c r="H1256" s="136"/>
      <c r="I1256" s="112"/>
      <c r="J1256" s="130"/>
    </row>
    <row r="1257" spans="1:10" ht="27.75" customHeight="1" outlineLevel="1" x14ac:dyDescent="0.25">
      <c r="A1257" s="29"/>
      <c r="B1257" s="333"/>
      <c r="C1257" s="334"/>
      <c r="D1257" s="30"/>
      <c r="E1257" s="117"/>
      <c r="F1257" s="31"/>
      <c r="G1257" s="41"/>
      <c r="H1257" s="136"/>
      <c r="I1257" s="112"/>
      <c r="J1257" s="130"/>
    </row>
    <row r="1258" spans="1:10" ht="27.75" customHeight="1" outlineLevel="1" x14ac:dyDescent="0.25">
      <c r="A1258" s="29"/>
      <c r="B1258" s="333"/>
      <c r="C1258" s="334"/>
      <c r="D1258" s="30"/>
      <c r="E1258" s="117"/>
      <c r="F1258" s="31"/>
      <c r="G1258" s="41"/>
      <c r="H1258" s="136"/>
      <c r="I1258" s="112"/>
      <c r="J1258" s="130"/>
    </row>
    <row r="1259" spans="1:10" ht="27.75" customHeight="1" outlineLevel="1" x14ac:dyDescent="0.25">
      <c r="A1259" s="29"/>
      <c r="B1259" s="333"/>
      <c r="C1259" s="334"/>
      <c r="D1259" s="30"/>
      <c r="E1259" s="117"/>
      <c r="F1259" s="31"/>
      <c r="G1259" s="41"/>
      <c r="H1259" s="136"/>
      <c r="I1259" s="112"/>
      <c r="J1259" s="130"/>
    </row>
    <row r="1260" spans="1:10" ht="27.75" customHeight="1" x14ac:dyDescent="0.25">
      <c r="A1260" s="71" t="s">
        <v>57</v>
      </c>
      <c r="B1260" s="67"/>
      <c r="C1260" s="72"/>
      <c r="D1260" s="83"/>
      <c r="E1260" s="116">
        <f>+SUM(E1261:E1272)</f>
        <v>0</v>
      </c>
      <c r="F1260" s="84"/>
      <c r="G1260" s="82"/>
      <c r="H1260" s="135">
        <f>+SUM(H1261:H1272)</f>
        <v>0</v>
      </c>
      <c r="I1260" s="106"/>
      <c r="J1260" s="137">
        <f>+SUM(J1261:J1272)</f>
        <v>0</v>
      </c>
    </row>
    <row r="1261" spans="1:10" ht="27.75" customHeight="1" outlineLevel="1" x14ac:dyDescent="0.25">
      <c r="A1261" s="29"/>
      <c r="B1261" s="333"/>
      <c r="C1261" s="334"/>
      <c r="D1261" s="30"/>
      <c r="E1261" s="117"/>
      <c r="F1261" s="31"/>
      <c r="G1261" s="41"/>
      <c r="H1261" s="136"/>
      <c r="I1261" s="112"/>
      <c r="J1261" s="130"/>
    </row>
    <row r="1262" spans="1:10" ht="27.75" customHeight="1" outlineLevel="1" x14ac:dyDescent="0.25">
      <c r="A1262" s="29"/>
      <c r="B1262" s="333"/>
      <c r="C1262" s="334"/>
      <c r="D1262" s="30"/>
      <c r="E1262" s="117"/>
      <c r="F1262" s="31"/>
      <c r="G1262" s="41"/>
      <c r="H1262" s="136"/>
      <c r="I1262" s="112"/>
      <c r="J1262" s="130"/>
    </row>
    <row r="1263" spans="1:10" ht="27.75" customHeight="1" outlineLevel="1" x14ac:dyDescent="0.25">
      <c r="A1263" s="29"/>
      <c r="B1263" s="333"/>
      <c r="C1263" s="334"/>
      <c r="D1263" s="30"/>
      <c r="E1263" s="117"/>
      <c r="F1263" s="31"/>
      <c r="G1263" s="41"/>
      <c r="H1263" s="136"/>
      <c r="I1263" s="112"/>
      <c r="J1263" s="130"/>
    </row>
    <row r="1264" spans="1:10" ht="27.75" customHeight="1" outlineLevel="1" x14ac:dyDescent="0.25">
      <c r="A1264" s="29"/>
      <c r="B1264" s="333"/>
      <c r="C1264" s="334"/>
      <c r="D1264" s="30"/>
      <c r="E1264" s="117"/>
      <c r="F1264" s="31"/>
      <c r="G1264" s="41"/>
      <c r="H1264" s="136"/>
      <c r="I1264" s="112"/>
      <c r="J1264" s="130"/>
    </row>
    <row r="1265" spans="1:10" ht="27.75" customHeight="1" outlineLevel="1" x14ac:dyDescent="0.25">
      <c r="A1265" s="29"/>
      <c r="B1265" s="333"/>
      <c r="C1265" s="334"/>
      <c r="D1265" s="30"/>
      <c r="E1265" s="117"/>
      <c r="F1265" s="31"/>
      <c r="G1265" s="41"/>
      <c r="H1265" s="136"/>
      <c r="I1265" s="112"/>
      <c r="J1265" s="130"/>
    </row>
    <row r="1266" spans="1:10" ht="27.75" customHeight="1" outlineLevel="1" x14ac:dyDescent="0.25">
      <c r="A1266" s="29"/>
      <c r="B1266" s="333"/>
      <c r="C1266" s="334"/>
      <c r="D1266" s="30"/>
      <c r="E1266" s="117"/>
      <c r="F1266" s="31"/>
      <c r="G1266" s="41"/>
      <c r="H1266" s="136"/>
      <c r="I1266" s="112"/>
      <c r="J1266" s="130"/>
    </row>
    <row r="1267" spans="1:10" ht="27.75" customHeight="1" outlineLevel="1" x14ac:dyDescent="0.25">
      <c r="A1267" s="29"/>
      <c r="B1267" s="333"/>
      <c r="C1267" s="334"/>
      <c r="D1267" s="30"/>
      <c r="E1267" s="117"/>
      <c r="F1267" s="31"/>
      <c r="G1267" s="41"/>
      <c r="H1267" s="136"/>
      <c r="I1267" s="112"/>
      <c r="J1267" s="130"/>
    </row>
    <row r="1268" spans="1:10" ht="27.75" customHeight="1" outlineLevel="1" x14ac:dyDescent="0.25">
      <c r="A1268" s="29"/>
      <c r="B1268" s="333"/>
      <c r="C1268" s="334"/>
      <c r="D1268" s="30"/>
      <c r="E1268" s="117"/>
      <c r="F1268" s="31"/>
      <c r="G1268" s="41"/>
      <c r="H1268" s="136"/>
      <c r="I1268" s="112"/>
      <c r="J1268" s="130"/>
    </row>
    <row r="1269" spans="1:10" ht="27.75" customHeight="1" outlineLevel="1" x14ac:dyDescent="0.25">
      <c r="A1269" s="29"/>
      <c r="B1269" s="333"/>
      <c r="C1269" s="334"/>
      <c r="D1269" s="30"/>
      <c r="E1269" s="117"/>
      <c r="F1269" s="31"/>
      <c r="G1269" s="41"/>
      <c r="H1269" s="136"/>
      <c r="I1269" s="112"/>
      <c r="J1269" s="130"/>
    </row>
    <row r="1270" spans="1:10" ht="27.75" customHeight="1" outlineLevel="1" x14ac:dyDescent="0.25">
      <c r="A1270" s="29"/>
      <c r="B1270" s="333"/>
      <c r="C1270" s="334"/>
      <c r="D1270" s="30"/>
      <c r="E1270" s="117"/>
      <c r="F1270" s="31"/>
      <c r="G1270" s="41"/>
      <c r="H1270" s="136"/>
      <c r="I1270" s="112"/>
      <c r="J1270" s="130"/>
    </row>
    <row r="1271" spans="1:10" ht="27.75" customHeight="1" outlineLevel="1" x14ac:dyDescent="0.25">
      <c r="A1271" s="29"/>
      <c r="B1271" s="333"/>
      <c r="C1271" s="334"/>
      <c r="D1271" s="30"/>
      <c r="E1271" s="117"/>
      <c r="F1271" s="31"/>
      <c r="G1271" s="41"/>
      <c r="H1271" s="136"/>
      <c r="I1271" s="112"/>
      <c r="J1271" s="130"/>
    </row>
    <row r="1272" spans="1:10" ht="27.75" customHeight="1" outlineLevel="1" x14ac:dyDescent="0.25">
      <c r="A1272" s="29"/>
      <c r="B1272" s="333"/>
      <c r="C1272" s="334"/>
      <c r="D1272" s="30"/>
      <c r="E1272" s="117"/>
      <c r="F1272" s="31"/>
      <c r="G1272" s="41"/>
      <c r="H1272" s="136"/>
      <c r="I1272" s="112"/>
      <c r="J1272" s="130"/>
    </row>
    <row r="1273" spans="1:10" ht="27.75" customHeight="1" x14ac:dyDescent="0.25">
      <c r="A1273" s="71" t="s">
        <v>58</v>
      </c>
      <c r="B1273" s="67"/>
      <c r="C1273" s="72"/>
      <c r="D1273" s="83"/>
      <c r="E1273" s="116">
        <f>+SUM(E1274:E1285)</f>
        <v>0</v>
      </c>
      <c r="F1273" s="84"/>
      <c r="G1273" s="82"/>
      <c r="H1273" s="135">
        <f>+SUM(H1274:H1285)</f>
        <v>0</v>
      </c>
      <c r="I1273" s="106"/>
      <c r="J1273" s="137">
        <f>+SUM(J1274:J1285)</f>
        <v>0</v>
      </c>
    </row>
    <row r="1274" spans="1:10" ht="27.75" customHeight="1" outlineLevel="1" x14ac:dyDescent="0.25">
      <c r="A1274" s="29"/>
      <c r="B1274" s="333"/>
      <c r="C1274" s="334"/>
      <c r="D1274" s="30"/>
      <c r="E1274" s="117"/>
      <c r="F1274" s="31"/>
      <c r="G1274" s="41"/>
      <c r="H1274" s="136"/>
      <c r="I1274" s="112"/>
      <c r="J1274" s="130"/>
    </row>
    <row r="1275" spans="1:10" ht="27.75" customHeight="1" outlineLevel="1" x14ac:dyDescent="0.25">
      <c r="A1275" s="29"/>
      <c r="B1275" s="333"/>
      <c r="C1275" s="334"/>
      <c r="D1275" s="30"/>
      <c r="E1275" s="117"/>
      <c r="F1275" s="31"/>
      <c r="G1275" s="41"/>
      <c r="H1275" s="136"/>
      <c r="I1275" s="112"/>
      <c r="J1275" s="130"/>
    </row>
    <row r="1276" spans="1:10" ht="27.75" customHeight="1" outlineLevel="1" x14ac:dyDescent="0.25">
      <c r="A1276" s="29"/>
      <c r="B1276" s="333"/>
      <c r="C1276" s="334"/>
      <c r="D1276" s="30"/>
      <c r="E1276" s="117"/>
      <c r="F1276" s="31"/>
      <c r="G1276" s="41"/>
      <c r="H1276" s="136"/>
      <c r="I1276" s="112"/>
      <c r="J1276" s="130"/>
    </row>
    <row r="1277" spans="1:10" ht="27.75" customHeight="1" outlineLevel="1" x14ac:dyDescent="0.25">
      <c r="A1277" s="29"/>
      <c r="B1277" s="333"/>
      <c r="C1277" s="334"/>
      <c r="D1277" s="30"/>
      <c r="E1277" s="117"/>
      <c r="F1277" s="31"/>
      <c r="G1277" s="41"/>
      <c r="H1277" s="136"/>
      <c r="I1277" s="112"/>
      <c r="J1277" s="130"/>
    </row>
    <row r="1278" spans="1:10" ht="27.75" customHeight="1" outlineLevel="1" x14ac:dyDescent="0.25">
      <c r="A1278" s="29"/>
      <c r="B1278" s="333"/>
      <c r="C1278" s="334"/>
      <c r="D1278" s="30"/>
      <c r="E1278" s="117"/>
      <c r="F1278" s="31"/>
      <c r="G1278" s="41"/>
      <c r="H1278" s="136"/>
      <c r="I1278" s="112"/>
      <c r="J1278" s="130"/>
    </row>
    <row r="1279" spans="1:10" ht="27.75" customHeight="1" outlineLevel="1" x14ac:dyDescent="0.25">
      <c r="A1279" s="29"/>
      <c r="B1279" s="333"/>
      <c r="C1279" s="334"/>
      <c r="D1279" s="30"/>
      <c r="E1279" s="117"/>
      <c r="F1279" s="31"/>
      <c r="G1279" s="41"/>
      <c r="H1279" s="136"/>
      <c r="I1279" s="112"/>
      <c r="J1279" s="130"/>
    </row>
    <row r="1280" spans="1:10" ht="27.75" customHeight="1" outlineLevel="1" x14ac:dyDescent="0.25">
      <c r="A1280" s="29"/>
      <c r="B1280" s="333"/>
      <c r="C1280" s="334"/>
      <c r="D1280" s="30"/>
      <c r="E1280" s="117"/>
      <c r="F1280" s="31"/>
      <c r="G1280" s="41"/>
      <c r="H1280" s="136"/>
      <c r="I1280" s="112"/>
      <c r="J1280" s="130"/>
    </row>
    <row r="1281" spans="1:42" ht="27.75" customHeight="1" outlineLevel="1" x14ac:dyDescent="0.25">
      <c r="A1281" s="29"/>
      <c r="B1281" s="333"/>
      <c r="C1281" s="334"/>
      <c r="D1281" s="30"/>
      <c r="E1281" s="117"/>
      <c r="F1281" s="31"/>
      <c r="G1281" s="41"/>
      <c r="H1281" s="136"/>
      <c r="I1281" s="112"/>
      <c r="J1281" s="130"/>
    </row>
    <row r="1282" spans="1:42" ht="27.75" customHeight="1" outlineLevel="1" x14ac:dyDescent="0.25">
      <c r="A1282" s="29"/>
      <c r="B1282" s="333"/>
      <c r="C1282" s="334"/>
      <c r="D1282" s="30"/>
      <c r="E1282" s="117"/>
      <c r="F1282" s="31"/>
      <c r="G1282" s="41"/>
      <c r="H1282" s="136"/>
      <c r="I1282" s="112"/>
      <c r="J1282" s="130"/>
    </row>
    <row r="1283" spans="1:42" ht="27.75" customHeight="1" outlineLevel="1" x14ac:dyDescent="0.25">
      <c r="A1283" s="29"/>
      <c r="B1283" s="333"/>
      <c r="C1283" s="334"/>
      <c r="D1283" s="30"/>
      <c r="E1283" s="117"/>
      <c r="F1283" s="31"/>
      <c r="G1283" s="41"/>
      <c r="H1283" s="136"/>
      <c r="I1283" s="112"/>
      <c r="J1283" s="130"/>
    </row>
    <row r="1284" spans="1:42" ht="27.75" customHeight="1" outlineLevel="1" x14ac:dyDescent="0.25">
      <c r="A1284" s="29"/>
      <c r="B1284" s="333"/>
      <c r="C1284" s="334"/>
      <c r="D1284" s="30"/>
      <c r="E1284" s="117"/>
      <c r="F1284" s="31"/>
      <c r="G1284" s="41"/>
      <c r="H1284" s="136"/>
      <c r="I1284" s="112"/>
      <c r="J1284" s="130"/>
    </row>
    <row r="1285" spans="1:42" ht="27.75" customHeight="1" outlineLevel="1" x14ac:dyDescent="0.25">
      <c r="A1285" s="29"/>
      <c r="B1285" s="333"/>
      <c r="C1285" s="334"/>
      <c r="D1285" s="30"/>
      <c r="E1285" s="117"/>
      <c r="F1285" s="31"/>
      <c r="G1285" s="41"/>
      <c r="H1285" s="136"/>
      <c r="I1285" s="112"/>
      <c r="J1285" s="130"/>
    </row>
    <row r="1286" spans="1:42" s="61" customFormat="1" ht="27.75" customHeight="1" x14ac:dyDescent="0.25">
      <c r="A1286" s="71" t="s">
        <v>133</v>
      </c>
      <c r="B1286" s="149"/>
      <c r="C1286" s="150"/>
      <c r="D1286" s="151"/>
      <c r="E1286" s="152">
        <f>+SUM(E1287:E1298)</f>
        <v>0</v>
      </c>
      <c r="F1286" s="153"/>
      <c r="G1286" s="154"/>
      <c r="H1286" s="155">
        <f>+SUM(H1287:H1298)</f>
        <v>0</v>
      </c>
      <c r="I1286" s="156"/>
      <c r="J1286" s="157">
        <f>+SUM(J1287:J1298)</f>
        <v>0</v>
      </c>
      <c r="L1286" s="295"/>
      <c r="AP1286" s="148"/>
    </row>
    <row r="1287" spans="1:42" ht="27.75" customHeight="1" outlineLevel="1" x14ac:dyDescent="0.25">
      <c r="A1287" s="29"/>
      <c r="B1287" s="333"/>
      <c r="C1287" s="334"/>
      <c r="D1287" s="30"/>
      <c r="E1287" s="117"/>
      <c r="F1287" s="31"/>
      <c r="G1287" s="41"/>
      <c r="H1287" s="136"/>
      <c r="I1287" s="112"/>
      <c r="J1287" s="130"/>
    </row>
    <row r="1288" spans="1:42" ht="27.75" customHeight="1" outlineLevel="1" x14ac:dyDescent="0.25">
      <c r="A1288" s="29"/>
      <c r="B1288" s="333"/>
      <c r="C1288" s="334"/>
      <c r="D1288" s="30"/>
      <c r="E1288" s="117"/>
      <c r="F1288" s="31"/>
      <c r="G1288" s="41"/>
      <c r="H1288" s="136"/>
      <c r="I1288" s="112"/>
      <c r="J1288" s="130"/>
    </row>
    <row r="1289" spans="1:42" ht="27.75" customHeight="1" outlineLevel="1" x14ac:dyDescent="0.25">
      <c r="A1289" s="29"/>
      <c r="B1289" s="333"/>
      <c r="C1289" s="334"/>
      <c r="D1289" s="30"/>
      <c r="E1289" s="117"/>
      <c r="F1289" s="31"/>
      <c r="G1289" s="41"/>
      <c r="H1289" s="136"/>
      <c r="I1289" s="112"/>
      <c r="J1289" s="130"/>
    </row>
    <row r="1290" spans="1:42" ht="27.75" customHeight="1" outlineLevel="1" x14ac:dyDescent="0.25">
      <c r="A1290" s="29"/>
      <c r="B1290" s="333"/>
      <c r="C1290" s="334"/>
      <c r="D1290" s="30"/>
      <c r="E1290" s="117"/>
      <c r="F1290" s="31"/>
      <c r="G1290" s="41"/>
      <c r="H1290" s="136"/>
      <c r="I1290" s="112"/>
      <c r="J1290" s="130"/>
    </row>
    <row r="1291" spans="1:42" ht="27.75" customHeight="1" outlineLevel="1" x14ac:dyDescent="0.25">
      <c r="A1291" s="29"/>
      <c r="B1291" s="333"/>
      <c r="C1291" s="334"/>
      <c r="D1291" s="30"/>
      <c r="E1291" s="117"/>
      <c r="F1291" s="31"/>
      <c r="G1291" s="41"/>
      <c r="H1291" s="136"/>
      <c r="I1291" s="112"/>
      <c r="J1291" s="130"/>
    </row>
    <row r="1292" spans="1:42" ht="27.75" customHeight="1" outlineLevel="1" x14ac:dyDescent="0.25">
      <c r="A1292" s="29"/>
      <c r="B1292" s="333"/>
      <c r="C1292" s="334"/>
      <c r="D1292" s="30"/>
      <c r="E1292" s="117"/>
      <c r="F1292" s="31"/>
      <c r="G1292" s="41"/>
      <c r="H1292" s="136"/>
      <c r="I1292" s="112"/>
      <c r="J1292" s="130"/>
    </row>
    <row r="1293" spans="1:42" ht="27.75" customHeight="1" outlineLevel="1" x14ac:dyDescent="0.25">
      <c r="A1293" s="29"/>
      <c r="B1293" s="333"/>
      <c r="C1293" s="334"/>
      <c r="D1293" s="30"/>
      <c r="E1293" s="117"/>
      <c r="F1293" s="31"/>
      <c r="G1293" s="41"/>
      <c r="H1293" s="136"/>
      <c r="I1293" s="112"/>
      <c r="J1293" s="130"/>
    </row>
    <row r="1294" spans="1:42" ht="27.75" customHeight="1" outlineLevel="1" x14ac:dyDescent="0.25">
      <c r="A1294" s="29"/>
      <c r="B1294" s="333"/>
      <c r="C1294" s="334"/>
      <c r="D1294" s="30"/>
      <c r="E1294" s="117"/>
      <c r="F1294" s="31"/>
      <c r="G1294" s="41"/>
      <c r="H1294" s="136"/>
      <c r="I1294" s="112"/>
      <c r="J1294" s="130"/>
    </row>
    <row r="1295" spans="1:42" ht="27.75" customHeight="1" outlineLevel="1" x14ac:dyDescent="0.25">
      <c r="A1295" s="29"/>
      <c r="B1295" s="333"/>
      <c r="C1295" s="334"/>
      <c r="D1295" s="30"/>
      <c r="E1295" s="117"/>
      <c r="F1295" s="31"/>
      <c r="G1295" s="41"/>
      <c r="H1295" s="136"/>
      <c r="I1295" s="112"/>
      <c r="J1295" s="130"/>
    </row>
    <row r="1296" spans="1:42" ht="27.75" customHeight="1" outlineLevel="1" x14ac:dyDescent="0.25">
      <c r="A1296" s="29"/>
      <c r="B1296" s="333"/>
      <c r="C1296" s="334"/>
      <c r="D1296" s="30"/>
      <c r="E1296" s="117"/>
      <c r="F1296" s="31"/>
      <c r="G1296" s="41"/>
      <c r="H1296" s="136"/>
      <c r="I1296" s="112"/>
      <c r="J1296" s="130"/>
    </row>
    <row r="1297" spans="1:10" ht="27.75" customHeight="1" outlineLevel="1" x14ac:dyDescent="0.25">
      <c r="A1297" s="29"/>
      <c r="B1297" s="333"/>
      <c r="C1297" s="334"/>
      <c r="D1297" s="30"/>
      <c r="E1297" s="117"/>
      <c r="F1297" s="31"/>
      <c r="G1297" s="41"/>
      <c r="H1297" s="136"/>
      <c r="I1297" s="112"/>
      <c r="J1297" s="130"/>
    </row>
    <row r="1298" spans="1:10" ht="27.75" customHeight="1" outlineLevel="1" x14ac:dyDescent="0.25">
      <c r="A1298" s="29"/>
      <c r="B1298" s="333"/>
      <c r="C1298" s="334"/>
      <c r="D1298" s="30"/>
      <c r="E1298" s="117"/>
      <c r="F1298" s="31"/>
      <c r="G1298" s="41"/>
      <c r="H1298" s="136"/>
      <c r="I1298" s="112"/>
      <c r="J1298" s="130"/>
    </row>
    <row r="1299" spans="1:10" ht="27.75" customHeight="1" x14ac:dyDescent="0.25">
      <c r="A1299" s="71" t="s">
        <v>59</v>
      </c>
      <c r="B1299" s="67"/>
      <c r="C1299" s="72"/>
      <c r="D1299" s="83"/>
      <c r="E1299" s="116">
        <f>+SUM(E1300:E1311)</f>
        <v>0</v>
      </c>
      <c r="F1299" s="84"/>
      <c r="G1299" s="82"/>
      <c r="H1299" s="135">
        <f>+SUM(H1300:H1311)</f>
        <v>0</v>
      </c>
      <c r="I1299" s="106"/>
      <c r="J1299" s="137">
        <f>+SUM(J1300:J1311)</f>
        <v>0</v>
      </c>
    </row>
    <row r="1300" spans="1:10" ht="27.75" customHeight="1" outlineLevel="1" x14ac:dyDescent="0.25">
      <c r="A1300" s="29"/>
      <c r="B1300" s="333"/>
      <c r="C1300" s="334"/>
      <c r="D1300" s="30"/>
      <c r="E1300" s="117"/>
      <c r="F1300" s="31"/>
      <c r="G1300" s="41"/>
      <c r="H1300" s="136"/>
      <c r="I1300" s="112"/>
      <c r="J1300" s="130"/>
    </row>
    <row r="1301" spans="1:10" ht="27.75" customHeight="1" outlineLevel="1" x14ac:dyDescent="0.25">
      <c r="A1301" s="29"/>
      <c r="B1301" s="333"/>
      <c r="C1301" s="334"/>
      <c r="D1301" s="30"/>
      <c r="E1301" s="117"/>
      <c r="F1301" s="31"/>
      <c r="G1301" s="41"/>
      <c r="H1301" s="136"/>
      <c r="I1301" s="112"/>
      <c r="J1301" s="130"/>
    </row>
    <row r="1302" spans="1:10" ht="27.75" customHeight="1" outlineLevel="1" x14ac:dyDescent="0.25">
      <c r="A1302" s="29"/>
      <c r="B1302" s="333"/>
      <c r="C1302" s="334"/>
      <c r="D1302" s="30"/>
      <c r="E1302" s="117"/>
      <c r="F1302" s="31"/>
      <c r="G1302" s="41"/>
      <c r="H1302" s="136"/>
      <c r="I1302" s="112"/>
      <c r="J1302" s="130"/>
    </row>
    <row r="1303" spans="1:10" ht="27.75" customHeight="1" outlineLevel="1" x14ac:dyDescent="0.25">
      <c r="A1303" s="29"/>
      <c r="B1303" s="333"/>
      <c r="C1303" s="334"/>
      <c r="D1303" s="30"/>
      <c r="E1303" s="117"/>
      <c r="F1303" s="31"/>
      <c r="G1303" s="41"/>
      <c r="H1303" s="136"/>
      <c r="I1303" s="112"/>
      <c r="J1303" s="130"/>
    </row>
    <row r="1304" spans="1:10" ht="27.75" customHeight="1" outlineLevel="1" x14ac:dyDescent="0.25">
      <c r="A1304" s="29"/>
      <c r="B1304" s="333"/>
      <c r="C1304" s="334"/>
      <c r="D1304" s="30"/>
      <c r="E1304" s="117"/>
      <c r="F1304" s="31"/>
      <c r="G1304" s="41"/>
      <c r="H1304" s="136"/>
      <c r="I1304" s="112"/>
      <c r="J1304" s="130"/>
    </row>
    <row r="1305" spans="1:10" ht="27.75" customHeight="1" outlineLevel="1" x14ac:dyDescent="0.25">
      <c r="A1305" s="29"/>
      <c r="B1305" s="333"/>
      <c r="C1305" s="334"/>
      <c r="D1305" s="30"/>
      <c r="E1305" s="117"/>
      <c r="F1305" s="31"/>
      <c r="G1305" s="41"/>
      <c r="H1305" s="136"/>
      <c r="I1305" s="112"/>
      <c r="J1305" s="130"/>
    </row>
    <row r="1306" spans="1:10" ht="27.75" customHeight="1" outlineLevel="1" x14ac:dyDescent="0.25">
      <c r="A1306" s="29"/>
      <c r="B1306" s="333"/>
      <c r="C1306" s="334"/>
      <c r="D1306" s="30"/>
      <c r="E1306" s="117"/>
      <c r="F1306" s="31"/>
      <c r="G1306" s="41"/>
      <c r="H1306" s="136"/>
      <c r="I1306" s="112"/>
      <c r="J1306" s="130"/>
    </row>
    <row r="1307" spans="1:10" ht="27.75" customHeight="1" outlineLevel="1" x14ac:dyDescent="0.25">
      <c r="A1307" s="29"/>
      <c r="B1307" s="333"/>
      <c r="C1307" s="334"/>
      <c r="D1307" s="30"/>
      <c r="E1307" s="117"/>
      <c r="F1307" s="31"/>
      <c r="G1307" s="41"/>
      <c r="H1307" s="136"/>
      <c r="I1307" s="112"/>
      <c r="J1307" s="130"/>
    </row>
    <row r="1308" spans="1:10" ht="27.75" customHeight="1" outlineLevel="1" x14ac:dyDescent="0.25">
      <c r="A1308" s="29"/>
      <c r="B1308" s="333"/>
      <c r="C1308" s="334"/>
      <c r="D1308" s="30"/>
      <c r="E1308" s="117"/>
      <c r="F1308" s="31"/>
      <c r="G1308" s="41"/>
      <c r="H1308" s="136"/>
      <c r="I1308" s="112"/>
      <c r="J1308" s="130"/>
    </row>
    <row r="1309" spans="1:10" ht="27.75" customHeight="1" outlineLevel="1" x14ac:dyDescent="0.25">
      <c r="A1309" s="29"/>
      <c r="B1309" s="333"/>
      <c r="C1309" s="334"/>
      <c r="D1309" s="30"/>
      <c r="E1309" s="117"/>
      <c r="F1309" s="31"/>
      <c r="G1309" s="41"/>
      <c r="H1309" s="136"/>
      <c r="I1309" s="112"/>
      <c r="J1309" s="130"/>
    </row>
    <row r="1310" spans="1:10" ht="27.75" customHeight="1" outlineLevel="1" x14ac:dyDescent="0.25">
      <c r="A1310" s="29"/>
      <c r="B1310" s="333"/>
      <c r="C1310" s="334"/>
      <c r="D1310" s="30"/>
      <c r="E1310" s="117"/>
      <c r="F1310" s="31"/>
      <c r="G1310" s="41"/>
      <c r="H1310" s="136"/>
      <c r="I1310" s="112"/>
      <c r="J1310" s="130"/>
    </row>
    <row r="1311" spans="1:10" ht="27.75" customHeight="1" outlineLevel="1" thickBot="1" x14ac:dyDescent="0.3">
      <c r="A1311" s="29"/>
      <c r="B1311" s="333"/>
      <c r="C1311" s="334"/>
      <c r="D1311" s="30"/>
      <c r="E1311" s="117"/>
      <c r="F1311" s="31"/>
      <c r="G1311" s="41"/>
      <c r="H1311" s="136"/>
      <c r="I1311" s="112"/>
      <c r="J1311" s="130"/>
    </row>
    <row r="1312" spans="1:10" ht="27.75" customHeight="1" x14ac:dyDescent="0.25">
      <c r="A1312" s="376" t="s">
        <v>80</v>
      </c>
      <c r="B1312" s="377"/>
      <c r="C1312" s="377"/>
      <c r="D1312" s="377"/>
      <c r="E1312" s="377"/>
      <c r="F1312" s="377"/>
      <c r="G1312" s="377"/>
      <c r="H1312" s="377"/>
      <c r="I1312" s="377"/>
      <c r="J1312" s="378"/>
    </row>
    <row r="1313" spans="1:10" ht="90.75" thickBot="1" x14ac:dyDescent="0.3">
      <c r="A1313" s="348" t="s">
        <v>183</v>
      </c>
      <c r="B1313" s="349"/>
      <c r="C1313" s="350"/>
      <c r="D1313" s="26" t="s">
        <v>125</v>
      </c>
      <c r="E1313" s="26" t="s">
        <v>124</v>
      </c>
      <c r="F1313" s="26" t="s">
        <v>181</v>
      </c>
      <c r="G1313" s="26" t="s">
        <v>182</v>
      </c>
      <c r="H1313" s="27" t="s">
        <v>127</v>
      </c>
      <c r="I1313" s="26" t="s">
        <v>135</v>
      </c>
      <c r="J1313" s="28" t="s">
        <v>128</v>
      </c>
    </row>
    <row r="1314" spans="1:10" ht="27.75" customHeight="1" thickTop="1" x14ac:dyDescent="0.25">
      <c r="A1314" s="71" t="s">
        <v>60</v>
      </c>
      <c r="B1314" s="67"/>
      <c r="C1314" s="72"/>
      <c r="D1314" s="83"/>
      <c r="E1314" s="116">
        <f>+SUM(E1315:E1326)</f>
        <v>0</v>
      </c>
      <c r="F1314" s="84"/>
      <c r="G1314" s="82"/>
      <c r="H1314" s="135">
        <f>+SUM(H1315:H1326)</f>
        <v>0</v>
      </c>
      <c r="I1314" s="106"/>
      <c r="J1314" s="137">
        <f>+SUM(J1315:J1326)</f>
        <v>0</v>
      </c>
    </row>
    <row r="1315" spans="1:10" ht="27.75" customHeight="1" outlineLevel="1" x14ac:dyDescent="0.25">
      <c r="A1315" s="29"/>
      <c r="B1315" s="333"/>
      <c r="C1315" s="334"/>
      <c r="D1315" s="30"/>
      <c r="E1315" s="117"/>
      <c r="F1315" s="31"/>
      <c r="G1315" s="41"/>
      <c r="H1315" s="136"/>
      <c r="I1315" s="112"/>
      <c r="J1315" s="130"/>
    </row>
    <row r="1316" spans="1:10" ht="27.75" customHeight="1" outlineLevel="1" x14ac:dyDescent="0.25">
      <c r="A1316" s="29"/>
      <c r="B1316" s="333"/>
      <c r="C1316" s="334"/>
      <c r="D1316" s="30"/>
      <c r="E1316" s="117"/>
      <c r="F1316" s="31"/>
      <c r="G1316" s="41"/>
      <c r="H1316" s="136"/>
      <c r="I1316" s="112"/>
      <c r="J1316" s="130"/>
    </row>
    <row r="1317" spans="1:10" ht="27.75" customHeight="1" outlineLevel="1" x14ac:dyDescent="0.25">
      <c r="A1317" s="29"/>
      <c r="B1317" s="333"/>
      <c r="C1317" s="334"/>
      <c r="D1317" s="30"/>
      <c r="E1317" s="117"/>
      <c r="F1317" s="31"/>
      <c r="G1317" s="41"/>
      <c r="H1317" s="136"/>
      <c r="I1317" s="112"/>
      <c r="J1317" s="130"/>
    </row>
    <row r="1318" spans="1:10" ht="27.75" customHeight="1" outlineLevel="1" x14ac:dyDescent="0.25">
      <c r="A1318" s="29"/>
      <c r="B1318" s="333"/>
      <c r="C1318" s="334"/>
      <c r="D1318" s="30"/>
      <c r="E1318" s="117"/>
      <c r="F1318" s="31"/>
      <c r="G1318" s="41"/>
      <c r="H1318" s="136"/>
      <c r="I1318" s="112"/>
      <c r="J1318" s="130"/>
    </row>
    <row r="1319" spans="1:10" ht="27.75" customHeight="1" outlineLevel="1" x14ac:dyDescent="0.25">
      <c r="A1319" s="29"/>
      <c r="B1319" s="333"/>
      <c r="C1319" s="334"/>
      <c r="D1319" s="30"/>
      <c r="E1319" s="117"/>
      <c r="F1319" s="31"/>
      <c r="G1319" s="41"/>
      <c r="H1319" s="136"/>
      <c r="I1319" s="112"/>
      <c r="J1319" s="130"/>
    </row>
    <row r="1320" spans="1:10" ht="27.75" customHeight="1" outlineLevel="1" x14ac:dyDescent="0.25">
      <c r="A1320" s="29"/>
      <c r="B1320" s="333"/>
      <c r="C1320" s="334"/>
      <c r="D1320" s="30"/>
      <c r="E1320" s="117"/>
      <c r="F1320" s="31"/>
      <c r="G1320" s="41"/>
      <c r="H1320" s="136"/>
      <c r="I1320" s="112"/>
      <c r="J1320" s="130"/>
    </row>
    <row r="1321" spans="1:10" ht="27.75" customHeight="1" outlineLevel="1" x14ac:dyDescent="0.25">
      <c r="A1321" s="29"/>
      <c r="B1321" s="333"/>
      <c r="C1321" s="334"/>
      <c r="D1321" s="30"/>
      <c r="E1321" s="117"/>
      <c r="F1321" s="31"/>
      <c r="G1321" s="41"/>
      <c r="H1321" s="136"/>
      <c r="I1321" s="112"/>
      <c r="J1321" s="130"/>
    </row>
    <row r="1322" spans="1:10" ht="27.75" customHeight="1" outlineLevel="1" x14ac:dyDescent="0.25">
      <c r="A1322" s="29"/>
      <c r="B1322" s="333"/>
      <c r="C1322" s="334"/>
      <c r="D1322" s="30"/>
      <c r="E1322" s="117"/>
      <c r="F1322" s="31"/>
      <c r="G1322" s="41"/>
      <c r="H1322" s="136"/>
      <c r="I1322" s="112"/>
      <c r="J1322" s="130"/>
    </row>
    <row r="1323" spans="1:10" ht="27.75" customHeight="1" outlineLevel="1" x14ac:dyDescent="0.25">
      <c r="A1323" s="29"/>
      <c r="B1323" s="333"/>
      <c r="C1323" s="334"/>
      <c r="D1323" s="30"/>
      <c r="E1323" s="117"/>
      <c r="F1323" s="31"/>
      <c r="G1323" s="41"/>
      <c r="H1323" s="136"/>
      <c r="I1323" s="112"/>
      <c r="J1323" s="130"/>
    </row>
    <row r="1324" spans="1:10" ht="27.75" customHeight="1" outlineLevel="1" x14ac:dyDescent="0.25">
      <c r="A1324" s="29"/>
      <c r="B1324" s="333"/>
      <c r="C1324" s="334"/>
      <c r="D1324" s="30"/>
      <c r="E1324" s="117"/>
      <c r="F1324" s="31"/>
      <c r="G1324" s="41"/>
      <c r="H1324" s="136"/>
      <c r="I1324" s="112"/>
      <c r="J1324" s="130"/>
    </row>
    <row r="1325" spans="1:10" ht="27.75" customHeight="1" outlineLevel="1" x14ac:dyDescent="0.25">
      <c r="A1325" s="29"/>
      <c r="B1325" s="333"/>
      <c r="C1325" s="334"/>
      <c r="D1325" s="30"/>
      <c r="E1325" s="117"/>
      <c r="F1325" s="31"/>
      <c r="G1325" s="41"/>
      <c r="H1325" s="136"/>
      <c r="I1325" s="112"/>
      <c r="J1325" s="130"/>
    </row>
    <row r="1326" spans="1:10" ht="27.75" customHeight="1" outlineLevel="1" x14ac:dyDescent="0.25">
      <c r="A1326" s="29"/>
      <c r="B1326" s="333"/>
      <c r="C1326" s="334"/>
      <c r="D1326" s="30"/>
      <c r="E1326" s="117"/>
      <c r="F1326" s="31"/>
      <c r="G1326" s="41"/>
      <c r="H1326" s="136"/>
      <c r="I1326" s="112"/>
      <c r="J1326" s="130"/>
    </row>
    <row r="1327" spans="1:10" ht="27.75" customHeight="1" x14ac:dyDescent="0.25">
      <c r="A1327" s="71" t="s">
        <v>61</v>
      </c>
      <c r="B1327" s="67"/>
      <c r="C1327" s="72"/>
      <c r="D1327" s="83"/>
      <c r="E1327" s="116">
        <f>+SUM(E1328:E1339)</f>
        <v>0</v>
      </c>
      <c r="F1327" s="84"/>
      <c r="G1327" s="82"/>
      <c r="H1327" s="135">
        <f>+SUM(H1328:H1339)</f>
        <v>0</v>
      </c>
      <c r="I1327" s="106"/>
      <c r="J1327" s="137">
        <f>+SUM(J1328:J1339)</f>
        <v>0</v>
      </c>
    </row>
    <row r="1328" spans="1:10" ht="27.75" customHeight="1" outlineLevel="1" x14ac:dyDescent="0.25">
      <c r="A1328" s="29"/>
      <c r="B1328" s="333"/>
      <c r="C1328" s="334"/>
      <c r="D1328" s="30"/>
      <c r="E1328" s="117"/>
      <c r="F1328" s="31"/>
      <c r="G1328" s="41"/>
      <c r="H1328" s="136"/>
      <c r="I1328" s="112"/>
      <c r="J1328" s="130"/>
    </row>
    <row r="1329" spans="1:10" ht="27.75" customHeight="1" outlineLevel="1" x14ac:dyDescent="0.25">
      <c r="A1329" s="29"/>
      <c r="B1329" s="333"/>
      <c r="C1329" s="334"/>
      <c r="D1329" s="30"/>
      <c r="E1329" s="117"/>
      <c r="F1329" s="31"/>
      <c r="G1329" s="41"/>
      <c r="H1329" s="136"/>
      <c r="I1329" s="112"/>
      <c r="J1329" s="130"/>
    </row>
    <row r="1330" spans="1:10" ht="27.75" customHeight="1" outlineLevel="1" x14ac:dyDescent="0.25">
      <c r="A1330" s="29"/>
      <c r="B1330" s="333"/>
      <c r="C1330" s="334"/>
      <c r="D1330" s="30"/>
      <c r="E1330" s="117"/>
      <c r="F1330" s="31"/>
      <c r="G1330" s="41"/>
      <c r="H1330" s="136"/>
      <c r="I1330" s="112"/>
      <c r="J1330" s="130"/>
    </row>
    <row r="1331" spans="1:10" ht="27.75" customHeight="1" outlineLevel="1" x14ac:dyDescent="0.25">
      <c r="A1331" s="29"/>
      <c r="B1331" s="333"/>
      <c r="C1331" s="334"/>
      <c r="D1331" s="30"/>
      <c r="E1331" s="117"/>
      <c r="F1331" s="31"/>
      <c r="G1331" s="41"/>
      <c r="H1331" s="136"/>
      <c r="I1331" s="112"/>
      <c r="J1331" s="130"/>
    </row>
    <row r="1332" spans="1:10" ht="27.75" customHeight="1" outlineLevel="1" x14ac:dyDescent="0.25">
      <c r="A1332" s="29"/>
      <c r="B1332" s="333"/>
      <c r="C1332" s="334"/>
      <c r="D1332" s="30"/>
      <c r="E1332" s="117"/>
      <c r="F1332" s="31"/>
      <c r="G1332" s="41"/>
      <c r="H1332" s="136"/>
      <c r="I1332" s="112"/>
      <c r="J1332" s="130"/>
    </row>
    <row r="1333" spans="1:10" ht="27.75" customHeight="1" outlineLevel="1" x14ac:dyDescent="0.25">
      <c r="A1333" s="29"/>
      <c r="B1333" s="333"/>
      <c r="C1333" s="334"/>
      <c r="D1333" s="30"/>
      <c r="E1333" s="117"/>
      <c r="F1333" s="31"/>
      <c r="G1333" s="41"/>
      <c r="H1333" s="136"/>
      <c r="I1333" s="112"/>
      <c r="J1333" s="130"/>
    </row>
    <row r="1334" spans="1:10" ht="27.75" customHeight="1" outlineLevel="1" x14ac:dyDescent="0.25">
      <c r="A1334" s="29"/>
      <c r="B1334" s="333"/>
      <c r="C1334" s="334"/>
      <c r="D1334" s="30"/>
      <c r="E1334" s="117"/>
      <c r="F1334" s="31"/>
      <c r="G1334" s="41"/>
      <c r="H1334" s="136"/>
      <c r="I1334" s="112"/>
      <c r="J1334" s="130"/>
    </row>
    <row r="1335" spans="1:10" ht="27.75" customHeight="1" outlineLevel="1" x14ac:dyDescent="0.25">
      <c r="A1335" s="29"/>
      <c r="B1335" s="333"/>
      <c r="C1335" s="334"/>
      <c r="D1335" s="30"/>
      <c r="E1335" s="117"/>
      <c r="F1335" s="31"/>
      <c r="G1335" s="41"/>
      <c r="H1335" s="136"/>
      <c r="I1335" s="112"/>
      <c r="J1335" s="130"/>
    </row>
    <row r="1336" spans="1:10" ht="27.75" customHeight="1" outlineLevel="1" x14ac:dyDescent="0.25">
      <c r="A1336" s="29"/>
      <c r="B1336" s="333"/>
      <c r="C1336" s="334"/>
      <c r="D1336" s="30"/>
      <c r="E1336" s="117"/>
      <c r="F1336" s="31"/>
      <c r="G1336" s="41"/>
      <c r="H1336" s="136"/>
      <c r="I1336" s="112"/>
      <c r="J1336" s="130"/>
    </row>
    <row r="1337" spans="1:10" ht="27.75" customHeight="1" outlineLevel="1" x14ac:dyDescent="0.25">
      <c r="A1337" s="29"/>
      <c r="B1337" s="333"/>
      <c r="C1337" s="334"/>
      <c r="D1337" s="30"/>
      <c r="E1337" s="117"/>
      <c r="F1337" s="31"/>
      <c r="G1337" s="41"/>
      <c r="H1337" s="136"/>
      <c r="I1337" s="112"/>
      <c r="J1337" s="130"/>
    </row>
    <row r="1338" spans="1:10" ht="27.75" customHeight="1" outlineLevel="1" x14ac:dyDescent="0.25">
      <c r="A1338" s="29"/>
      <c r="B1338" s="333"/>
      <c r="C1338" s="334"/>
      <c r="D1338" s="30"/>
      <c r="E1338" s="117"/>
      <c r="F1338" s="31"/>
      <c r="G1338" s="41"/>
      <c r="H1338" s="136"/>
      <c r="I1338" s="112"/>
      <c r="J1338" s="130"/>
    </row>
    <row r="1339" spans="1:10" ht="27.75" customHeight="1" outlineLevel="1" x14ac:dyDescent="0.25">
      <c r="A1339" s="29"/>
      <c r="B1339" s="333"/>
      <c r="C1339" s="334"/>
      <c r="D1339" s="30"/>
      <c r="E1339" s="117"/>
      <c r="F1339" s="31"/>
      <c r="G1339" s="41"/>
      <c r="H1339" s="136"/>
      <c r="I1339" s="112"/>
      <c r="J1339" s="130"/>
    </row>
    <row r="1340" spans="1:10" ht="27.75" customHeight="1" x14ac:dyDescent="0.25">
      <c r="A1340" s="66" t="s">
        <v>62</v>
      </c>
      <c r="B1340" s="67"/>
      <c r="C1340" s="72"/>
      <c r="D1340" s="83"/>
      <c r="E1340" s="116">
        <f>+E1341+E1354+E1369+E1382</f>
        <v>0</v>
      </c>
      <c r="F1340" s="84"/>
      <c r="G1340" s="82"/>
      <c r="H1340" s="135">
        <f>+H1341+H1354+H1369+H1382</f>
        <v>0</v>
      </c>
      <c r="I1340" s="106"/>
      <c r="J1340" s="137">
        <f>+J1341+J1354+J1369+J1382</f>
        <v>0</v>
      </c>
    </row>
    <row r="1341" spans="1:10" ht="27.75" customHeight="1" x14ac:dyDescent="0.25">
      <c r="A1341" s="71" t="s">
        <v>63</v>
      </c>
      <c r="B1341" s="67"/>
      <c r="C1341" s="72"/>
      <c r="D1341" s="83"/>
      <c r="E1341" s="116">
        <f>+SUM(E1342:E1353)</f>
        <v>0</v>
      </c>
      <c r="F1341" s="84"/>
      <c r="G1341" s="82"/>
      <c r="H1341" s="135">
        <f>+SUM(H1342:H1353)</f>
        <v>0</v>
      </c>
      <c r="I1341" s="106"/>
      <c r="J1341" s="137">
        <f>+SUM(J1342:J1353)</f>
        <v>0</v>
      </c>
    </row>
    <row r="1342" spans="1:10" ht="27.75" customHeight="1" outlineLevel="1" x14ac:dyDescent="0.25">
      <c r="A1342" s="29"/>
      <c r="B1342" s="333"/>
      <c r="C1342" s="334"/>
      <c r="D1342" s="30"/>
      <c r="E1342" s="117"/>
      <c r="F1342" s="31"/>
      <c r="G1342" s="41"/>
      <c r="H1342" s="136"/>
      <c r="I1342" s="112"/>
      <c r="J1342" s="130"/>
    </row>
    <row r="1343" spans="1:10" ht="27.75" customHeight="1" outlineLevel="1" x14ac:dyDescent="0.25">
      <c r="A1343" s="29"/>
      <c r="B1343" s="333"/>
      <c r="C1343" s="334"/>
      <c r="D1343" s="30"/>
      <c r="E1343" s="117"/>
      <c r="F1343" s="31"/>
      <c r="G1343" s="41"/>
      <c r="H1343" s="136"/>
      <c r="I1343" s="112"/>
      <c r="J1343" s="130"/>
    </row>
    <row r="1344" spans="1:10" ht="27.75" customHeight="1" outlineLevel="1" x14ac:dyDescent="0.25">
      <c r="A1344" s="29"/>
      <c r="B1344" s="333"/>
      <c r="C1344" s="334"/>
      <c r="D1344" s="30"/>
      <c r="E1344" s="117"/>
      <c r="F1344" s="31"/>
      <c r="G1344" s="41"/>
      <c r="H1344" s="136"/>
      <c r="I1344" s="112"/>
      <c r="J1344" s="130"/>
    </row>
    <row r="1345" spans="1:10" ht="27.75" customHeight="1" outlineLevel="1" x14ac:dyDescent="0.25">
      <c r="A1345" s="29"/>
      <c r="B1345" s="333"/>
      <c r="C1345" s="334"/>
      <c r="D1345" s="30"/>
      <c r="E1345" s="117"/>
      <c r="F1345" s="31"/>
      <c r="G1345" s="41"/>
      <c r="H1345" s="136"/>
      <c r="I1345" s="112"/>
      <c r="J1345" s="130"/>
    </row>
    <row r="1346" spans="1:10" ht="27.75" customHeight="1" outlineLevel="1" x14ac:dyDescent="0.25">
      <c r="A1346" s="29"/>
      <c r="B1346" s="333"/>
      <c r="C1346" s="334"/>
      <c r="D1346" s="30"/>
      <c r="E1346" s="117"/>
      <c r="F1346" s="31"/>
      <c r="G1346" s="41"/>
      <c r="H1346" s="136"/>
      <c r="I1346" s="112"/>
      <c r="J1346" s="130"/>
    </row>
    <row r="1347" spans="1:10" ht="27.75" customHeight="1" outlineLevel="1" x14ac:dyDescent="0.25">
      <c r="A1347" s="29"/>
      <c r="B1347" s="333"/>
      <c r="C1347" s="334"/>
      <c r="D1347" s="30"/>
      <c r="E1347" s="117"/>
      <c r="F1347" s="31"/>
      <c r="G1347" s="41"/>
      <c r="H1347" s="136"/>
      <c r="I1347" s="112"/>
      <c r="J1347" s="130"/>
    </row>
    <row r="1348" spans="1:10" ht="27.75" customHeight="1" outlineLevel="1" x14ac:dyDescent="0.25">
      <c r="A1348" s="29"/>
      <c r="B1348" s="333"/>
      <c r="C1348" s="334"/>
      <c r="D1348" s="30"/>
      <c r="E1348" s="117"/>
      <c r="F1348" s="31"/>
      <c r="G1348" s="41"/>
      <c r="H1348" s="136"/>
      <c r="I1348" s="112"/>
      <c r="J1348" s="130"/>
    </row>
    <row r="1349" spans="1:10" ht="27.75" customHeight="1" outlineLevel="1" x14ac:dyDescent="0.25">
      <c r="A1349" s="29"/>
      <c r="B1349" s="333"/>
      <c r="C1349" s="334"/>
      <c r="D1349" s="30"/>
      <c r="E1349" s="117"/>
      <c r="F1349" s="31"/>
      <c r="G1349" s="41"/>
      <c r="H1349" s="136"/>
      <c r="I1349" s="112"/>
      <c r="J1349" s="130"/>
    </row>
    <row r="1350" spans="1:10" ht="27.75" customHeight="1" outlineLevel="1" x14ac:dyDescent="0.25">
      <c r="A1350" s="29"/>
      <c r="B1350" s="333"/>
      <c r="C1350" s="334"/>
      <c r="D1350" s="30"/>
      <c r="E1350" s="117"/>
      <c r="F1350" s="31"/>
      <c r="G1350" s="41"/>
      <c r="H1350" s="136"/>
      <c r="I1350" s="112"/>
      <c r="J1350" s="130"/>
    </row>
    <row r="1351" spans="1:10" ht="27.75" customHeight="1" outlineLevel="1" x14ac:dyDescent="0.25">
      <c r="A1351" s="29"/>
      <c r="B1351" s="333"/>
      <c r="C1351" s="334"/>
      <c r="D1351" s="30"/>
      <c r="E1351" s="117"/>
      <c r="F1351" s="31"/>
      <c r="G1351" s="41"/>
      <c r="H1351" s="136"/>
      <c r="I1351" s="112"/>
      <c r="J1351" s="130"/>
    </row>
    <row r="1352" spans="1:10" ht="27.75" customHeight="1" outlineLevel="1" x14ac:dyDescent="0.25">
      <c r="A1352" s="29"/>
      <c r="B1352" s="333"/>
      <c r="C1352" s="334"/>
      <c r="D1352" s="30"/>
      <c r="E1352" s="117"/>
      <c r="F1352" s="31"/>
      <c r="G1352" s="41"/>
      <c r="H1352" s="136"/>
      <c r="I1352" s="112"/>
      <c r="J1352" s="130"/>
    </row>
    <row r="1353" spans="1:10" ht="27.75" customHeight="1" outlineLevel="1" x14ac:dyDescent="0.25">
      <c r="A1353" s="29"/>
      <c r="B1353" s="333"/>
      <c r="C1353" s="334"/>
      <c r="D1353" s="30"/>
      <c r="E1353" s="117"/>
      <c r="F1353" s="31"/>
      <c r="G1353" s="41"/>
      <c r="H1353" s="136"/>
      <c r="I1353" s="112"/>
      <c r="J1353" s="130"/>
    </row>
    <row r="1354" spans="1:10" ht="27.75" customHeight="1" x14ac:dyDescent="0.25">
      <c r="A1354" s="71" t="s">
        <v>64</v>
      </c>
      <c r="B1354" s="67"/>
      <c r="C1354" s="72"/>
      <c r="D1354" s="83"/>
      <c r="E1354" s="116">
        <f>+SUM(E1355:E1366)</f>
        <v>0</v>
      </c>
      <c r="F1354" s="84"/>
      <c r="G1354" s="82"/>
      <c r="H1354" s="135">
        <f>+SUM(H1355:H1366)</f>
        <v>0</v>
      </c>
      <c r="I1354" s="106"/>
      <c r="J1354" s="137">
        <f>+SUM(J1355:J1366)</f>
        <v>0</v>
      </c>
    </row>
    <row r="1355" spans="1:10" ht="27.75" customHeight="1" outlineLevel="1" x14ac:dyDescent="0.25">
      <c r="A1355" s="29"/>
      <c r="B1355" s="333"/>
      <c r="C1355" s="334"/>
      <c r="D1355" s="30"/>
      <c r="E1355" s="117"/>
      <c r="F1355" s="31"/>
      <c r="G1355" s="41"/>
      <c r="H1355" s="136"/>
      <c r="I1355" s="112"/>
      <c r="J1355" s="130"/>
    </row>
    <row r="1356" spans="1:10" ht="27.75" customHeight="1" outlineLevel="1" x14ac:dyDescent="0.25">
      <c r="A1356" s="29"/>
      <c r="B1356" s="333"/>
      <c r="C1356" s="334"/>
      <c r="D1356" s="30"/>
      <c r="E1356" s="117"/>
      <c r="F1356" s="31"/>
      <c r="G1356" s="41"/>
      <c r="H1356" s="136"/>
      <c r="I1356" s="112"/>
      <c r="J1356" s="130"/>
    </row>
    <row r="1357" spans="1:10" ht="27.75" customHeight="1" outlineLevel="1" x14ac:dyDescent="0.25">
      <c r="A1357" s="29"/>
      <c r="B1357" s="333"/>
      <c r="C1357" s="334"/>
      <c r="D1357" s="30"/>
      <c r="E1357" s="117"/>
      <c r="F1357" s="31"/>
      <c r="G1357" s="41"/>
      <c r="H1357" s="136"/>
      <c r="I1357" s="112"/>
      <c r="J1357" s="130"/>
    </row>
    <row r="1358" spans="1:10" ht="27.75" customHeight="1" outlineLevel="1" x14ac:dyDescent="0.25">
      <c r="A1358" s="29"/>
      <c r="B1358" s="333"/>
      <c r="C1358" s="334"/>
      <c r="D1358" s="30"/>
      <c r="E1358" s="117"/>
      <c r="F1358" s="31"/>
      <c r="G1358" s="41"/>
      <c r="H1358" s="136"/>
      <c r="I1358" s="112"/>
      <c r="J1358" s="130"/>
    </row>
    <row r="1359" spans="1:10" ht="27.75" customHeight="1" outlineLevel="1" x14ac:dyDescent="0.25">
      <c r="A1359" s="29"/>
      <c r="B1359" s="333"/>
      <c r="C1359" s="334"/>
      <c r="D1359" s="30"/>
      <c r="E1359" s="117"/>
      <c r="F1359" s="31"/>
      <c r="G1359" s="41"/>
      <c r="H1359" s="136"/>
      <c r="I1359" s="112"/>
      <c r="J1359" s="130"/>
    </row>
    <row r="1360" spans="1:10" ht="27.75" customHeight="1" outlineLevel="1" x14ac:dyDescent="0.25">
      <c r="A1360" s="29"/>
      <c r="B1360" s="333"/>
      <c r="C1360" s="334"/>
      <c r="D1360" s="30"/>
      <c r="E1360" s="117"/>
      <c r="F1360" s="31"/>
      <c r="G1360" s="41"/>
      <c r="H1360" s="136"/>
      <c r="I1360" s="112"/>
      <c r="J1360" s="130"/>
    </row>
    <row r="1361" spans="1:10" ht="27.75" customHeight="1" outlineLevel="1" x14ac:dyDescent="0.25">
      <c r="A1361" s="29"/>
      <c r="B1361" s="333"/>
      <c r="C1361" s="334"/>
      <c r="D1361" s="30"/>
      <c r="E1361" s="117"/>
      <c r="F1361" s="31"/>
      <c r="G1361" s="41"/>
      <c r="H1361" s="136"/>
      <c r="I1361" s="112"/>
      <c r="J1361" s="130"/>
    </row>
    <row r="1362" spans="1:10" ht="27.75" customHeight="1" outlineLevel="1" x14ac:dyDescent="0.25">
      <c r="A1362" s="29"/>
      <c r="B1362" s="333"/>
      <c r="C1362" s="334"/>
      <c r="D1362" s="30"/>
      <c r="E1362" s="117"/>
      <c r="F1362" s="31"/>
      <c r="G1362" s="41"/>
      <c r="H1362" s="136"/>
      <c r="I1362" s="112"/>
      <c r="J1362" s="130"/>
    </row>
    <row r="1363" spans="1:10" ht="27.75" customHeight="1" outlineLevel="1" x14ac:dyDescent="0.25">
      <c r="A1363" s="29"/>
      <c r="B1363" s="333"/>
      <c r="C1363" s="334"/>
      <c r="D1363" s="30"/>
      <c r="E1363" s="117"/>
      <c r="F1363" s="31"/>
      <c r="G1363" s="41"/>
      <c r="H1363" s="136"/>
      <c r="I1363" s="112"/>
      <c r="J1363" s="130"/>
    </row>
    <row r="1364" spans="1:10" ht="27.75" customHeight="1" outlineLevel="1" x14ac:dyDescent="0.25">
      <c r="A1364" s="29"/>
      <c r="B1364" s="333"/>
      <c r="C1364" s="334"/>
      <c r="D1364" s="30"/>
      <c r="E1364" s="117"/>
      <c r="F1364" s="31"/>
      <c r="G1364" s="41"/>
      <c r="H1364" s="136"/>
      <c r="I1364" s="112"/>
      <c r="J1364" s="130"/>
    </row>
    <row r="1365" spans="1:10" ht="27.75" customHeight="1" outlineLevel="1" x14ac:dyDescent="0.25">
      <c r="A1365" s="29"/>
      <c r="B1365" s="333"/>
      <c r="C1365" s="334"/>
      <c r="D1365" s="30"/>
      <c r="E1365" s="117"/>
      <c r="F1365" s="31"/>
      <c r="G1365" s="41"/>
      <c r="H1365" s="136"/>
      <c r="I1365" s="112"/>
      <c r="J1365" s="130"/>
    </row>
    <row r="1366" spans="1:10" ht="27.75" customHeight="1" outlineLevel="1" thickBot="1" x14ac:dyDescent="0.3">
      <c r="A1366" s="32"/>
      <c r="B1366" s="379"/>
      <c r="C1366" s="380"/>
      <c r="D1366" s="33"/>
      <c r="E1366" s="118"/>
      <c r="F1366" s="34"/>
      <c r="G1366" s="42"/>
      <c r="H1366" s="43"/>
      <c r="I1366" s="113"/>
      <c r="J1366" s="132"/>
    </row>
    <row r="1367" spans="1:10" ht="27.75" customHeight="1" x14ac:dyDescent="0.25">
      <c r="A1367" s="345" t="s">
        <v>80</v>
      </c>
      <c r="B1367" s="346"/>
      <c r="C1367" s="346"/>
      <c r="D1367" s="346"/>
      <c r="E1367" s="346"/>
      <c r="F1367" s="346"/>
      <c r="G1367" s="346"/>
      <c r="H1367" s="346"/>
      <c r="I1367" s="346"/>
      <c r="J1367" s="347"/>
    </row>
    <row r="1368" spans="1:10" ht="90.75" thickBot="1" x14ac:dyDescent="0.3">
      <c r="A1368" s="348" t="s">
        <v>183</v>
      </c>
      <c r="B1368" s="349"/>
      <c r="C1368" s="350"/>
      <c r="D1368" s="26" t="s">
        <v>125</v>
      </c>
      <c r="E1368" s="26" t="s">
        <v>124</v>
      </c>
      <c r="F1368" s="26" t="s">
        <v>181</v>
      </c>
      <c r="G1368" s="26" t="s">
        <v>182</v>
      </c>
      <c r="H1368" s="27" t="s">
        <v>127</v>
      </c>
      <c r="I1368" s="26" t="s">
        <v>135</v>
      </c>
      <c r="J1368" s="28" t="s">
        <v>128</v>
      </c>
    </row>
    <row r="1369" spans="1:10" ht="27.75" customHeight="1" thickTop="1" x14ac:dyDescent="0.25">
      <c r="A1369" s="71" t="s">
        <v>65</v>
      </c>
      <c r="B1369" s="67"/>
      <c r="C1369" s="72"/>
      <c r="D1369" s="83"/>
      <c r="E1369" s="116">
        <f>+SUM(E1370:E1381)</f>
        <v>0</v>
      </c>
      <c r="F1369" s="84"/>
      <c r="G1369" s="82"/>
      <c r="H1369" s="135">
        <f>+SUM(H1370:H1381)</f>
        <v>0</v>
      </c>
      <c r="I1369" s="106"/>
      <c r="J1369" s="137">
        <f>+SUM(J1370:J1381)</f>
        <v>0</v>
      </c>
    </row>
    <row r="1370" spans="1:10" ht="27.75" customHeight="1" outlineLevel="1" x14ac:dyDescent="0.25">
      <c r="A1370" s="29"/>
      <c r="B1370" s="333"/>
      <c r="C1370" s="334"/>
      <c r="D1370" s="30"/>
      <c r="E1370" s="117"/>
      <c r="F1370" s="31"/>
      <c r="G1370" s="41"/>
      <c r="H1370" s="136"/>
      <c r="I1370" s="112"/>
      <c r="J1370" s="130"/>
    </row>
    <row r="1371" spans="1:10" ht="27.75" customHeight="1" outlineLevel="1" x14ac:dyDescent="0.25">
      <c r="A1371" s="29"/>
      <c r="B1371" s="333"/>
      <c r="C1371" s="334"/>
      <c r="D1371" s="30"/>
      <c r="E1371" s="117"/>
      <c r="F1371" s="31"/>
      <c r="G1371" s="41"/>
      <c r="H1371" s="136"/>
      <c r="I1371" s="112"/>
      <c r="J1371" s="130"/>
    </row>
    <row r="1372" spans="1:10" ht="27.75" customHeight="1" outlineLevel="1" x14ac:dyDescent="0.25">
      <c r="A1372" s="29"/>
      <c r="B1372" s="333"/>
      <c r="C1372" s="334"/>
      <c r="D1372" s="30"/>
      <c r="E1372" s="117"/>
      <c r="F1372" s="31"/>
      <c r="G1372" s="41"/>
      <c r="H1372" s="136"/>
      <c r="I1372" s="112"/>
      <c r="J1372" s="130"/>
    </row>
    <row r="1373" spans="1:10" ht="27.75" customHeight="1" outlineLevel="1" x14ac:dyDescent="0.25">
      <c r="A1373" s="29"/>
      <c r="B1373" s="333"/>
      <c r="C1373" s="334"/>
      <c r="D1373" s="30"/>
      <c r="E1373" s="117"/>
      <c r="F1373" s="31"/>
      <c r="G1373" s="41"/>
      <c r="H1373" s="136"/>
      <c r="I1373" s="112"/>
      <c r="J1373" s="130"/>
    </row>
    <row r="1374" spans="1:10" ht="27.75" customHeight="1" outlineLevel="1" x14ac:dyDescent="0.25">
      <c r="A1374" s="29"/>
      <c r="B1374" s="333"/>
      <c r="C1374" s="334"/>
      <c r="D1374" s="30"/>
      <c r="E1374" s="117"/>
      <c r="F1374" s="31"/>
      <c r="G1374" s="41"/>
      <c r="H1374" s="136"/>
      <c r="I1374" s="112"/>
      <c r="J1374" s="130"/>
    </row>
    <row r="1375" spans="1:10" ht="27.75" customHeight="1" outlineLevel="1" x14ac:dyDescent="0.25">
      <c r="A1375" s="29"/>
      <c r="B1375" s="333"/>
      <c r="C1375" s="334"/>
      <c r="D1375" s="30"/>
      <c r="E1375" s="117"/>
      <c r="F1375" s="31"/>
      <c r="G1375" s="41"/>
      <c r="H1375" s="136"/>
      <c r="I1375" s="112"/>
      <c r="J1375" s="130"/>
    </row>
    <row r="1376" spans="1:10" ht="27.75" customHeight="1" outlineLevel="1" x14ac:dyDescent="0.25">
      <c r="A1376" s="29"/>
      <c r="B1376" s="333"/>
      <c r="C1376" s="334"/>
      <c r="D1376" s="30"/>
      <c r="E1376" s="117"/>
      <c r="F1376" s="31"/>
      <c r="G1376" s="41"/>
      <c r="H1376" s="136"/>
      <c r="I1376" s="112"/>
      <c r="J1376" s="130"/>
    </row>
    <row r="1377" spans="1:10" ht="27.75" customHeight="1" outlineLevel="1" x14ac:dyDescent="0.25">
      <c r="A1377" s="29"/>
      <c r="B1377" s="333"/>
      <c r="C1377" s="334"/>
      <c r="D1377" s="30"/>
      <c r="E1377" s="117"/>
      <c r="F1377" s="31"/>
      <c r="G1377" s="41"/>
      <c r="H1377" s="136"/>
      <c r="I1377" s="112"/>
      <c r="J1377" s="130"/>
    </row>
    <row r="1378" spans="1:10" ht="27.75" customHeight="1" outlineLevel="1" x14ac:dyDescent="0.25">
      <c r="A1378" s="29"/>
      <c r="B1378" s="333"/>
      <c r="C1378" s="334"/>
      <c r="D1378" s="30"/>
      <c r="E1378" s="117"/>
      <c r="F1378" s="31"/>
      <c r="G1378" s="41"/>
      <c r="H1378" s="136"/>
      <c r="I1378" s="112"/>
      <c r="J1378" s="130"/>
    </row>
    <row r="1379" spans="1:10" ht="27.75" customHeight="1" outlineLevel="1" x14ac:dyDescent="0.25">
      <c r="A1379" s="29"/>
      <c r="B1379" s="333"/>
      <c r="C1379" s="334"/>
      <c r="D1379" s="30"/>
      <c r="E1379" s="117"/>
      <c r="F1379" s="31"/>
      <c r="G1379" s="41"/>
      <c r="H1379" s="136"/>
      <c r="I1379" s="112"/>
      <c r="J1379" s="130"/>
    </row>
    <row r="1380" spans="1:10" ht="27.75" customHeight="1" outlineLevel="1" x14ac:dyDescent="0.25">
      <c r="A1380" s="29"/>
      <c r="B1380" s="333"/>
      <c r="C1380" s="334"/>
      <c r="D1380" s="30"/>
      <c r="E1380" s="117"/>
      <c r="F1380" s="31"/>
      <c r="G1380" s="41"/>
      <c r="H1380" s="136"/>
      <c r="I1380" s="112"/>
      <c r="J1380" s="130"/>
    </row>
    <row r="1381" spans="1:10" ht="27.75" customHeight="1" outlineLevel="1" x14ac:dyDescent="0.25">
      <c r="A1381" s="29"/>
      <c r="B1381" s="333"/>
      <c r="C1381" s="334"/>
      <c r="D1381" s="30"/>
      <c r="E1381" s="117"/>
      <c r="F1381" s="31"/>
      <c r="G1381" s="41"/>
      <c r="H1381" s="136"/>
      <c r="I1381" s="112"/>
      <c r="J1381" s="130"/>
    </row>
    <row r="1382" spans="1:10" ht="27.75" customHeight="1" x14ac:dyDescent="0.25">
      <c r="A1382" s="71" t="s">
        <v>66</v>
      </c>
      <c r="B1382" s="67"/>
      <c r="C1382" s="72"/>
      <c r="D1382" s="83"/>
      <c r="E1382" s="116">
        <f>+SUM(E1383:E1394)</f>
        <v>0</v>
      </c>
      <c r="F1382" s="84"/>
      <c r="G1382" s="82"/>
      <c r="H1382" s="135">
        <f>+SUM(H1383:H1394)</f>
        <v>0</v>
      </c>
      <c r="I1382" s="106"/>
      <c r="J1382" s="137">
        <f>+SUM(J1383:J1394)</f>
        <v>0</v>
      </c>
    </row>
    <row r="1383" spans="1:10" ht="27.75" customHeight="1" outlineLevel="1" x14ac:dyDescent="0.25">
      <c r="A1383" s="29"/>
      <c r="B1383" s="333"/>
      <c r="C1383" s="334"/>
      <c r="D1383" s="30"/>
      <c r="E1383" s="117"/>
      <c r="F1383" s="31"/>
      <c r="G1383" s="41"/>
      <c r="H1383" s="136"/>
      <c r="I1383" s="112"/>
      <c r="J1383" s="130"/>
    </row>
    <row r="1384" spans="1:10" ht="27.75" customHeight="1" outlineLevel="1" x14ac:dyDescent="0.25">
      <c r="A1384" s="29"/>
      <c r="B1384" s="333"/>
      <c r="C1384" s="334"/>
      <c r="D1384" s="30"/>
      <c r="E1384" s="117"/>
      <c r="F1384" s="31"/>
      <c r="G1384" s="41"/>
      <c r="H1384" s="136"/>
      <c r="I1384" s="112"/>
      <c r="J1384" s="130"/>
    </row>
    <row r="1385" spans="1:10" ht="27.75" customHeight="1" outlineLevel="1" x14ac:dyDescent="0.25">
      <c r="A1385" s="29"/>
      <c r="B1385" s="333"/>
      <c r="C1385" s="334"/>
      <c r="D1385" s="30"/>
      <c r="E1385" s="117"/>
      <c r="F1385" s="31"/>
      <c r="G1385" s="41"/>
      <c r="H1385" s="136"/>
      <c r="I1385" s="112"/>
      <c r="J1385" s="130"/>
    </row>
    <row r="1386" spans="1:10" ht="27.75" customHeight="1" outlineLevel="1" x14ac:dyDescent="0.25">
      <c r="A1386" s="29"/>
      <c r="B1386" s="333"/>
      <c r="C1386" s="334"/>
      <c r="D1386" s="30"/>
      <c r="E1386" s="117"/>
      <c r="F1386" s="31"/>
      <c r="G1386" s="41"/>
      <c r="H1386" s="136"/>
      <c r="I1386" s="112"/>
      <c r="J1386" s="130"/>
    </row>
    <row r="1387" spans="1:10" ht="27.75" customHeight="1" outlineLevel="1" x14ac:dyDescent="0.25">
      <c r="A1387" s="29"/>
      <c r="B1387" s="333"/>
      <c r="C1387" s="334"/>
      <c r="D1387" s="30"/>
      <c r="E1387" s="117"/>
      <c r="F1387" s="31"/>
      <c r="G1387" s="41"/>
      <c r="H1387" s="136"/>
      <c r="I1387" s="112"/>
      <c r="J1387" s="130"/>
    </row>
    <row r="1388" spans="1:10" ht="27.75" customHeight="1" outlineLevel="1" x14ac:dyDescent="0.25">
      <c r="A1388" s="29"/>
      <c r="B1388" s="333"/>
      <c r="C1388" s="334"/>
      <c r="D1388" s="30"/>
      <c r="E1388" s="117"/>
      <c r="F1388" s="31"/>
      <c r="G1388" s="41"/>
      <c r="H1388" s="136"/>
      <c r="I1388" s="112"/>
      <c r="J1388" s="130"/>
    </row>
    <row r="1389" spans="1:10" ht="27.75" customHeight="1" outlineLevel="1" x14ac:dyDescent="0.25">
      <c r="A1389" s="29"/>
      <c r="B1389" s="333"/>
      <c r="C1389" s="334"/>
      <c r="D1389" s="30"/>
      <c r="E1389" s="117"/>
      <c r="F1389" s="31"/>
      <c r="G1389" s="41"/>
      <c r="H1389" s="136"/>
      <c r="I1389" s="112"/>
      <c r="J1389" s="130"/>
    </row>
    <row r="1390" spans="1:10" ht="27.75" customHeight="1" outlineLevel="1" x14ac:dyDescent="0.25">
      <c r="A1390" s="29"/>
      <c r="B1390" s="333"/>
      <c r="C1390" s="334"/>
      <c r="D1390" s="30"/>
      <c r="E1390" s="117"/>
      <c r="F1390" s="31"/>
      <c r="G1390" s="41"/>
      <c r="H1390" s="136"/>
      <c r="I1390" s="112"/>
      <c r="J1390" s="130"/>
    </row>
    <row r="1391" spans="1:10" ht="27.75" customHeight="1" outlineLevel="1" x14ac:dyDescent="0.25">
      <c r="A1391" s="29"/>
      <c r="B1391" s="333"/>
      <c r="C1391" s="334"/>
      <c r="D1391" s="30"/>
      <c r="E1391" s="117"/>
      <c r="F1391" s="31"/>
      <c r="G1391" s="41"/>
      <c r="H1391" s="136"/>
      <c r="I1391" s="112"/>
      <c r="J1391" s="130"/>
    </row>
    <row r="1392" spans="1:10" ht="27.75" customHeight="1" outlineLevel="1" x14ac:dyDescent="0.25">
      <c r="A1392" s="29"/>
      <c r="B1392" s="333"/>
      <c r="C1392" s="334"/>
      <c r="D1392" s="30"/>
      <c r="E1392" s="117"/>
      <c r="F1392" s="31"/>
      <c r="G1392" s="41"/>
      <c r="H1392" s="136"/>
      <c r="I1392" s="112"/>
      <c r="J1392" s="130"/>
    </row>
    <row r="1393" spans="1:10" ht="27.75" customHeight="1" outlineLevel="1" x14ac:dyDescent="0.25">
      <c r="A1393" s="29"/>
      <c r="B1393" s="333"/>
      <c r="C1393" s="334"/>
      <c r="D1393" s="30"/>
      <c r="E1393" s="117"/>
      <c r="F1393" s="31"/>
      <c r="G1393" s="41"/>
      <c r="H1393" s="136"/>
      <c r="I1393" s="112"/>
      <c r="J1393" s="130"/>
    </row>
    <row r="1394" spans="1:10" ht="27.75" customHeight="1" outlineLevel="1" x14ac:dyDescent="0.25">
      <c r="A1394" s="29"/>
      <c r="B1394" s="333"/>
      <c r="C1394" s="334"/>
      <c r="D1394" s="30"/>
      <c r="E1394" s="117"/>
      <c r="F1394" s="31"/>
      <c r="G1394" s="41"/>
      <c r="H1394" s="136"/>
      <c r="I1394" s="112"/>
      <c r="J1394" s="130"/>
    </row>
    <row r="1395" spans="1:10" ht="27.75" customHeight="1" x14ac:dyDescent="0.25">
      <c r="A1395" s="66" t="s">
        <v>67</v>
      </c>
      <c r="B1395" s="67"/>
      <c r="C1395" s="72"/>
      <c r="D1395" s="83"/>
      <c r="E1395" s="116">
        <f>+E1396+E1409+E1424+E1437</f>
        <v>0</v>
      </c>
      <c r="F1395" s="84"/>
      <c r="G1395" s="82"/>
      <c r="H1395" s="135">
        <f>+H1396+H1409+H1424+H1437</f>
        <v>0</v>
      </c>
      <c r="I1395" s="106"/>
      <c r="J1395" s="137">
        <f>+J1396+J1409+J1424+J1437</f>
        <v>0</v>
      </c>
    </row>
    <row r="1396" spans="1:10" ht="27.75" customHeight="1" x14ac:dyDescent="0.25">
      <c r="A1396" s="71" t="s">
        <v>68</v>
      </c>
      <c r="B1396" s="67"/>
      <c r="C1396" s="72"/>
      <c r="D1396" s="83"/>
      <c r="E1396" s="116">
        <f>+SUM(E1397:E1408)</f>
        <v>0</v>
      </c>
      <c r="F1396" s="84"/>
      <c r="G1396" s="82"/>
      <c r="H1396" s="135">
        <f>+SUM(H1397:H1408)</f>
        <v>0</v>
      </c>
      <c r="I1396" s="106"/>
      <c r="J1396" s="137">
        <f>+SUM(J1397:J1408)</f>
        <v>0</v>
      </c>
    </row>
    <row r="1397" spans="1:10" ht="27.75" customHeight="1" outlineLevel="1" x14ac:dyDescent="0.25">
      <c r="A1397" s="29"/>
      <c r="B1397" s="333"/>
      <c r="C1397" s="334"/>
      <c r="D1397" s="30"/>
      <c r="E1397" s="117"/>
      <c r="F1397" s="31"/>
      <c r="G1397" s="41"/>
      <c r="H1397" s="136"/>
      <c r="I1397" s="112"/>
      <c r="J1397" s="130"/>
    </row>
    <row r="1398" spans="1:10" ht="27.75" customHeight="1" outlineLevel="1" x14ac:dyDescent="0.25">
      <c r="A1398" s="29"/>
      <c r="B1398" s="333"/>
      <c r="C1398" s="334"/>
      <c r="D1398" s="30"/>
      <c r="E1398" s="117"/>
      <c r="F1398" s="31"/>
      <c r="G1398" s="41"/>
      <c r="H1398" s="136"/>
      <c r="I1398" s="112"/>
      <c r="J1398" s="130"/>
    </row>
    <row r="1399" spans="1:10" ht="27.75" customHeight="1" outlineLevel="1" x14ac:dyDescent="0.25">
      <c r="A1399" s="29"/>
      <c r="B1399" s="333"/>
      <c r="C1399" s="334"/>
      <c r="D1399" s="30"/>
      <c r="E1399" s="117"/>
      <c r="F1399" s="31"/>
      <c r="G1399" s="41"/>
      <c r="H1399" s="136"/>
      <c r="I1399" s="112"/>
      <c r="J1399" s="130"/>
    </row>
    <row r="1400" spans="1:10" ht="27.75" customHeight="1" outlineLevel="1" x14ac:dyDescent="0.25">
      <c r="A1400" s="29"/>
      <c r="B1400" s="333"/>
      <c r="C1400" s="334"/>
      <c r="D1400" s="30"/>
      <c r="E1400" s="117"/>
      <c r="F1400" s="31"/>
      <c r="G1400" s="41"/>
      <c r="H1400" s="136"/>
      <c r="I1400" s="112"/>
      <c r="J1400" s="130"/>
    </row>
    <row r="1401" spans="1:10" ht="27.75" customHeight="1" outlineLevel="1" x14ac:dyDescent="0.25">
      <c r="A1401" s="29"/>
      <c r="B1401" s="333"/>
      <c r="C1401" s="334"/>
      <c r="D1401" s="30"/>
      <c r="E1401" s="117"/>
      <c r="F1401" s="31"/>
      <c r="G1401" s="41"/>
      <c r="H1401" s="136"/>
      <c r="I1401" s="112"/>
      <c r="J1401" s="130"/>
    </row>
    <row r="1402" spans="1:10" ht="27.75" customHeight="1" outlineLevel="1" x14ac:dyDescent="0.25">
      <c r="A1402" s="29"/>
      <c r="B1402" s="333"/>
      <c r="C1402" s="334"/>
      <c r="D1402" s="30"/>
      <c r="E1402" s="117"/>
      <c r="F1402" s="31"/>
      <c r="G1402" s="41"/>
      <c r="H1402" s="136"/>
      <c r="I1402" s="112"/>
      <c r="J1402" s="130"/>
    </row>
    <row r="1403" spans="1:10" ht="27.75" customHeight="1" outlineLevel="1" x14ac:dyDescent="0.25">
      <c r="A1403" s="29"/>
      <c r="B1403" s="333"/>
      <c r="C1403" s="334"/>
      <c r="D1403" s="30"/>
      <c r="E1403" s="117"/>
      <c r="F1403" s="31"/>
      <c r="G1403" s="41"/>
      <c r="H1403" s="136"/>
      <c r="I1403" s="112"/>
      <c r="J1403" s="130"/>
    </row>
    <row r="1404" spans="1:10" ht="27.75" customHeight="1" outlineLevel="1" x14ac:dyDescent="0.25">
      <c r="A1404" s="29"/>
      <c r="B1404" s="333"/>
      <c r="C1404" s="334"/>
      <c r="D1404" s="30"/>
      <c r="E1404" s="117"/>
      <c r="F1404" s="31"/>
      <c r="G1404" s="41"/>
      <c r="H1404" s="136"/>
      <c r="I1404" s="112"/>
      <c r="J1404" s="130"/>
    </row>
    <row r="1405" spans="1:10" ht="27.75" customHeight="1" outlineLevel="1" x14ac:dyDescent="0.25">
      <c r="A1405" s="29"/>
      <c r="B1405" s="333"/>
      <c r="C1405" s="334"/>
      <c r="D1405" s="30"/>
      <c r="E1405" s="117"/>
      <c r="F1405" s="31"/>
      <c r="G1405" s="41"/>
      <c r="H1405" s="136"/>
      <c r="I1405" s="112"/>
      <c r="J1405" s="130"/>
    </row>
    <row r="1406" spans="1:10" ht="27.75" customHeight="1" outlineLevel="1" x14ac:dyDescent="0.25">
      <c r="A1406" s="29"/>
      <c r="B1406" s="333"/>
      <c r="C1406" s="334"/>
      <c r="D1406" s="30"/>
      <c r="E1406" s="117"/>
      <c r="F1406" s="31"/>
      <c r="G1406" s="41"/>
      <c r="H1406" s="136"/>
      <c r="I1406" s="112"/>
      <c r="J1406" s="130"/>
    </row>
    <row r="1407" spans="1:10" ht="27.75" customHeight="1" outlineLevel="1" x14ac:dyDescent="0.25">
      <c r="A1407" s="29"/>
      <c r="B1407" s="333"/>
      <c r="C1407" s="334"/>
      <c r="D1407" s="30"/>
      <c r="E1407" s="117"/>
      <c r="F1407" s="31"/>
      <c r="G1407" s="41"/>
      <c r="H1407" s="136"/>
      <c r="I1407" s="112"/>
      <c r="J1407" s="130"/>
    </row>
    <row r="1408" spans="1:10" ht="27.75" customHeight="1" outlineLevel="1" x14ac:dyDescent="0.25">
      <c r="A1408" s="29"/>
      <c r="B1408" s="333"/>
      <c r="C1408" s="334"/>
      <c r="D1408" s="30"/>
      <c r="E1408" s="117"/>
      <c r="F1408" s="31"/>
      <c r="G1408" s="41"/>
      <c r="H1408" s="136"/>
      <c r="I1408" s="112"/>
      <c r="J1408" s="130"/>
    </row>
    <row r="1409" spans="1:10" ht="27.75" customHeight="1" x14ac:dyDescent="0.25">
      <c r="A1409" s="71" t="s">
        <v>75</v>
      </c>
      <c r="B1409" s="67"/>
      <c r="C1409" s="72"/>
      <c r="D1409" s="83"/>
      <c r="E1409" s="116">
        <f>+SUM(E1410:E1421)</f>
        <v>0</v>
      </c>
      <c r="F1409" s="84"/>
      <c r="G1409" s="82"/>
      <c r="H1409" s="135">
        <f>+SUM(H1410:H1421)</f>
        <v>0</v>
      </c>
      <c r="I1409" s="106"/>
      <c r="J1409" s="137">
        <f>+SUM(J1410:J1421)</f>
        <v>0</v>
      </c>
    </row>
    <row r="1410" spans="1:10" ht="27.75" customHeight="1" outlineLevel="1" x14ac:dyDescent="0.25">
      <c r="A1410" s="29"/>
      <c r="B1410" s="333"/>
      <c r="C1410" s="334"/>
      <c r="D1410" s="30"/>
      <c r="E1410" s="117"/>
      <c r="F1410" s="31"/>
      <c r="G1410" s="41"/>
      <c r="H1410" s="136"/>
      <c r="I1410" s="112"/>
      <c r="J1410" s="130"/>
    </row>
    <row r="1411" spans="1:10" ht="27.75" customHeight="1" outlineLevel="1" x14ac:dyDescent="0.25">
      <c r="A1411" s="29"/>
      <c r="B1411" s="333"/>
      <c r="C1411" s="334"/>
      <c r="D1411" s="30"/>
      <c r="E1411" s="117"/>
      <c r="F1411" s="31"/>
      <c r="G1411" s="41"/>
      <c r="H1411" s="136"/>
      <c r="I1411" s="112"/>
      <c r="J1411" s="130"/>
    </row>
    <row r="1412" spans="1:10" ht="27.75" customHeight="1" outlineLevel="1" x14ac:dyDescent="0.25">
      <c r="A1412" s="29"/>
      <c r="B1412" s="333"/>
      <c r="C1412" s="334"/>
      <c r="D1412" s="30"/>
      <c r="E1412" s="117"/>
      <c r="F1412" s="31"/>
      <c r="G1412" s="41"/>
      <c r="H1412" s="136"/>
      <c r="I1412" s="112"/>
      <c r="J1412" s="130"/>
    </row>
    <row r="1413" spans="1:10" ht="27.75" customHeight="1" outlineLevel="1" x14ac:dyDescent="0.25">
      <c r="A1413" s="29"/>
      <c r="B1413" s="333"/>
      <c r="C1413" s="334"/>
      <c r="D1413" s="30"/>
      <c r="E1413" s="117"/>
      <c r="F1413" s="31"/>
      <c r="G1413" s="41"/>
      <c r="H1413" s="136"/>
      <c r="I1413" s="112"/>
      <c r="J1413" s="130"/>
    </row>
    <row r="1414" spans="1:10" ht="27.75" customHeight="1" outlineLevel="1" x14ac:dyDescent="0.25">
      <c r="A1414" s="29"/>
      <c r="B1414" s="333"/>
      <c r="C1414" s="334"/>
      <c r="D1414" s="30"/>
      <c r="E1414" s="117"/>
      <c r="F1414" s="31"/>
      <c r="G1414" s="41"/>
      <c r="H1414" s="136"/>
      <c r="I1414" s="112"/>
      <c r="J1414" s="130"/>
    </row>
    <row r="1415" spans="1:10" ht="27.75" customHeight="1" outlineLevel="1" x14ac:dyDescent="0.25">
      <c r="A1415" s="29"/>
      <c r="B1415" s="333"/>
      <c r="C1415" s="334"/>
      <c r="D1415" s="30"/>
      <c r="E1415" s="117"/>
      <c r="F1415" s="31"/>
      <c r="G1415" s="41"/>
      <c r="H1415" s="136"/>
      <c r="I1415" s="112"/>
      <c r="J1415" s="130"/>
    </row>
    <row r="1416" spans="1:10" ht="27.75" customHeight="1" outlineLevel="1" x14ac:dyDescent="0.25">
      <c r="A1416" s="29"/>
      <c r="B1416" s="333"/>
      <c r="C1416" s="334"/>
      <c r="D1416" s="30"/>
      <c r="E1416" s="117"/>
      <c r="F1416" s="31"/>
      <c r="G1416" s="41"/>
      <c r="H1416" s="136"/>
      <c r="I1416" s="112"/>
      <c r="J1416" s="130"/>
    </row>
    <row r="1417" spans="1:10" ht="27.75" customHeight="1" outlineLevel="1" x14ac:dyDescent="0.25">
      <c r="A1417" s="29"/>
      <c r="B1417" s="333"/>
      <c r="C1417" s="334"/>
      <c r="D1417" s="30"/>
      <c r="E1417" s="117"/>
      <c r="F1417" s="31"/>
      <c r="G1417" s="41"/>
      <c r="H1417" s="136"/>
      <c r="I1417" s="112"/>
      <c r="J1417" s="130"/>
    </row>
    <row r="1418" spans="1:10" ht="27.75" customHeight="1" outlineLevel="1" x14ac:dyDescent="0.25">
      <c r="A1418" s="29"/>
      <c r="B1418" s="333"/>
      <c r="C1418" s="334"/>
      <c r="D1418" s="30"/>
      <c r="E1418" s="117"/>
      <c r="F1418" s="31"/>
      <c r="G1418" s="41"/>
      <c r="H1418" s="136"/>
      <c r="I1418" s="112"/>
      <c r="J1418" s="130"/>
    </row>
    <row r="1419" spans="1:10" ht="27.75" customHeight="1" outlineLevel="1" x14ac:dyDescent="0.25">
      <c r="A1419" s="29"/>
      <c r="B1419" s="333"/>
      <c r="C1419" s="334"/>
      <c r="D1419" s="30"/>
      <c r="E1419" s="117"/>
      <c r="F1419" s="31"/>
      <c r="G1419" s="41"/>
      <c r="H1419" s="136"/>
      <c r="I1419" s="112"/>
      <c r="J1419" s="130"/>
    </row>
    <row r="1420" spans="1:10" ht="27.75" customHeight="1" outlineLevel="1" x14ac:dyDescent="0.25">
      <c r="A1420" s="29"/>
      <c r="B1420" s="333"/>
      <c r="C1420" s="334"/>
      <c r="D1420" s="30"/>
      <c r="E1420" s="117"/>
      <c r="F1420" s="31"/>
      <c r="G1420" s="41"/>
      <c r="H1420" s="136"/>
      <c r="I1420" s="112"/>
      <c r="J1420" s="130"/>
    </row>
    <row r="1421" spans="1:10" ht="27.75" customHeight="1" outlineLevel="1" thickBot="1" x14ac:dyDescent="0.3">
      <c r="A1421" s="32"/>
      <c r="B1421" s="379"/>
      <c r="C1421" s="380"/>
      <c r="D1421" s="33"/>
      <c r="E1421" s="118"/>
      <c r="F1421" s="34"/>
      <c r="G1421" s="42"/>
      <c r="H1421" s="138"/>
      <c r="I1421" s="113"/>
      <c r="J1421" s="132"/>
    </row>
    <row r="1422" spans="1:10" ht="27.75" customHeight="1" x14ac:dyDescent="0.25">
      <c r="A1422" s="345" t="s">
        <v>80</v>
      </c>
      <c r="B1422" s="346"/>
      <c r="C1422" s="346"/>
      <c r="D1422" s="346"/>
      <c r="E1422" s="346"/>
      <c r="F1422" s="346"/>
      <c r="G1422" s="346"/>
      <c r="H1422" s="346"/>
      <c r="I1422" s="346"/>
      <c r="J1422" s="347"/>
    </row>
    <row r="1423" spans="1:10" ht="90.75" thickBot="1" x14ac:dyDescent="0.3">
      <c r="A1423" s="348" t="s">
        <v>183</v>
      </c>
      <c r="B1423" s="349"/>
      <c r="C1423" s="350"/>
      <c r="D1423" s="26" t="s">
        <v>125</v>
      </c>
      <c r="E1423" s="26" t="s">
        <v>124</v>
      </c>
      <c r="F1423" s="26" t="s">
        <v>181</v>
      </c>
      <c r="G1423" s="26" t="s">
        <v>182</v>
      </c>
      <c r="H1423" s="27" t="s">
        <v>127</v>
      </c>
      <c r="I1423" s="26" t="s">
        <v>135</v>
      </c>
      <c r="J1423" s="28" t="s">
        <v>128</v>
      </c>
    </row>
    <row r="1424" spans="1:10" ht="27.75" customHeight="1" thickTop="1" x14ac:dyDescent="0.25">
      <c r="A1424" s="71" t="s">
        <v>69</v>
      </c>
      <c r="B1424" s="67"/>
      <c r="C1424" s="72"/>
      <c r="D1424" s="83"/>
      <c r="E1424" s="116">
        <f>+SUM(E1425:E1436)</f>
        <v>0</v>
      </c>
      <c r="F1424" s="84"/>
      <c r="G1424" s="82"/>
      <c r="H1424" s="135">
        <f>+SUM(H1425:H1436)</f>
        <v>0</v>
      </c>
      <c r="I1424" s="106"/>
      <c r="J1424" s="137">
        <f>+SUM(J1425:J1436)</f>
        <v>0</v>
      </c>
    </row>
    <row r="1425" spans="1:10" ht="27.75" customHeight="1" outlineLevel="1" x14ac:dyDescent="0.25">
      <c r="A1425" s="29"/>
      <c r="B1425" s="333"/>
      <c r="C1425" s="334"/>
      <c r="D1425" s="30"/>
      <c r="E1425" s="117"/>
      <c r="F1425" s="31"/>
      <c r="G1425" s="41"/>
      <c r="H1425" s="136"/>
      <c r="I1425" s="112"/>
      <c r="J1425" s="130"/>
    </row>
    <row r="1426" spans="1:10" ht="27.75" customHeight="1" outlineLevel="1" x14ac:dyDescent="0.25">
      <c r="A1426" s="29"/>
      <c r="B1426" s="333"/>
      <c r="C1426" s="334"/>
      <c r="D1426" s="30"/>
      <c r="E1426" s="117"/>
      <c r="F1426" s="31"/>
      <c r="G1426" s="41"/>
      <c r="H1426" s="136"/>
      <c r="I1426" s="112"/>
      <c r="J1426" s="130"/>
    </row>
    <row r="1427" spans="1:10" ht="27.75" customHeight="1" outlineLevel="1" x14ac:dyDescent="0.25">
      <c r="A1427" s="29"/>
      <c r="B1427" s="333"/>
      <c r="C1427" s="334"/>
      <c r="D1427" s="30"/>
      <c r="E1427" s="117"/>
      <c r="F1427" s="31"/>
      <c r="G1427" s="41"/>
      <c r="H1427" s="136"/>
      <c r="I1427" s="112"/>
      <c r="J1427" s="130"/>
    </row>
    <row r="1428" spans="1:10" ht="27.75" customHeight="1" outlineLevel="1" x14ac:dyDescent="0.25">
      <c r="A1428" s="29"/>
      <c r="B1428" s="333"/>
      <c r="C1428" s="334"/>
      <c r="D1428" s="30"/>
      <c r="E1428" s="117"/>
      <c r="F1428" s="31"/>
      <c r="G1428" s="41"/>
      <c r="H1428" s="136"/>
      <c r="I1428" s="112"/>
      <c r="J1428" s="130"/>
    </row>
    <row r="1429" spans="1:10" ht="27.75" customHeight="1" outlineLevel="1" x14ac:dyDescent="0.25">
      <c r="A1429" s="29"/>
      <c r="B1429" s="333"/>
      <c r="C1429" s="334"/>
      <c r="D1429" s="30"/>
      <c r="E1429" s="117"/>
      <c r="F1429" s="31"/>
      <c r="G1429" s="41"/>
      <c r="H1429" s="136"/>
      <c r="I1429" s="112"/>
      <c r="J1429" s="130"/>
    </row>
    <row r="1430" spans="1:10" ht="27.75" customHeight="1" outlineLevel="1" x14ac:dyDescent="0.25">
      <c r="A1430" s="29"/>
      <c r="B1430" s="333"/>
      <c r="C1430" s="334"/>
      <c r="D1430" s="30"/>
      <c r="E1430" s="117"/>
      <c r="F1430" s="31"/>
      <c r="G1430" s="41"/>
      <c r="H1430" s="136"/>
      <c r="I1430" s="112"/>
      <c r="J1430" s="130"/>
    </row>
    <row r="1431" spans="1:10" ht="27.75" customHeight="1" outlineLevel="1" x14ac:dyDescent="0.25">
      <c r="A1431" s="29"/>
      <c r="B1431" s="333"/>
      <c r="C1431" s="334"/>
      <c r="D1431" s="30"/>
      <c r="E1431" s="117"/>
      <c r="F1431" s="31"/>
      <c r="G1431" s="41"/>
      <c r="H1431" s="136"/>
      <c r="I1431" s="112"/>
      <c r="J1431" s="130"/>
    </row>
    <row r="1432" spans="1:10" ht="27.75" customHeight="1" outlineLevel="1" x14ac:dyDescent="0.25">
      <c r="A1432" s="29"/>
      <c r="B1432" s="333"/>
      <c r="C1432" s="334"/>
      <c r="D1432" s="30"/>
      <c r="E1432" s="117"/>
      <c r="F1432" s="31"/>
      <c r="G1432" s="41"/>
      <c r="H1432" s="136"/>
      <c r="I1432" s="112"/>
      <c r="J1432" s="130"/>
    </row>
    <row r="1433" spans="1:10" ht="27.75" customHeight="1" outlineLevel="1" x14ac:dyDescent="0.25">
      <c r="A1433" s="29"/>
      <c r="B1433" s="333"/>
      <c r="C1433" s="334"/>
      <c r="D1433" s="30"/>
      <c r="E1433" s="117"/>
      <c r="F1433" s="31"/>
      <c r="G1433" s="41"/>
      <c r="H1433" s="136"/>
      <c r="I1433" s="112"/>
      <c r="J1433" s="130"/>
    </row>
    <row r="1434" spans="1:10" ht="27.75" customHeight="1" outlineLevel="1" x14ac:dyDescent="0.25">
      <c r="A1434" s="29"/>
      <c r="B1434" s="333"/>
      <c r="C1434" s="334"/>
      <c r="D1434" s="30"/>
      <c r="E1434" s="117"/>
      <c r="F1434" s="31"/>
      <c r="G1434" s="41"/>
      <c r="H1434" s="136"/>
      <c r="I1434" s="112"/>
      <c r="J1434" s="130"/>
    </row>
    <row r="1435" spans="1:10" ht="27.75" customHeight="1" outlineLevel="1" x14ac:dyDescent="0.25">
      <c r="A1435" s="29"/>
      <c r="B1435" s="333"/>
      <c r="C1435" s="334"/>
      <c r="D1435" s="30"/>
      <c r="E1435" s="117"/>
      <c r="F1435" s="31"/>
      <c r="G1435" s="41"/>
      <c r="H1435" s="136"/>
      <c r="I1435" s="112"/>
      <c r="J1435" s="130"/>
    </row>
    <row r="1436" spans="1:10" ht="27.75" customHeight="1" outlineLevel="1" x14ac:dyDescent="0.25">
      <c r="A1436" s="29"/>
      <c r="B1436" s="333"/>
      <c r="C1436" s="334"/>
      <c r="D1436" s="30"/>
      <c r="E1436" s="117"/>
      <c r="F1436" s="31"/>
      <c r="G1436" s="41"/>
      <c r="H1436" s="136"/>
      <c r="I1436" s="112"/>
      <c r="J1436" s="130"/>
    </row>
    <row r="1437" spans="1:10" ht="27.75" customHeight="1" x14ac:dyDescent="0.25">
      <c r="A1437" s="71" t="s">
        <v>107</v>
      </c>
      <c r="B1437" s="67"/>
      <c r="C1437" s="72"/>
      <c r="D1437" s="83"/>
      <c r="E1437" s="116">
        <f>+SUM(E1438:E1449)</f>
        <v>0</v>
      </c>
      <c r="F1437" s="84"/>
      <c r="G1437" s="82"/>
      <c r="H1437" s="135">
        <f>+SUM(H1438:H1449)</f>
        <v>0</v>
      </c>
      <c r="I1437" s="106"/>
      <c r="J1437" s="137">
        <f>+SUM(J1438:J1449)</f>
        <v>0</v>
      </c>
    </row>
    <row r="1438" spans="1:10" ht="27.75" customHeight="1" outlineLevel="1" x14ac:dyDescent="0.25">
      <c r="A1438" s="29"/>
      <c r="B1438" s="333"/>
      <c r="C1438" s="334"/>
      <c r="D1438" s="30"/>
      <c r="E1438" s="117"/>
      <c r="F1438" s="31"/>
      <c r="G1438" s="41"/>
      <c r="H1438" s="136"/>
      <c r="I1438" s="112"/>
      <c r="J1438" s="130"/>
    </row>
    <row r="1439" spans="1:10" ht="27.75" customHeight="1" outlineLevel="1" x14ac:dyDescent="0.25">
      <c r="A1439" s="29"/>
      <c r="B1439" s="333"/>
      <c r="C1439" s="334"/>
      <c r="D1439" s="30"/>
      <c r="E1439" s="117"/>
      <c r="F1439" s="31"/>
      <c r="G1439" s="41"/>
      <c r="H1439" s="136"/>
      <c r="I1439" s="112"/>
      <c r="J1439" s="130"/>
    </row>
    <row r="1440" spans="1:10" ht="27.75" customHeight="1" outlineLevel="1" x14ac:dyDescent="0.25">
      <c r="A1440" s="29"/>
      <c r="B1440" s="333"/>
      <c r="C1440" s="334"/>
      <c r="D1440" s="30"/>
      <c r="E1440" s="117"/>
      <c r="F1440" s="31"/>
      <c r="G1440" s="41"/>
      <c r="H1440" s="136"/>
      <c r="I1440" s="112"/>
      <c r="J1440" s="130"/>
    </row>
    <row r="1441" spans="1:42" ht="27.75" customHeight="1" outlineLevel="1" x14ac:dyDescent="0.25">
      <c r="A1441" s="29"/>
      <c r="B1441" s="333"/>
      <c r="C1441" s="334"/>
      <c r="D1441" s="30"/>
      <c r="E1441" s="117"/>
      <c r="F1441" s="31"/>
      <c r="G1441" s="41"/>
      <c r="H1441" s="136"/>
      <c r="I1441" s="112"/>
      <c r="J1441" s="130"/>
    </row>
    <row r="1442" spans="1:42" ht="27.75" customHeight="1" outlineLevel="1" x14ac:dyDescent="0.25">
      <c r="A1442" s="29"/>
      <c r="B1442" s="333"/>
      <c r="C1442" s="334"/>
      <c r="D1442" s="30"/>
      <c r="E1442" s="117"/>
      <c r="F1442" s="31"/>
      <c r="G1442" s="41"/>
      <c r="H1442" s="136"/>
      <c r="I1442" s="112"/>
      <c r="J1442" s="130"/>
    </row>
    <row r="1443" spans="1:42" ht="27.75" customHeight="1" outlineLevel="1" x14ac:dyDescent="0.25">
      <c r="A1443" s="29"/>
      <c r="B1443" s="333"/>
      <c r="C1443" s="334"/>
      <c r="D1443" s="30"/>
      <c r="E1443" s="117"/>
      <c r="F1443" s="31"/>
      <c r="G1443" s="41"/>
      <c r="H1443" s="136"/>
      <c r="I1443" s="112"/>
      <c r="J1443" s="130"/>
    </row>
    <row r="1444" spans="1:42" ht="27.75" customHeight="1" outlineLevel="1" x14ac:dyDescent="0.25">
      <c r="A1444" s="29"/>
      <c r="B1444" s="333"/>
      <c r="C1444" s="334"/>
      <c r="D1444" s="30"/>
      <c r="E1444" s="117"/>
      <c r="F1444" s="31"/>
      <c r="G1444" s="41"/>
      <c r="H1444" s="136"/>
      <c r="I1444" s="112"/>
      <c r="J1444" s="130"/>
    </row>
    <row r="1445" spans="1:42" ht="27.75" customHeight="1" outlineLevel="1" x14ac:dyDescent="0.25">
      <c r="A1445" s="29"/>
      <c r="B1445" s="333"/>
      <c r="C1445" s="334"/>
      <c r="D1445" s="30"/>
      <c r="E1445" s="117"/>
      <c r="F1445" s="31"/>
      <c r="G1445" s="41"/>
      <c r="H1445" s="136"/>
      <c r="I1445" s="112"/>
      <c r="J1445" s="130"/>
    </row>
    <row r="1446" spans="1:42" ht="27.75" customHeight="1" outlineLevel="1" x14ac:dyDescent="0.25">
      <c r="A1446" s="29"/>
      <c r="B1446" s="333"/>
      <c r="C1446" s="334"/>
      <c r="D1446" s="30"/>
      <c r="E1446" s="117"/>
      <c r="F1446" s="31"/>
      <c r="G1446" s="41"/>
      <c r="H1446" s="136"/>
      <c r="I1446" s="112"/>
      <c r="J1446" s="130"/>
    </row>
    <row r="1447" spans="1:42" ht="27.75" customHeight="1" outlineLevel="1" x14ac:dyDescent="0.25">
      <c r="A1447" s="29"/>
      <c r="B1447" s="333"/>
      <c r="C1447" s="334"/>
      <c r="D1447" s="30"/>
      <c r="E1447" s="117"/>
      <c r="F1447" s="31"/>
      <c r="G1447" s="41"/>
      <c r="H1447" s="136"/>
      <c r="I1447" s="112"/>
      <c r="J1447" s="130"/>
    </row>
    <row r="1448" spans="1:42" ht="27.75" customHeight="1" outlineLevel="1" x14ac:dyDescent="0.25">
      <c r="A1448" s="29"/>
      <c r="B1448" s="333"/>
      <c r="C1448" s="334"/>
      <c r="D1448" s="30"/>
      <c r="E1448" s="117"/>
      <c r="F1448" s="31"/>
      <c r="G1448" s="41"/>
      <c r="H1448" s="136"/>
      <c r="I1448" s="112"/>
      <c r="J1448" s="130"/>
    </row>
    <row r="1449" spans="1:42" ht="27.75" customHeight="1" outlineLevel="1" x14ac:dyDescent="0.25">
      <c r="A1449" s="29"/>
      <c r="B1449" s="333"/>
      <c r="C1449" s="334"/>
      <c r="D1449" s="30"/>
      <c r="E1449" s="117"/>
      <c r="F1449" s="31"/>
      <c r="G1449" s="41"/>
      <c r="H1449" s="136"/>
      <c r="I1449" s="112"/>
      <c r="J1449" s="130"/>
    </row>
    <row r="1450" spans="1:42" s="20" customFormat="1" ht="45" customHeight="1" thickBot="1" x14ac:dyDescent="0.3">
      <c r="A1450" s="354" t="s">
        <v>136</v>
      </c>
      <c r="B1450" s="355"/>
      <c r="C1450" s="355"/>
      <c r="D1450" s="173"/>
      <c r="E1450" s="174">
        <f>+E1218+E1340+E1395</f>
        <v>0</v>
      </c>
      <c r="F1450" s="175"/>
      <c r="G1450" s="175"/>
      <c r="H1450" s="176">
        <f>+H1218+H1340+H1395</f>
        <v>0</v>
      </c>
      <c r="I1450" s="177"/>
      <c r="J1450" s="178">
        <f>+J1218+J1340+J1395</f>
        <v>0</v>
      </c>
      <c r="L1450" s="294">
        <f>+E1450-$F$31</f>
        <v>0</v>
      </c>
      <c r="AP1450" s="92"/>
    </row>
    <row r="1451" spans="1:42" ht="27.75" customHeight="1" thickBot="1" x14ac:dyDescent="0.3">
      <c r="A1451" s="15"/>
      <c r="B1451" s="205"/>
      <c r="C1451" s="16"/>
      <c r="D1451" s="13"/>
      <c r="E1451" s="13"/>
      <c r="F1451" s="13"/>
      <c r="G1451" s="13"/>
      <c r="H1451" s="16"/>
      <c r="I1451" s="16"/>
      <c r="J1451" s="39"/>
    </row>
    <row r="1452" spans="1:42" ht="27.75" customHeight="1" x14ac:dyDescent="0.25">
      <c r="A1452" s="345" t="s">
        <v>14</v>
      </c>
      <c r="B1452" s="346"/>
      <c r="C1452" s="346"/>
      <c r="D1452" s="346"/>
      <c r="E1452" s="346"/>
      <c r="F1452" s="346"/>
      <c r="G1452" s="346"/>
      <c r="H1452" s="346"/>
      <c r="I1452" s="347"/>
      <c r="J1452" s="191"/>
    </row>
    <row r="1453" spans="1:42" ht="114" customHeight="1" thickBot="1" x14ac:dyDescent="0.3">
      <c r="A1453" s="351" t="s">
        <v>183</v>
      </c>
      <c r="B1453" s="352"/>
      <c r="C1453" s="353"/>
      <c r="D1453" s="162" t="s">
        <v>125</v>
      </c>
      <c r="E1453" s="162" t="s">
        <v>124</v>
      </c>
      <c r="F1453" s="162" t="s">
        <v>181</v>
      </c>
      <c r="G1453" s="162" t="s">
        <v>182</v>
      </c>
      <c r="H1453" s="163" t="s">
        <v>134</v>
      </c>
      <c r="I1453" s="179" t="s">
        <v>135</v>
      </c>
      <c r="J1453" s="191"/>
    </row>
    <row r="1454" spans="1:42" ht="27.75" customHeight="1" thickTop="1" x14ac:dyDescent="0.25">
      <c r="A1454" s="66" t="s">
        <v>70</v>
      </c>
      <c r="B1454" s="67"/>
      <c r="C1454" s="72"/>
      <c r="D1454" s="85"/>
      <c r="E1454" s="139">
        <f>+E1455+E1461</f>
        <v>0</v>
      </c>
      <c r="F1454" s="86"/>
      <c r="G1454" s="86"/>
      <c r="H1454" s="87"/>
      <c r="I1454" s="180"/>
      <c r="J1454" s="275"/>
    </row>
    <row r="1455" spans="1:42" ht="27.75" customHeight="1" x14ac:dyDescent="0.25">
      <c r="A1455" s="71" t="s">
        <v>108</v>
      </c>
      <c r="B1455" s="67"/>
      <c r="C1455" s="72"/>
      <c r="D1455" s="88"/>
      <c r="E1455" s="140">
        <f>+SUM(E1456:E1460)</f>
        <v>0</v>
      </c>
      <c r="F1455" s="89"/>
      <c r="G1455" s="89"/>
      <c r="H1455" s="90"/>
      <c r="I1455" s="181"/>
      <c r="J1455" s="275"/>
    </row>
    <row r="1456" spans="1:42" ht="27.75" customHeight="1" outlineLevel="1" x14ac:dyDescent="0.25">
      <c r="A1456" s="29"/>
      <c r="B1456" s="333"/>
      <c r="C1456" s="334"/>
      <c r="D1456" s="286" t="s">
        <v>129</v>
      </c>
      <c r="E1456" s="136"/>
      <c r="F1456" s="286" t="s">
        <v>129</v>
      </c>
      <c r="G1456" s="286" t="s">
        <v>129</v>
      </c>
      <c r="H1456" s="286" t="s">
        <v>129</v>
      </c>
      <c r="I1456" s="287" t="s">
        <v>129</v>
      </c>
      <c r="J1456" s="192"/>
    </row>
    <row r="1457" spans="1:10" ht="27.75" customHeight="1" outlineLevel="1" x14ac:dyDescent="0.25">
      <c r="A1457" s="29"/>
      <c r="B1457" s="333"/>
      <c r="C1457" s="334"/>
      <c r="D1457" s="286" t="s">
        <v>129</v>
      </c>
      <c r="E1457" s="136"/>
      <c r="F1457" s="286" t="s">
        <v>129</v>
      </c>
      <c r="G1457" s="286" t="s">
        <v>129</v>
      </c>
      <c r="H1457" s="286" t="s">
        <v>129</v>
      </c>
      <c r="I1457" s="287" t="s">
        <v>129</v>
      </c>
      <c r="J1457" s="192"/>
    </row>
    <row r="1458" spans="1:10" ht="27.75" customHeight="1" outlineLevel="1" x14ac:dyDescent="0.25">
      <c r="A1458" s="29"/>
      <c r="B1458" s="333"/>
      <c r="C1458" s="334"/>
      <c r="D1458" s="286" t="s">
        <v>129</v>
      </c>
      <c r="E1458" s="136"/>
      <c r="F1458" s="286" t="s">
        <v>129</v>
      </c>
      <c r="G1458" s="286" t="s">
        <v>129</v>
      </c>
      <c r="H1458" s="286" t="s">
        <v>129</v>
      </c>
      <c r="I1458" s="287" t="s">
        <v>129</v>
      </c>
      <c r="J1458" s="192"/>
    </row>
    <row r="1459" spans="1:10" ht="27.75" customHeight="1" outlineLevel="1" x14ac:dyDescent="0.25">
      <c r="A1459" s="29"/>
      <c r="B1459" s="333"/>
      <c r="C1459" s="334"/>
      <c r="D1459" s="286" t="s">
        <v>129</v>
      </c>
      <c r="E1459" s="136"/>
      <c r="F1459" s="286" t="s">
        <v>129</v>
      </c>
      <c r="G1459" s="286" t="s">
        <v>129</v>
      </c>
      <c r="H1459" s="286" t="s">
        <v>129</v>
      </c>
      <c r="I1459" s="287" t="s">
        <v>129</v>
      </c>
      <c r="J1459" s="192"/>
    </row>
    <row r="1460" spans="1:10" ht="27.75" customHeight="1" outlineLevel="1" x14ac:dyDescent="0.25">
      <c r="A1460" s="29"/>
      <c r="B1460" s="333"/>
      <c r="C1460" s="334"/>
      <c r="D1460" s="286" t="s">
        <v>129</v>
      </c>
      <c r="E1460" s="136"/>
      <c r="F1460" s="286" t="s">
        <v>129</v>
      </c>
      <c r="G1460" s="286" t="s">
        <v>129</v>
      </c>
      <c r="H1460" s="286" t="s">
        <v>129</v>
      </c>
      <c r="I1460" s="287" t="s">
        <v>129</v>
      </c>
      <c r="J1460" s="192"/>
    </row>
    <row r="1461" spans="1:10" ht="27.75" customHeight="1" x14ac:dyDescent="0.25">
      <c r="A1461" s="71" t="s">
        <v>109</v>
      </c>
      <c r="B1461" s="67"/>
      <c r="C1461" s="72"/>
      <c r="D1461" s="88"/>
      <c r="E1461" s="140">
        <f>+SUM(E1462:E1466)</f>
        <v>0</v>
      </c>
      <c r="F1461" s="89"/>
      <c r="G1461" s="89"/>
      <c r="H1461" s="90"/>
      <c r="I1461" s="181"/>
      <c r="J1461" s="275"/>
    </row>
    <row r="1462" spans="1:10" ht="27.75" customHeight="1" outlineLevel="1" x14ac:dyDescent="0.25">
      <c r="A1462" s="29"/>
      <c r="B1462" s="333"/>
      <c r="C1462" s="334"/>
      <c r="D1462" s="286" t="s">
        <v>129</v>
      </c>
      <c r="E1462" s="136"/>
      <c r="F1462" s="286" t="s">
        <v>129</v>
      </c>
      <c r="G1462" s="286" t="s">
        <v>129</v>
      </c>
      <c r="H1462" s="286" t="s">
        <v>129</v>
      </c>
      <c r="I1462" s="287" t="s">
        <v>129</v>
      </c>
      <c r="J1462" s="192"/>
    </row>
    <row r="1463" spans="1:10" ht="27.75" customHeight="1" outlineLevel="1" x14ac:dyDescent="0.25">
      <c r="A1463" s="29"/>
      <c r="B1463" s="333"/>
      <c r="C1463" s="334"/>
      <c r="D1463" s="286" t="s">
        <v>129</v>
      </c>
      <c r="E1463" s="136"/>
      <c r="F1463" s="286" t="s">
        <v>129</v>
      </c>
      <c r="G1463" s="286" t="s">
        <v>129</v>
      </c>
      <c r="H1463" s="286" t="s">
        <v>129</v>
      </c>
      <c r="I1463" s="287" t="s">
        <v>129</v>
      </c>
      <c r="J1463" s="192"/>
    </row>
    <row r="1464" spans="1:10" ht="27.75" customHeight="1" outlineLevel="1" x14ac:dyDescent="0.25">
      <c r="A1464" s="29"/>
      <c r="B1464" s="333"/>
      <c r="C1464" s="334"/>
      <c r="D1464" s="286" t="s">
        <v>129</v>
      </c>
      <c r="E1464" s="136"/>
      <c r="F1464" s="286" t="s">
        <v>129</v>
      </c>
      <c r="G1464" s="286" t="s">
        <v>129</v>
      </c>
      <c r="H1464" s="286" t="s">
        <v>129</v>
      </c>
      <c r="I1464" s="287" t="s">
        <v>129</v>
      </c>
      <c r="J1464" s="192"/>
    </row>
    <row r="1465" spans="1:10" ht="27.75" customHeight="1" outlineLevel="1" x14ac:dyDescent="0.25">
      <c r="A1465" s="29"/>
      <c r="B1465" s="333"/>
      <c r="C1465" s="334"/>
      <c r="D1465" s="286" t="s">
        <v>129</v>
      </c>
      <c r="E1465" s="136"/>
      <c r="F1465" s="286" t="s">
        <v>129</v>
      </c>
      <c r="G1465" s="286" t="s">
        <v>129</v>
      </c>
      <c r="H1465" s="286" t="s">
        <v>129</v>
      </c>
      <c r="I1465" s="287" t="s">
        <v>129</v>
      </c>
      <c r="J1465" s="192"/>
    </row>
    <row r="1466" spans="1:10" ht="27.75" customHeight="1" outlineLevel="1" x14ac:dyDescent="0.25">
      <c r="A1466" s="29"/>
      <c r="B1466" s="333"/>
      <c r="C1466" s="334"/>
      <c r="D1466" s="286" t="s">
        <v>129</v>
      </c>
      <c r="E1466" s="136"/>
      <c r="F1466" s="286" t="s">
        <v>129</v>
      </c>
      <c r="G1466" s="286" t="s">
        <v>129</v>
      </c>
      <c r="H1466" s="286" t="s">
        <v>129</v>
      </c>
      <c r="I1466" s="287" t="s">
        <v>129</v>
      </c>
      <c r="J1466" s="192"/>
    </row>
    <row r="1467" spans="1:10" ht="27.75" customHeight="1" x14ac:dyDescent="0.25">
      <c r="A1467" s="66" t="s">
        <v>71</v>
      </c>
      <c r="B1467" s="67"/>
      <c r="C1467" s="72"/>
      <c r="D1467" s="88"/>
      <c r="E1467" s="127">
        <f>+E1468+E1475</f>
        <v>0</v>
      </c>
      <c r="F1467" s="82"/>
      <c r="G1467" s="82"/>
      <c r="H1467" s="135">
        <f>+H1468</f>
        <v>0</v>
      </c>
      <c r="I1467" s="133"/>
      <c r="J1467" s="190"/>
    </row>
    <row r="1468" spans="1:10" ht="27.75" customHeight="1" x14ac:dyDescent="0.25">
      <c r="A1468" s="71" t="s">
        <v>108</v>
      </c>
      <c r="B1468" s="67"/>
      <c r="C1468" s="72"/>
      <c r="D1468" s="88"/>
      <c r="E1468" s="140">
        <f>+SUM(E1469:E1474)</f>
        <v>0</v>
      </c>
      <c r="F1468" s="82"/>
      <c r="G1468" s="82"/>
      <c r="H1468" s="135">
        <f>+SUM(H1469:H1474)</f>
        <v>0</v>
      </c>
      <c r="I1468" s="133"/>
      <c r="J1468" s="190"/>
    </row>
    <row r="1469" spans="1:10" ht="27.75" customHeight="1" outlineLevel="1" x14ac:dyDescent="0.25">
      <c r="A1469" s="29"/>
      <c r="B1469" s="333"/>
      <c r="C1469" s="334"/>
      <c r="D1469" s="44"/>
      <c r="E1469" s="136"/>
      <c r="F1469" s="41"/>
      <c r="G1469" s="41"/>
      <c r="H1469" s="136"/>
      <c r="I1469" s="40"/>
      <c r="J1469" s="190"/>
    </row>
    <row r="1470" spans="1:10" ht="27.75" customHeight="1" outlineLevel="1" x14ac:dyDescent="0.25">
      <c r="A1470" s="29"/>
      <c r="B1470" s="333"/>
      <c r="C1470" s="334"/>
      <c r="D1470" s="44"/>
      <c r="E1470" s="136"/>
      <c r="F1470" s="41"/>
      <c r="G1470" s="41"/>
      <c r="H1470" s="136"/>
      <c r="I1470" s="40"/>
      <c r="J1470" s="190"/>
    </row>
    <row r="1471" spans="1:10" ht="27.75" customHeight="1" outlineLevel="1" x14ac:dyDescent="0.25">
      <c r="A1471" s="29"/>
      <c r="B1471" s="333"/>
      <c r="C1471" s="334"/>
      <c r="D1471" s="44"/>
      <c r="E1471" s="136"/>
      <c r="F1471" s="41"/>
      <c r="G1471" s="41"/>
      <c r="H1471" s="136"/>
      <c r="I1471" s="40"/>
      <c r="J1471" s="190"/>
    </row>
    <row r="1472" spans="1:10" ht="27.75" customHeight="1" outlineLevel="1" x14ac:dyDescent="0.25">
      <c r="A1472" s="29"/>
      <c r="B1472" s="333"/>
      <c r="C1472" s="334"/>
      <c r="D1472" s="44"/>
      <c r="E1472" s="136"/>
      <c r="F1472" s="41"/>
      <c r="G1472" s="41"/>
      <c r="H1472" s="136"/>
      <c r="I1472" s="40"/>
      <c r="J1472" s="190"/>
    </row>
    <row r="1473" spans="1:12" ht="27.75" customHeight="1" outlineLevel="1" x14ac:dyDescent="0.25">
      <c r="A1473" s="29"/>
      <c r="B1473" s="333"/>
      <c r="C1473" s="334"/>
      <c r="D1473" s="44"/>
      <c r="E1473" s="136"/>
      <c r="F1473" s="41"/>
      <c r="G1473" s="41"/>
      <c r="H1473" s="136"/>
      <c r="I1473" s="40"/>
      <c r="J1473" s="190"/>
    </row>
    <row r="1474" spans="1:12" ht="27.75" customHeight="1" outlineLevel="1" x14ac:dyDescent="0.25">
      <c r="A1474" s="29"/>
      <c r="B1474" s="333"/>
      <c r="C1474" s="334"/>
      <c r="D1474" s="44"/>
      <c r="E1474" s="136"/>
      <c r="F1474" s="41"/>
      <c r="G1474" s="41"/>
      <c r="H1474" s="136"/>
      <c r="I1474" s="40"/>
      <c r="J1474" s="190"/>
    </row>
    <row r="1475" spans="1:12" ht="27.75" customHeight="1" x14ac:dyDescent="0.25">
      <c r="A1475" s="71" t="s">
        <v>109</v>
      </c>
      <c r="B1475" s="67"/>
      <c r="C1475" s="72"/>
      <c r="D1475" s="88"/>
      <c r="E1475" s="140">
        <f>+SUM(E1476:E1480)</f>
        <v>0</v>
      </c>
      <c r="F1475" s="82"/>
      <c r="G1475" s="82"/>
      <c r="H1475" s="135"/>
      <c r="I1475" s="133"/>
      <c r="J1475" s="190"/>
    </row>
    <row r="1476" spans="1:12" ht="27.75" customHeight="1" outlineLevel="1" x14ac:dyDescent="0.25">
      <c r="A1476" s="29"/>
      <c r="B1476" s="333"/>
      <c r="C1476" s="334"/>
      <c r="D1476" s="286" t="s">
        <v>129</v>
      </c>
      <c r="E1476" s="136"/>
      <c r="F1476" s="286" t="s">
        <v>129</v>
      </c>
      <c r="G1476" s="286" t="s">
        <v>129</v>
      </c>
      <c r="H1476" s="288" t="s">
        <v>129</v>
      </c>
      <c r="I1476" s="289" t="s">
        <v>129</v>
      </c>
      <c r="J1476" s="192"/>
    </row>
    <row r="1477" spans="1:12" ht="27.75" customHeight="1" outlineLevel="1" x14ac:dyDescent="0.25">
      <c r="A1477" s="29"/>
      <c r="B1477" s="333"/>
      <c r="C1477" s="334"/>
      <c r="D1477" s="286" t="s">
        <v>129</v>
      </c>
      <c r="E1477" s="136"/>
      <c r="F1477" s="286" t="s">
        <v>129</v>
      </c>
      <c r="G1477" s="286" t="s">
        <v>129</v>
      </c>
      <c r="H1477" s="288" t="s">
        <v>129</v>
      </c>
      <c r="I1477" s="289" t="s">
        <v>129</v>
      </c>
      <c r="J1477" s="192"/>
    </row>
    <row r="1478" spans="1:12" ht="27.75" customHeight="1" outlineLevel="1" x14ac:dyDescent="0.25">
      <c r="A1478" s="29"/>
      <c r="B1478" s="333"/>
      <c r="C1478" s="334"/>
      <c r="D1478" s="286" t="s">
        <v>129</v>
      </c>
      <c r="E1478" s="136"/>
      <c r="F1478" s="286" t="s">
        <v>129</v>
      </c>
      <c r="G1478" s="286" t="s">
        <v>129</v>
      </c>
      <c r="H1478" s="288" t="s">
        <v>129</v>
      </c>
      <c r="I1478" s="289" t="s">
        <v>129</v>
      </c>
      <c r="J1478" s="192"/>
    </row>
    <row r="1479" spans="1:12" ht="27.75" customHeight="1" outlineLevel="1" x14ac:dyDescent="0.25">
      <c r="A1479" s="29"/>
      <c r="B1479" s="333"/>
      <c r="C1479" s="334"/>
      <c r="D1479" s="286" t="s">
        <v>129</v>
      </c>
      <c r="E1479" s="136"/>
      <c r="F1479" s="286" t="s">
        <v>129</v>
      </c>
      <c r="G1479" s="286" t="s">
        <v>129</v>
      </c>
      <c r="H1479" s="288" t="s">
        <v>129</v>
      </c>
      <c r="I1479" s="289" t="s">
        <v>129</v>
      </c>
      <c r="J1479" s="192"/>
    </row>
    <row r="1480" spans="1:12" ht="27.75" customHeight="1" outlineLevel="1" x14ac:dyDescent="0.25">
      <c r="A1480" s="29"/>
      <c r="B1480" s="333"/>
      <c r="C1480" s="334"/>
      <c r="D1480" s="286" t="s">
        <v>129</v>
      </c>
      <c r="E1480" s="136"/>
      <c r="F1480" s="286" t="s">
        <v>129</v>
      </c>
      <c r="G1480" s="286" t="s">
        <v>129</v>
      </c>
      <c r="H1480" s="288" t="s">
        <v>129</v>
      </c>
      <c r="I1480" s="289" t="s">
        <v>129</v>
      </c>
      <c r="J1480" s="192"/>
    </row>
    <row r="1481" spans="1:12" ht="27.75" customHeight="1" thickBot="1" x14ac:dyDescent="0.3">
      <c r="A1481" s="479" t="s">
        <v>76</v>
      </c>
      <c r="B1481" s="480"/>
      <c r="C1481" s="481"/>
      <c r="D1481" s="182"/>
      <c r="E1481" s="170">
        <f>+E1454+E1467</f>
        <v>0</v>
      </c>
      <c r="F1481" s="175"/>
      <c r="G1481" s="175"/>
      <c r="H1481" s="176">
        <f>+H1454+H1467</f>
        <v>0</v>
      </c>
      <c r="I1481" s="183"/>
      <c r="J1481" s="276"/>
      <c r="L1481" s="294">
        <f>+E1481-$F$32</f>
        <v>0</v>
      </c>
    </row>
    <row r="1482" spans="1:12" ht="27.75" customHeight="1" thickBot="1" x14ac:dyDescent="0.3">
      <c r="A1482" s="15"/>
      <c r="B1482" s="205"/>
      <c r="C1482" s="16"/>
      <c r="D1482" s="13"/>
      <c r="E1482" s="13"/>
      <c r="F1482" s="13"/>
      <c r="G1482" s="13"/>
      <c r="H1482" s="16"/>
      <c r="I1482" s="16"/>
      <c r="J1482" s="45"/>
    </row>
    <row r="1483" spans="1:12" ht="27.75" customHeight="1" x14ac:dyDescent="0.25">
      <c r="A1483" s="345" t="s">
        <v>52</v>
      </c>
      <c r="B1483" s="346"/>
      <c r="C1483" s="346"/>
      <c r="D1483" s="346"/>
      <c r="E1483" s="346"/>
      <c r="F1483" s="346"/>
      <c r="G1483" s="346"/>
      <c r="H1483" s="346"/>
      <c r="I1483" s="347"/>
      <c r="J1483" s="276"/>
    </row>
    <row r="1484" spans="1:12" ht="72.75" thickBot="1" x14ac:dyDescent="0.3">
      <c r="A1484" s="348" t="s">
        <v>183</v>
      </c>
      <c r="B1484" s="349"/>
      <c r="C1484" s="350"/>
      <c r="D1484" s="26" t="s">
        <v>125</v>
      </c>
      <c r="E1484" s="26" t="s">
        <v>124</v>
      </c>
      <c r="F1484" s="26" t="s">
        <v>181</v>
      </c>
      <c r="G1484" s="26" t="s">
        <v>182</v>
      </c>
      <c r="H1484" s="27" t="s">
        <v>130</v>
      </c>
      <c r="I1484" s="28" t="s">
        <v>135</v>
      </c>
      <c r="J1484" s="192"/>
    </row>
    <row r="1485" spans="1:12" ht="27.75" customHeight="1" thickTop="1" x14ac:dyDescent="0.25">
      <c r="A1485" s="66" t="s">
        <v>74</v>
      </c>
      <c r="B1485" s="67"/>
      <c r="C1485" s="72"/>
      <c r="D1485" s="79"/>
      <c r="E1485" s="141">
        <f>+E1486+E1497</f>
        <v>0</v>
      </c>
      <c r="F1485" s="80"/>
      <c r="G1485" s="80"/>
      <c r="H1485" s="141">
        <f>+H1486+H1497</f>
        <v>0</v>
      </c>
      <c r="I1485" s="184"/>
      <c r="J1485" s="192"/>
    </row>
    <row r="1486" spans="1:12" ht="27.75" customHeight="1" x14ac:dyDescent="0.25">
      <c r="A1486" s="71" t="s">
        <v>72</v>
      </c>
      <c r="B1486" s="67"/>
      <c r="C1486" s="72"/>
      <c r="D1486" s="81"/>
      <c r="E1486" s="127">
        <f>+SUM(E1487:E1496)</f>
        <v>0</v>
      </c>
      <c r="F1486" s="82"/>
      <c r="G1486" s="82"/>
      <c r="H1486" s="127">
        <f>+SUM(H1487:H1496)</f>
        <v>0</v>
      </c>
      <c r="I1486" s="133"/>
      <c r="J1486" s="192"/>
    </row>
    <row r="1487" spans="1:12" ht="27.75" customHeight="1" outlineLevel="1" x14ac:dyDescent="0.25">
      <c r="A1487" s="29"/>
      <c r="B1487" s="333"/>
      <c r="C1487" s="334"/>
      <c r="D1487" s="44"/>
      <c r="E1487" s="136"/>
      <c r="F1487" s="41"/>
      <c r="G1487" s="41"/>
      <c r="H1487" s="136"/>
      <c r="I1487" s="40"/>
      <c r="J1487" s="192"/>
    </row>
    <row r="1488" spans="1:12" ht="27.75" customHeight="1" outlineLevel="1" x14ac:dyDescent="0.25">
      <c r="A1488" s="29"/>
      <c r="B1488" s="333"/>
      <c r="C1488" s="334"/>
      <c r="D1488" s="44"/>
      <c r="E1488" s="136"/>
      <c r="F1488" s="41"/>
      <c r="G1488" s="41"/>
      <c r="H1488" s="136"/>
      <c r="I1488" s="40"/>
      <c r="J1488" s="192"/>
    </row>
    <row r="1489" spans="1:10" ht="27.75" customHeight="1" outlineLevel="1" x14ac:dyDescent="0.25">
      <c r="A1489" s="29"/>
      <c r="B1489" s="333"/>
      <c r="C1489" s="334"/>
      <c r="D1489" s="44"/>
      <c r="E1489" s="136"/>
      <c r="F1489" s="41"/>
      <c r="G1489" s="41"/>
      <c r="H1489" s="136"/>
      <c r="I1489" s="40"/>
      <c r="J1489" s="192"/>
    </row>
    <row r="1490" spans="1:10" ht="27.75" customHeight="1" outlineLevel="1" x14ac:dyDescent="0.25">
      <c r="A1490" s="29"/>
      <c r="B1490" s="333"/>
      <c r="C1490" s="334"/>
      <c r="D1490" s="44"/>
      <c r="E1490" s="136"/>
      <c r="F1490" s="41"/>
      <c r="G1490" s="41"/>
      <c r="H1490" s="136"/>
      <c r="I1490" s="40"/>
      <c r="J1490" s="192"/>
    </row>
    <row r="1491" spans="1:10" ht="27.75" customHeight="1" outlineLevel="1" x14ac:dyDescent="0.25">
      <c r="A1491" s="29"/>
      <c r="B1491" s="333"/>
      <c r="C1491" s="334"/>
      <c r="D1491" s="44"/>
      <c r="E1491" s="136"/>
      <c r="F1491" s="41"/>
      <c r="G1491" s="41"/>
      <c r="H1491" s="136"/>
      <c r="I1491" s="40"/>
      <c r="J1491" s="192"/>
    </row>
    <row r="1492" spans="1:10" ht="27.75" customHeight="1" outlineLevel="1" x14ac:dyDescent="0.25">
      <c r="A1492" s="29"/>
      <c r="B1492" s="333"/>
      <c r="C1492" s="334"/>
      <c r="D1492" s="44"/>
      <c r="E1492" s="136"/>
      <c r="F1492" s="41"/>
      <c r="G1492" s="41"/>
      <c r="H1492" s="136"/>
      <c r="I1492" s="40"/>
      <c r="J1492" s="192"/>
    </row>
    <row r="1493" spans="1:10" ht="27.75" customHeight="1" outlineLevel="1" x14ac:dyDescent="0.25">
      <c r="A1493" s="29"/>
      <c r="B1493" s="333"/>
      <c r="C1493" s="334"/>
      <c r="D1493" s="44"/>
      <c r="E1493" s="136"/>
      <c r="F1493" s="41"/>
      <c r="G1493" s="41"/>
      <c r="H1493" s="136"/>
      <c r="I1493" s="40"/>
      <c r="J1493" s="192"/>
    </row>
    <row r="1494" spans="1:10" ht="27.75" customHeight="1" outlineLevel="1" x14ac:dyDescent="0.25">
      <c r="A1494" s="29"/>
      <c r="B1494" s="333"/>
      <c r="C1494" s="334"/>
      <c r="D1494" s="44"/>
      <c r="E1494" s="136"/>
      <c r="F1494" s="41"/>
      <c r="G1494" s="41"/>
      <c r="H1494" s="136"/>
      <c r="I1494" s="40"/>
      <c r="J1494" s="192"/>
    </row>
    <row r="1495" spans="1:10" ht="27.75" customHeight="1" outlineLevel="1" x14ac:dyDescent="0.25">
      <c r="A1495" s="29"/>
      <c r="B1495" s="333"/>
      <c r="C1495" s="334"/>
      <c r="D1495" s="44"/>
      <c r="E1495" s="136"/>
      <c r="F1495" s="41"/>
      <c r="G1495" s="41"/>
      <c r="H1495" s="136"/>
      <c r="I1495" s="40"/>
      <c r="J1495" s="192"/>
    </row>
    <row r="1496" spans="1:10" ht="27.75" customHeight="1" outlineLevel="1" x14ac:dyDescent="0.25">
      <c r="A1496" s="29"/>
      <c r="B1496" s="333"/>
      <c r="C1496" s="334"/>
      <c r="D1496" s="44"/>
      <c r="E1496" s="136"/>
      <c r="F1496" s="41"/>
      <c r="G1496" s="41"/>
      <c r="H1496" s="136"/>
      <c r="I1496" s="40"/>
      <c r="J1496" s="192"/>
    </row>
    <row r="1497" spans="1:10" ht="27.75" customHeight="1" x14ac:dyDescent="0.25">
      <c r="A1497" s="71" t="s">
        <v>73</v>
      </c>
      <c r="B1497" s="67"/>
      <c r="C1497" s="72"/>
      <c r="D1497" s="81"/>
      <c r="E1497" s="127">
        <f>+SUM(E1498:E1507)</f>
        <v>0</v>
      </c>
      <c r="F1497" s="82"/>
      <c r="G1497" s="82"/>
      <c r="H1497" s="127">
        <f>+SUM(H1498:H1507)</f>
        <v>0</v>
      </c>
      <c r="I1497" s="133"/>
      <c r="J1497" s="192"/>
    </row>
    <row r="1498" spans="1:10" ht="27.75" customHeight="1" outlineLevel="1" x14ac:dyDescent="0.25">
      <c r="A1498" s="29"/>
      <c r="B1498" s="333"/>
      <c r="C1498" s="334"/>
      <c r="D1498" s="44"/>
      <c r="E1498" s="136"/>
      <c r="F1498" s="41"/>
      <c r="G1498" s="41"/>
      <c r="H1498" s="136"/>
      <c r="I1498" s="40"/>
      <c r="J1498" s="192"/>
    </row>
    <row r="1499" spans="1:10" ht="27.75" customHeight="1" outlineLevel="1" x14ac:dyDescent="0.25">
      <c r="A1499" s="29"/>
      <c r="B1499" s="333"/>
      <c r="C1499" s="334"/>
      <c r="D1499" s="44"/>
      <c r="E1499" s="136"/>
      <c r="F1499" s="41"/>
      <c r="G1499" s="41"/>
      <c r="H1499" s="136"/>
      <c r="I1499" s="40"/>
      <c r="J1499" s="192"/>
    </row>
    <row r="1500" spans="1:10" ht="27.75" customHeight="1" outlineLevel="1" x14ac:dyDescent="0.25">
      <c r="A1500" s="29"/>
      <c r="B1500" s="333"/>
      <c r="C1500" s="334"/>
      <c r="D1500" s="44"/>
      <c r="E1500" s="136"/>
      <c r="F1500" s="41"/>
      <c r="G1500" s="41"/>
      <c r="H1500" s="136"/>
      <c r="I1500" s="40"/>
      <c r="J1500" s="192"/>
    </row>
    <row r="1501" spans="1:10" ht="27.75" customHeight="1" outlineLevel="1" x14ac:dyDescent="0.25">
      <c r="A1501" s="29"/>
      <c r="B1501" s="333"/>
      <c r="C1501" s="334"/>
      <c r="D1501" s="44"/>
      <c r="E1501" s="136"/>
      <c r="F1501" s="41"/>
      <c r="G1501" s="41"/>
      <c r="H1501" s="136"/>
      <c r="I1501" s="40"/>
      <c r="J1501" s="192"/>
    </row>
    <row r="1502" spans="1:10" ht="27.75" customHeight="1" outlineLevel="1" x14ac:dyDescent="0.25">
      <c r="A1502" s="29"/>
      <c r="B1502" s="333"/>
      <c r="C1502" s="334"/>
      <c r="D1502" s="44"/>
      <c r="E1502" s="136"/>
      <c r="F1502" s="41"/>
      <c r="G1502" s="41"/>
      <c r="H1502" s="136"/>
      <c r="I1502" s="40"/>
      <c r="J1502" s="192"/>
    </row>
    <row r="1503" spans="1:10" ht="27.75" customHeight="1" outlineLevel="1" x14ac:dyDescent="0.25">
      <c r="A1503" s="29"/>
      <c r="B1503" s="333"/>
      <c r="C1503" s="334"/>
      <c r="D1503" s="44"/>
      <c r="E1503" s="136"/>
      <c r="F1503" s="41"/>
      <c r="G1503" s="41"/>
      <c r="H1503" s="136"/>
      <c r="I1503" s="40"/>
      <c r="J1503" s="192"/>
    </row>
    <row r="1504" spans="1:10" ht="27.75" customHeight="1" outlineLevel="1" x14ac:dyDescent="0.25">
      <c r="A1504" s="29"/>
      <c r="B1504" s="333"/>
      <c r="C1504" s="334"/>
      <c r="D1504" s="44"/>
      <c r="E1504" s="136"/>
      <c r="F1504" s="41"/>
      <c r="G1504" s="41"/>
      <c r="H1504" s="136"/>
      <c r="I1504" s="40"/>
      <c r="J1504" s="192"/>
    </row>
    <row r="1505" spans="1:42" ht="27.75" customHeight="1" outlineLevel="1" x14ac:dyDescent="0.25">
      <c r="A1505" s="29"/>
      <c r="B1505" s="333"/>
      <c r="C1505" s="334"/>
      <c r="D1505" s="44"/>
      <c r="E1505" s="136"/>
      <c r="F1505" s="41"/>
      <c r="G1505" s="41"/>
      <c r="H1505" s="136"/>
      <c r="I1505" s="40"/>
      <c r="J1505" s="192"/>
    </row>
    <row r="1506" spans="1:42" ht="27.75" customHeight="1" outlineLevel="1" x14ac:dyDescent="0.25">
      <c r="A1506" s="29"/>
      <c r="B1506" s="333"/>
      <c r="C1506" s="334"/>
      <c r="D1506" s="44"/>
      <c r="E1506" s="136"/>
      <c r="F1506" s="41"/>
      <c r="G1506" s="41"/>
      <c r="H1506" s="136"/>
      <c r="I1506" s="40"/>
      <c r="J1506" s="192"/>
    </row>
    <row r="1507" spans="1:42" ht="27.75" customHeight="1" outlineLevel="1" x14ac:dyDescent="0.25">
      <c r="A1507" s="29"/>
      <c r="B1507" s="333"/>
      <c r="C1507" s="334"/>
      <c r="D1507" s="44"/>
      <c r="E1507" s="136"/>
      <c r="F1507" s="41"/>
      <c r="G1507" s="41"/>
      <c r="H1507" s="136"/>
      <c r="I1507" s="40"/>
      <c r="J1507" s="192"/>
    </row>
    <row r="1508" spans="1:42" s="20" customFormat="1" ht="27.75" customHeight="1" thickBot="1" x14ac:dyDescent="0.3">
      <c r="A1508" s="479" t="s">
        <v>79</v>
      </c>
      <c r="B1508" s="480"/>
      <c r="C1508" s="481"/>
      <c r="D1508" s="185"/>
      <c r="E1508" s="170">
        <f>+E1485</f>
        <v>0</v>
      </c>
      <c r="F1508" s="175"/>
      <c r="G1508" s="175"/>
      <c r="H1508" s="170">
        <f>+H1485</f>
        <v>0</v>
      </c>
      <c r="I1508" s="183"/>
      <c r="J1508" s="192"/>
      <c r="L1508" s="294">
        <f>+E1508-$F$33</f>
        <v>0</v>
      </c>
      <c r="AP1508" s="92"/>
    </row>
    <row r="1509" spans="1:42" x14ac:dyDescent="0.25">
      <c r="A1509" s="15"/>
      <c r="B1509" s="205"/>
      <c r="C1509" s="16"/>
      <c r="D1509" s="13"/>
      <c r="E1509" s="13"/>
      <c r="F1509" s="13"/>
      <c r="G1509" s="13"/>
      <c r="H1509" s="16"/>
      <c r="I1509" s="16"/>
      <c r="J1509" s="45"/>
    </row>
    <row r="1510" spans="1:42" x14ac:dyDescent="0.25">
      <c r="A1510" s="15"/>
      <c r="B1510" s="205"/>
      <c r="C1510" s="16"/>
      <c r="D1510" s="13"/>
      <c r="E1510" s="13"/>
      <c r="F1510" s="13"/>
      <c r="G1510" s="13"/>
      <c r="H1510" s="16"/>
      <c r="I1510" s="16"/>
      <c r="J1510" s="45"/>
    </row>
    <row r="1511" spans="1:42" x14ac:dyDescent="0.25">
      <c r="A1511" s="15"/>
      <c r="B1511" s="418" t="s">
        <v>102</v>
      </c>
      <c r="C1511" s="418"/>
      <c r="D1511" s="418"/>
      <c r="E1511" s="418"/>
      <c r="F1511" s="418"/>
      <c r="G1511" s="418"/>
      <c r="H1511" s="418"/>
      <c r="I1511" s="418"/>
      <c r="J1511" s="419"/>
    </row>
    <row r="1512" spans="1:42" ht="27.75" customHeight="1" x14ac:dyDescent="0.25">
      <c r="A1512" s="15"/>
      <c r="B1512" s="490"/>
      <c r="C1512" s="490"/>
      <c r="D1512" s="490"/>
      <c r="E1512" s="490"/>
      <c r="F1512" s="490"/>
      <c r="G1512" s="490"/>
      <c r="H1512" s="490"/>
      <c r="I1512" s="490"/>
      <c r="J1512" s="491"/>
    </row>
    <row r="1513" spans="1:42" ht="27.75" customHeight="1" x14ac:dyDescent="0.25">
      <c r="A1513" s="15"/>
      <c r="B1513" s="492"/>
      <c r="C1513" s="492"/>
      <c r="D1513" s="492"/>
      <c r="E1513" s="492"/>
      <c r="F1513" s="492"/>
      <c r="G1513" s="492"/>
      <c r="H1513" s="492"/>
      <c r="I1513" s="492"/>
      <c r="J1513" s="493"/>
    </row>
    <row r="1514" spans="1:42" ht="27.75" customHeight="1" x14ac:dyDescent="0.25">
      <c r="A1514" s="15"/>
      <c r="B1514" s="492"/>
      <c r="C1514" s="492"/>
      <c r="D1514" s="492"/>
      <c r="E1514" s="492"/>
      <c r="F1514" s="492"/>
      <c r="G1514" s="492"/>
      <c r="H1514" s="492"/>
      <c r="I1514" s="492"/>
      <c r="J1514" s="493"/>
    </row>
    <row r="1515" spans="1:42" ht="27.75" customHeight="1" x14ac:dyDescent="0.25">
      <c r="A1515" s="15"/>
      <c r="B1515" s="492"/>
      <c r="C1515" s="492"/>
      <c r="D1515" s="492"/>
      <c r="E1515" s="492"/>
      <c r="F1515" s="492"/>
      <c r="G1515" s="492"/>
      <c r="H1515" s="492"/>
      <c r="I1515" s="492"/>
      <c r="J1515" s="493"/>
    </row>
    <row r="1516" spans="1:42" ht="27.75" customHeight="1" x14ac:dyDescent="0.25">
      <c r="A1516" s="15"/>
      <c r="B1516" s="492"/>
      <c r="C1516" s="492"/>
      <c r="D1516" s="492"/>
      <c r="E1516" s="492"/>
      <c r="F1516" s="492"/>
      <c r="G1516" s="492"/>
      <c r="H1516" s="492"/>
      <c r="I1516" s="492"/>
      <c r="J1516" s="493"/>
    </row>
    <row r="1517" spans="1:42" ht="27.75" customHeight="1" x14ac:dyDescent="0.25">
      <c r="A1517" s="15"/>
      <c r="B1517" s="492"/>
      <c r="C1517" s="492"/>
      <c r="D1517" s="492"/>
      <c r="E1517" s="492"/>
      <c r="F1517" s="492"/>
      <c r="G1517" s="492"/>
      <c r="H1517" s="492"/>
      <c r="I1517" s="492"/>
      <c r="J1517" s="493"/>
    </row>
    <row r="1518" spans="1:42" ht="27.75" customHeight="1" x14ac:dyDescent="0.25">
      <c r="A1518" s="15"/>
      <c r="B1518" s="492"/>
      <c r="C1518" s="492"/>
      <c r="D1518" s="492"/>
      <c r="E1518" s="492"/>
      <c r="F1518" s="492"/>
      <c r="G1518" s="492"/>
      <c r="H1518" s="492"/>
      <c r="I1518" s="492"/>
      <c r="J1518" s="493"/>
    </row>
    <row r="1519" spans="1:42" ht="27.75" customHeight="1" x14ac:dyDescent="0.25">
      <c r="A1519" s="15"/>
      <c r="B1519" s="492"/>
      <c r="C1519" s="492"/>
      <c r="D1519" s="492"/>
      <c r="E1519" s="492"/>
      <c r="F1519" s="492"/>
      <c r="G1519" s="492"/>
      <c r="H1519" s="492"/>
      <c r="I1519" s="492"/>
      <c r="J1519" s="493"/>
    </row>
    <row r="1520" spans="1:42" ht="27.75" customHeight="1" x14ac:dyDescent="0.25">
      <c r="A1520" s="15"/>
      <c r="B1520" s="492"/>
      <c r="C1520" s="492"/>
      <c r="D1520" s="492"/>
      <c r="E1520" s="492"/>
      <c r="F1520" s="492"/>
      <c r="G1520" s="492"/>
      <c r="H1520" s="492"/>
      <c r="I1520" s="492"/>
      <c r="J1520" s="493"/>
    </row>
    <row r="1521" spans="1:13" ht="27.75" customHeight="1" x14ac:dyDescent="0.25">
      <c r="A1521" s="15"/>
      <c r="B1521" s="492"/>
      <c r="C1521" s="492"/>
      <c r="D1521" s="492"/>
      <c r="E1521" s="492"/>
      <c r="F1521" s="492"/>
      <c r="G1521" s="492"/>
      <c r="H1521" s="492"/>
      <c r="I1521" s="492"/>
      <c r="J1521" s="493"/>
    </row>
    <row r="1522" spans="1:13" ht="18.75" thickBot="1" x14ac:dyDescent="0.3">
      <c r="A1522" s="35"/>
      <c r="B1522" s="36"/>
      <c r="C1522" s="37"/>
      <c r="D1522" s="38"/>
      <c r="E1522" s="38"/>
      <c r="F1522" s="38"/>
      <c r="G1522" s="38"/>
      <c r="H1522" s="37"/>
      <c r="I1522" s="37"/>
      <c r="J1522" s="39"/>
    </row>
    <row r="1523" spans="1:13" ht="29.25" customHeight="1" x14ac:dyDescent="0.25">
      <c r="A1523" s="14"/>
      <c r="B1523" s="335" t="s">
        <v>164</v>
      </c>
      <c r="C1523" s="335"/>
      <c r="D1523" s="335"/>
      <c r="E1523" s="335"/>
      <c r="F1523" s="335"/>
      <c r="G1523" s="335"/>
      <c r="H1523" s="335"/>
      <c r="I1523" s="335"/>
      <c r="J1523" s="336"/>
      <c r="M1523" s="7"/>
    </row>
    <row r="1524" spans="1:13" ht="18.75" thickBot="1" x14ac:dyDescent="0.3">
      <c r="A1524" s="15"/>
      <c r="B1524" s="205"/>
      <c r="C1524" s="16"/>
      <c r="D1524" s="13"/>
      <c r="E1524" s="13"/>
      <c r="F1524" s="13"/>
      <c r="G1524" s="13"/>
      <c r="H1524" s="16"/>
      <c r="I1524" s="16"/>
      <c r="J1524" s="45"/>
    </row>
    <row r="1525" spans="1:13" ht="72" customHeight="1" thickBot="1" x14ac:dyDescent="0.3">
      <c r="A1525" s="15"/>
      <c r="B1525" s="337" t="s">
        <v>171</v>
      </c>
      <c r="C1525" s="338"/>
      <c r="D1525" s="338"/>
      <c r="E1525" s="338"/>
      <c r="F1525" s="339" t="s">
        <v>172</v>
      </c>
      <c r="G1525" s="340"/>
      <c r="H1525" s="339" t="s">
        <v>166</v>
      </c>
      <c r="I1525" s="340"/>
      <c r="J1525" s="45"/>
    </row>
    <row r="1526" spans="1:13" ht="26.25" customHeight="1" x14ac:dyDescent="0.25">
      <c r="A1526" s="15"/>
      <c r="B1526" s="341"/>
      <c r="C1526" s="342"/>
      <c r="D1526" s="342"/>
      <c r="E1526" s="342"/>
      <c r="F1526" s="313"/>
      <c r="G1526" s="314"/>
      <c r="H1526" s="343"/>
      <c r="I1526" s="344"/>
      <c r="J1526" s="45"/>
    </row>
    <row r="1527" spans="1:13" ht="26.25" customHeight="1" x14ac:dyDescent="0.25">
      <c r="A1527" s="15"/>
      <c r="B1527" s="319"/>
      <c r="C1527" s="320"/>
      <c r="D1527" s="320"/>
      <c r="E1527" s="320"/>
      <c r="F1527" s="315"/>
      <c r="G1527" s="316"/>
      <c r="H1527" s="307"/>
      <c r="I1527" s="308"/>
      <c r="J1527" s="45"/>
    </row>
    <row r="1528" spans="1:13" ht="26.25" customHeight="1" x14ac:dyDescent="0.25">
      <c r="A1528" s="15"/>
      <c r="B1528" s="319"/>
      <c r="C1528" s="320"/>
      <c r="D1528" s="320"/>
      <c r="E1528" s="320"/>
      <c r="F1528" s="315"/>
      <c r="G1528" s="316"/>
      <c r="H1528" s="307"/>
      <c r="I1528" s="308"/>
      <c r="J1528" s="45"/>
    </row>
    <row r="1529" spans="1:13" ht="26.25" customHeight="1" x14ac:dyDescent="0.25">
      <c r="A1529" s="15"/>
      <c r="B1529" s="319"/>
      <c r="C1529" s="320"/>
      <c r="D1529" s="320"/>
      <c r="E1529" s="320"/>
      <c r="F1529" s="315"/>
      <c r="G1529" s="316"/>
      <c r="H1529" s="307"/>
      <c r="I1529" s="308"/>
      <c r="J1529" s="45"/>
    </row>
    <row r="1530" spans="1:13" ht="26.25" customHeight="1" x14ac:dyDescent="0.25">
      <c r="A1530" s="15"/>
      <c r="B1530" s="319"/>
      <c r="C1530" s="320"/>
      <c r="D1530" s="320"/>
      <c r="E1530" s="320"/>
      <c r="F1530" s="315"/>
      <c r="G1530" s="316"/>
      <c r="H1530" s="307"/>
      <c r="I1530" s="308"/>
      <c r="J1530" s="45"/>
    </row>
    <row r="1531" spans="1:13" ht="26.25" customHeight="1" x14ac:dyDescent="0.25">
      <c r="A1531" s="15"/>
      <c r="B1531" s="319"/>
      <c r="C1531" s="320"/>
      <c r="D1531" s="320"/>
      <c r="E1531" s="320"/>
      <c r="F1531" s="315"/>
      <c r="G1531" s="316"/>
      <c r="H1531" s="307"/>
      <c r="I1531" s="308"/>
      <c r="J1531" s="45"/>
    </row>
    <row r="1532" spans="1:13" ht="26.25" customHeight="1" x14ac:dyDescent="0.25">
      <c r="A1532" s="15"/>
      <c r="B1532" s="319"/>
      <c r="C1532" s="320"/>
      <c r="D1532" s="320"/>
      <c r="E1532" s="320"/>
      <c r="F1532" s="315"/>
      <c r="G1532" s="316"/>
      <c r="H1532" s="307"/>
      <c r="I1532" s="308"/>
      <c r="J1532" s="45"/>
    </row>
    <row r="1533" spans="1:13" ht="26.25" customHeight="1" x14ac:dyDescent="0.25">
      <c r="A1533" s="15"/>
      <c r="B1533" s="319"/>
      <c r="C1533" s="320"/>
      <c r="D1533" s="320"/>
      <c r="E1533" s="320"/>
      <c r="F1533" s="315"/>
      <c r="G1533" s="316"/>
      <c r="H1533" s="307"/>
      <c r="I1533" s="308"/>
      <c r="J1533" s="45"/>
    </row>
    <row r="1534" spans="1:13" ht="26.25" customHeight="1" x14ac:dyDescent="0.25">
      <c r="A1534" s="15"/>
      <c r="B1534" s="319"/>
      <c r="C1534" s="320"/>
      <c r="D1534" s="320"/>
      <c r="E1534" s="320"/>
      <c r="F1534" s="315"/>
      <c r="G1534" s="316"/>
      <c r="H1534" s="307"/>
      <c r="I1534" s="308"/>
      <c r="J1534" s="45"/>
    </row>
    <row r="1535" spans="1:13" ht="26.25" customHeight="1" x14ac:dyDescent="0.25">
      <c r="A1535" s="15"/>
      <c r="B1535" s="319"/>
      <c r="C1535" s="320"/>
      <c r="D1535" s="320"/>
      <c r="E1535" s="320"/>
      <c r="F1535" s="315"/>
      <c r="G1535" s="316"/>
      <c r="H1535" s="307"/>
      <c r="I1535" s="308"/>
      <c r="J1535" s="45"/>
    </row>
    <row r="1536" spans="1:13" ht="26.25" customHeight="1" x14ac:dyDescent="0.25">
      <c r="A1536" s="15"/>
      <c r="B1536" s="319"/>
      <c r="C1536" s="320"/>
      <c r="D1536" s="320"/>
      <c r="E1536" s="320"/>
      <c r="F1536" s="315"/>
      <c r="G1536" s="316"/>
      <c r="H1536" s="307"/>
      <c r="I1536" s="308"/>
      <c r="J1536" s="45"/>
    </row>
    <row r="1537" spans="1:42" ht="26.25" customHeight="1" x14ac:dyDescent="0.25">
      <c r="A1537" s="15"/>
      <c r="B1537" s="319"/>
      <c r="C1537" s="320"/>
      <c r="D1537" s="320"/>
      <c r="E1537" s="320"/>
      <c r="F1537" s="315"/>
      <c r="G1537" s="316"/>
      <c r="H1537" s="307"/>
      <c r="I1537" s="308"/>
      <c r="J1537" s="45"/>
    </row>
    <row r="1538" spans="1:42" ht="26.25" customHeight="1" x14ac:dyDescent="0.25">
      <c r="A1538" s="15"/>
      <c r="B1538" s="319"/>
      <c r="C1538" s="320"/>
      <c r="D1538" s="320"/>
      <c r="E1538" s="320"/>
      <c r="F1538" s="315"/>
      <c r="G1538" s="316"/>
      <c r="H1538" s="307"/>
      <c r="I1538" s="308"/>
      <c r="J1538" s="45"/>
    </row>
    <row r="1539" spans="1:42" ht="26.25" customHeight="1" x14ac:dyDescent="0.25">
      <c r="A1539" s="15"/>
      <c r="B1539" s="319"/>
      <c r="C1539" s="320"/>
      <c r="D1539" s="320"/>
      <c r="E1539" s="320"/>
      <c r="F1539" s="315"/>
      <c r="G1539" s="316"/>
      <c r="H1539" s="307"/>
      <c r="I1539" s="308"/>
      <c r="J1539" s="45"/>
    </row>
    <row r="1540" spans="1:42" ht="26.25" customHeight="1" thickBot="1" x14ac:dyDescent="0.3">
      <c r="A1540" s="15"/>
      <c r="B1540" s="319"/>
      <c r="C1540" s="320"/>
      <c r="D1540" s="320"/>
      <c r="E1540" s="320"/>
      <c r="F1540" s="315"/>
      <c r="G1540" s="316"/>
      <c r="H1540" s="307"/>
      <c r="I1540" s="308"/>
      <c r="J1540" s="45"/>
    </row>
    <row r="1541" spans="1:42" s="20" customFormat="1" ht="18.75" thickBot="1" x14ac:dyDescent="0.3">
      <c r="A1541" s="18"/>
      <c r="B1541" s="311" t="s">
        <v>165</v>
      </c>
      <c r="C1541" s="312"/>
      <c r="D1541" s="312"/>
      <c r="E1541" s="312"/>
      <c r="F1541" s="317">
        <f>+SUM(F1526:G1540)</f>
        <v>0</v>
      </c>
      <c r="G1541" s="318"/>
      <c r="H1541" s="309"/>
      <c r="I1541" s="310"/>
      <c r="J1541" s="186"/>
      <c r="L1541" s="296">
        <f>+F1541-100%</f>
        <v>-1</v>
      </c>
      <c r="AP1541" s="92"/>
    </row>
    <row r="1542" spans="1:42" x14ac:dyDescent="0.25">
      <c r="A1542" s="15"/>
      <c r="B1542" s="205"/>
      <c r="C1542" s="16"/>
      <c r="D1542" s="13"/>
      <c r="E1542" s="13"/>
      <c r="F1542" s="13"/>
      <c r="G1542" s="13"/>
      <c r="H1542" s="16"/>
      <c r="I1542" s="16"/>
      <c r="J1542" s="45"/>
    </row>
    <row r="1543" spans="1:42" ht="18.75" thickBot="1" x14ac:dyDescent="0.3">
      <c r="A1543" s="15"/>
      <c r="B1543" s="205"/>
      <c r="C1543" s="16"/>
      <c r="D1543" s="13"/>
      <c r="E1543" s="13"/>
      <c r="F1543" s="13"/>
      <c r="G1543" s="13"/>
      <c r="H1543" s="16"/>
      <c r="I1543" s="16"/>
      <c r="J1543" s="45"/>
    </row>
    <row r="1544" spans="1:42" ht="29.25" customHeight="1" x14ac:dyDescent="0.25">
      <c r="A1544" s="14"/>
      <c r="B1544" s="335" t="s">
        <v>158</v>
      </c>
      <c r="C1544" s="335"/>
      <c r="D1544" s="335"/>
      <c r="E1544" s="335"/>
      <c r="F1544" s="335"/>
      <c r="G1544" s="335"/>
      <c r="H1544" s="335"/>
      <c r="I1544" s="335"/>
      <c r="J1544" s="336"/>
      <c r="M1544" s="7"/>
    </row>
    <row r="1545" spans="1:42" x14ac:dyDescent="0.25">
      <c r="A1545" s="15"/>
      <c r="B1545" s="205"/>
      <c r="C1545" s="16"/>
      <c r="D1545" s="13"/>
      <c r="E1545" s="13"/>
      <c r="F1545" s="13"/>
      <c r="G1545" s="13"/>
      <c r="H1545" s="16"/>
      <c r="I1545" s="16"/>
      <c r="J1545" s="45"/>
    </row>
    <row r="1546" spans="1:42" x14ac:dyDescent="0.25">
      <c r="A1546" s="15"/>
      <c r="B1546" s="205"/>
      <c r="C1546" s="16"/>
      <c r="D1546" s="13"/>
      <c r="E1546" s="13"/>
      <c r="F1546" s="13"/>
      <c r="G1546" s="13"/>
      <c r="H1546" s="16"/>
      <c r="I1546" s="16"/>
      <c r="J1546" s="45"/>
    </row>
    <row r="1547" spans="1:42" x14ac:dyDescent="0.25">
      <c r="A1547" s="15"/>
      <c r="B1547" s="205"/>
      <c r="C1547" s="16"/>
      <c r="D1547" s="13"/>
      <c r="E1547" s="13"/>
      <c r="F1547" s="13"/>
      <c r="G1547" s="13"/>
      <c r="H1547" s="16"/>
      <c r="I1547" s="16"/>
      <c r="J1547" s="45"/>
    </row>
    <row r="1548" spans="1:42" x14ac:dyDescent="0.25">
      <c r="A1548" s="15"/>
      <c r="B1548" s="205"/>
      <c r="C1548" s="16"/>
      <c r="D1548" s="13"/>
      <c r="E1548" s="13"/>
      <c r="F1548" s="13"/>
      <c r="G1548" s="13"/>
      <c r="H1548" s="16"/>
      <c r="I1548" s="16"/>
      <c r="J1548" s="45"/>
    </row>
    <row r="1549" spans="1:42" x14ac:dyDescent="0.25">
      <c r="A1549" s="15"/>
      <c r="B1549" s="46"/>
      <c r="C1549" s="16"/>
      <c r="D1549" s="13"/>
      <c r="E1549" s="13"/>
      <c r="F1549" s="13"/>
      <c r="G1549" s="13"/>
      <c r="H1549" s="16"/>
      <c r="I1549" s="16"/>
      <c r="J1549" s="45"/>
    </row>
    <row r="1550" spans="1:42" x14ac:dyDescent="0.25">
      <c r="A1550" s="15"/>
      <c r="B1550" s="47"/>
      <c r="C1550" s="48"/>
      <c r="D1550" s="13"/>
      <c r="E1550" s="13"/>
      <c r="F1550" s="49"/>
      <c r="G1550" s="49"/>
      <c r="H1550" s="48"/>
      <c r="I1550" s="48"/>
      <c r="J1550" s="50"/>
    </row>
    <row r="1551" spans="1:42" x14ac:dyDescent="0.25">
      <c r="A1551" s="15"/>
      <c r="B1551" s="51" t="s">
        <v>189</v>
      </c>
      <c r="C1551" s="16"/>
      <c r="D1551" s="13"/>
      <c r="E1551" s="13"/>
      <c r="F1551" s="52" t="s">
        <v>190</v>
      </c>
      <c r="G1551" s="13"/>
      <c r="H1551" s="16"/>
      <c r="I1551" s="16"/>
      <c r="J1551" s="45"/>
    </row>
    <row r="1552" spans="1:42" x14ac:dyDescent="0.25">
      <c r="A1552" s="15"/>
      <c r="B1552" s="53" t="s">
        <v>7</v>
      </c>
      <c r="C1552" s="535"/>
      <c r="D1552" s="535"/>
      <c r="E1552" s="13"/>
      <c r="F1552" s="13" t="s">
        <v>7</v>
      </c>
      <c r="G1552" s="535"/>
      <c r="H1552" s="535"/>
      <c r="I1552" s="211"/>
      <c r="J1552" s="54"/>
    </row>
    <row r="1553" spans="1:42" x14ac:dyDescent="0.25">
      <c r="A1553" s="15"/>
      <c r="B1553" s="53"/>
      <c r="C1553" s="53"/>
      <c r="D1553" s="13"/>
      <c r="E1553" s="13"/>
      <c r="F1553" s="13" t="s">
        <v>4</v>
      </c>
      <c r="G1553" s="535"/>
      <c r="H1553" s="535"/>
      <c r="I1553" s="211"/>
      <c r="J1553" s="45"/>
    </row>
    <row r="1554" spans="1:42" x14ac:dyDescent="0.25">
      <c r="A1554" s="15"/>
      <c r="B1554" s="55"/>
      <c r="C1554" s="56"/>
      <c r="D1554" s="13"/>
      <c r="E1554" s="13"/>
      <c r="F1554" s="13"/>
      <c r="G1554" s="13"/>
      <c r="H1554" s="16"/>
      <c r="I1554" s="16"/>
      <c r="J1554" s="45"/>
    </row>
    <row r="1555" spans="1:42" x14ac:dyDescent="0.25">
      <c r="A1555" s="15"/>
      <c r="B1555" s="57"/>
      <c r="C1555" s="56"/>
      <c r="D1555" s="13"/>
      <c r="E1555" s="13"/>
      <c r="F1555" s="13"/>
      <c r="G1555" s="13"/>
      <c r="H1555" s="16"/>
      <c r="I1555" s="16"/>
      <c r="J1555" s="45"/>
    </row>
    <row r="1556" spans="1:42" x14ac:dyDescent="0.25">
      <c r="A1556" s="15"/>
      <c r="B1556" s="46"/>
      <c r="C1556" s="16"/>
      <c r="D1556" s="13"/>
      <c r="E1556" s="13"/>
      <c r="F1556" s="13"/>
      <c r="G1556" s="13"/>
      <c r="H1556" s="16"/>
      <c r="I1556" s="16"/>
      <c r="J1556" s="45"/>
    </row>
    <row r="1557" spans="1:42" x14ac:dyDescent="0.25">
      <c r="A1557" s="15"/>
      <c r="B1557" s="46"/>
      <c r="C1557" s="16"/>
      <c r="D1557" s="13"/>
      <c r="E1557" s="13"/>
      <c r="F1557" s="13"/>
      <c r="G1557" s="13"/>
      <c r="H1557" s="16"/>
      <c r="I1557" s="16"/>
      <c r="J1557" s="45"/>
    </row>
    <row r="1558" spans="1:42" x14ac:dyDescent="0.25">
      <c r="A1558" s="15"/>
      <c r="B1558" s="58"/>
      <c r="C1558" s="48"/>
      <c r="D1558" s="13"/>
      <c r="E1558" s="13"/>
      <c r="F1558" s="49"/>
      <c r="G1558" s="49"/>
      <c r="H1558" s="48"/>
      <c r="I1558" s="48"/>
      <c r="J1558" s="50"/>
    </row>
    <row r="1559" spans="1:42" x14ac:dyDescent="0.25">
      <c r="A1559" s="15"/>
      <c r="B1559" s="51" t="s">
        <v>92</v>
      </c>
      <c r="C1559" s="16"/>
      <c r="D1559" s="13"/>
      <c r="E1559" s="13"/>
      <c r="F1559" s="52" t="s">
        <v>191</v>
      </c>
      <c r="G1559" s="13"/>
      <c r="H1559" s="16"/>
      <c r="I1559" s="16"/>
      <c r="J1559" s="45"/>
    </row>
    <row r="1560" spans="1:42" x14ac:dyDescent="0.25">
      <c r="A1560" s="15"/>
      <c r="B1560" s="59" t="s">
        <v>93</v>
      </c>
      <c r="C1560" s="16"/>
      <c r="D1560" s="13"/>
      <c r="E1560" s="13"/>
      <c r="F1560" s="13" t="s">
        <v>7</v>
      </c>
      <c r="G1560" s="535"/>
      <c r="H1560" s="535"/>
      <c r="I1560" s="211"/>
      <c r="J1560" s="54"/>
    </row>
    <row r="1561" spans="1:42" x14ac:dyDescent="0.25">
      <c r="A1561" s="15"/>
      <c r="B1561" s="13" t="s">
        <v>7</v>
      </c>
      <c r="C1561" s="535"/>
      <c r="D1561" s="535"/>
      <c r="E1561" s="13"/>
      <c r="F1561" s="13" t="s">
        <v>4</v>
      </c>
      <c r="G1561" s="535"/>
      <c r="H1561" s="535"/>
      <c r="I1561" s="211"/>
      <c r="J1561" s="45"/>
    </row>
    <row r="1562" spans="1:42" x14ac:dyDescent="0.25">
      <c r="A1562" s="15"/>
      <c r="B1562" s="13" t="s">
        <v>131</v>
      </c>
      <c r="C1562" s="535"/>
      <c r="D1562" s="535"/>
      <c r="E1562" s="13"/>
      <c r="F1562" s="13"/>
      <c r="G1562" s="13"/>
      <c r="H1562" s="16"/>
      <c r="I1562" s="16"/>
      <c r="J1562" s="45"/>
    </row>
    <row r="1563" spans="1:42" ht="18.75" thickBot="1" x14ac:dyDescent="0.3">
      <c r="A1563" s="15"/>
      <c r="B1563" s="205"/>
      <c r="C1563" s="16"/>
      <c r="D1563" s="13"/>
      <c r="E1563" s="13"/>
      <c r="F1563" s="13"/>
      <c r="G1563" s="13"/>
      <c r="H1563" s="16"/>
      <c r="I1563" s="16"/>
      <c r="J1563" s="45"/>
    </row>
    <row r="1564" spans="1:42" ht="30.75" customHeight="1" thickBot="1" x14ac:dyDescent="0.3">
      <c r="A1564" s="277"/>
      <c r="B1564" s="488" t="s">
        <v>157</v>
      </c>
      <c r="C1564" s="488"/>
      <c r="D1564" s="488"/>
      <c r="E1564" s="488"/>
      <c r="F1564" s="488"/>
      <c r="G1564" s="488"/>
      <c r="H1564" s="488"/>
      <c r="I1564" s="488"/>
      <c r="J1564" s="489"/>
    </row>
    <row r="1565" spans="1:42" ht="17.25" customHeight="1" thickBot="1" x14ac:dyDescent="0.3">
      <c r="A1565" s="278"/>
      <c r="B1565" s="279"/>
      <c r="C1565" s="279"/>
      <c r="D1565" s="279"/>
      <c r="E1565" s="279"/>
      <c r="F1565" s="279"/>
      <c r="G1565" s="279"/>
      <c r="H1565" s="279"/>
      <c r="I1565" s="279"/>
      <c r="J1565" s="280"/>
    </row>
    <row r="1566" spans="1:42" ht="27.75" customHeight="1" thickBot="1" x14ac:dyDescent="0.3">
      <c r="A1566" s="476" t="s">
        <v>94</v>
      </c>
      <c r="B1566" s="477"/>
      <c r="C1566" s="477"/>
      <c r="D1566" s="477"/>
      <c r="E1566" s="478"/>
      <c r="F1566" s="476" t="s">
        <v>95</v>
      </c>
      <c r="G1566" s="477"/>
      <c r="H1566" s="477"/>
      <c r="I1566" s="477"/>
      <c r="J1566" s="478"/>
    </row>
    <row r="1567" spans="1:42" s="60" customFormat="1" ht="36.75" customHeight="1" thickBot="1" x14ac:dyDescent="0.3">
      <c r="A1567" s="371" t="s">
        <v>192</v>
      </c>
      <c r="B1567" s="372"/>
      <c r="C1567" s="373"/>
      <c r="D1567" s="374" t="s">
        <v>99</v>
      </c>
      <c r="E1567" s="375"/>
      <c r="F1567" s="536" t="s">
        <v>192</v>
      </c>
      <c r="G1567" s="537"/>
      <c r="H1567" s="538"/>
      <c r="I1567" s="536" t="s">
        <v>99</v>
      </c>
      <c r="J1567" s="538"/>
      <c r="L1567" s="297"/>
      <c r="AP1567" s="93"/>
    </row>
    <row r="1568" spans="1:42" ht="39" customHeight="1" x14ac:dyDescent="0.25">
      <c r="A1568" s="504" t="s">
        <v>7</v>
      </c>
      <c r="B1568" s="505"/>
      <c r="C1568" s="506"/>
      <c r="D1568" s="507" t="s">
        <v>7</v>
      </c>
      <c r="E1568" s="508"/>
      <c r="F1568" s="507" t="s">
        <v>7</v>
      </c>
      <c r="G1568" s="539"/>
      <c r="H1568" s="508"/>
      <c r="I1568" s="507" t="s">
        <v>7</v>
      </c>
      <c r="J1568" s="508"/>
    </row>
    <row r="1569" spans="1:42" ht="58.5" customHeight="1" thickBot="1" x14ac:dyDescent="0.3">
      <c r="A1569" s="494" t="s">
        <v>96</v>
      </c>
      <c r="B1569" s="495"/>
      <c r="C1569" s="496"/>
      <c r="D1569" s="494" t="s">
        <v>96</v>
      </c>
      <c r="E1569" s="497"/>
      <c r="F1569" s="494" t="s">
        <v>96</v>
      </c>
      <c r="G1569" s="495"/>
      <c r="H1569" s="496"/>
      <c r="I1569" s="494" t="s">
        <v>96</v>
      </c>
      <c r="J1569" s="496"/>
    </row>
    <row r="1570" spans="1:42" s="20" customFormat="1" ht="41.25" customHeight="1" thickBot="1" x14ac:dyDescent="0.3">
      <c r="A1570" s="365" t="s">
        <v>100</v>
      </c>
      <c r="B1570" s="366"/>
      <c r="C1570" s="367"/>
      <c r="D1570" s="365" t="s">
        <v>101</v>
      </c>
      <c r="E1570" s="368"/>
      <c r="F1570" s="540" t="s">
        <v>194</v>
      </c>
      <c r="G1570" s="541"/>
      <c r="H1570" s="542"/>
      <c r="I1570" s="540" t="s">
        <v>193</v>
      </c>
      <c r="J1570" s="542"/>
      <c r="L1570" s="298"/>
      <c r="AP1570" s="92"/>
    </row>
    <row r="1571" spans="1:42" ht="18.75" thickBot="1" x14ac:dyDescent="0.3">
      <c r="A1571" s="35"/>
      <c r="B1571" s="36"/>
      <c r="C1571" s="37"/>
      <c r="D1571" s="38"/>
      <c r="E1571" s="38"/>
      <c r="F1571" s="38"/>
      <c r="G1571" s="38"/>
      <c r="H1571" s="37"/>
      <c r="I1571" s="37"/>
      <c r="J1571" s="39"/>
    </row>
  </sheetData>
  <sheetProtection algorithmName="SHA-512" hashValue="VsveIwm0J1wse5R3QahMfJIesGKZiFFMnEoxzhKly091EseKCn+BxpFxhW7FDMPv629JUT8WTNhoRPL8XnuLkA==" saltValue="Fe3pkfwd3drvxCvqryLRCA==" spinCount="100000" sheet="1" insertRows="0"/>
  <mergeCells count="1780">
    <mergeCell ref="F1567:H1567"/>
    <mergeCell ref="F1568:H1568"/>
    <mergeCell ref="F1569:H1569"/>
    <mergeCell ref="F1570:H1570"/>
    <mergeCell ref="I1570:J1570"/>
    <mergeCell ref="I1567:J1567"/>
    <mergeCell ref="I1568:J1568"/>
    <mergeCell ref="I1569:J1569"/>
    <mergeCell ref="A1566:E1566"/>
    <mergeCell ref="B593:C593"/>
    <mergeCell ref="B594:C594"/>
    <mergeCell ref="B587:C587"/>
    <mergeCell ref="B588:C588"/>
    <mergeCell ref="B581:C581"/>
    <mergeCell ref="B582:C582"/>
    <mergeCell ref="B602:C602"/>
    <mergeCell ref="B603:C603"/>
    <mergeCell ref="B1204:G1204"/>
    <mergeCell ref="B1205:G1205"/>
    <mergeCell ref="B1210:G1210"/>
    <mergeCell ref="B1211:G1211"/>
    <mergeCell ref="B1198:G1198"/>
    <mergeCell ref="B1199:G1199"/>
    <mergeCell ref="B1457:C1457"/>
    <mergeCell ref="B1458:C1458"/>
    <mergeCell ref="B1459:C1459"/>
    <mergeCell ref="B1460:C1460"/>
    <mergeCell ref="B1471:C1471"/>
    <mergeCell ref="B1472:C1472"/>
    <mergeCell ref="B1473:C1473"/>
    <mergeCell ref="B1311:C1311"/>
    <mergeCell ref="B1315:C1315"/>
    <mergeCell ref="B1316:C1316"/>
    <mergeCell ref="B154:C154"/>
    <mergeCell ref="F154:G154"/>
    <mergeCell ref="H154:J154"/>
    <mergeCell ref="B155:C155"/>
    <mergeCell ref="F155:G155"/>
    <mergeCell ref="H155:J155"/>
    <mergeCell ref="B156:C156"/>
    <mergeCell ref="F156:G156"/>
    <mergeCell ref="H156:J156"/>
    <mergeCell ref="B157:C157"/>
    <mergeCell ref="F157:G157"/>
    <mergeCell ref="H157:J157"/>
    <mergeCell ref="B1544:J1544"/>
    <mergeCell ref="C1562:D1562"/>
    <mergeCell ref="C1561:D1561"/>
    <mergeCell ref="C1552:D1552"/>
    <mergeCell ref="G1552:H1552"/>
    <mergeCell ref="G1553:H1553"/>
    <mergeCell ref="G1560:H1560"/>
    <mergeCell ref="G1561:H1561"/>
    <mergeCell ref="B174:C175"/>
    <mergeCell ref="D174:J174"/>
    <mergeCell ref="F175:G175"/>
    <mergeCell ref="H175:J175"/>
    <mergeCell ref="B158:C158"/>
    <mergeCell ref="F158:G158"/>
    <mergeCell ref="H158:J158"/>
    <mergeCell ref="B159:C159"/>
    <mergeCell ref="F159:G159"/>
    <mergeCell ref="B170:C170"/>
    <mergeCell ref="F170:G170"/>
    <mergeCell ref="H170:J170"/>
    <mergeCell ref="B164:C164"/>
    <mergeCell ref="F164:G164"/>
    <mergeCell ref="H164:J164"/>
    <mergeCell ref="B166:C166"/>
    <mergeCell ref="F166:G166"/>
    <mergeCell ref="H166:J166"/>
    <mergeCell ref="B167:C167"/>
    <mergeCell ref="F167:G167"/>
    <mergeCell ref="H167:J167"/>
    <mergeCell ref="B168:C168"/>
    <mergeCell ref="F168:G168"/>
    <mergeCell ref="H168:J168"/>
    <mergeCell ref="B165:C165"/>
    <mergeCell ref="F165:G165"/>
    <mergeCell ref="H165:J165"/>
    <mergeCell ref="B142:C142"/>
    <mergeCell ref="F142:G142"/>
    <mergeCell ref="H142:J142"/>
    <mergeCell ref="B152:C152"/>
    <mergeCell ref="B143:C143"/>
    <mergeCell ref="B144:C144"/>
    <mergeCell ref="F150:G150"/>
    <mergeCell ref="F151:G151"/>
    <mergeCell ref="F152:G152"/>
    <mergeCell ref="F162:G162"/>
    <mergeCell ref="H162:J162"/>
    <mergeCell ref="B163:C163"/>
    <mergeCell ref="F163:G163"/>
    <mergeCell ref="H163:J163"/>
    <mergeCell ref="B169:C169"/>
    <mergeCell ref="F169:G169"/>
    <mergeCell ref="H169:J169"/>
    <mergeCell ref="B160:C160"/>
    <mergeCell ref="F160:G160"/>
    <mergeCell ref="H160:J160"/>
    <mergeCell ref="B161:C161"/>
    <mergeCell ref="F161:G161"/>
    <mergeCell ref="H161:J161"/>
    <mergeCell ref="B162:C162"/>
    <mergeCell ref="B134:C134"/>
    <mergeCell ref="F134:G134"/>
    <mergeCell ref="H134:J134"/>
    <mergeCell ref="B135:C135"/>
    <mergeCell ref="F135:G135"/>
    <mergeCell ref="H135:J135"/>
    <mergeCell ref="B136:C136"/>
    <mergeCell ref="F136:G136"/>
    <mergeCell ref="H136:J136"/>
    <mergeCell ref="B137:C137"/>
    <mergeCell ref="F137:G137"/>
    <mergeCell ref="H137:J137"/>
    <mergeCell ref="F149:G149"/>
    <mergeCell ref="B150:C150"/>
    <mergeCell ref="B138:C138"/>
    <mergeCell ref="F138:G138"/>
    <mergeCell ref="H138:J138"/>
    <mergeCell ref="B139:C139"/>
    <mergeCell ref="F139:G139"/>
    <mergeCell ref="H139:J139"/>
    <mergeCell ref="B140:C140"/>
    <mergeCell ref="F140:G140"/>
    <mergeCell ref="H140:J140"/>
    <mergeCell ref="B141:C141"/>
    <mergeCell ref="F141:G141"/>
    <mergeCell ref="B112:C112"/>
    <mergeCell ref="F112:G112"/>
    <mergeCell ref="H112:J112"/>
    <mergeCell ref="B113:C113"/>
    <mergeCell ref="F113:G113"/>
    <mergeCell ref="H113:J113"/>
    <mergeCell ref="B114:C114"/>
    <mergeCell ref="F114:G114"/>
    <mergeCell ref="H114:J114"/>
    <mergeCell ref="B115:C115"/>
    <mergeCell ref="F115:G115"/>
    <mergeCell ref="H115:J115"/>
    <mergeCell ref="F116:G116"/>
    <mergeCell ref="H116:J116"/>
    <mergeCell ref="B133:C133"/>
    <mergeCell ref="F133:G133"/>
    <mergeCell ref="H133:J133"/>
    <mergeCell ref="B128:C128"/>
    <mergeCell ref="B132:C132"/>
    <mergeCell ref="B129:C130"/>
    <mergeCell ref="D129:J129"/>
    <mergeCell ref="F130:G130"/>
    <mergeCell ref="H130:J130"/>
    <mergeCell ref="F122:G122"/>
    <mergeCell ref="F123:G123"/>
    <mergeCell ref="H122:J122"/>
    <mergeCell ref="H123:J123"/>
    <mergeCell ref="H124:J124"/>
    <mergeCell ref="B93:C93"/>
    <mergeCell ref="F93:G93"/>
    <mergeCell ref="H93:J93"/>
    <mergeCell ref="B110:C110"/>
    <mergeCell ref="F110:G110"/>
    <mergeCell ref="H110:J110"/>
    <mergeCell ref="B111:C111"/>
    <mergeCell ref="F111:G111"/>
    <mergeCell ref="H111:J111"/>
    <mergeCell ref="B94:C94"/>
    <mergeCell ref="F94:G94"/>
    <mergeCell ref="H94:J94"/>
    <mergeCell ref="B95:C95"/>
    <mergeCell ref="F95:G95"/>
    <mergeCell ref="H95:J95"/>
    <mergeCell ref="B96:C96"/>
    <mergeCell ref="F96:G96"/>
    <mergeCell ref="H96:J96"/>
    <mergeCell ref="B97:C97"/>
    <mergeCell ref="F97:G97"/>
    <mergeCell ref="H97:J97"/>
    <mergeCell ref="B98:C98"/>
    <mergeCell ref="F98:G98"/>
    <mergeCell ref="F106:G106"/>
    <mergeCell ref="B99:C99"/>
    <mergeCell ref="F99:G99"/>
    <mergeCell ref="H99:J99"/>
    <mergeCell ref="B72:C72"/>
    <mergeCell ref="F72:G72"/>
    <mergeCell ref="H72:J72"/>
    <mergeCell ref="B76:C76"/>
    <mergeCell ref="F76:G76"/>
    <mergeCell ref="H76:J76"/>
    <mergeCell ref="B77:C77"/>
    <mergeCell ref="F77:G77"/>
    <mergeCell ref="H77:J77"/>
    <mergeCell ref="B78:C78"/>
    <mergeCell ref="F78:G78"/>
    <mergeCell ref="H78:J78"/>
    <mergeCell ref="B73:C73"/>
    <mergeCell ref="F73:G73"/>
    <mergeCell ref="H73:J73"/>
    <mergeCell ref="B74:C74"/>
    <mergeCell ref="F74:G74"/>
    <mergeCell ref="H74:J74"/>
    <mergeCell ref="B75:C75"/>
    <mergeCell ref="F75:G75"/>
    <mergeCell ref="H75:J75"/>
    <mergeCell ref="H90:J90"/>
    <mergeCell ref="B91:C91"/>
    <mergeCell ref="F91:G91"/>
    <mergeCell ref="H98:J98"/>
    <mergeCell ref="B90:C90"/>
    <mergeCell ref="H91:J91"/>
    <mergeCell ref="B92:C92"/>
    <mergeCell ref="F92:G92"/>
    <mergeCell ref="G18:H18"/>
    <mergeCell ref="B10:C10"/>
    <mergeCell ref="B1511:J1511"/>
    <mergeCell ref="B23:J23"/>
    <mergeCell ref="A320:J320"/>
    <mergeCell ref="A374:J374"/>
    <mergeCell ref="A428:J428"/>
    <mergeCell ref="A483:J483"/>
    <mergeCell ref="A537:J537"/>
    <mergeCell ref="A597:J597"/>
    <mergeCell ref="A659:J659"/>
    <mergeCell ref="A1245:J1245"/>
    <mergeCell ref="A1367:J1367"/>
    <mergeCell ref="A1422:J1422"/>
    <mergeCell ref="D38:G38"/>
    <mergeCell ref="B151:C151"/>
    <mergeCell ref="H29:J29"/>
    <mergeCell ref="H30:J30"/>
    <mergeCell ref="H31:J31"/>
    <mergeCell ref="H32:J32"/>
    <mergeCell ref="H33:J33"/>
    <mergeCell ref="H45:J45"/>
    <mergeCell ref="H47:J47"/>
    <mergeCell ref="G16:J16"/>
    <mergeCell ref="H44:J44"/>
    <mergeCell ref="B126:C126"/>
    <mergeCell ref="B127:C127"/>
    <mergeCell ref="F124:G124"/>
    <mergeCell ref="F107:G107"/>
    <mergeCell ref="F108:G108"/>
    <mergeCell ref="B70:C70"/>
    <mergeCell ref="F70:G70"/>
    <mergeCell ref="B68:C68"/>
    <mergeCell ref="F68:G68"/>
    <mergeCell ref="H68:J68"/>
    <mergeCell ref="B69:C69"/>
    <mergeCell ref="F69:G69"/>
    <mergeCell ref="B71:C71"/>
    <mergeCell ref="F71:G71"/>
    <mergeCell ref="B153:C153"/>
    <mergeCell ref="B1289:C1289"/>
    <mergeCell ref="B66:C66"/>
    <mergeCell ref="B1287:C1287"/>
    <mergeCell ref="B1288:C1288"/>
    <mergeCell ref="A209:J209"/>
    <mergeCell ref="D63:J63"/>
    <mergeCell ref="H86:J86"/>
    <mergeCell ref="H87:J87"/>
    <mergeCell ref="H103:J103"/>
    <mergeCell ref="H88:J88"/>
    <mergeCell ref="H89:J89"/>
    <mergeCell ref="H100:J100"/>
    <mergeCell ref="H101:J101"/>
    <mergeCell ref="H71:J71"/>
    <mergeCell ref="F90:G90"/>
    <mergeCell ref="H70:J70"/>
    <mergeCell ref="B36:J36"/>
    <mergeCell ref="B50:J50"/>
    <mergeCell ref="B59:J59"/>
    <mergeCell ref="B61:J61"/>
    <mergeCell ref="B9:C9"/>
    <mergeCell ref="B17:C19"/>
    <mergeCell ref="E19:J19"/>
    <mergeCell ref="D12:J12"/>
    <mergeCell ref="D13:J13"/>
    <mergeCell ref="F43:G43"/>
    <mergeCell ref="F44:G44"/>
    <mergeCell ref="B45:C45"/>
    <mergeCell ref="B46:C46"/>
    <mergeCell ref="B47:C47"/>
    <mergeCell ref="D9:J9"/>
    <mergeCell ref="F46:G46"/>
    <mergeCell ref="F47:G47"/>
    <mergeCell ref="F39:G39"/>
    <mergeCell ref="H27:J27"/>
    <mergeCell ref="H28:J28"/>
    <mergeCell ref="G15:J15"/>
    <mergeCell ref="G17:H17"/>
    <mergeCell ref="B15:C15"/>
    <mergeCell ref="B25:C26"/>
    <mergeCell ref="H25:J26"/>
    <mergeCell ref="F26:G26"/>
    <mergeCell ref="F27:G27"/>
    <mergeCell ref="F28:G28"/>
    <mergeCell ref="F29:G29"/>
    <mergeCell ref="F30:G30"/>
    <mergeCell ref="F31:G31"/>
    <mergeCell ref="F32:G32"/>
    <mergeCell ref="A1569:C1569"/>
    <mergeCell ref="D1569:E1569"/>
    <mergeCell ref="B87:C87"/>
    <mergeCell ref="B108:C108"/>
    <mergeCell ref="B131:C131"/>
    <mergeCell ref="B63:C64"/>
    <mergeCell ref="B65:C65"/>
    <mergeCell ref="B88:C88"/>
    <mergeCell ref="B89:C89"/>
    <mergeCell ref="B100:C100"/>
    <mergeCell ref="B101:C101"/>
    <mergeCell ref="B102:C102"/>
    <mergeCell ref="B103:C103"/>
    <mergeCell ref="B104:C104"/>
    <mergeCell ref="B105:C105"/>
    <mergeCell ref="B67:C67"/>
    <mergeCell ref="B79:C79"/>
    <mergeCell ref="B80:C80"/>
    <mergeCell ref="B81:C81"/>
    <mergeCell ref="B82:C82"/>
    <mergeCell ref="B83:C83"/>
    <mergeCell ref="B84:C84"/>
    <mergeCell ref="B85:C85"/>
    <mergeCell ref="B86:C86"/>
    <mergeCell ref="B109:C109"/>
    <mergeCell ref="B117:C117"/>
    <mergeCell ref="B118:C118"/>
    <mergeCell ref="B119:C119"/>
    <mergeCell ref="A1568:C1568"/>
    <mergeCell ref="D1568:E1568"/>
    <mergeCell ref="B176:C176"/>
    <mergeCell ref="B197:C197"/>
    <mergeCell ref="D3:H3"/>
    <mergeCell ref="H69:J69"/>
    <mergeCell ref="A211:C211"/>
    <mergeCell ref="F1566:J1566"/>
    <mergeCell ref="A646:C646"/>
    <mergeCell ref="A661:C661"/>
    <mergeCell ref="A674:C674"/>
    <mergeCell ref="A687:C687"/>
    <mergeCell ref="A700:C700"/>
    <mergeCell ref="A1450:C1450"/>
    <mergeCell ref="A1481:C1481"/>
    <mergeCell ref="A713:C713"/>
    <mergeCell ref="A599:C599"/>
    <mergeCell ref="A600:C600"/>
    <mergeCell ref="A1216:J1216"/>
    <mergeCell ref="B1488:C1488"/>
    <mergeCell ref="B1489:C1489"/>
    <mergeCell ref="A1508:C1508"/>
    <mergeCell ref="A607:C607"/>
    <mergeCell ref="B1564:J1564"/>
    <mergeCell ref="B1512:J1512"/>
    <mergeCell ref="B1513:J1513"/>
    <mergeCell ref="B1514:J1514"/>
    <mergeCell ref="B1515:J1515"/>
    <mergeCell ref="B1516:J1516"/>
    <mergeCell ref="B1517:J1517"/>
    <mergeCell ref="B1518:J1518"/>
    <mergeCell ref="B1519:J1519"/>
    <mergeCell ref="H46:J46"/>
    <mergeCell ref="B16:C16"/>
    <mergeCell ref="B1520:J1520"/>
    <mergeCell ref="B1521:J1521"/>
    <mergeCell ref="A1:B3"/>
    <mergeCell ref="B5:J5"/>
    <mergeCell ref="B38:C39"/>
    <mergeCell ref="B40:C40"/>
    <mergeCell ref="B41:C41"/>
    <mergeCell ref="B42:C42"/>
    <mergeCell ref="B43:C43"/>
    <mergeCell ref="B44:C44"/>
    <mergeCell ref="B27:C27"/>
    <mergeCell ref="B28:C28"/>
    <mergeCell ref="B29:C29"/>
    <mergeCell ref="B30:C30"/>
    <mergeCell ref="B31:C31"/>
    <mergeCell ref="B32:C32"/>
    <mergeCell ref="B33:C33"/>
    <mergeCell ref="B34:C34"/>
    <mergeCell ref="H38:J39"/>
    <mergeCell ref="F40:G40"/>
    <mergeCell ref="F41:G41"/>
    <mergeCell ref="F42:G42"/>
    <mergeCell ref="B7:C7"/>
    <mergeCell ref="B8:C8"/>
    <mergeCell ref="D8:J8"/>
    <mergeCell ref="D14:J14"/>
    <mergeCell ref="H41:J41"/>
    <mergeCell ref="H42:J42"/>
    <mergeCell ref="H43:J43"/>
    <mergeCell ref="B14:C14"/>
    <mergeCell ref="F7:J7"/>
    <mergeCell ref="D16:E16"/>
    <mergeCell ref="C1:H1"/>
    <mergeCell ref="D2:H2"/>
    <mergeCell ref="F33:G33"/>
    <mergeCell ref="F34:G34"/>
    <mergeCell ref="D25:G25"/>
    <mergeCell ref="B145:C145"/>
    <mergeCell ref="B146:C146"/>
    <mergeCell ref="B147:C147"/>
    <mergeCell ref="B148:C148"/>
    <mergeCell ref="B149:C149"/>
    <mergeCell ref="B194:C194"/>
    <mergeCell ref="F45:G45"/>
    <mergeCell ref="B206:J206"/>
    <mergeCell ref="B199:J199"/>
    <mergeCell ref="H34:J34"/>
    <mergeCell ref="H40:J40"/>
    <mergeCell ref="F102:G102"/>
    <mergeCell ref="F103:G103"/>
    <mergeCell ref="F104:G104"/>
    <mergeCell ref="F105:G105"/>
    <mergeCell ref="H173:J173"/>
    <mergeCell ref="F88:G88"/>
    <mergeCell ref="F89:G89"/>
    <mergeCell ref="H102:J102"/>
    <mergeCell ref="H65:J65"/>
    <mergeCell ref="H66:J66"/>
    <mergeCell ref="H67:J67"/>
    <mergeCell ref="H79:J79"/>
    <mergeCell ref="H80:J80"/>
    <mergeCell ref="H81:J81"/>
    <mergeCell ref="H82:J82"/>
    <mergeCell ref="H83:J83"/>
    <mergeCell ref="H84:J84"/>
    <mergeCell ref="H85:J85"/>
    <mergeCell ref="H92:J92"/>
    <mergeCell ref="F153:G153"/>
    <mergeCell ref="H159:J159"/>
    <mergeCell ref="H141:J141"/>
    <mergeCell ref="H121:J121"/>
    <mergeCell ref="H64:J64"/>
    <mergeCell ref="F64:G64"/>
    <mergeCell ref="F65:G65"/>
    <mergeCell ref="F66:G66"/>
    <mergeCell ref="F67:G67"/>
    <mergeCell ref="F79:G79"/>
    <mergeCell ref="F80:G80"/>
    <mergeCell ref="F81:G81"/>
    <mergeCell ref="F120:G120"/>
    <mergeCell ref="B120:C120"/>
    <mergeCell ref="B122:C122"/>
    <mergeCell ref="B171:C171"/>
    <mergeCell ref="H109:J109"/>
    <mergeCell ref="H117:J117"/>
    <mergeCell ref="H118:J118"/>
    <mergeCell ref="H119:J119"/>
    <mergeCell ref="F121:G121"/>
    <mergeCell ref="F109:G109"/>
    <mergeCell ref="F117:G117"/>
    <mergeCell ref="F118:G118"/>
    <mergeCell ref="F119:G119"/>
    <mergeCell ref="H131:J131"/>
    <mergeCell ref="H132:J132"/>
    <mergeCell ref="H143:J143"/>
    <mergeCell ref="H144:J144"/>
    <mergeCell ref="H145:J145"/>
    <mergeCell ref="H146:J146"/>
    <mergeCell ref="B172:C172"/>
    <mergeCell ref="B173:C173"/>
    <mergeCell ref="B177:C177"/>
    <mergeCell ref="B192:C192"/>
    <mergeCell ref="B106:C106"/>
    <mergeCell ref="B107:C107"/>
    <mergeCell ref="B121:C121"/>
    <mergeCell ref="F82:G82"/>
    <mergeCell ref="F83:G83"/>
    <mergeCell ref="F84:G84"/>
    <mergeCell ref="F85:G85"/>
    <mergeCell ref="F86:G86"/>
    <mergeCell ref="F87:G87"/>
    <mergeCell ref="F146:G146"/>
    <mergeCell ref="F147:G147"/>
    <mergeCell ref="F148:G148"/>
    <mergeCell ref="H176:J176"/>
    <mergeCell ref="F100:G100"/>
    <mergeCell ref="F101:G101"/>
    <mergeCell ref="H153:J153"/>
    <mergeCell ref="F172:G172"/>
    <mergeCell ref="F173:G173"/>
    <mergeCell ref="F176:G176"/>
    <mergeCell ref="H125:J125"/>
    <mergeCell ref="H126:J126"/>
    <mergeCell ref="H127:J127"/>
    <mergeCell ref="H128:J128"/>
    <mergeCell ref="H104:J104"/>
    <mergeCell ref="H105:J105"/>
    <mergeCell ref="H106:J106"/>
    <mergeCell ref="H107:J107"/>
    <mergeCell ref="H108:J108"/>
    <mergeCell ref="H147:J147"/>
    <mergeCell ref="H148:J148"/>
    <mergeCell ref="H149:J149"/>
    <mergeCell ref="H120:J120"/>
    <mergeCell ref="B871:G871"/>
    <mergeCell ref="F197:G197"/>
    <mergeCell ref="F171:G171"/>
    <mergeCell ref="F125:G125"/>
    <mergeCell ref="F126:G126"/>
    <mergeCell ref="F127:G127"/>
    <mergeCell ref="F128:G128"/>
    <mergeCell ref="F131:G131"/>
    <mergeCell ref="F132:G132"/>
    <mergeCell ref="F143:G143"/>
    <mergeCell ref="F144:G144"/>
    <mergeCell ref="F145:G145"/>
    <mergeCell ref="H171:J171"/>
    <mergeCell ref="H172:J172"/>
    <mergeCell ref="H197:J197"/>
    <mergeCell ref="F177:G177"/>
    <mergeCell ref="F192:G192"/>
    <mergeCell ref="F193:G193"/>
    <mergeCell ref="F194:G194"/>
    <mergeCell ref="F195:G195"/>
    <mergeCell ref="F196:G196"/>
    <mergeCell ref="F188:G188"/>
    <mergeCell ref="H188:J188"/>
    <mergeCell ref="F189:G189"/>
    <mergeCell ref="H189:J189"/>
    <mergeCell ref="F190:G190"/>
    <mergeCell ref="H190:J190"/>
    <mergeCell ref="F191:G191"/>
    <mergeCell ref="H191:J191"/>
    <mergeCell ref="H150:J150"/>
    <mergeCell ref="H151:J151"/>
    <mergeCell ref="H152:J152"/>
    <mergeCell ref="B214:C214"/>
    <mergeCell ref="A1087:C1087"/>
    <mergeCell ref="A1100:C1100"/>
    <mergeCell ref="A1113:C1113"/>
    <mergeCell ref="A1128:C1128"/>
    <mergeCell ref="A1141:C1141"/>
    <mergeCell ref="B249:C249"/>
    <mergeCell ref="B250:C250"/>
    <mergeCell ref="B251:C251"/>
    <mergeCell ref="B253:C253"/>
    <mergeCell ref="H177:J177"/>
    <mergeCell ref="B238:C238"/>
    <mergeCell ref="B240:C240"/>
    <mergeCell ref="B241:C241"/>
    <mergeCell ref="B242:C242"/>
    <mergeCell ref="B243:C243"/>
    <mergeCell ref="B244:C244"/>
    <mergeCell ref="B245:C245"/>
    <mergeCell ref="B246:C246"/>
    <mergeCell ref="B247:C247"/>
    <mergeCell ref="B248:C248"/>
    <mergeCell ref="B205:J205"/>
    <mergeCell ref="B188:C188"/>
    <mergeCell ref="B189:C189"/>
    <mergeCell ref="B190:C190"/>
    <mergeCell ref="B191:C191"/>
    <mergeCell ref="F181:G181"/>
    <mergeCell ref="H181:J181"/>
    <mergeCell ref="B227:C227"/>
    <mergeCell ref="B228:C228"/>
    <mergeCell ref="B229:C229"/>
    <mergeCell ref="B230:C230"/>
    <mergeCell ref="B200:J200"/>
    <mergeCell ref="B868:G868"/>
    <mergeCell ref="B869:G869"/>
    <mergeCell ref="B870:G870"/>
    <mergeCell ref="B1016:G1016"/>
    <mergeCell ref="B1020:G1020"/>
    <mergeCell ref="B1021:G1021"/>
    <mergeCell ref="B1022:G1022"/>
    <mergeCell ref="B872:G872"/>
    <mergeCell ref="B873:G873"/>
    <mergeCell ref="B874:G874"/>
    <mergeCell ref="B875:G875"/>
    <mergeCell ref="B876:G876"/>
    <mergeCell ref="B877:G877"/>
    <mergeCell ref="B878:G878"/>
    <mergeCell ref="B879:G879"/>
    <mergeCell ref="B804:G804"/>
    <mergeCell ref="B805:G805"/>
    <mergeCell ref="B254:C254"/>
    <mergeCell ref="B996:G996"/>
    <mergeCell ref="B997:G997"/>
    <mergeCell ref="B998:G998"/>
    <mergeCell ref="B999:G999"/>
    <mergeCell ref="B1000:G1000"/>
    <mergeCell ref="B1001:G1001"/>
    <mergeCell ref="B1002:G1002"/>
    <mergeCell ref="B1006:G1006"/>
    <mergeCell ref="B1007:G1007"/>
    <mergeCell ref="B1065:G1065"/>
    <mergeCell ref="B1066:G1066"/>
    <mergeCell ref="B1067:G1067"/>
    <mergeCell ref="B1050:G1050"/>
    <mergeCell ref="H192:J192"/>
    <mergeCell ref="H193:J193"/>
    <mergeCell ref="H194:J194"/>
    <mergeCell ref="H195:J195"/>
    <mergeCell ref="H196:J196"/>
    <mergeCell ref="B201:J201"/>
    <mergeCell ref="B202:J202"/>
    <mergeCell ref="B203:J203"/>
    <mergeCell ref="B195:C195"/>
    <mergeCell ref="B196:C196"/>
    <mergeCell ref="B193:C193"/>
    <mergeCell ref="B255:C255"/>
    <mergeCell ref="B256:C256"/>
    <mergeCell ref="B257:C257"/>
    <mergeCell ref="B258:C258"/>
    <mergeCell ref="B259:C259"/>
    <mergeCell ref="B260:C260"/>
    <mergeCell ref="B215:C215"/>
    <mergeCell ref="B216:C216"/>
    <mergeCell ref="B217:C217"/>
    <mergeCell ref="B218:C218"/>
    <mergeCell ref="B219:C219"/>
    <mergeCell ref="B220:C220"/>
    <mergeCell ref="B221:C221"/>
    <mergeCell ref="B222:C222"/>
    <mergeCell ref="B223:C223"/>
    <mergeCell ref="B224:C224"/>
    <mergeCell ref="B225:C225"/>
    <mergeCell ref="B1140:G1140"/>
    <mergeCell ref="B1142:G1142"/>
    <mergeCell ref="B1143:G1143"/>
    <mergeCell ref="B1144:G1144"/>
    <mergeCell ref="B1145:G1145"/>
    <mergeCell ref="B1146:G1146"/>
    <mergeCell ref="B1105:G1105"/>
    <mergeCell ref="B1106:G1106"/>
    <mergeCell ref="B1107:G1107"/>
    <mergeCell ref="B1108:G1108"/>
    <mergeCell ref="B1109:G1109"/>
    <mergeCell ref="B1110:G1110"/>
    <mergeCell ref="B1111:G1111"/>
    <mergeCell ref="B1112:G1112"/>
    <mergeCell ref="B1130:G1130"/>
    <mergeCell ref="B1131:G1131"/>
    <mergeCell ref="B1132:G1132"/>
    <mergeCell ref="B1133:G1133"/>
    <mergeCell ref="B1134:G1134"/>
    <mergeCell ref="B1135:G1135"/>
    <mergeCell ref="B1136:G1136"/>
    <mergeCell ref="B1137:G1137"/>
    <mergeCell ref="B1138:G1138"/>
    <mergeCell ref="B1139:G1139"/>
    <mergeCell ref="B1188:G1188"/>
    <mergeCell ref="B1189:G1189"/>
    <mergeCell ref="B1190:G1190"/>
    <mergeCell ref="B1191:G1191"/>
    <mergeCell ref="A1167:C1167"/>
    <mergeCell ref="B1147:G1147"/>
    <mergeCell ref="B1148:G1148"/>
    <mergeCell ref="B1149:G1149"/>
    <mergeCell ref="B1150:G1150"/>
    <mergeCell ref="B1151:G1151"/>
    <mergeCell ref="B1152:G1152"/>
    <mergeCell ref="B1153:G1153"/>
    <mergeCell ref="B1155:G1155"/>
    <mergeCell ref="B1156:G1156"/>
    <mergeCell ref="B1157:G1157"/>
    <mergeCell ref="B1158:G1158"/>
    <mergeCell ref="B1159:G1159"/>
    <mergeCell ref="B1160:G1160"/>
    <mergeCell ref="B1161:G1161"/>
    <mergeCell ref="A1154:C1154"/>
    <mergeCell ref="B1171:G1171"/>
    <mergeCell ref="B1172:G1172"/>
    <mergeCell ref="B1173:G1173"/>
    <mergeCell ref="B1174:G1174"/>
    <mergeCell ref="B1175:G1175"/>
    <mergeCell ref="B1176:G1176"/>
    <mergeCell ref="B1177:G1177"/>
    <mergeCell ref="B1178:G1178"/>
    <mergeCell ref="B1179:G1179"/>
    <mergeCell ref="B231:C231"/>
    <mergeCell ref="B232:C232"/>
    <mergeCell ref="B233:C233"/>
    <mergeCell ref="B234:C234"/>
    <mergeCell ref="B235:C235"/>
    <mergeCell ref="B236:C236"/>
    <mergeCell ref="B237:C237"/>
    <mergeCell ref="B276:C276"/>
    <mergeCell ref="B277:C277"/>
    <mergeCell ref="B278:C278"/>
    <mergeCell ref="B279:C279"/>
    <mergeCell ref="B281:C281"/>
    <mergeCell ref="B282:C282"/>
    <mergeCell ref="B283:C283"/>
    <mergeCell ref="B284:C284"/>
    <mergeCell ref="B285:C285"/>
    <mergeCell ref="B264:C264"/>
    <mergeCell ref="B268:C268"/>
    <mergeCell ref="B269:C269"/>
    <mergeCell ref="B270:C270"/>
    <mergeCell ref="B271:C271"/>
    <mergeCell ref="B272:C272"/>
    <mergeCell ref="B273:C273"/>
    <mergeCell ref="B274:C274"/>
    <mergeCell ref="B275:C275"/>
    <mergeCell ref="A266:C266"/>
    <mergeCell ref="B261:C261"/>
    <mergeCell ref="B262:C262"/>
    <mergeCell ref="B263:C263"/>
    <mergeCell ref="B296:C296"/>
    <mergeCell ref="B297:C297"/>
    <mergeCell ref="B298:C298"/>
    <mergeCell ref="B299:C299"/>
    <mergeCell ref="B300:C300"/>
    <mergeCell ref="B301:C301"/>
    <mergeCell ref="B302:C302"/>
    <mergeCell ref="B303:C303"/>
    <mergeCell ref="B304:C304"/>
    <mergeCell ref="B286:C286"/>
    <mergeCell ref="B287:C287"/>
    <mergeCell ref="B288:C288"/>
    <mergeCell ref="B289:C289"/>
    <mergeCell ref="B290:C290"/>
    <mergeCell ref="B291:C291"/>
    <mergeCell ref="B292:C292"/>
    <mergeCell ref="B294:C294"/>
    <mergeCell ref="B295:C295"/>
    <mergeCell ref="B316:C316"/>
    <mergeCell ref="B317:C317"/>
    <mergeCell ref="B318:C318"/>
    <mergeCell ref="B319:C319"/>
    <mergeCell ref="B323:C323"/>
    <mergeCell ref="B324:C324"/>
    <mergeCell ref="B325:C325"/>
    <mergeCell ref="B326:C326"/>
    <mergeCell ref="B327:C327"/>
    <mergeCell ref="B305:C305"/>
    <mergeCell ref="B308:C308"/>
    <mergeCell ref="B309:C309"/>
    <mergeCell ref="B310:C310"/>
    <mergeCell ref="B311:C311"/>
    <mergeCell ref="B312:C312"/>
    <mergeCell ref="B313:C313"/>
    <mergeCell ref="B314:C314"/>
    <mergeCell ref="B315:C315"/>
    <mergeCell ref="B338:C338"/>
    <mergeCell ref="B339:C339"/>
    <mergeCell ref="B340:C340"/>
    <mergeCell ref="B341:C341"/>
    <mergeCell ref="B342:C342"/>
    <mergeCell ref="B343:C343"/>
    <mergeCell ref="B344:C344"/>
    <mergeCell ref="B345:C345"/>
    <mergeCell ref="B346:C346"/>
    <mergeCell ref="B328:C328"/>
    <mergeCell ref="B329:C329"/>
    <mergeCell ref="B330:C330"/>
    <mergeCell ref="B331:C331"/>
    <mergeCell ref="B332:C332"/>
    <mergeCell ref="B333:C333"/>
    <mergeCell ref="B334:C334"/>
    <mergeCell ref="B336:C336"/>
    <mergeCell ref="B337:C337"/>
    <mergeCell ref="B357:C357"/>
    <mergeCell ref="B358:C358"/>
    <mergeCell ref="B359:C359"/>
    <mergeCell ref="B360:C360"/>
    <mergeCell ref="B362:C362"/>
    <mergeCell ref="B363:C363"/>
    <mergeCell ref="B364:C364"/>
    <mergeCell ref="B365:C365"/>
    <mergeCell ref="B366:C366"/>
    <mergeCell ref="B347:C347"/>
    <mergeCell ref="B349:C349"/>
    <mergeCell ref="B350:C350"/>
    <mergeCell ref="B351:C351"/>
    <mergeCell ref="B352:C352"/>
    <mergeCell ref="B353:C353"/>
    <mergeCell ref="B354:C354"/>
    <mergeCell ref="B355:C355"/>
    <mergeCell ref="B356:C356"/>
    <mergeCell ref="B379:C379"/>
    <mergeCell ref="B380:C380"/>
    <mergeCell ref="B381:C381"/>
    <mergeCell ref="B382:C382"/>
    <mergeCell ref="B383:C383"/>
    <mergeCell ref="B384:C384"/>
    <mergeCell ref="B385:C385"/>
    <mergeCell ref="B386:C386"/>
    <mergeCell ref="B387:C387"/>
    <mergeCell ref="B367:C367"/>
    <mergeCell ref="B368:C368"/>
    <mergeCell ref="B369:C369"/>
    <mergeCell ref="B370:C370"/>
    <mergeCell ref="B371:C371"/>
    <mergeCell ref="B372:C372"/>
    <mergeCell ref="B373:C373"/>
    <mergeCell ref="B377:C377"/>
    <mergeCell ref="B378:C378"/>
    <mergeCell ref="B398:C398"/>
    <mergeCell ref="B399:C399"/>
    <mergeCell ref="B400:C400"/>
    <mergeCell ref="B401:C401"/>
    <mergeCell ref="B403:C403"/>
    <mergeCell ref="B404:C404"/>
    <mergeCell ref="B405:C405"/>
    <mergeCell ref="B406:C406"/>
    <mergeCell ref="B407:C407"/>
    <mergeCell ref="B388:C388"/>
    <mergeCell ref="B390:C390"/>
    <mergeCell ref="B391:C391"/>
    <mergeCell ref="B392:C392"/>
    <mergeCell ref="B393:C393"/>
    <mergeCell ref="B394:C394"/>
    <mergeCell ref="B395:C395"/>
    <mergeCell ref="B396:C396"/>
    <mergeCell ref="B397:C397"/>
    <mergeCell ref="B418:C418"/>
    <mergeCell ref="B419:C419"/>
    <mergeCell ref="B420:C420"/>
    <mergeCell ref="B421:C421"/>
    <mergeCell ref="B422:C422"/>
    <mergeCell ref="B423:C423"/>
    <mergeCell ref="B424:C424"/>
    <mergeCell ref="B425:C425"/>
    <mergeCell ref="B426:C426"/>
    <mergeCell ref="B408:C408"/>
    <mergeCell ref="B409:C409"/>
    <mergeCell ref="B410:C410"/>
    <mergeCell ref="B411:C411"/>
    <mergeCell ref="B412:C412"/>
    <mergeCell ref="B413:C413"/>
    <mergeCell ref="B414:C414"/>
    <mergeCell ref="B416:C416"/>
    <mergeCell ref="B417:C417"/>
    <mergeCell ref="B439:C439"/>
    <mergeCell ref="B440:C440"/>
    <mergeCell ref="B441:C441"/>
    <mergeCell ref="B442:C442"/>
    <mergeCell ref="B444:C444"/>
    <mergeCell ref="B445:C445"/>
    <mergeCell ref="B446:C446"/>
    <mergeCell ref="B447:C447"/>
    <mergeCell ref="B448:C448"/>
    <mergeCell ref="B427:C427"/>
    <mergeCell ref="B431:C431"/>
    <mergeCell ref="B432:C432"/>
    <mergeCell ref="B433:C433"/>
    <mergeCell ref="B434:C434"/>
    <mergeCell ref="B435:C435"/>
    <mergeCell ref="B436:C436"/>
    <mergeCell ref="B437:C437"/>
    <mergeCell ref="B438:C438"/>
    <mergeCell ref="B460:C460"/>
    <mergeCell ref="B461:C461"/>
    <mergeCell ref="B462:C462"/>
    <mergeCell ref="B463:C463"/>
    <mergeCell ref="B464:C464"/>
    <mergeCell ref="B465:C465"/>
    <mergeCell ref="B466:C466"/>
    <mergeCell ref="B467:C467"/>
    <mergeCell ref="B468:C468"/>
    <mergeCell ref="B449:C449"/>
    <mergeCell ref="B450:C450"/>
    <mergeCell ref="B451:C451"/>
    <mergeCell ref="B452:C452"/>
    <mergeCell ref="B453:C453"/>
    <mergeCell ref="B454:C454"/>
    <mergeCell ref="B455:C455"/>
    <mergeCell ref="B458:C458"/>
    <mergeCell ref="B459:C459"/>
    <mergeCell ref="B479:C479"/>
    <mergeCell ref="B480:C480"/>
    <mergeCell ref="B481:C481"/>
    <mergeCell ref="B482:C482"/>
    <mergeCell ref="B486:C486"/>
    <mergeCell ref="B487:C487"/>
    <mergeCell ref="B488:C488"/>
    <mergeCell ref="B489:C489"/>
    <mergeCell ref="B490:C490"/>
    <mergeCell ref="B469:C469"/>
    <mergeCell ref="B471:C471"/>
    <mergeCell ref="B472:C472"/>
    <mergeCell ref="B473:C473"/>
    <mergeCell ref="B474:C474"/>
    <mergeCell ref="B475:C475"/>
    <mergeCell ref="B476:C476"/>
    <mergeCell ref="B477:C477"/>
    <mergeCell ref="B478:C478"/>
    <mergeCell ref="A484:C484"/>
    <mergeCell ref="B501:C501"/>
    <mergeCell ref="B502:C502"/>
    <mergeCell ref="B503:C503"/>
    <mergeCell ref="B504:C504"/>
    <mergeCell ref="B505:C505"/>
    <mergeCell ref="B506:C506"/>
    <mergeCell ref="B507:C507"/>
    <mergeCell ref="B508:C508"/>
    <mergeCell ref="B509:C509"/>
    <mergeCell ref="B491:C491"/>
    <mergeCell ref="B492:C492"/>
    <mergeCell ref="B493:C493"/>
    <mergeCell ref="B494:C494"/>
    <mergeCell ref="B495:C495"/>
    <mergeCell ref="B496:C496"/>
    <mergeCell ref="B497:C497"/>
    <mergeCell ref="B499:C499"/>
    <mergeCell ref="B500:C500"/>
    <mergeCell ref="B520:C520"/>
    <mergeCell ref="B521:C521"/>
    <mergeCell ref="B522:C522"/>
    <mergeCell ref="B523:C523"/>
    <mergeCell ref="B525:C525"/>
    <mergeCell ref="B526:C526"/>
    <mergeCell ref="B527:C527"/>
    <mergeCell ref="B528:C528"/>
    <mergeCell ref="B529:C529"/>
    <mergeCell ref="B510:C510"/>
    <mergeCell ref="B512:C512"/>
    <mergeCell ref="B513:C513"/>
    <mergeCell ref="B514:C514"/>
    <mergeCell ref="B515:C515"/>
    <mergeCell ref="B516:C516"/>
    <mergeCell ref="B517:C517"/>
    <mergeCell ref="B518:C518"/>
    <mergeCell ref="B519:C519"/>
    <mergeCell ref="B542:C542"/>
    <mergeCell ref="B543:C543"/>
    <mergeCell ref="B544:C544"/>
    <mergeCell ref="B545:C545"/>
    <mergeCell ref="B546:C546"/>
    <mergeCell ref="B547:C547"/>
    <mergeCell ref="B548:C548"/>
    <mergeCell ref="B549:C549"/>
    <mergeCell ref="B550:C550"/>
    <mergeCell ref="B530:C530"/>
    <mergeCell ref="B531:C531"/>
    <mergeCell ref="B532:C532"/>
    <mergeCell ref="B533:C533"/>
    <mergeCell ref="B534:C534"/>
    <mergeCell ref="B535:C535"/>
    <mergeCell ref="B536:C536"/>
    <mergeCell ref="B540:C540"/>
    <mergeCell ref="B541:C541"/>
    <mergeCell ref="A538:C538"/>
    <mergeCell ref="B561:C561"/>
    <mergeCell ref="B562:C562"/>
    <mergeCell ref="B563:C563"/>
    <mergeCell ref="B564:C564"/>
    <mergeCell ref="B566:C566"/>
    <mergeCell ref="B567:C567"/>
    <mergeCell ref="B568:C568"/>
    <mergeCell ref="B569:C569"/>
    <mergeCell ref="B570:C570"/>
    <mergeCell ref="B551:C551"/>
    <mergeCell ref="B553:C553"/>
    <mergeCell ref="B554:C554"/>
    <mergeCell ref="B555:C555"/>
    <mergeCell ref="B556:C556"/>
    <mergeCell ref="B557:C557"/>
    <mergeCell ref="B558:C558"/>
    <mergeCell ref="B559:C559"/>
    <mergeCell ref="B560:C560"/>
    <mergeCell ref="B584:C584"/>
    <mergeCell ref="B586:C586"/>
    <mergeCell ref="B589:C589"/>
    <mergeCell ref="B590:C590"/>
    <mergeCell ref="B592:C592"/>
    <mergeCell ref="B595:C595"/>
    <mergeCell ref="B596:C596"/>
    <mergeCell ref="B601:C601"/>
    <mergeCell ref="B604:C604"/>
    <mergeCell ref="B571:C571"/>
    <mergeCell ref="B572:C572"/>
    <mergeCell ref="B573:C573"/>
    <mergeCell ref="B574:C574"/>
    <mergeCell ref="B575:C575"/>
    <mergeCell ref="B576:C576"/>
    <mergeCell ref="B577:C577"/>
    <mergeCell ref="B580:C580"/>
    <mergeCell ref="B583:C583"/>
    <mergeCell ref="B616:C616"/>
    <mergeCell ref="B617:C617"/>
    <mergeCell ref="B618:C618"/>
    <mergeCell ref="B619:C619"/>
    <mergeCell ref="B621:C621"/>
    <mergeCell ref="B622:C622"/>
    <mergeCell ref="B623:C623"/>
    <mergeCell ref="B624:C624"/>
    <mergeCell ref="B625:C625"/>
    <mergeCell ref="B605:C605"/>
    <mergeCell ref="B608:C608"/>
    <mergeCell ref="B609:C609"/>
    <mergeCell ref="B610:C610"/>
    <mergeCell ref="B611:C611"/>
    <mergeCell ref="B612:C612"/>
    <mergeCell ref="B613:C613"/>
    <mergeCell ref="B614:C614"/>
    <mergeCell ref="B615:C615"/>
    <mergeCell ref="A620:C620"/>
    <mergeCell ref="B636:C636"/>
    <mergeCell ref="B637:C637"/>
    <mergeCell ref="B638:C638"/>
    <mergeCell ref="B639:C639"/>
    <mergeCell ref="B640:C640"/>
    <mergeCell ref="B641:C641"/>
    <mergeCell ref="B642:C642"/>
    <mergeCell ref="B643:C643"/>
    <mergeCell ref="B644:C644"/>
    <mergeCell ref="B626:C626"/>
    <mergeCell ref="B627:C627"/>
    <mergeCell ref="B628:C628"/>
    <mergeCell ref="B629:C629"/>
    <mergeCell ref="B630:C630"/>
    <mergeCell ref="B631:C631"/>
    <mergeCell ref="B632:C632"/>
    <mergeCell ref="B634:C634"/>
    <mergeCell ref="B635:C635"/>
    <mergeCell ref="A633:C633"/>
    <mergeCell ref="B655:C655"/>
    <mergeCell ref="B656:C656"/>
    <mergeCell ref="B657:C657"/>
    <mergeCell ref="B658:C658"/>
    <mergeCell ref="B662:C662"/>
    <mergeCell ref="B663:C663"/>
    <mergeCell ref="B664:C664"/>
    <mergeCell ref="B665:C665"/>
    <mergeCell ref="B666:C666"/>
    <mergeCell ref="B645:C645"/>
    <mergeCell ref="B647:C647"/>
    <mergeCell ref="B648:C648"/>
    <mergeCell ref="B649:C649"/>
    <mergeCell ref="B650:C650"/>
    <mergeCell ref="B651:C651"/>
    <mergeCell ref="B652:C652"/>
    <mergeCell ref="B653:C653"/>
    <mergeCell ref="B654:C654"/>
    <mergeCell ref="B677:C677"/>
    <mergeCell ref="B678:C678"/>
    <mergeCell ref="B679:C679"/>
    <mergeCell ref="B680:C680"/>
    <mergeCell ref="B681:C681"/>
    <mergeCell ref="B682:C682"/>
    <mergeCell ref="B683:C683"/>
    <mergeCell ref="B684:C684"/>
    <mergeCell ref="B685:C685"/>
    <mergeCell ref="B667:C667"/>
    <mergeCell ref="B668:C668"/>
    <mergeCell ref="B669:C669"/>
    <mergeCell ref="B670:C670"/>
    <mergeCell ref="B671:C671"/>
    <mergeCell ref="B672:C672"/>
    <mergeCell ref="B673:C673"/>
    <mergeCell ref="B675:C675"/>
    <mergeCell ref="B676:C676"/>
    <mergeCell ref="B708:C708"/>
    <mergeCell ref="B709:C709"/>
    <mergeCell ref="B710:C710"/>
    <mergeCell ref="B711:C711"/>
    <mergeCell ref="B712:C712"/>
    <mergeCell ref="B1220:C1220"/>
    <mergeCell ref="B1221:C1221"/>
    <mergeCell ref="B696:C696"/>
    <mergeCell ref="B697:C697"/>
    <mergeCell ref="B698:C698"/>
    <mergeCell ref="B699:C699"/>
    <mergeCell ref="B701:C701"/>
    <mergeCell ref="B702:C702"/>
    <mergeCell ref="B703:C703"/>
    <mergeCell ref="B704:C704"/>
    <mergeCell ref="B705:C705"/>
    <mergeCell ref="B686:C686"/>
    <mergeCell ref="B688:C688"/>
    <mergeCell ref="B689:C689"/>
    <mergeCell ref="B690:C690"/>
    <mergeCell ref="B691:C691"/>
    <mergeCell ref="B692:C692"/>
    <mergeCell ref="B693:C693"/>
    <mergeCell ref="B694:C694"/>
    <mergeCell ref="B695:C695"/>
    <mergeCell ref="B706:C706"/>
    <mergeCell ref="B707:C707"/>
    <mergeCell ref="B1183:G1183"/>
    <mergeCell ref="B1184:G1184"/>
    <mergeCell ref="B1185:G1185"/>
    <mergeCell ref="B1186:G1186"/>
    <mergeCell ref="B1187:G1187"/>
    <mergeCell ref="B1231:C1231"/>
    <mergeCell ref="B1233:C1233"/>
    <mergeCell ref="B1234:C1234"/>
    <mergeCell ref="B1235:C1235"/>
    <mergeCell ref="B1236:C1236"/>
    <mergeCell ref="B1237:C1237"/>
    <mergeCell ref="B1238:C1238"/>
    <mergeCell ref="B1239:C1239"/>
    <mergeCell ref="B1240:C1240"/>
    <mergeCell ref="B1222:C1222"/>
    <mergeCell ref="B1223:C1223"/>
    <mergeCell ref="B1224:C1224"/>
    <mergeCell ref="B1225:C1225"/>
    <mergeCell ref="B1226:C1226"/>
    <mergeCell ref="B1227:C1227"/>
    <mergeCell ref="B1228:C1228"/>
    <mergeCell ref="B1229:C1229"/>
    <mergeCell ref="B1230:C1230"/>
    <mergeCell ref="B1253:C1253"/>
    <mergeCell ref="B1254:C1254"/>
    <mergeCell ref="B1255:C1255"/>
    <mergeCell ref="B1256:C1256"/>
    <mergeCell ref="B1257:C1257"/>
    <mergeCell ref="B1258:C1258"/>
    <mergeCell ref="B1259:C1259"/>
    <mergeCell ref="B1261:C1261"/>
    <mergeCell ref="B1262:C1262"/>
    <mergeCell ref="B1241:C1241"/>
    <mergeCell ref="B1242:C1242"/>
    <mergeCell ref="B1243:C1243"/>
    <mergeCell ref="B1244:C1244"/>
    <mergeCell ref="B1248:C1248"/>
    <mergeCell ref="B1249:C1249"/>
    <mergeCell ref="B1250:C1250"/>
    <mergeCell ref="B1251:C1251"/>
    <mergeCell ref="B1252:C1252"/>
    <mergeCell ref="B1272:C1272"/>
    <mergeCell ref="B1274:C1274"/>
    <mergeCell ref="B1275:C1275"/>
    <mergeCell ref="B1276:C1276"/>
    <mergeCell ref="B1277:C1277"/>
    <mergeCell ref="B1278:C1278"/>
    <mergeCell ref="B1279:C1279"/>
    <mergeCell ref="B1280:C1280"/>
    <mergeCell ref="B1281:C1281"/>
    <mergeCell ref="B1263:C1263"/>
    <mergeCell ref="B1264:C1264"/>
    <mergeCell ref="B1265:C1265"/>
    <mergeCell ref="B1266:C1266"/>
    <mergeCell ref="B1267:C1267"/>
    <mergeCell ref="B1268:C1268"/>
    <mergeCell ref="B1269:C1269"/>
    <mergeCell ref="B1270:C1270"/>
    <mergeCell ref="B1271:C1271"/>
    <mergeCell ref="A1312:J1312"/>
    <mergeCell ref="B1282:C1282"/>
    <mergeCell ref="B1283:C1283"/>
    <mergeCell ref="B1284:C1284"/>
    <mergeCell ref="B1285:C1285"/>
    <mergeCell ref="B1300:C1300"/>
    <mergeCell ref="B1301:C1301"/>
    <mergeCell ref="B1302:C1302"/>
    <mergeCell ref="B1303:C1303"/>
    <mergeCell ref="B1304:C1304"/>
    <mergeCell ref="B1326:C1326"/>
    <mergeCell ref="B1328:C1328"/>
    <mergeCell ref="B1329:C1329"/>
    <mergeCell ref="B1330:C1330"/>
    <mergeCell ref="B1331:C1331"/>
    <mergeCell ref="B1332:C1332"/>
    <mergeCell ref="B1333:C1333"/>
    <mergeCell ref="B1290:C1290"/>
    <mergeCell ref="B1291:C1291"/>
    <mergeCell ref="B1292:C1292"/>
    <mergeCell ref="B1293:C1293"/>
    <mergeCell ref="B1294:C1294"/>
    <mergeCell ref="B1295:C1295"/>
    <mergeCell ref="B1296:C1296"/>
    <mergeCell ref="B1297:C1297"/>
    <mergeCell ref="B1298:C1298"/>
    <mergeCell ref="B1305:C1305"/>
    <mergeCell ref="B1306:C1306"/>
    <mergeCell ref="B1307:C1307"/>
    <mergeCell ref="B1308:C1308"/>
    <mergeCell ref="B1309:C1309"/>
    <mergeCell ref="B1310:C1310"/>
    <mergeCell ref="B1334:C1334"/>
    <mergeCell ref="B1335:C1335"/>
    <mergeCell ref="B1317:C1317"/>
    <mergeCell ref="B1318:C1318"/>
    <mergeCell ref="B1319:C1319"/>
    <mergeCell ref="B1320:C1320"/>
    <mergeCell ref="B1321:C1321"/>
    <mergeCell ref="B1322:C1322"/>
    <mergeCell ref="B1323:C1323"/>
    <mergeCell ref="B1324:C1324"/>
    <mergeCell ref="B1325:C1325"/>
    <mergeCell ref="B1347:C1347"/>
    <mergeCell ref="B1348:C1348"/>
    <mergeCell ref="B1349:C1349"/>
    <mergeCell ref="B1350:C1350"/>
    <mergeCell ref="B1351:C1351"/>
    <mergeCell ref="B1352:C1352"/>
    <mergeCell ref="B1353:C1353"/>
    <mergeCell ref="B1355:C1355"/>
    <mergeCell ref="B1356:C1356"/>
    <mergeCell ref="B1336:C1336"/>
    <mergeCell ref="B1337:C1337"/>
    <mergeCell ref="B1338:C1338"/>
    <mergeCell ref="B1339:C1339"/>
    <mergeCell ref="B1342:C1342"/>
    <mergeCell ref="B1343:C1343"/>
    <mergeCell ref="B1344:C1344"/>
    <mergeCell ref="B1345:C1345"/>
    <mergeCell ref="B1346:C1346"/>
    <mergeCell ref="B1366:C1366"/>
    <mergeCell ref="B1370:C1370"/>
    <mergeCell ref="B1371:C1371"/>
    <mergeCell ref="B1372:C1372"/>
    <mergeCell ref="B1373:C1373"/>
    <mergeCell ref="B1374:C1374"/>
    <mergeCell ref="B1375:C1375"/>
    <mergeCell ref="B1376:C1376"/>
    <mergeCell ref="B1377:C1377"/>
    <mergeCell ref="B1357:C1357"/>
    <mergeCell ref="B1358:C1358"/>
    <mergeCell ref="B1359:C1359"/>
    <mergeCell ref="B1360:C1360"/>
    <mergeCell ref="B1361:C1361"/>
    <mergeCell ref="B1362:C1362"/>
    <mergeCell ref="B1363:C1363"/>
    <mergeCell ref="B1364:C1364"/>
    <mergeCell ref="B1365:C1365"/>
    <mergeCell ref="B1388:C1388"/>
    <mergeCell ref="B1389:C1389"/>
    <mergeCell ref="B1390:C1390"/>
    <mergeCell ref="B1391:C1391"/>
    <mergeCell ref="B1392:C1392"/>
    <mergeCell ref="B1393:C1393"/>
    <mergeCell ref="B1394:C1394"/>
    <mergeCell ref="B1397:C1397"/>
    <mergeCell ref="B1398:C1398"/>
    <mergeCell ref="B1378:C1378"/>
    <mergeCell ref="B1379:C1379"/>
    <mergeCell ref="B1380:C1380"/>
    <mergeCell ref="B1381:C1381"/>
    <mergeCell ref="B1383:C1383"/>
    <mergeCell ref="B1384:C1384"/>
    <mergeCell ref="B1385:C1385"/>
    <mergeCell ref="B1386:C1386"/>
    <mergeCell ref="B1387:C1387"/>
    <mergeCell ref="B1426:C1426"/>
    <mergeCell ref="B1427:C1427"/>
    <mergeCell ref="B1428:C1428"/>
    <mergeCell ref="B1408:C1408"/>
    <mergeCell ref="B1410:C1410"/>
    <mergeCell ref="B1411:C1411"/>
    <mergeCell ref="B1412:C1412"/>
    <mergeCell ref="B1413:C1413"/>
    <mergeCell ref="B1414:C1414"/>
    <mergeCell ref="B1415:C1415"/>
    <mergeCell ref="B1416:C1416"/>
    <mergeCell ref="B1417:C1417"/>
    <mergeCell ref="B1399:C1399"/>
    <mergeCell ref="B1400:C1400"/>
    <mergeCell ref="B1401:C1401"/>
    <mergeCell ref="B1402:C1402"/>
    <mergeCell ref="B1403:C1403"/>
    <mergeCell ref="B1404:C1404"/>
    <mergeCell ref="B1505:C1505"/>
    <mergeCell ref="B1506:C1506"/>
    <mergeCell ref="B1478:C1478"/>
    <mergeCell ref="B1476:C1476"/>
    <mergeCell ref="B1487:C1487"/>
    <mergeCell ref="B1492:C1492"/>
    <mergeCell ref="B1490:C1490"/>
    <mergeCell ref="B1491:C1491"/>
    <mergeCell ref="B1499:C1499"/>
    <mergeCell ref="B1500:C1500"/>
    <mergeCell ref="B1501:C1501"/>
    <mergeCell ref="B1502:C1502"/>
    <mergeCell ref="B1429:C1429"/>
    <mergeCell ref="B1493:C1493"/>
    <mergeCell ref="B1494:C1494"/>
    <mergeCell ref="B1495:C1495"/>
    <mergeCell ref="B1496:C1496"/>
    <mergeCell ref="B1498:C1498"/>
    <mergeCell ref="B1503:C1503"/>
    <mergeCell ref="B1504:C1504"/>
    <mergeCell ref="B1448:C1448"/>
    <mergeCell ref="B1430:C1430"/>
    <mergeCell ref="B1431:C1431"/>
    <mergeCell ref="B1432:C1432"/>
    <mergeCell ref="B1479:C1479"/>
    <mergeCell ref="B1480:C1480"/>
    <mergeCell ref="B1463:C1463"/>
    <mergeCell ref="B1464:C1464"/>
    <mergeCell ref="B1465:C1465"/>
    <mergeCell ref="B1466:C1466"/>
    <mergeCell ref="B1440:C1440"/>
    <mergeCell ref="B1441:C1441"/>
    <mergeCell ref="B1442:C1442"/>
    <mergeCell ref="B1443:C1443"/>
    <mergeCell ref="B1444:C1444"/>
    <mergeCell ref="B1445:C1445"/>
    <mergeCell ref="B1446:C1446"/>
    <mergeCell ref="B1447:C1447"/>
    <mergeCell ref="A1452:I1452"/>
    <mergeCell ref="B1405:C1405"/>
    <mergeCell ref="B1406:C1406"/>
    <mergeCell ref="B1407:C1407"/>
    <mergeCell ref="B1418:C1418"/>
    <mergeCell ref="B1419:C1419"/>
    <mergeCell ref="B1420:C1420"/>
    <mergeCell ref="B1421:C1421"/>
    <mergeCell ref="B1425:C1425"/>
    <mergeCell ref="A660:C660"/>
    <mergeCell ref="A598:C598"/>
    <mergeCell ref="B720:G720"/>
    <mergeCell ref="B721:G721"/>
    <mergeCell ref="B722:G722"/>
    <mergeCell ref="B723:G723"/>
    <mergeCell ref="B724:G724"/>
    <mergeCell ref="B725:G725"/>
    <mergeCell ref="B726:G726"/>
    <mergeCell ref="B727:G727"/>
    <mergeCell ref="A717:G717"/>
    <mergeCell ref="A716:I716"/>
    <mergeCell ref="B729:G729"/>
    <mergeCell ref="B728:G728"/>
    <mergeCell ref="B730:G730"/>
    <mergeCell ref="B731:G731"/>
    <mergeCell ref="B733:G733"/>
    <mergeCell ref="B6:J6"/>
    <mergeCell ref="A1570:C1570"/>
    <mergeCell ref="D1570:E1570"/>
    <mergeCell ref="B21:J22"/>
    <mergeCell ref="A1567:C1567"/>
    <mergeCell ref="D1567:E1567"/>
    <mergeCell ref="A265:J265"/>
    <mergeCell ref="B1507:C1507"/>
    <mergeCell ref="A429:C429"/>
    <mergeCell ref="A375:C375"/>
    <mergeCell ref="A321:C321"/>
    <mergeCell ref="A210:C210"/>
    <mergeCell ref="B1469:C1469"/>
    <mergeCell ref="B1470:C1470"/>
    <mergeCell ref="B1474:C1474"/>
    <mergeCell ref="B178:C178"/>
    <mergeCell ref="F178:G178"/>
    <mergeCell ref="H178:J178"/>
    <mergeCell ref="B183:C183"/>
    <mergeCell ref="B1433:C1433"/>
    <mergeCell ref="B1434:C1434"/>
    <mergeCell ref="B1435:C1435"/>
    <mergeCell ref="B1436:C1436"/>
    <mergeCell ref="B1438:C1438"/>
    <mergeCell ref="B1439:C1439"/>
    <mergeCell ref="B1477:C1477"/>
    <mergeCell ref="B1449:C1449"/>
    <mergeCell ref="B1456:C1456"/>
    <mergeCell ref="F183:G183"/>
    <mergeCell ref="H183:J183"/>
    <mergeCell ref="B184:C184"/>
    <mergeCell ref="F184:G184"/>
    <mergeCell ref="H184:J184"/>
    <mergeCell ref="B185:C185"/>
    <mergeCell ref="F185:G185"/>
    <mergeCell ref="H185:J185"/>
    <mergeCell ref="B186:C186"/>
    <mergeCell ref="F186:G186"/>
    <mergeCell ref="H186:J186"/>
    <mergeCell ref="B187:C187"/>
    <mergeCell ref="F187:G187"/>
    <mergeCell ref="H187:J187"/>
    <mergeCell ref="B179:C179"/>
    <mergeCell ref="F179:G179"/>
    <mergeCell ref="H179:J179"/>
    <mergeCell ref="B180:C180"/>
    <mergeCell ref="F180:G180"/>
    <mergeCell ref="H180:J180"/>
    <mergeCell ref="B181:C181"/>
    <mergeCell ref="B182:C182"/>
    <mergeCell ref="F182:G182"/>
    <mergeCell ref="H182:J182"/>
    <mergeCell ref="B734:G734"/>
    <mergeCell ref="B735:G735"/>
    <mergeCell ref="B736:G736"/>
    <mergeCell ref="B737:G737"/>
    <mergeCell ref="B738:G738"/>
    <mergeCell ref="B739:G739"/>
    <mergeCell ref="B740:G740"/>
    <mergeCell ref="B741:G741"/>
    <mergeCell ref="B742:G742"/>
    <mergeCell ref="B743:G743"/>
    <mergeCell ref="B744:G744"/>
    <mergeCell ref="B746:G746"/>
    <mergeCell ref="B747:G747"/>
    <mergeCell ref="B748:G748"/>
    <mergeCell ref="B749:G749"/>
    <mergeCell ref="B750:G750"/>
    <mergeCell ref="B751:G751"/>
    <mergeCell ref="B752:G752"/>
    <mergeCell ref="B753:G753"/>
    <mergeCell ref="B754:G754"/>
    <mergeCell ref="B755:G755"/>
    <mergeCell ref="B756:G756"/>
    <mergeCell ref="B757:G757"/>
    <mergeCell ref="B759:G759"/>
    <mergeCell ref="B760:G760"/>
    <mergeCell ref="B761:G761"/>
    <mergeCell ref="B762:G762"/>
    <mergeCell ref="B763:G763"/>
    <mergeCell ref="B764:G764"/>
    <mergeCell ref="B765:G765"/>
    <mergeCell ref="B766:G766"/>
    <mergeCell ref="B767:G767"/>
    <mergeCell ref="B768:G768"/>
    <mergeCell ref="B769:G769"/>
    <mergeCell ref="B770:G770"/>
    <mergeCell ref="B774:G774"/>
    <mergeCell ref="A771:I771"/>
    <mergeCell ref="A772:G772"/>
    <mergeCell ref="B775:G775"/>
    <mergeCell ref="B776:G776"/>
    <mergeCell ref="B777:G777"/>
    <mergeCell ref="B778:G778"/>
    <mergeCell ref="B779:G779"/>
    <mergeCell ref="B780:G780"/>
    <mergeCell ref="B781:G781"/>
    <mergeCell ref="B782:G782"/>
    <mergeCell ref="B783:G783"/>
    <mergeCell ref="B784:G784"/>
    <mergeCell ref="B785:G785"/>
    <mergeCell ref="B787:G787"/>
    <mergeCell ref="B788:G788"/>
    <mergeCell ref="B789:G789"/>
    <mergeCell ref="B790:G790"/>
    <mergeCell ref="B791:G791"/>
    <mergeCell ref="B792:G792"/>
    <mergeCell ref="B793:G793"/>
    <mergeCell ref="B794:G794"/>
    <mergeCell ref="B795:G795"/>
    <mergeCell ref="B796:G796"/>
    <mergeCell ref="B797:G797"/>
    <mergeCell ref="B798:G798"/>
    <mergeCell ref="B800:G800"/>
    <mergeCell ref="B801:G801"/>
    <mergeCell ref="B802:G802"/>
    <mergeCell ref="B803:G803"/>
    <mergeCell ref="B806:G806"/>
    <mergeCell ref="B807:G807"/>
    <mergeCell ref="B808:G808"/>
    <mergeCell ref="B809:G809"/>
    <mergeCell ref="B810:G810"/>
    <mergeCell ref="B811:G811"/>
    <mergeCell ref="B814:G814"/>
    <mergeCell ref="B815:G815"/>
    <mergeCell ref="B816:G816"/>
    <mergeCell ref="B817:G817"/>
    <mergeCell ref="B818:G818"/>
    <mergeCell ref="B819:G819"/>
    <mergeCell ref="B820:G820"/>
    <mergeCell ref="B821:G821"/>
    <mergeCell ref="B822:G822"/>
    <mergeCell ref="B823:G823"/>
    <mergeCell ref="B824:G824"/>
    <mergeCell ref="B825:G825"/>
    <mergeCell ref="B829:G829"/>
    <mergeCell ref="B830:G830"/>
    <mergeCell ref="B831:G831"/>
    <mergeCell ref="B832:G832"/>
    <mergeCell ref="B833:G833"/>
    <mergeCell ref="B834:G834"/>
    <mergeCell ref="A827:G827"/>
    <mergeCell ref="A826:I826"/>
    <mergeCell ref="B835:G835"/>
    <mergeCell ref="B836:G836"/>
    <mergeCell ref="B837:G837"/>
    <mergeCell ref="B838:G838"/>
    <mergeCell ref="B839:G839"/>
    <mergeCell ref="B840:G840"/>
    <mergeCell ref="B842:G842"/>
    <mergeCell ref="B843:G843"/>
    <mergeCell ref="B844:G844"/>
    <mergeCell ref="B845:G845"/>
    <mergeCell ref="B860:G860"/>
    <mergeCell ref="B861:G861"/>
    <mergeCell ref="B862:G862"/>
    <mergeCell ref="B863:G863"/>
    <mergeCell ref="B864:G864"/>
    <mergeCell ref="B865:G865"/>
    <mergeCell ref="B866:G866"/>
    <mergeCell ref="B846:G846"/>
    <mergeCell ref="B847:G847"/>
    <mergeCell ref="B848:G848"/>
    <mergeCell ref="B849:G849"/>
    <mergeCell ref="B850:G850"/>
    <mergeCell ref="B851:G851"/>
    <mergeCell ref="B852:G852"/>
    <mergeCell ref="B853:G853"/>
    <mergeCell ref="B855:G855"/>
    <mergeCell ref="B856:G856"/>
    <mergeCell ref="B857:G857"/>
    <mergeCell ref="B858:G858"/>
    <mergeCell ref="B859:G859"/>
    <mergeCell ref="B883:G883"/>
    <mergeCell ref="B884:G884"/>
    <mergeCell ref="B885:G885"/>
    <mergeCell ref="B886:G886"/>
    <mergeCell ref="B887:G887"/>
    <mergeCell ref="B888:G888"/>
    <mergeCell ref="B889:G889"/>
    <mergeCell ref="B890:G890"/>
    <mergeCell ref="B891:G891"/>
    <mergeCell ref="B892:G892"/>
    <mergeCell ref="B893:G893"/>
    <mergeCell ref="B894:G894"/>
    <mergeCell ref="B896:G896"/>
    <mergeCell ref="B897:G897"/>
    <mergeCell ref="B898:G898"/>
    <mergeCell ref="B899:G899"/>
    <mergeCell ref="B900:G900"/>
    <mergeCell ref="B901:G901"/>
    <mergeCell ref="B902:G902"/>
    <mergeCell ref="B903:G903"/>
    <mergeCell ref="B904:G904"/>
    <mergeCell ref="B905:G905"/>
    <mergeCell ref="B906:G906"/>
    <mergeCell ref="B907:G907"/>
    <mergeCell ref="B909:G909"/>
    <mergeCell ref="B910:G910"/>
    <mergeCell ref="B911:G911"/>
    <mergeCell ref="B912:G912"/>
    <mergeCell ref="B913:G913"/>
    <mergeCell ref="B914:G914"/>
    <mergeCell ref="B915:G915"/>
    <mergeCell ref="B916:G916"/>
    <mergeCell ref="B917:G917"/>
    <mergeCell ref="B918:G918"/>
    <mergeCell ref="B958:G958"/>
    <mergeCell ref="B959:G959"/>
    <mergeCell ref="B960:G960"/>
    <mergeCell ref="B961:G961"/>
    <mergeCell ref="B966:G966"/>
    <mergeCell ref="B967:G967"/>
    <mergeCell ref="B968:G968"/>
    <mergeCell ref="B969:G969"/>
    <mergeCell ref="B970:G970"/>
    <mergeCell ref="B971:G971"/>
    <mergeCell ref="B972:G972"/>
    <mergeCell ref="B973:G973"/>
    <mergeCell ref="B974:G974"/>
    <mergeCell ref="B975:G975"/>
    <mergeCell ref="B919:G919"/>
    <mergeCell ref="B920:G920"/>
    <mergeCell ref="B924:G924"/>
    <mergeCell ref="B925:G925"/>
    <mergeCell ref="B926:G926"/>
    <mergeCell ref="B927:G927"/>
    <mergeCell ref="B928:G928"/>
    <mergeCell ref="B929:G929"/>
    <mergeCell ref="B930:G930"/>
    <mergeCell ref="B931:G931"/>
    <mergeCell ref="B932:G932"/>
    <mergeCell ref="B933:G933"/>
    <mergeCell ref="B934:G934"/>
    <mergeCell ref="B935:G935"/>
    <mergeCell ref="B937:G937"/>
    <mergeCell ref="B938:G938"/>
    <mergeCell ref="B939:G939"/>
    <mergeCell ref="B940:G940"/>
    <mergeCell ref="B941:G941"/>
    <mergeCell ref="B942:G942"/>
    <mergeCell ref="B943:G943"/>
    <mergeCell ref="B944:G944"/>
    <mergeCell ref="B945:G945"/>
    <mergeCell ref="B946:G946"/>
    <mergeCell ref="B947:G947"/>
    <mergeCell ref="B948:G948"/>
    <mergeCell ref="B950:G950"/>
    <mergeCell ref="B951:G951"/>
    <mergeCell ref="B952:G952"/>
    <mergeCell ref="B953:G953"/>
    <mergeCell ref="B954:G954"/>
    <mergeCell ref="B955:G955"/>
    <mergeCell ref="B956:G956"/>
    <mergeCell ref="B957:G957"/>
    <mergeCell ref="B976:G976"/>
    <mergeCell ref="B977:G977"/>
    <mergeCell ref="B979:G979"/>
    <mergeCell ref="B981:G981"/>
    <mergeCell ref="B982:G982"/>
    <mergeCell ref="B983:G983"/>
    <mergeCell ref="B984:G984"/>
    <mergeCell ref="B985:G985"/>
    <mergeCell ref="B986:G986"/>
    <mergeCell ref="B987:G987"/>
    <mergeCell ref="B988:G988"/>
    <mergeCell ref="B989:G989"/>
    <mergeCell ref="B990:G990"/>
    <mergeCell ref="B992:G992"/>
    <mergeCell ref="B993:G993"/>
    <mergeCell ref="B994:G994"/>
    <mergeCell ref="B995:G995"/>
    <mergeCell ref="B980:G980"/>
    <mergeCell ref="B1003:G1003"/>
    <mergeCell ref="B1005:G1005"/>
    <mergeCell ref="B1055:G1055"/>
    <mergeCell ref="B1035:G1035"/>
    <mergeCell ref="B1036:G1036"/>
    <mergeCell ref="B1037:G1037"/>
    <mergeCell ref="B1038:G1038"/>
    <mergeCell ref="B1039:G1039"/>
    <mergeCell ref="B1040:G1040"/>
    <mergeCell ref="B1012:G1012"/>
    <mergeCell ref="B1013:G1013"/>
    <mergeCell ref="B1014:G1014"/>
    <mergeCell ref="B1015:G1015"/>
    <mergeCell ref="B1008:G1008"/>
    <mergeCell ref="B1009:G1009"/>
    <mergeCell ref="B1010:G1010"/>
    <mergeCell ref="B1011:G1011"/>
    <mergeCell ref="B1056:G1056"/>
    <mergeCell ref="B1057:G1057"/>
    <mergeCell ref="B1059:G1059"/>
    <mergeCell ref="B1060:G1060"/>
    <mergeCell ref="B1061:G1061"/>
    <mergeCell ref="B1062:G1062"/>
    <mergeCell ref="B1063:G1063"/>
    <mergeCell ref="B1064:G1064"/>
    <mergeCell ref="B1023:G1023"/>
    <mergeCell ref="B1031:G1031"/>
    <mergeCell ref="B1033:G1033"/>
    <mergeCell ref="B1024:G1024"/>
    <mergeCell ref="B1025:G1025"/>
    <mergeCell ref="B1026:G1026"/>
    <mergeCell ref="B1027:G1027"/>
    <mergeCell ref="B1028:G1028"/>
    <mergeCell ref="B1029:G1029"/>
    <mergeCell ref="B1030:G1030"/>
    <mergeCell ref="B1046:G1046"/>
    <mergeCell ref="B1047:G1047"/>
    <mergeCell ref="B1048:G1048"/>
    <mergeCell ref="B1049:G1049"/>
    <mergeCell ref="B1041:G1041"/>
    <mergeCell ref="B1042:G1042"/>
    <mergeCell ref="B1043:G1043"/>
    <mergeCell ref="B1044:G1044"/>
    <mergeCell ref="B1051:G1051"/>
    <mergeCell ref="B1052:G1052"/>
    <mergeCell ref="B1053:G1053"/>
    <mergeCell ref="B1054:G1054"/>
    <mergeCell ref="B1034:G1034"/>
    <mergeCell ref="B1093:G1093"/>
    <mergeCell ref="B1094:G1094"/>
    <mergeCell ref="B1095:G1095"/>
    <mergeCell ref="B1096:G1096"/>
    <mergeCell ref="B1097:G1097"/>
    <mergeCell ref="B1098:G1098"/>
    <mergeCell ref="B1099:G1099"/>
    <mergeCell ref="B1068:G1068"/>
    <mergeCell ref="B1069:G1069"/>
    <mergeCell ref="B1070:G1070"/>
    <mergeCell ref="B1074:G1074"/>
    <mergeCell ref="B1075:G1075"/>
    <mergeCell ref="B1076:G1076"/>
    <mergeCell ref="B1077:G1077"/>
    <mergeCell ref="B1078:G1078"/>
    <mergeCell ref="B1079:G1079"/>
    <mergeCell ref="B1080:G1080"/>
    <mergeCell ref="B1538:E1538"/>
    <mergeCell ref="H1538:I1538"/>
    <mergeCell ref="B1523:J1523"/>
    <mergeCell ref="B1525:E1525"/>
    <mergeCell ref="F1525:G1525"/>
    <mergeCell ref="B1526:E1526"/>
    <mergeCell ref="B1527:E1527"/>
    <mergeCell ref="B1192:G1192"/>
    <mergeCell ref="B1193:G1193"/>
    <mergeCell ref="B1194:G1194"/>
    <mergeCell ref="B1197:G1197"/>
    <mergeCell ref="B1200:G1200"/>
    <mergeCell ref="B1201:G1201"/>
    <mergeCell ref="B1203:G1203"/>
    <mergeCell ref="B1206:G1206"/>
    <mergeCell ref="B1207:G1207"/>
    <mergeCell ref="B1209:G1209"/>
    <mergeCell ref="B1212:G1212"/>
    <mergeCell ref="B1213:G1213"/>
    <mergeCell ref="H1525:I1525"/>
    <mergeCell ref="H1526:I1526"/>
    <mergeCell ref="H1527:I1527"/>
    <mergeCell ref="A1483:I1483"/>
    <mergeCell ref="A1217:C1217"/>
    <mergeCell ref="A1246:C1246"/>
    <mergeCell ref="A1313:C1313"/>
    <mergeCell ref="A1368:C1368"/>
    <mergeCell ref="A1423:C1423"/>
    <mergeCell ref="A1453:C1453"/>
    <mergeCell ref="A1484:C1484"/>
    <mergeCell ref="A1214:F1214"/>
    <mergeCell ref="B1462:C1462"/>
    <mergeCell ref="H1537:I1537"/>
    <mergeCell ref="A880:I880"/>
    <mergeCell ref="A881:G881"/>
    <mergeCell ref="A921:I921"/>
    <mergeCell ref="A922:G922"/>
    <mergeCell ref="A962:I962"/>
    <mergeCell ref="A963:G963"/>
    <mergeCell ref="A1017:I1017"/>
    <mergeCell ref="B1529:E1529"/>
    <mergeCell ref="B1530:E1530"/>
    <mergeCell ref="B1531:E1531"/>
    <mergeCell ref="B1532:E1532"/>
    <mergeCell ref="B1533:E1533"/>
    <mergeCell ref="B1534:E1534"/>
    <mergeCell ref="B1535:E1535"/>
    <mergeCell ref="B1536:E1536"/>
    <mergeCell ref="B1537:E1537"/>
    <mergeCell ref="B1101:G1101"/>
    <mergeCell ref="B1102:G1102"/>
    <mergeCell ref="B1103:G1103"/>
    <mergeCell ref="B1104:G1104"/>
    <mergeCell ref="B1114:G1114"/>
    <mergeCell ref="B1115:G1115"/>
    <mergeCell ref="B1116:G1116"/>
    <mergeCell ref="B1117:G1117"/>
    <mergeCell ref="B1118:G1118"/>
    <mergeCell ref="B1119:G1119"/>
    <mergeCell ref="B1120:G1120"/>
    <mergeCell ref="B1121:G1121"/>
    <mergeCell ref="B1122:G1122"/>
    <mergeCell ref="B1123:G1123"/>
    <mergeCell ref="B1124:G1124"/>
    <mergeCell ref="B11:C11"/>
    <mergeCell ref="B12:C12"/>
    <mergeCell ref="B13:C13"/>
    <mergeCell ref="D10:J10"/>
    <mergeCell ref="D11:J11"/>
    <mergeCell ref="A1018:G1018"/>
    <mergeCell ref="A1071:I1071"/>
    <mergeCell ref="A1072:G1072"/>
    <mergeCell ref="A1126:I1126"/>
    <mergeCell ref="A1127:G1127"/>
    <mergeCell ref="A1180:I1180"/>
    <mergeCell ref="A1181:G1181"/>
    <mergeCell ref="B1162:G1162"/>
    <mergeCell ref="B1163:G1163"/>
    <mergeCell ref="B1164:G1164"/>
    <mergeCell ref="B1165:G1165"/>
    <mergeCell ref="B1166:G1166"/>
    <mergeCell ref="B1168:G1168"/>
    <mergeCell ref="B1169:G1169"/>
    <mergeCell ref="B1170:G1170"/>
    <mergeCell ref="B1125:G1125"/>
    <mergeCell ref="B1129:G1129"/>
    <mergeCell ref="B1081:G1081"/>
    <mergeCell ref="B1082:G1082"/>
    <mergeCell ref="B1083:G1083"/>
    <mergeCell ref="B1084:G1084"/>
    <mergeCell ref="B1085:G1085"/>
    <mergeCell ref="B1088:G1088"/>
    <mergeCell ref="B1089:G1089"/>
    <mergeCell ref="B1090:G1090"/>
    <mergeCell ref="B1091:G1091"/>
    <mergeCell ref="B1092:G1092"/>
    <mergeCell ref="H1539:I1539"/>
    <mergeCell ref="H1540:I1540"/>
    <mergeCell ref="H1541:I1541"/>
    <mergeCell ref="B1541:E1541"/>
    <mergeCell ref="F1526:G1526"/>
    <mergeCell ref="F1527:G1527"/>
    <mergeCell ref="F1528:G1528"/>
    <mergeCell ref="F1529:G1529"/>
    <mergeCell ref="F1530:G1530"/>
    <mergeCell ref="F1531:G1531"/>
    <mergeCell ref="F1532:G1532"/>
    <mergeCell ref="F1533:G1533"/>
    <mergeCell ref="F1534:G1534"/>
    <mergeCell ref="F1535:G1535"/>
    <mergeCell ref="F1536:G1536"/>
    <mergeCell ref="F1537:G1537"/>
    <mergeCell ref="F1538:G1538"/>
    <mergeCell ref="F1539:G1539"/>
    <mergeCell ref="F1540:G1540"/>
    <mergeCell ref="F1541:G1541"/>
    <mergeCell ref="B1528:E1528"/>
    <mergeCell ref="B1539:E1539"/>
    <mergeCell ref="B1540:E1540"/>
    <mergeCell ref="H1528:I1528"/>
    <mergeCell ref="H1529:I1529"/>
    <mergeCell ref="H1530:I1530"/>
    <mergeCell ref="H1531:I1531"/>
    <mergeCell ref="H1532:I1532"/>
    <mergeCell ref="H1533:I1533"/>
    <mergeCell ref="H1534:I1534"/>
    <mergeCell ref="H1535:I1535"/>
    <mergeCell ref="H1536:I1536"/>
  </mergeCells>
  <dataValidations disablePrompts="1" count="2">
    <dataValidation type="list" allowBlank="1" showInputMessage="1" showErrorMessage="1" sqref="E17:E18" xr:uid="{4257D254-AE93-4D7B-A374-D39972D2B474}">
      <formula1>$AP$2:$AP$35</formula1>
    </dataValidation>
    <dataValidation type="list" allowBlank="1" showInputMessage="1" showErrorMessage="1" sqref="G17:G18" xr:uid="{8F273890-B926-41EB-B454-E865CEE1E3CB}">
      <formula1>$AL$2:$AL$13</formula1>
    </dataValidation>
  </dataValidations>
  <printOptions horizontalCentered="1"/>
  <pageMargins left="0.51181102362204722" right="0.51181102362204722" top="0.74803149606299213" bottom="0.74803149606299213" header="0.31496062992125984" footer="0.31496062992125984"/>
  <pageSetup scale="35" fitToHeight="0" orientation="portrait" horizontalDpi="4294967294" r:id="rId1"/>
  <headerFooter>
    <oddFooter>&amp;CPágina &amp;P de &amp;N</oddFooter>
  </headerFooter>
  <rowBreaks count="28" manualBreakCount="28">
    <brk id="57" max="16383" man="1"/>
    <brk id="128" max="16383" man="1"/>
    <brk id="204" max="16383" man="1"/>
    <brk id="264" max="16383" man="1"/>
    <brk id="319" max="16383" man="1"/>
    <brk id="373" max="16383" man="1"/>
    <brk id="427" max="16383" man="1"/>
    <brk id="482" max="16383" man="1"/>
    <brk id="536" max="16383" man="1"/>
    <brk id="596" max="16383" man="1"/>
    <brk id="658" max="16383" man="1"/>
    <brk id="715" max="16383" man="1"/>
    <brk id="770" max="16383" man="1"/>
    <brk id="825" max="9" man="1"/>
    <brk id="879" max="16383" man="1"/>
    <brk id="920" max="16383" man="1"/>
    <brk id="961" max="16383" man="1"/>
    <brk id="1016" max="16383" man="1"/>
    <brk id="1070" max="16383" man="1"/>
    <brk id="1125" max="16383" man="1"/>
    <brk id="1179" max="16383" man="1"/>
    <brk id="1244" max="16383" man="1"/>
    <brk id="1311" max="16383" man="1"/>
    <brk id="1366" max="16383" man="1"/>
    <brk id="1421" max="16383" man="1"/>
    <brk id="1451" max="16383" man="1"/>
    <brk id="1481" max="16383" man="1"/>
    <brk id="1522" max="9" man="1"/>
  </rowBreaks>
  <colBreaks count="1" manualBreakCount="1">
    <brk id="10" max="1048575" man="1"/>
  </colBreaks>
  <ignoredErrors>
    <ignoredError sqref="D4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5711A-9376-4FEF-8F7C-5F9B4107E47D}">
  <dimension ref="A1:E115"/>
  <sheetViews>
    <sheetView showGridLines="0"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RowHeight="15" x14ac:dyDescent="0.25"/>
  <cols>
    <col min="1" max="1" width="2.42578125" style="216" customWidth="1"/>
    <col min="2" max="2" width="37.42578125" style="216" customWidth="1"/>
    <col min="3" max="3" width="96" style="216" customWidth="1"/>
    <col min="4" max="4" width="2.28515625" style="216" customWidth="1"/>
    <col min="5" max="5" width="14.85546875" style="216" customWidth="1"/>
    <col min="6" max="16384" width="11.42578125" style="216"/>
  </cols>
  <sheetData>
    <row r="1" spans="1:4" ht="11.25" customHeight="1" x14ac:dyDescent="0.25">
      <c r="A1" s="212"/>
      <c r="B1" s="213"/>
      <c r="C1" s="214"/>
      <c r="D1" s="215"/>
    </row>
    <row r="2" spans="1:4" ht="72.75" customHeight="1" x14ac:dyDescent="0.25">
      <c r="A2" s="217"/>
      <c r="B2" s="545" t="s">
        <v>195</v>
      </c>
      <c r="C2" s="546"/>
      <c r="D2" s="218"/>
    </row>
    <row r="3" spans="1:4" x14ac:dyDescent="0.25">
      <c r="A3" s="217"/>
      <c r="B3" s="219"/>
      <c r="C3" s="219"/>
      <c r="D3" s="218"/>
    </row>
    <row r="4" spans="1:4" x14ac:dyDescent="0.25">
      <c r="A4" s="217"/>
      <c r="B4" s="220" t="s">
        <v>196</v>
      </c>
      <c r="C4" s="221"/>
      <c r="D4" s="218"/>
    </row>
    <row r="5" spans="1:4" x14ac:dyDescent="0.25">
      <c r="A5" s="217"/>
      <c r="B5" s="219"/>
      <c r="C5" s="219"/>
      <c r="D5" s="218"/>
    </row>
    <row r="6" spans="1:4" x14ac:dyDescent="0.25">
      <c r="A6" s="217"/>
      <c r="B6" s="547" t="s">
        <v>197</v>
      </c>
      <c r="C6" s="548"/>
      <c r="D6" s="218"/>
    </row>
    <row r="7" spans="1:4" x14ac:dyDescent="0.25">
      <c r="A7" s="217"/>
      <c r="B7" s="222" t="s">
        <v>198</v>
      </c>
      <c r="C7" s="223"/>
      <c r="D7" s="218"/>
    </row>
    <row r="8" spans="1:4" ht="45" customHeight="1" x14ac:dyDescent="0.25">
      <c r="A8" s="217"/>
      <c r="B8" s="224" t="s">
        <v>199</v>
      </c>
      <c r="C8" s="225" t="s">
        <v>200</v>
      </c>
      <c r="D8" s="218"/>
    </row>
    <row r="9" spans="1:4" ht="33" customHeight="1" x14ac:dyDescent="0.25">
      <c r="A9" s="217"/>
      <c r="B9" s="226" t="s">
        <v>6</v>
      </c>
      <c r="C9" s="227" t="s">
        <v>201</v>
      </c>
      <c r="D9" s="218"/>
    </row>
    <row r="10" spans="1:4" ht="42.75" customHeight="1" x14ac:dyDescent="0.25">
      <c r="A10" s="217"/>
      <c r="B10" s="226" t="s">
        <v>89</v>
      </c>
      <c r="C10" s="227" t="s">
        <v>202</v>
      </c>
      <c r="D10" s="218"/>
    </row>
    <row r="11" spans="1:4" ht="22.5" customHeight="1" x14ac:dyDescent="0.25">
      <c r="A11" s="217"/>
      <c r="B11" s="226" t="s">
        <v>168</v>
      </c>
      <c r="C11" s="227" t="s">
        <v>203</v>
      </c>
      <c r="D11" s="218"/>
    </row>
    <row r="12" spans="1:4" ht="30.75" customHeight="1" x14ac:dyDescent="0.25">
      <c r="A12" s="217"/>
      <c r="B12" s="226" t="s">
        <v>167</v>
      </c>
      <c r="C12" s="227" t="s">
        <v>204</v>
      </c>
      <c r="D12" s="218"/>
    </row>
    <row r="13" spans="1:4" ht="22.5" customHeight="1" x14ac:dyDescent="0.25">
      <c r="A13" s="217"/>
      <c r="B13" s="226" t="s">
        <v>159</v>
      </c>
      <c r="C13" s="227" t="s">
        <v>205</v>
      </c>
      <c r="D13" s="218"/>
    </row>
    <row r="14" spans="1:4" ht="22.5" customHeight="1" x14ac:dyDescent="0.25">
      <c r="A14" s="217"/>
      <c r="B14" s="226" t="s">
        <v>160</v>
      </c>
      <c r="C14" s="227" t="s">
        <v>206</v>
      </c>
      <c r="D14" s="218"/>
    </row>
    <row r="15" spans="1:4" ht="22.5" customHeight="1" x14ac:dyDescent="0.25">
      <c r="A15" s="217"/>
      <c r="B15" s="226" t="s">
        <v>207</v>
      </c>
      <c r="C15" s="227" t="s">
        <v>208</v>
      </c>
      <c r="D15" s="218"/>
    </row>
    <row r="16" spans="1:4" ht="36" customHeight="1" x14ac:dyDescent="0.25">
      <c r="A16" s="217"/>
      <c r="B16" s="226" t="s">
        <v>209</v>
      </c>
      <c r="C16" s="227" t="s">
        <v>210</v>
      </c>
      <c r="D16" s="218"/>
    </row>
    <row r="17" spans="1:5" ht="47.25" customHeight="1" x14ac:dyDescent="0.25">
      <c r="A17" s="217"/>
      <c r="B17" s="228" t="s">
        <v>169</v>
      </c>
      <c r="C17" s="227" t="s">
        <v>211</v>
      </c>
      <c r="D17" s="218"/>
    </row>
    <row r="18" spans="1:5" ht="36" customHeight="1" x14ac:dyDescent="0.25">
      <c r="A18" s="217"/>
      <c r="B18" s="228" t="s">
        <v>212</v>
      </c>
      <c r="C18" s="227" t="s">
        <v>213</v>
      </c>
      <c r="D18" s="218"/>
    </row>
    <row r="19" spans="1:5" ht="30" customHeight="1" x14ac:dyDescent="0.25">
      <c r="A19" s="217"/>
      <c r="B19" s="229" t="s">
        <v>8</v>
      </c>
      <c r="C19" s="230" t="s">
        <v>214</v>
      </c>
      <c r="D19" s="218"/>
    </row>
    <row r="20" spans="1:5" x14ac:dyDescent="0.25">
      <c r="A20" s="217"/>
      <c r="B20" s="219"/>
      <c r="C20" s="219"/>
      <c r="D20" s="218"/>
    </row>
    <row r="21" spans="1:5" s="233" customFormat="1" x14ac:dyDescent="0.25">
      <c r="A21" s="231"/>
      <c r="B21" s="547" t="s">
        <v>215</v>
      </c>
      <c r="C21" s="548"/>
      <c r="D21" s="232"/>
    </row>
    <row r="22" spans="1:5" x14ac:dyDescent="0.25">
      <c r="A22" s="217"/>
      <c r="B22" s="222" t="s">
        <v>216</v>
      </c>
      <c r="C22" s="223"/>
      <c r="D22" s="218"/>
    </row>
    <row r="23" spans="1:5" ht="111.75" customHeight="1" x14ac:dyDescent="0.25">
      <c r="A23" s="217"/>
      <c r="B23" s="234" t="s">
        <v>217</v>
      </c>
      <c r="C23" s="235" t="s">
        <v>218</v>
      </c>
      <c r="D23" s="218"/>
    </row>
    <row r="24" spans="1:5" ht="83.25" customHeight="1" x14ac:dyDescent="0.25">
      <c r="A24" s="217"/>
      <c r="B24" s="236" t="s">
        <v>219</v>
      </c>
      <c r="C24" s="227" t="s">
        <v>220</v>
      </c>
      <c r="D24" s="218"/>
    </row>
    <row r="25" spans="1:5" ht="116.25" customHeight="1" x14ac:dyDescent="0.25">
      <c r="A25" s="217"/>
      <c r="B25" s="226" t="s">
        <v>221</v>
      </c>
      <c r="C25" s="237" t="s">
        <v>222</v>
      </c>
      <c r="D25" s="218"/>
    </row>
    <row r="26" spans="1:5" ht="57" customHeight="1" x14ac:dyDescent="0.25">
      <c r="A26" s="217"/>
      <c r="B26" s="226" t="s">
        <v>223</v>
      </c>
      <c r="C26" s="237" t="s">
        <v>224</v>
      </c>
      <c r="D26" s="218"/>
    </row>
    <row r="27" spans="1:5" ht="38.25" customHeight="1" x14ac:dyDescent="0.25">
      <c r="A27" s="217"/>
      <c r="B27" s="229" t="s">
        <v>225</v>
      </c>
      <c r="C27" s="238" t="s">
        <v>226</v>
      </c>
      <c r="D27" s="218"/>
    </row>
    <row r="28" spans="1:5" x14ac:dyDescent="0.25">
      <c r="A28" s="217"/>
      <c r="B28" s="239"/>
      <c r="C28" s="240"/>
      <c r="D28" s="218"/>
    </row>
    <row r="29" spans="1:5" ht="51" customHeight="1" x14ac:dyDescent="0.25">
      <c r="A29" s="217"/>
      <c r="B29" s="549" t="s">
        <v>227</v>
      </c>
      <c r="C29" s="550"/>
      <c r="D29" s="218"/>
    </row>
    <row r="30" spans="1:5" ht="104.25" customHeight="1" x14ac:dyDescent="0.25">
      <c r="A30" s="217"/>
      <c r="B30" s="234" t="s">
        <v>217</v>
      </c>
      <c r="C30" s="235" t="s">
        <v>228</v>
      </c>
      <c r="D30" s="218"/>
    </row>
    <row r="31" spans="1:5" ht="60" customHeight="1" x14ac:dyDescent="0.25">
      <c r="A31" s="217"/>
      <c r="B31" s="241" t="s">
        <v>229</v>
      </c>
      <c r="C31" s="235" t="s">
        <v>230</v>
      </c>
      <c r="D31" s="218"/>
      <c r="E31" s="242"/>
    </row>
    <row r="32" spans="1:5" ht="66.75" customHeight="1" x14ac:dyDescent="0.25">
      <c r="A32" s="217"/>
      <c r="B32" s="241" t="s">
        <v>231</v>
      </c>
      <c r="C32" s="235" t="s">
        <v>232</v>
      </c>
      <c r="D32" s="218"/>
    </row>
    <row r="33" spans="1:4" ht="74.25" customHeight="1" x14ac:dyDescent="0.25">
      <c r="A33" s="217"/>
      <c r="B33" s="241" t="s">
        <v>233</v>
      </c>
      <c r="C33" s="227" t="s">
        <v>234</v>
      </c>
      <c r="D33" s="218"/>
    </row>
    <row r="34" spans="1:4" ht="33" customHeight="1" x14ac:dyDescent="0.25">
      <c r="A34" s="217"/>
      <c r="B34" s="241" t="s">
        <v>225</v>
      </c>
      <c r="C34" s="238" t="s">
        <v>226</v>
      </c>
      <c r="D34" s="218"/>
    </row>
    <row r="35" spans="1:4" ht="73.5" customHeight="1" x14ac:dyDescent="0.25">
      <c r="A35" s="217"/>
      <c r="B35" s="543" t="s">
        <v>235</v>
      </c>
      <c r="C35" s="544"/>
      <c r="D35" s="218"/>
    </row>
    <row r="36" spans="1:4" x14ac:dyDescent="0.25">
      <c r="A36" s="217"/>
      <c r="B36" s="239"/>
      <c r="C36" s="240"/>
      <c r="D36" s="218"/>
    </row>
    <row r="37" spans="1:4" x14ac:dyDescent="0.25">
      <c r="A37" s="217"/>
      <c r="B37" s="547" t="s">
        <v>112</v>
      </c>
      <c r="C37" s="548"/>
      <c r="D37" s="218"/>
    </row>
    <row r="38" spans="1:4" x14ac:dyDescent="0.25">
      <c r="A38" s="217"/>
      <c r="B38" s="222" t="s">
        <v>236</v>
      </c>
      <c r="C38" s="223"/>
      <c r="D38" s="218"/>
    </row>
    <row r="39" spans="1:4" ht="252" customHeight="1" x14ac:dyDescent="0.25">
      <c r="A39" s="217"/>
      <c r="B39" s="236" t="s">
        <v>177</v>
      </c>
      <c r="C39" s="235" t="s">
        <v>237</v>
      </c>
      <c r="D39" s="218"/>
    </row>
    <row r="40" spans="1:4" ht="53.25" customHeight="1" x14ac:dyDescent="0.25">
      <c r="A40" s="217"/>
      <c r="B40" s="236" t="s">
        <v>238</v>
      </c>
      <c r="C40" s="235" t="s">
        <v>239</v>
      </c>
      <c r="D40" s="218"/>
    </row>
    <row r="41" spans="1:4" ht="48" customHeight="1" x14ac:dyDescent="0.25">
      <c r="A41" s="217"/>
      <c r="B41" s="243" t="s">
        <v>240</v>
      </c>
      <c r="C41" s="235" t="s">
        <v>241</v>
      </c>
      <c r="D41" s="218"/>
    </row>
    <row r="42" spans="1:4" ht="71.25" customHeight="1" x14ac:dyDescent="0.25">
      <c r="A42" s="217"/>
      <c r="B42" s="243" t="s">
        <v>242</v>
      </c>
      <c r="C42" s="227" t="s">
        <v>243</v>
      </c>
      <c r="D42" s="218"/>
    </row>
    <row r="43" spans="1:4" ht="46.5" customHeight="1" x14ac:dyDescent="0.25">
      <c r="A43" s="217"/>
      <c r="B43" s="229" t="s">
        <v>225</v>
      </c>
      <c r="C43" s="238" t="s">
        <v>244</v>
      </c>
      <c r="D43" s="218"/>
    </row>
    <row r="44" spans="1:4" ht="73.5" customHeight="1" x14ac:dyDescent="0.25">
      <c r="A44" s="217"/>
      <c r="B44" s="543" t="s">
        <v>245</v>
      </c>
      <c r="C44" s="544"/>
      <c r="D44" s="218"/>
    </row>
    <row r="45" spans="1:4" x14ac:dyDescent="0.25">
      <c r="A45" s="217"/>
      <c r="B45" s="219"/>
      <c r="C45" s="219"/>
      <c r="D45" s="218"/>
    </row>
    <row r="46" spans="1:4" s="233" customFormat="1" x14ac:dyDescent="0.25">
      <c r="A46" s="231"/>
      <c r="B46" s="551" t="s">
        <v>246</v>
      </c>
      <c r="C46" s="552"/>
      <c r="D46" s="232"/>
    </row>
    <row r="47" spans="1:4" s="233" customFormat="1" ht="56.25" customHeight="1" x14ac:dyDescent="0.25">
      <c r="A47" s="231"/>
      <c r="B47" s="553" t="s">
        <v>247</v>
      </c>
      <c r="C47" s="554"/>
      <c r="D47" s="232"/>
    </row>
    <row r="48" spans="1:4" x14ac:dyDescent="0.25">
      <c r="A48" s="217"/>
      <c r="B48" s="219"/>
      <c r="C48" s="219"/>
      <c r="D48" s="218"/>
    </row>
    <row r="49" spans="1:5" s="248" customFormat="1" x14ac:dyDescent="0.25">
      <c r="A49" s="244"/>
      <c r="B49" s="245" t="s">
        <v>248</v>
      </c>
      <c r="C49" s="246"/>
      <c r="D49" s="247"/>
    </row>
    <row r="50" spans="1:5" x14ac:dyDescent="0.25">
      <c r="A50" s="217"/>
      <c r="B50" s="249" t="s">
        <v>249</v>
      </c>
      <c r="C50" s="250"/>
      <c r="D50" s="218"/>
    </row>
    <row r="51" spans="1:5" ht="234" customHeight="1" x14ac:dyDescent="0.25">
      <c r="A51" s="217"/>
      <c r="B51" s="251" t="s">
        <v>250</v>
      </c>
      <c r="C51" s="235" t="s">
        <v>251</v>
      </c>
      <c r="D51" s="218"/>
    </row>
    <row r="52" spans="1:5" ht="49.5" customHeight="1" x14ac:dyDescent="0.25">
      <c r="A52" s="217"/>
      <c r="B52" s="236" t="s">
        <v>252</v>
      </c>
      <c r="C52" s="227" t="s">
        <v>253</v>
      </c>
      <c r="D52" s="218"/>
    </row>
    <row r="53" spans="1:5" ht="54.75" customHeight="1" x14ac:dyDescent="0.25">
      <c r="A53" s="217"/>
      <c r="B53" s="236" t="s">
        <v>254</v>
      </c>
      <c r="C53" s="227" t="s">
        <v>255</v>
      </c>
      <c r="D53" s="218"/>
    </row>
    <row r="54" spans="1:5" ht="30" x14ac:dyDescent="0.25">
      <c r="A54" s="217"/>
      <c r="B54" s="243" t="s">
        <v>256</v>
      </c>
      <c r="C54" s="235" t="s">
        <v>257</v>
      </c>
      <c r="D54" s="218"/>
    </row>
    <row r="55" spans="1:5" s="255" customFormat="1" ht="34.5" customHeight="1" x14ac:dyDescent="0.25">
      <c r="A55" s="252"/>
      <c r="B55" s="243" t="s">
        <v>258</v>
      </c>
      <c r="C55" s="253" t="s">
        <v>259</v>
      </c>
      <c r="D55" s="254"/>
    </row>
    <row r="56" spans="1:5" s="255" customFormat="1" ht="45" x14ac:dyDescent="0.25">
      <c r="A56" s="252"/>
      <c r="B56" s="256" t="s">
        <v>127</v>
      </c>
      <c r="C56" s="253" t="s">
        <v>260</v>
      </c>
      <c r="D56" s="254"/>
    </row>
    <row r="57" spans="1:5" s="255" customFormat="1" ht="21.75" customHeight="1" x14ac:dyDescent="0.25">
      <c r="A57" s="252"/>
      <c r="B57" s="256" t="s">
        <v>261</v>
      </c>
      <c r="C57" s="253" t="s">
        <v>262</v>
      </c>
      <c r="D57" s="254"/>
    </row>
    <row r="58" spans="1:5" ht="105.75" customHeight="1" x14ac:dyDescent="0.25">
      <c r="A58" s="217"/>
      <c r="B58" s="257" t="s">
        <v>263</v>
      </c>
      <c r="C58" s="258" t="s">
        <v>264</v>
      </c>
      <c r="D58" s="218"/>
    </row>
    <row r="59" spans="1:5" x14ac:dyDescent="0.25">
      <c r="A59" s="217"/>
      <c r="B59" s="219"/>
      <c r="C59" s="219"/>
      <c r="D59" s="218"/>
    </row>
    <row r="60" spans="1:5" x14ac:dyDescent="0.25">
      <c r="A60" s="217"/>
      <c r="B60" s="245" t="s">
        <v>265</v>
      </c>
      <c r="C60" s="259"/>
      <c r="D60" s="218"/>
    </row>
    <row r="61" spans="1:5" s="255" customFormat="1" x14ac:dyDescent="0.25">
      <c r="A61" s="252"/>
      <c r="B61" s="249" t="s">
        <v>266</v>
      </c>
      <c r="C61" s="250"/>
      <c r="D61" s="254"/>
    </row>
    <row r="62" spans="1:5" ht="237.75" customHeight="1" x14ac:dyDescent="0.25">
      <c r="A62" s="217"/>
      <c r="B62" s="251" t="s">
        <v>250</v>
      </c>
      <c r="C62" s="235" t="s">
        <v>267</v>
      </c>
      <c r="D62" s="218"/>
      <c r="E62" s="260"/>
    </row>
    <row r="63" spans="1:5" s="255" customFormat="1" ht="45.75" customHeight="1" x14ac:dyDescent="0.25">
      <c r="A63" s="252"/>
      <c r="B63" s="243" t="s">
        <v>268</v>
      </c>
      <c r="C63" s="237" t="s">
        <v>269</v>
      </c>
      <c r="D63" s="254"/>
    </row>
    <row r="64" spans="1:5" ht="108" customHeight="1" x14ac:dyDescent="0.25">
      <c r="A64" s="217"/>
      <c r="B64" s="257" t="s">
        <v>114</v>
      </c>
      <c r="C64" s="258" t="s">
        <v>270</v>
      </c>
      <c r="D64" s="218"/>
    </row>
    <row r="65" spans="1:4" x14ac:dyDescent="0.25">
      <c r="A65" s="217"/>
      <c r="B65" s="219"/>
      <c r="C65" s="219"/>
      <c r="D65" s="218"/>
    </row>
    <row r="66" spans="1:4" x14ac:dyDescent="0.25">
      <c r="A66" s="217"/>
      <c r="B66" s="245" t="s">
        <v>271</v>
      </c>
      <c r="C66" s="259"/>
      <c r="D66" s="218"/>
    </row>
    <row r="67" spans="1:4" x14ac:dyDescent="0.25">
      <c r="A67" s="217"/>
      <c r="B67" s="249" t="s">
        <v>249</v>
      </c>
      <c r="C67" s="250"/>
      <c r="D67" s="218"/>
    </row>
    <row r="68" spans="1:4" ht="225" customHeight="1" x14ac:dyDescent="0.25">
      <c r="A68" s="217"/>
      <c r="B68" s="251" t="s">
        <v>250</v>
      </c>
      <c r="C68" s="235" t="s">
        <v>272</v>
      </c>
      <c r="D68" s="218"/>
    </row>
    <row r="69" spans="1:4" ht="49.5" customHeight="1" x14ac:dyDescent="0.25">
      <c r="A69" s="217"/>
      <c r="B69" s="236" t="s">
        <v>252</v>
      </c>
      <c r="C69" s="227" t="s">
        <v>253</v>
      </c>
      <c r="D69" s="218"/>
    </row>
    <row r="70" spans="1:4" ht="54.75" customHeight="1" x14ac:dyDescent="0.25">
      <c r="A70" s="217"/>
      <c r="B70" s="236" t="s">
        <v>254</v>
      </c>
      <c r="C70" s="227" t="s">
        <v>273</v>
      </c>
      <c r="D70" s="218"/>
    </row>
    <row r="71" spans="1:4" ht="30" x14ac:dyDescent="0.25">
      <c r="A71" s="217"/>
      <c r="B71" s="243" t="s">
        <v>256</v>
      </c>
      <c r="C71" s="235" t="s">
        <v>257</v>
      </c>
      <c r="D71" s="218"/>
    </row>
    <row r="72" spans="1:4" s="255" customFormat="1" ht="34.5" customHeight="1" x14ac:dyDescent="0.25">
      <c r="A72" s="252"/>
      <c r="B72" s="243" t="s">
        <v>258</v>
      </c>
      <c r="C72" s="253" t="s">
        <v>259</v>
      </c>
      <c r="D72" s="254"/>
    </row>
    <row r="73" spans="1:4" s="255" customFormat="1" ht="45" x14ac:dyDescent="0.25">
      <c r="A73" s="252"/>
      <c r="B73" s="256" t="s">
        <v>127</v>
      </c>
      <c r="C73" s="253" t="s">
        <v>274</v>
      </c>
      <c r="D73" s="254"/>
    </row>
    <row r="74" spans="1:4" s="255" customFormat="1" ht="27" customHeight="1" x14ac:dyDescent="0.25">
      <c r="A74" s="252"/>
      <c r="B74" s="261" t="s">
        <v>275</v>
      </c>
      <c r="C74" s="253" t="s">
        <v>262</v>
      </c>
      <c r="D74" s="254"/>
    </row>
    <row r="75" spans="1:4" ht="105.75" customHeight="1" x14ac:dyDescent="0.25">
      <c r="A75" s="217"/>
      <c r="B75" s="257" t="s">
        <v>263</v>
      </c>
      <c r="C75" s="258" t="s">
        <v>276</v>
      </c>
      <c r="D75" s="218"/>
    </row>
    <row r="76" spans="1:4" x14ac:dyDescent="0.25">
      <c r="A76" s="217"/>
      <c r="B76" s="219"/>
      <c r="C76" s="219"/>
      <c r="D76" s="218"/>
    </row>
    <row r="77" spans="1:4" x14ac:dyDescent="0.25">
      <c r="A77" s="217"/>
      <c r="B77" s="245" t="s">
        <v>277</v>
      </c>
      <c r="C77" s="259"/>
      <c r="D77" s="218"/>
    </row>
    <row r="78" spans="1:4" s="266" customFormat="1" x14ac:dyDescent="0.25">
      <c r="A78" s="262"/>
      <c r="B78" s="263" t="s">
        <v>278</v>
      </c>
      <c r="C78" s="264"/>
      <c r="D78" s="265"/>
    </row>
    <row r="79" spans="1:4" s="266" customFormat="1" ht="339.75" customHeight="1" x14ac:dyDescent="0.25">
      <c r="A79" s="262"/>
      <c r="B79" s="251" t="s">
        <v>250</v>
      </c>
      <c r="C79" s="235" t="s">
        <v>279</v>
      </c>
      <c r="D79" s="265"/>
    </row>
    <row r="80" spans="1:4" ht="49.5" customHeight="1" x14ac:dyDescent="0.25">
      <c r="A80" s="217"/>
      <c r="B80" s="236" t="s">
        <v>252</v>
      </c>
      <c r="C80" s="227" t="s">
        <v>280</v>
      </c>
      <c r="D80" s="218"/>
    </row>
    <row r="81" spans="1:4" s="266" customFormat="1" ht="45.75" customHeight="1" x14ac:dyDescent="0.25">
      <c r="A81" s="262"/>
      <c r="B81" s="236" t="s">
        <v>254</v>
      </c>
      <c r="C81" s="227" t="s">
        <v>281</v>
      </c>
      <c r="D81" s="265"/>
    </row>
    <row r="82" spans="1:4" ht="40.5" customHeight="1" x14ac:dyDescent="0.25">
      <c r="A82" s="217"/>
      <c r="B82" s="243" t="s">
        <v>256</v>
      </c>
      <c r="C82" s="235" t="s">
        <v>282</v>
      </c>
      <c r="D82" s="218"/>
    </row>
    <row r="83" spans="1:4" s="255" customFormat="1" ht="43.5" customHeight="1" x14ac:dyDescent="0.25">
      <c r="A83" s="252"/>
      <c r="B83" s="243" t="s">
        <v>258</v>
      </c>
      <c r="C83" s="253" t="s">
        <v>259</v>
      </c>
      <c r="D83" s="254"/>
    </row>
    <row r="84" spans="1:4" s="255" customFormat="1" ht="48" customHeight="1" x14ac:dyDescent="0.25">
      <c r="A84" s="252"/>
      <c r="B84" s="256" t="s">
        <v>283</v>
      </c>
      <c r="C84" s="253" t="s">
        <v>284</v>
      </c>
      <c r="D84" s="254"/>
    </row>
    <row r="85" spans="1:4" x14ac:dyDescent="0.25">
      <c r="A85" s="217"/>
      <c r="B85" s="219"/>
      <c r="C85" s="219"/>
      <c r="D85" s="218"/>
    </row>
    <row r="86" spans="1:4" x14ac:dyDescent="0.25">
      <c r="A86" s="217"/>
      <c r="B86" s="245" t="s">
        <v>285</v>
      </c>
      <c r="C86" s="259"/>
      <c r="D86" s="218"/>
    </row>
    <row r="87" spans="1:4" x14ac:dyDescent="0.25">
      <c r="A87" s="217"/>
      <c r="B87" s="249" t="s">
        <v>286</v>
      </c>
      <c r="C87" s="250"/>
      <c r="D87" s="218"/>
    </row>
    <row r="88" spans="1:4" ht="309" customHeight="1" x14ac:dyDescent="0.25">
      <c r="A88" s="217"/>
      <c r="B88" s="251" t="s">
        <v>250</v>
      </c>
      <c r="C88" s="235" t="s">
        <v>287</v>
      </c>
      <c r="D88" s="218"/>
    </row>
    <row r="89" spans="1:4" ht="49.5" customHeight="1" x14ac:dyDescent="0.25">
      <c r="A89" s="217"/>
      <c r="B89" s="236" t="s">
        <v>252</v>
      </c>
      <c r="C89" s="227" t="s">
        <v>253</v>
      </c>
      <c r="D89" s="218"/>
    </row>
    <row r="90" spans="1:4" ht="54.75" customHeight="1" x14ac:dyDescent="0.25">
      <c r="A90" s="217"/>
      <c r="B90" s="236" t="s">
        <v>254</v>
      </c>
      <c r="C90" s="227" t="s">
        <v>288</v>
      </c>
      <c r="D90" s="218"/>
    </row>
    <row r="91" spans="1:4" ht="30" x14ac:dyDescent="0.25">
      <c r="A91" s="217"/>
      <c r="B91" s="243" t="s">
        <v>256</v>
      </c>
      <c r="C91" s="235" t="s">
        <v>257</v>
      </c>
      <c r="D91" s="218"/>
    </row>
    <row r="92" spans="1:4" s="255" customFormat="1" ht="34.5" customHeight="1" x14ac:dyDescent="0.25">
      <c r="A92" s="252"/>
      <c r="B92" s="243" t="s">
        <v>258</v>
      </c>
      <c r="C92" s="253" t="s">
        <v>259</v>
      </c>
      <c r="D92" s="254"/>
    </row>
    <row r="93" spans="1:4" s="255" customFormat="1" ht="45" x14ac:dyDescent="0.25">
      <c r="A93" s="252"/>
      <c r="B93" s="256" t="s">
        <v>127</v>
      </c>
      <c r="C93" s="253" t="s">
        <v>289</v>
      </c>
      <c r="D93" s="254"/>
    </row>
    <row r="94" spans="1:4" ht="21.75" customHeight="1" x14ac:dyDescent="0.25">
      <c r="A94" s="217"/>
      <c r="B94" s="256" t="s">
        <v>261</v>
      </c>
      <c r="C94" s="253" t="s">
        <v>262</v>
      </c>
      <c r="D94" s="218"/>
    </row>
    <row r="95" spans="1:4" ht="73.5" customHeight="1" x14ac:dyDescent="0.25">
      <c r="A95" s="217"/>
      <c r="B95" s="543" t="s">
        <v>290</v>
      </c>
      <c r="C95" s="544"/>
      <c r="D95" s="218"/>
    </row>
    <row r="96" spans="1:4" x14ac:dyDescent="0.25">
      <c r="A96" s="217"/>
      <c r="B96" s="219"/>
      <c r="C96" s="219"/>
      <c r="D96" s="218"/>
    </row>
    <row r="97" spans="1:4" s="233" customFormat="1" x14ac:dyDescent="0.25">
      <c r="A97" s="231"/>
      <c r="B97" s="551" t="s">
        <v>291</v>
      </c>
      <c r="C97" s="552"/>
      <c r="D97" s="232"/>
    </row>
    <row r="98" spans="1:4" x14ac:dyDescent="0.25">
      <c r="A98" s="217"/>
      <c r="B98" s="543" t="s">
        <v>292</v>
      </c>
      <c r="C98" s="544"/>
      <c r="D98" s="218"/>
    </row>
    <row r="99" spans="1:4" ht="93" customHeight="1" x14ac:dyDescent="0.25">
      <c r="A99" s="217"/>
      <c r="B99" s="256" t="s">
        <v>171</v>
      </c>
      <c r="C99" s="253" t="s">
        <v>293</v>
      </c>
      <c r="D99" s="218"/>
    </row>
    <row r="100" spans="1:4" ht="42.75" customHeight="1" x14ac:dyDescent="0.25">
      <c r="A100" s="217"/>
      <c r="B100" s="256" t="s">
        <v>172</v>
      </c>
      <c r="C100" s="253" t="s">
        <v>294</v>
      </c>
      <c r="D100" s="218"/>
    </row>
    <row r="101" spans="1:4" ht="33.75" customHeight="1" x14ac:dyDescent="0.25">
      <c r="A101" s="217"/>
      <c r="B101" s="267"/>
      <c r="C101" s="267"/>
      <c r="D101" s="218"/>
    </row>
    <row r="102" spans="1:4" s="233" customFormat="1" x14ac:dyDescent="0.25">
      <c r="A102" s="231"/>
      <c r="B102" s="551" t="s">
        <v>295</v>
      </c>
      <c r="C102" s="552"/>
      <c r="D102" s="232"/>
    </row>
    <row r="103" spans="1:4" ht="45.75" customHeight="1" x14ac:dyDescent="0.25">
      <c r="A103" s="217"/>
      <c r="B103" s="555" t="s">
        <v>296</v>
      </c>
      <c r="C103" s="556"/>
      <c r="D103" s="218"/>
    </row>
    <row r="104" spans="1:4" ht="33.75" customHeight="1" x14ac:dyDescent="0.25">
      <c r="A104" s="217"/>
      <c r="B104" s="557" t="s">
        <v>297</v>
      </c>
      <c r="C104" s="558"/>
      <c r="D104" s="218"/>
    </row>
    <row r="105" spans="1:4" ht="33.75" customHeight="1" x14ac:dyDescent="0.25">
      <c r="A105" s="217"/>
      <c r="B105" s="267"/>
      <c r="C105" s="267"/>
      <c r="D105" s="218"/>
    </row>
    <row r="106" spans="1:4" s="233" customFormat="1" x14ac:dyDescent="0.25">
      <c r="A106" s="231"/>
      <c r="B106" s="551" t="s">
        <v>157</v>
      </c>
      <c r="C106" s="552"/>
      <c r="D106" s="232"/>
    </row>
    <row r="107" spans="1:4" x14ac:dyDescent="0.25">
      <c r="A107" s="217"/>
      <c r="B107" s="267"/>
      <c r="C107" s="267"/>
      <c r="D107" s="218"/>
    </row>
    <row r="108" spans="1:4" ht="51.75" customHeight="1" x14ac:dyDescent="0.25">
      <c r="A108" s="217"/>
      <c r="B108" s="559" t="s">
        <v>298</v>
      </c>
      <c r="C108" s="560"/>
      <c r="D108" s="218"/>
    </row>
    <row r="109" spans="1:4" x14ac:dyDescent="0.25">
      <c r="A109" s="217"/>
      <c r="B109" s="267"/>
      <c r="C109" s="267"/>
      <c r="D109" s="218"/>
    </row>
    <row r="110" spans="1:4" s="233" customFormat="1" x14ac:dyDescent="0.25">
      <c r="A110" s="231"/>
      <c r="B110" s="561" t="s">
        <v>299</v>
      </c>
      <c r="C110" s="562"/>
      <c r="D110" s="232"/>
    </row>
    <row r="111" spans="1:4" ht="36" customHeight="1" x14ac:dyDescent="0.25">
      <c r="A111" s="217"/>
      <c r="B111" s="555" t="s">
        <v>300</v>
      </c>
      <c r="C111" s="556"/>
      <c r="D111" s="218"/>
    </row>
    <row r="112" spans="1:4" ht="36.75" customHeight="1" x14ac:dyDescent="0.25">
      <c r="A112" s="217"/>
      <c r="B112" s="557" t="s">
        <v>301</v>
      </c>
      <c r="C112" s="558"/>
      <c r="D112" s="218"/>
    </row>
    <row r="113" spans="1:4" ht="36" customHeight="1" x14ac:dyDescent="0.25">
      <c r="A113" s="217"/>
      <c r="B113" s="557" t="s">
        <v>304</v>
      </c>
      <c r="C113" s="558"/>
      <c r="D113" s="218"/>
    </row>
    <row r="114" spans="1:4" ht="51" customHeight="1" x14ac:dyDescent="0.25">
      <c r="A114" s="217"/>
      <c r="B114" s="557" t="s">
        <v>302</v>
      </c>
      <c r="C114" s="558"/>
      <c r="D114" s="218"/>
    </row>
    <row r="115" spans="1:4" ht="15.75" thickBot="1" x14ac:dyDescent="0.3">
      <c r="A115" s="268"/>
      <c r="B115" s="269"/>
      <c r="C115" s="269"/>
      <c r="D115" s="270"/>
    </row>
  </sheetData>
  <mergeCells count="22">
    <mergeCell ref="B111:C111"/>
    <mergeCell ref="B112:C112"/>
    <mergeCell ref="B114:C114"/>
    <mergeCell ref="B102:C102"/>
    <mergeCell ref="B103:C103"/>
    <mergeCell ref="B104:C104"/>
    <mergeCell ref="B106:C106"/>
    <mergeCell ref="B108:C108"/>
    <mergeCell ref="B110:C110"/>
    <mergeCell ref="B113:C113"/>
    <mergeCell ref="B98:C98"/>
    <mergeCell ref="B2:C2"/>
    <mergeCell ref="B6:C6"/>
    <mergeCell ref="B21:C21"/>
    <mergeCell ref="B29:C29"/>
    <mergeCell ref="B35:C35"/>
    <mergeCell ref="B37:C37"/>
    <mergeCell ref="B44:C44"/>
    <mergeCell ref="B46:C46"/>
    <mergeCell ref="B47:C47"/>
    <mergeCell ref="B95:C95"/>
    <mergeCell ref="B97:C97"/>
  </mergeCells>
  <pageMargins left="0.7" right="0.7" top="0.75" bottom="0.75" header="0.3" footer="0.3"/>
  <pageSetup paperSize="9" orientation="portrait" r:id="rId1"/>
  <headerFooter>
    <oddHeader xml:space="preserve">&amp;L   AGENCIA NACIONAL DE INFRAESTRUCTURA   Código:  Fm-112 - D 
   SISTEMA INTEGRADO DE GESTIÓN   Versión: 2.0  
   Formato    
   "INFORME 
INVERSIÓN DE CAPITAL PRIVADO EN BIENES DE USO PUBLICO
MODO PORTUARIO "   Fecha: 22/11/12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GCSP-F-011</vt:lpstr>
      <vt:lpstr>Instrc dilig GCSP-F-011</vt:lpstr>
      <vt:lpstr>'Formato GCSP-F-011'!Área_de_impresión</vt:lpstr>
      <vt:lpstr>'Formato GCSP-F-011'!Títulos_a_imprimir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Olarte Saavedra</dc:creator>
  <cp:lastModifiedBy>Nancy Paola Morales Castellanos</cp:lastModifiedBy>
  <cp:lastPrinted>2019-06-26T23:31:32Z</cp:lastPrinted>
  <dcterms:created xsi:type="dcterms:W3CDTF">2017-07-25T22:01:39Z</dcterms:created>
  <dcterms:modified xsi:type="dcterms:W3CDTF">2019-06-28T20:54:29Z</dcterms:modified>
</cp:coreProperties>
</file>