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5/Varios/"/>
    </mc:Choice>
  </mc:AlternateContent>
  <xr:revisionPtr revIDLastSave="3" documentId="8_{2C57449C-6182-4D4F-82EF-6C28D1E24564}" xr6:coauthVersionLast="47" xr6:coauthVersionMax="47" xr10:uidLastSave="{B90BE94D-B33D-43D9-A8F1-E1C23EC78547}"/>
  <bookViews>
    <workbookView xWindow="-24120" yWindow="-2010" windowWidth="24240" windowHeight="13140" xr2:uid="{1F413853-6004-468A-85F5-8AB26CEF1B11}"/>
  </bookViews>
  <sheets>
    <sheet name="GADF-F-064" sheetId="3" r:id="rId1"/>
  </sheets>
  <definedNames>
    <definedName name="_xlnm.Print_Area" localSheetId="0">'GADF-F-064'!$B$7:$DE$44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D18" i="3" l="1"/>
  <c r="DD19" i="3"/>
  <c r="DD20" i="3"/>
  <c r="DD21" i="3"/>
  <c r="DD22" i="3"/>
  <c r="DD23" i="3"/>
  <c r="DD24" i="3"/>
  <c r="DD25" i="3"/>
  <c r="DD26" i="3"/>
  <c r="DD27" i="3"/>
  <c r="DD28" i="3"/>
  <c r="DD29" i="3"/>
  <c r="DD30" i="3"/>
  <c r="DD31" i="3"/>
  <c r="DD32" i="3"/>
  <c r="DD33" i="3"/>
  <c r="DD34" i="3"/>
  <c r="DD35" i="3"/>
  <c r="DD36" i="3"/>
  <c r="DD37" i="3"/>
  <c r="DD38" i="3"/>
  <c r="DD39" i="3"/>
  <c r="DD40" i="3"/>
  <c r="DD41" i="3"/>
  <c r="DC18" i="3"/>
  <c r="DC19" i="3"/>
  <c r="DC20" i="3"/>
  <c r="DC21" i="3"/>
  <c r="DC22" i="3"/>
  <c r="DC23" i="3"/>
  <c r="DC24" i="3"/>
  <c r="DC25" i="3"/>
  <c r="DC26" i="3"/>
  <c r="DC27" i="3"/>
  <c r="DC28" i="3"/>
  <c r="DC29" i="3"/>
  <c r="DC30" i="3"/>
  <c r="DC31" i="3"/>
  <c r="DC32" i="3"/>
  <c r="DC33" i="3"/>
  <c r="DC34" i="3"/>
  <c r="DC35" i="3"/>
  <c r="DC36" i="3"/>
  <c r="DC37" i="3"/>
  <c r="DC38" i="3"/>
  <c r="DC39" i="3"/>
  <c r="DC40" i="3"/>
  <c r="DC41" i="3"/>
  <c r="DD17" i="3"/>
  <c r="DC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17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D42" i="3"/>
  <c r="CE42" i="3"/>
  <c r="CF42" i="3"/>
  <c r="CG42" i="3"/>
  <c r="CH42" i="3"/>
  <c r="CI42" i="3"/>
  <c r="CJ42" i="3"/>
  <c r="CK42" i="3"/>
  <c r="CL42" i="3"/>
  <c r="CM42" i="3"/>
  <c r="CN42" i="3"/>
  <c r="CO42" i="3"/>
  <c r="CP42" i="3"/>
  <c r="CQ42" i="3"/>
  <c r="CR42" i="3"/>
  <c r="CS42" i="3"/>
  <c r="CT42" i="3"/>
  <c r="CU42" i="3"/>
  <c r="CV42" i="3"/>
  <c r="CW42" i="3"/>
  <c r="CX42" i="3"/>
  <c r="CY42" i="3"/>
  <c r="CZ42" i="3"/>
  <c r="DA42" i="3"/>
  <c r="DB42" i="3"/>
  <c r="K42" i="3"/>
  <c r="H42" i="3"/>
  <c r="DD42" i="3" l="1"/>
  <c r="DC42" i="3"/>
  <c r="K9" i="3"/>
  <c r="K11" i="3" s="1"/>
  <c r="K8" i="3"/>
  <c r="AY8" i="3"/>
  <c r="BW8" i="3"/>
  <c r="CU8" i="3"/>
  <c r="AA9" i="3"/>
  <c r="AY9" i="3"/>
  <c r="BW9" i="3"/>
  <c r="CU9" i="3"/>
  <c r="AA8" i="3"/>
  <c r="AI8" i="3"/>
  <c r="BG8" i="3"/>
  <c r="CE8" i="3"/>
  <c r="AI9" i="3"/>
  <c r="BG9" i="3"/>
  <c r="CE9" i="3"/>
  <c r="CM8" i="3"/>
  <c r="S8" i="3"/>
  <c r="AQ8" i="3"/>
  <c r="BO8" i="3"/>
  <c r="S9" i="3"/>
  <c r="AQ9" i="3"/>
  <c r="BO9" i="3"/>
  <c r="CM9" i="3"/>
  <c r="AY11" i="3" l="1"/>
  <c r="BG11" i="3"/>
  <c r="AI11" i="3"/>
  <c r="AA11" i="3"/>
  <c r="AQ11" i="3"/>
  <c r="BO11" i="3"/>
  <c r="S10" i="3"/>
  <c r="K10" i="3"/>
  <c r="CU11" i="3"/>
  <c r="CM11" i="3"/>
  <c r="CE11" i="3"/>
  <c r="BW11" i="3"/>
  <c r="S11" i="3"/>
  <c r="CU10" i="3"/>
  <c r="AI10" i="3"/>
  <c r="AA10" i="3"/>
  <c r="CE10" i="3"/>
  <c r="AY10" i="3"/>
  <c r="BW10" i="3"/>
  <c r="DC9" i="3"/>
  <c r="BO10" i="3"/>
  <c r="DC8" i="3"/>
  <c r="BG10" i="3"/>
  <c r="AQ10" i="3"/>
  <c r="CM10" i="3"/>
  <c r="DC10" i="3" l="1"/>
  <c r="G1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Katheryn Torres Suarez</author>
  </authors>
  <commentList>
    <comment ref="H17" authorId="0" shapeId="0" xr:uid="{9244826F-2554-4944-BDB5-69D8F61A49A1}">
      <text>
        <r>
          <rPr>
            <b/>
            <sz val="9"/>
            <color indexed="81"/>
            <rFont val="Tahoma"/>
            <family val="2"/>
          </rPr>
          <t>Andrea Katheryn Torres Suarez:</t>
        </r>
        <r>
          <rPr>
            <sz val="9"/>
            <color indexed="81"/>
            <rFont val="Tahoma"/>
            <family val="2"/>
          </rPr>
          <t xml:space="preserve">
Por favor no combinar las celdas.</t>
        </r>
      </text>
    </comment>
  </commentList>
</comments>
</file>

<file path=xl/sharedStrings.xml><?xml version="1.0" encoding="utf-8"?>
<sst xmlns="http://schemas.openxmlformats.org/spreadsheetml/2006/main" count="188" uniqueCount="46">
  <si>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</si>
  <si>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</si>
  <si>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</si>
  <si>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</si>
  <si>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</si>
  <si>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</si>
  <si>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</si>
  <si>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</si>
  <si>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</si>
  <si>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</si>
  <si>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</si>
  <si>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</si>
  <si>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</si>
  <si>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</t>
  </si>
  <si>
    <t>E</t>
  </si>
  <si>
    <t xml:space="preserve">Actividades programadas x mes </t>
  </si>
  <si>
    <t xml:space="preserve">Actividades ejecutadas x mes </t>
  </si>
  <si>
    <t>Porcentaje de Cumplimiento
Acumulado</t>
  </si>
  <si>
    <t>Área</t>
  </si>
  <si>
    <t>Responsable (Nombre)</t>
  </si>
  <si>
    <t>Porcentaje de Cumplimiento x mes</t>
  </si>
  <si>
    <t>Porcentaje de Cumplimiento Metas</t>
  </si>
  <si>
    <t>Link Evidencia</t>
  </si>
  <si>
    <t>Recursos</t>
  </si>
  <si>
    <t>Actividad</t>
  </si>
  <si>
    <t>Identificación actividad</t>
  </si>
  <si>
    <t>Seguimiento</t>
  </si>
  <si>
    <t>% Ejecución Cronograma</t>
  </si>
  <si>
    <t>Objetivo Estratégico</t>
  </si>
  <si>
    <t>Unidad Medida/Producto</t>
  </si>
  <si>
    <t>Programación</t>
  </si>
  <si>
    <t>Soportes</t>
  </si>
  <si>
    <t>1s</t>
  </si>
  <si>
    <t>Alineación Estratégica  (Componente o Estrategia o Eje temático o Proceso)</t>
  </si>
  <si>
    <t>Total Planeadas por actividad</t>
  </si>
  <si>
    <t>Total Ejecutadas por actividad</t>
  </si>
  <si>
    <t>Tema</t>
  </si>
  <si>
    <t>Plan</t>
  </si>
  <si>
    <t>Observaciones</t>
  </si>
  <si>
    <t>GESTIÓN ADMINISTRATIVA Y FINANCIERA</t>
  </si>
  <si>
    <t>CÓDIGO</t>
  </si>
  <si>
    <t>GADF-F-064</t>
  </si>
  <si>
    <t>VERSIÓN</t>
  </si>
  <si>
    <t>FECHA</t>
  </si>
  <si>
    <t>PLAN DE TRABAJO DEL SISTEMA DE GESTIÓN AMBIENTAL</t>
  </si>
  <si>
    <t xml:space="preserve">Sistema de Gestión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</si>
</sst>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_(&quot;C$&quot;* #,##0_);_(&quot;C$&quot;* \(#,##0\);_(&quot;C$&quot;* &quot;-&quot;_);_(@_)"/>
    <numFmt numFmtId="166" formatCode="0.0"/>
    <numFmt numFmtId="167" formatCode="&quot;00&quot;#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Protection="1">
      <protection locked="0"/>
    </xf>
    <xf numFmtId="0" fontId="4" fillId="3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 wrapText="1"/>
      <protection hidden="1"/>
    </xf>
    <xf numFmtId="9" fontId="4" fillId="3" borderId="0" xfId="1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 wrapText="1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horizontal="center" vertical="center" wrapText="1"/>
      <protection locked="0"/>
    </xf>
    <xf numFmtId="0" fontId="0" fillId="11" borderId="6" xfId="0" applyFill="1" applyBorder="1" applyAlignment="1" applyProtection="1">
      <alignment horizontal="center" vertical="center" wrapText="1"/>
      <protection locked="0"/>
    </xf>
    <xf numFmtId="0" fontId="0" fillId="11" borderId="7" xfId="0" applyFill="1" applyBorder="1" applyAlignment="1" applyProtection="1">
      <alignment horizontal="center" vertical="center" wrapText="1"/>
      <protection locked="0"/>
    </xf>
    <xf numFmtId="0" fontId="0" fillId="11" borderId="8" xfId="0" applyFill="1" applyBorder="1" applyAlignment="1" applyProtection="1">
      <alignment horizontal="center" vertical="center" wrapText="1"/>
      <protection locked="0"/>
    </xf>
    <xf numFmtId="0" fontId="0" fillId="11" borderId="9" xfId="0" applyFill="1" applyBorder="1" applyAlignment="1" applyProtection="1">
      <alignment horizontal="center" vertical="center" wrapText="1"/>
      <protection locked="0"/>
    </xf>
    <xf numFmtId="2" fontId="0" fillId="11" borderId="9" xfId="0" applyNumberFormat="1" applyFill="1" applyBorder="1" applyAlignment="1" applyProtection="1">
      <alignment horizontal="center" vertical="center" wrapText="1"/>
      <protection locked="0"/>
    </xf>
    <xf numFmtId="9" fontId="0" fillId="0" borderId="13" xfId="1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0" fillId="11" borderId="14" xfId="0" applyFill="1" applyBorder="1" applyAlignment="1" applyProtection="1">
      <alignment horizontal="center" vertical="center" wrapText="1"/>
      <protection locked="0"/>
    </xf>
    <xf numFmtId="0" fontId="0" fillId="11" borderId="15" xfId="0" applyFill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 applyProtection="1">
      <alignment horizontal="center" vertical="center" wrapText="1"/>
      <protection hidden="1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2" fillId="5" borderId="1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8" borderId="10" xfId="0" applyFont="1" applyFill="1" applyBorder="1" applyAlignment="1" applyProtection="1">
      <alignment horizontal="center" vertical="center" wrapText="1"/>
      <protection locked="0"/>
    </xf>
    <xf numFmtId="0" fontId="10" fillId="7" borderId="10" xfId="0" applyFont="1" applyFill="1" applyBorder="1" applyAlignment="1" applyProtection="1">
      <alignment horizontal="center" vertical="center" wrapText="1"/>
      <protection locked="0"/>
    </xf>
    <xf numFmtId="0" fontId="10" fillId="7" borderId="11" xfId="0" applyFont="1" applyFill="1" applyBorder="1" applyAlignment="1" applyProtection="1">
      <alignment horizontal="center" vertical="center" wrapText="1"/>
      <protection locked="0"/>
    </xf>
    <xf numFmtId="0" fontId="10" fillId="8" borderId="10" xfId="0" applyFont="1" applyFill="1" applyBorder="1" applyAlignment="1" applyProtection="1">
      <alignment horizontal="center" vertical="center" wrapText="1"/>
      <protection locked="0"/>
    </xf>
    <xf numFmtId="0" fontId="10" fillId="8" borderId="11" xfId="0" applyFont="1" applyFill="1" applyBorder="1" applyAlignment="1" applyProtection="1">
      <alignment horizontal="center" vertical="center" wrapText="1"/>
      <protection locked="0"/>
    </xf>
    <xf numFmtId="0" fontId="10" fillId="9" borderId="1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hidden="1"/>
    </xf>
    <xf numFmtId="2" fontId="0" fillId="2" borderId="3" xfId="0" applyNumberFormat="1" applyFill="1" applyBorder="1" applyAlignment="1" applyProtection="1">
      <alignment horizontal="center" vertical="center" wrapText="1"/>
      <protection hidden="1"/>
    </xf>
    <xf numFmtId="2" fontId="0" fillId="2" borderId="2" xfId="0" applyNumberFormat="1" applyFill="1" applyBorder="1" applyAlignment="1" applyProtection="1">
      <alignment horizontal="center" vertical="center" wrapText="1"/>
      <protection hidden="1"/>
    </xf>
    <xf numFmtId="2" fontId="0" fillId="2" borderId="4" xfId="0" applyNumberForma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164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164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hidden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10" fillId="9" borderId="11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1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167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167" fontId="21" fillId="0" borderId="20" xfId="0" applyNumberFormat="1" applyFont="1" applyFill="1" applyBorder="1" applyAlignment="1" applyProtection="1">
      <alignment horizontal="center" vertical="center" wrapText="1"/>
      <protection locked="0"/>
    </xf>
    <xf numFmtId="167" fontId="21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Fill="1" applyBorder="1" applyAlignment="1" applyProtection="1">
      <alignment horizontal="center" vertical="center" wrapText="1"/>
      <protection locked="0"/>
    </xf>
  </cellXfs>
  <cellStyles count="9">
    <cellStyle name="Moneda [0] 2" xfId="4" xr:uid="{9F11C4A6-DD66-4C3D-86D4-CB8212014A63}"/>
    <cellStyle name="Normal" xfId="0" builtinId="0"/>
    <cellStyle name="Normal 2" xfId="5" xr:uid="{11A3C4A9-4793-4A1D-95F6-5FEEA52F54A0}"/>
    <cellStyle name="Normal 3" xfId="7" xr:uid="{73CF9448-EE9F-4DB9-BFDC-47D98ED383F5}"/>
    <cellStyle name="Normal 4" xfId="2" xr:uid="{2EDE4A66-A9E3-44D5-93A6-764D31636658}"/>
    <cellStyle name="Porcentaje" xfId="1" builtinId="5"/>
    <cellStyle name="Porcentaje 2" xfId="6" xr:uid="{835F4718-6B23-4DAB-9663-8CA9FBDD6BE5}"/>
    <cellStyle name="Porcentaje 3" xfId="8" xr:uid="{1EE3F44E-3D8A-43A4-B610-385DCF06F340}"/>
    <cellStyle name="Porcentaje 4" xfId="3" xr:uid="{31DBEFC2-68E8-434F-ADDC-FFC7A9CA4D36}"/>
  </cellStyles>
  <dxfs count="96"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  <dxf>
      <font>
        <color theme="9" tint="-0.499984740745262"/>
      </font>
      <fill>
        <patternFill>
          <bgColor rgb="FF92D050"/>
        </patternFill>
      </fill>
    </dxf>
    <dxf>
      <font>
        <color theme="7" tint="-0.499984740745262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25111</xdr:colOff>
      <xdr:row>0</xdr:row>
      <xdr:rowOff>369454</xdr:rowOff>
    </xdr:from>
    <xdr:to>
      <xdr:col>1</xdr:col>
      <xdr:colOff>1031875</xdr:colOff>
      <xdr:row>2</xdr:row>
      <xdr:rowOff>396875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42B6A3-9FE6-4B25-B042-44028B4206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342611" y="369454"/>
          <a:ext cx="1006764" cy="1265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5F61E-D8AE-4084-B2B9-DE0BCDB4957A}">
  <sheetPr>
    <pageSetUpPr fitToPage="1"/>
  </sheetPr>
  <dimension ref="A1:DH42"/>
  <sheetViews>
    <sheetView showGridLines="0" tabSelected="1" zoomScale="60" zoomScaleNormal="60" workbookViewId="0">
      <selection activeCell="U3" sqref="U3:AA3"/>
    </sheetView>
  </sheetViews>
  <sheetFormatPr baseColWidth="10" defaultColWidth="4.7109375" defaultRowHeight="15" x14ac:dyDescent="0.25"/>
  <cols>
    <col min="1" max="1" width="4.7109375" style="1"/>
    <col min="2" max="2" width="18" style="5" customWidth="1"/>
    <col min="3" max="3" width="31" style="5" customWidth="1"/>
    <col min="4" max="4" width="24.85546875" style="5" customWidth="1"/>
    <col min="5" max="6" width="21.28515625" style="5" customWidth="1"/>
    <col min="7" max="7" width="42.85546875" style="5" customWidth="1"/>
    <col min="8" max="8" width="21.5703125" style="5" customWidth="1"/>
    <col min="9" max="9" width="21.140625" style="5" customWidth="1"/>
    <col min="10" max="10" width="19" style="5" customWidth="1"/>
    <col min="11" max="106" width="4.7109375" style="5" customWidth="1"/>
    <col min="107" max="107" width="19.42578125" style="5" customWidth="1"/>
    <col min="108" max="108" width="20.42578125" style="5" customWidth="1"/>
    <col min="109" max="109" width="18.140625" style="5" customWidth="1"/>
    <col min="110" max="110" width="19.85546875" style="5" customWidth="1"/>
    <col min="111" max="111" width="17.28515625" style="5" customWidth="1"/>
    <col min="112" max="112" width="14.7109375" style="5" customWidth="1"/>
    <col min="113" max="16384" width="4.7109375" style="1"/>
  </cols>
  <sheetData>
    <row r="1" spans="1:112" ht="51.75" customHeight="1" x14ac:dyDescent="0.25">
      <c r="A1" s="63"/>
      <c r="B1" s="64"/>
      <c r="C1" s="70" t="s">
        <v>44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G1" s="1"/>
      <c r="DH1" s="1"/>
    </row>
    <row r="2" spans="1:112" ht="46.5" customHeight="1" x14ac:dyDescent="0.25">
      <c r="A2" s="63"/>
      <c r="B2" s="64"/>
      <c r="C2" s="65" t="s">
        <v>39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31"/>
      <c r="AC2" s="31"/>
      <c r="AD2" s="31"/>
      <c r="AE2" s="31"/>
      <c r="AF2" s="31"/>
      <c r="AG2" s="31"/>
      <c r="AH2" s="31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G2" s="1"/>
      <c r="DH2" s="1"/>
    </row>
    <row r="3" spans="1:112" ht="46.5" customHeight="1" x14ac:dyDescent="0.25">
      <c r="A3" s="63"/>
      <c r="B3" s="64"/>
      <c r="C3" s="65" t="s">
        <v>40</v>
      </c>
      <c r="D3" s="65"/>
      <c r="E3" s="66" t="s">
        <v>41</v>
      </c>
      <c r="F3" s="66"/>
      <c r="G3" s="30" t="s">
        <v>42</v>
      </c>
      <c r="H3" s="71">
        <v>4</v>
      </c>
      <c r="I3" s="72"/>
      <c r="J3" s="72"/>
      <c r="K3" s="72"/>
      <c r="L3" s="73"/>
      <c r="M3" s="65" t="s">
        <v>43</v>
      </c>
      <c r="N3" s="65"/>
      <c r="O3" s="65"/>
      <c r="P3" s="65"/>
      <c r="Q3" s="65"/>
      <c r="R3" s="65"/>
      <c r="S3" s="65"/>
      <c r="T3" s="65"/>
      <c r="U3" s="74">
        <v>45708</v>
      </c>
      <c r="V3" s="75"/>
      <c r="W3" s="75"/>
      <c r="X3" s="75"/>
      <c r="Y3" s="75"/>
      <c r="Z3" s="75"/>
      <c r="AA3" s="75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G3" s="1"/>
      <c r="DH3" s="1"/>
    </row>
    <row r="6" spans="1:112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  <row r="7" spans="1:112" ht="15" customHeight="1" thickBot="1" x14ac:dyDescent="0.3">
      <c r="B7" s="3"/>
      <c r="H7" s="3"/>
      <c r="I7" s="3"/>
      <c r="J7" s="3"/>
      <c r="K7" s="57" t="s">
        <v>1</v>
      </c>
      <c r="L7" s="57"/>
      <c r="M7" s="57"/>
      <c r="N7" s="57"/>
      <c r="O7" s="57"/>
      <c r="P7" s="57"/>
      <c r="Q7" s="57"/>
      <c r="R7" s="57"/>
      <c r="S7" s="57" t="s">
        <v>2</v>
      </c>
      <c r="T7" s="57"/>
      <c r="U7" s="57"/>
      <c r="V7" s="57"/>
      <c r="W7" s="57"/>
      <c r="X7" s="57"/>
      <c r="Y7" s="57"/>
      <c r="Z7" s="57"/>
      <c r="AA7" s="57" t="s">
        <v>3</v>
      </c>
      <c r="AB7" s="57"/>
      <c r="AC7" s="57"/>
      <c r="AD7" s="57"/>
      <c r="AE7" s="57"/>
      <c r="AF7" s="57"/>
      <c r="AG7" s="57"/>
      <c r="AH7" s="57"/>
      <c r="AI7" s="57" t="s">
        <v>4</v>
      </c>
      <c r="AJ7" s="57"/>
      <c r="AK7" s="57"/>
      <c r="AL7" s="57"/>
      <c r="AM7" s="57"/>
      <c r="AN7" s="57"/>
      <c r="AO7" s="57"/>
      <c r="AP7" s="57"/>
      <c r="AQ7" s="57" t="s">
        <v>5</v>
      </c>
      <c r="AR7" s="57"/>
      <c r="AS7" s="57"/>
      <c r="AT7" s="57"/>
      <c r="AU7" s="57"/>
      <c r="AV7" s="57"/>
      <c r="AW7" s="57"/>
      <c r="AX7" s="57"/>
      <c r="AY7" s="57" t="s">
        <v>6</v>
      </c>
      <c r="AZ7" s="57"/>
      <c r="BA7" s="57"/>
      <c r="BB7" s="57"/>
      <c r="BC7" s="57"/>
      <c r="BD7" s="57"/>
      <c r="BE7" s="57"/>
      <c r="BF7" s="57"/>
      <c r="BG7" s="57" t="s">
        <v>7</v>
      </c>
      <c r="BH7" s="57"/>
      <c r="BI7" s="57"/>
      <c r="BJ7" s="57"/>
      <c r="BK7" s="57"/>
      <c r="BL7" s="57"/>
      <c r="BM7" s="57"/>
      <c r="BN7" s="57"/>
      <c r="BO7" s="57" t="s">
        <v>8</v>
      </c>
      <c r="BP7" s="57"/>
      <c r="BQ7" s="57"/>
      <c r="BR7" s="57"/>
      <c r="BS7" s="57"/>
      <c r="BT7" s="57"/>
      <c r="BU7" s="57"/>
      <c r="BV7" s="57"/>
      <c r="BW7" s="57" t="s">
        <v>9</v>
      </c>
      <c r="BX7" s="57"/>
      <c r="BY7" s="57"/>
      <c r="BZ7" s="57"/>
      <c r="CA7" s="57"/>
      <c r="CB7" s="57"/>
      <c r="CC7" s="57"/>
      <c r="CD7" s="57"/>
      <c r="CE7" s="57" t="s">
        <v>10</v>
      </c>
      <c r="CF7" s="57"/>
      <c r="CG7" s="57"/>
      <c r="CH7" s="57"/>
      <c r="CI7" s="57"/>
      <c r="CJ7" s="57"/>
      <c r="CK7" s="57"/>
      <c r="CL7" s="57"/>
      <c r="CM7" s="57" t="s">
        <v>11</v>
      </c>
      <c r="CN7" s="57"/>
      <c r="CO7" s="57"/>
      <c r="CP7" s="57"/>
      <c r="CQ7" s="57"/>
      <c r="CR7" s="57"/>
      <c r="CS7" s="57"/>
      <c r="CT7" s="57"/>
      <c r="CU7" s="57" t="s">
        <v>12</v>
      </c>
      <c r="CV7" s="57"/>
      <c r="CW7" s="57"/>
      <c r="CX7" s="57"/>
      <c r="CY7" s="57"/>
      <c r="CZ7" s="57"/>
      <c r="DA7" s="57"/>
      <c r="DB7" s="57"/>
      <c r="DC7" s="10"/>
      <c r="DD7" s="3"/>
      <c r="DE7" s="3"/>
      <c r="DF7" s="3"/>
    </row>
    <row r="8" spans="1:112" ht="27" customHeight="1" thickBot="1" x14ac:dyDescent="0.3">
      <c r="B8" s="3"/>
      <c r="C8" s="61" t="s">
        <v>44</v>
      </c>
      <c r="D8" s="61"/>
      <c r="E8" s="61"/>
      <c r="F8" s="61"/>
      <c r="G8" s="61"/>
      <c r="H8" s="3"/>
      <c r="I8" s="43" t="s">
        <v>15</v>
      </c>
      <c r="J8" s="44"/>
      <c r="K8" s="58">
        <f>K42+M42+O42+Q42</f>
        <v>0</v>
      </c>
      <c r="L8" s="58"/>
      <c r="M8" s="58"/>
      <c r="N8" s="58"/>
      <c r="O8" s="58"/>
      <c r="P8" s="58"/>
      <c r="Q8" s="58"/>
      <c r="R8" s="58"/>
      <c r="S8" s="52">
        <f t="shared" ref="S8" si="0">S42+U42+W42+Y42</f>
        <v>0</v>
      </c>
      <c r="T8" s="52"/>
      <c r="U8" s="52"/>
      <c r="V8" s="52"/>
      <c r="W8" s="52"/>
      <c r="X8" s="52"/>
      <c r="Y8" s="52"/>
      <c r="Z8" s="52"/>
      <c r="AA8" s="52">
        <f t="shared" ref="AA8" si="1">AA42+AC42+AE42+AG42</f>
        <v>0</v>
      </c>
      <c r="AB8" s="52"/>
      <c r="AC8" s="52"/>
      <c r="AD8" s="52"/>
      <c r="AE8" s="52"/>
      <c r="AF8" s="52"/>
      <c r="AG8" s="52"/>
      <c r="AH8" s="52"/>
      <c r="AI8" s="52">
        <f t="shared" ref="AI8" si="2">AI42+AK42+AM42+AO42</f>
        <v>0</v>
      </c>
      <c r="AJ8" s="52"/>
      <c r="AK8" s="52"/>
      <c r="AL8" s="52"/>
      <c r="AM8" s="52"/>
      <c r="AN8" s="52"/>
      <c r="AO8" s="52"/>
      <c r="AP8" s="52"/>
      <c r="AQ8" s="52">
        <f t="shared" ref="AQ8" si="3">AQ42+AS42+AU42+AW42</f>
        <v>0</v>
      </c>
      <c r="AR8" s="52"/>
      <c r="AS8" s="52"/>
      <c r="AT8" s="52"/>
      <c r="AU8" s="52"/>
      <c r="AV8" s="52"/>
      <c r="AW8" s="52"/>
      <c r="AX8" s="52"/>
      <c r="AY8" s="52">
        <f t="shared" ref="AY8" si="4">AY42+BA42+BC42+BE42</f>
        <v>0</v>
      </c>
      <c r="AZ8" s="52"/>
      <c r="BA8" s="52"/>
      <c r="BB8" s="52"/>
      <c r="BC8" s="52"/>
      <c r="BD8" s="52"/>
      <c r="BE8" s="52"/>
      <c r="BF8" s="52"/>
      <c r="BG8" s="52">
        <f t="shared" ref="BG8" si="5">BG42+BI42+BK42+BM42</f>
        <v>0</v>
      </c>
      <c r="BH8" s="52"/>
      <c r="BI8" s="52"/>
      <c r="BJ8" s="52"/>
      <c r="BK8" s="52"/>
      <c r="BL8" s="52"/>
      <c r="BM8" s="52"/>
      <c r="BN8" s="52"/>
      <c r="BO8" s="52">
        <f t="shared" ref="BO8" si="6">BO42+BQ42+BS42+BU42</f>
        <v>0</v>
      </c>
      <c r="BP8" s="52"/>
      <c r="BQ8" s="52"/>
      <c r="BR8" s="52"/>
      <c r="BS8" s="52"/>
      <c r="BT8" s="52"/>
      <c r="BU8" s="52"/>
      <c r="BV8" s="52"/>
      <c r="BW8" s="52">
        <f t="shared" ref="BW8" si="7">BW42+BY42+CA42+CC42</f>
        <v>0</v>
      </c>
      <c r="BX8" s="52"/>
      <c r="BY8" s="52"/>
      <c r="BZ8" s="52"/>
      <c r="CA8" s="52"/>
      <c r="CB8" s="52"/>
      <c r="CC8" s="52"/>
      <c r="CD8" s="52"/>
      <c r="CE8" s="52">
        <f t="shared" ref="CE8" si="8">CE42+CG42+CI42+CK42</f>
        <v>0</v>
      </c>
      <c r="CF8" s="52"/>
      <c r="CG8" s="52"/>
      <c r="CH8" s="52"/>
      <c r="CI8" s="52"/>
      <c r="CJ8" s="52"/>
      <c r="CK8" s="52"/>
      <c r="CL8" s="52"/>
      <c r="CM8" s="52">
        <f t="shared" ref="CM8" si="9">CM42+CO42+CQ42+CS42</f>
        <v>0</v>
      </c>
      <c r="CN8" s="52"/>
      <c r="CO8" s="52"/>
      <c r="CP8" s="52"/>
      <c r="CQ8" s="52"/>
      <c r="CR8" s="52"/>
      <c r="CS8" s="52"/>
      <c r="CT8" s="52"/>
      <c r="CU8" s="52">
        <f t="shared" ref="CU8" si="10">CU42+CW42+CY42+DA42</f>
        <v>0</v>
      </c>
      <c r="CV8" s="52"/>
      <c r="CW8" s="52"/>
      <c r="CX8" s="52"/>
      <c r="CY8" s="52"/>
      <c r="CZ8" s="52"/>
      <c r="DA8" s="52"/>
      <c r="DB8" s="52"/>
      <c r="DC8" s="2">
        <f>SUM(K8:DB8)</f>
        <v>0</v>
      </c>
      <c r="DD8" s="3"/>
      <c r="DE8" s="3"/>
      <c r="DF8" s="3"/>
    </row>
    <row r="9" spans="1:112" ht="27" customHeight="1" thickBot="1" x14ac:dyDescent="0.3">
      <c r="B9" s="3"/>
      <c r="C9" s="61"/>
      <c r="D9" s="61"/>
      <c r="E9" s="61"/>
      <c r="F9" s="61"/>
      <c r="G9" s="61"/>
      <c r="H9" s="3"/>
      <c r="I9" s="43" t="s">
        <v>16</v>
      </c>
      <c r="J9" s="44"/>
      <c r="K9" s="49">
        <f>+SUM(L42,N42,P42,R42)</f>
        <v>0</v>
      </c>
      <c r="L9" s="50"/>
      <c r="M9" s="50"/>
      <c r="N9" s="50"/>
      <c r="O9" s="50"/>
      <c r="P9" s="50"/>
      <c r="Q9" s="50"/>
      <c r="R9" s="51"/>
      <c r="S9" s="46">
        <f t="shared" ref="S9" si="11">SUM(T42+V42+X42+Z42)</f>
        <v>0</v>
      </c>
      <c r="T9" s="47"/>
      <c r="U9" s="47"/>
      <c r="V9" s="47"/>
      <c r="W9" s="47"/>
      <c r="X9" s="47"/>
      <c r="Y9" s="47"/>
      <c r="Z9" s="48"/>
      <c r="AA9" s="46">
        <f t="shared" ref="AA9" si="12">SUM(AB42+AD42+AF42+AH42)</f>
        <v>0</v>
      </c>
      <c r="AB9" s="47"/>
      <c r="AC9" s="47"/>
      <c r="AD9" s="47"/>
      <c r="AE9" s="47"/>
      <c r="AF9" s="47"/>
      <c r="AG9" s="47"/>
      <c r="AH9" s="48"/>
      <c r="AI9" s="46">
        <f t="shared" ref="AI9" si="13">SUM(AJ42+AL42+AN42+AP42)</f>
        <v>0</v>
      </c>
      <c r="AJ9" s="47"/>
      <c r="AK9" s="47"/>
      <c r="AL9" s="47"/>
      <c r="AM9" s="47"/>
      <c r="AN9" s="47"/>
      <c r="AO9" s="47"/>
      <c r="AP9" s="48"/>
      <c r="AQ9" s="46">
        <f t="shared" ref="AQ9" si="14">SUM(AR42+AT42+AV42+AX42)</f>
        <v>0</v>
      </c>
      <c r="AR9" s="47"/>
      <c r="AS9" s="47"/>
      <c r="AT9" s="47"/>
      <c r="AU9" s="47"/>
      <c r="AV9" s="47"/>
      <c r="AW9" s="47"/>
      <c r="AX9" s="48"/>
      <c r="AY9" s="46">
        <f t="shared" ref="AY9" si="15">SUM(AZ42+BB42+BD42+BF42)</f>
        <v>0</v>
      </c>
      <c r="AZ9" s="47"/>
      <c r="BA9" s="47"/>
      <c r="BB9" s="47"/>
      <c r="BC9" s="47"/>
      <c r="BD9" s="47"/>
      <c r="BE9" s="47"/>
      <c r="BF9" s="48"/>
      <c r="BG9" s="46">
        <f t="shared" ref="BG9" si="16">SUM(BH42+BJ42+BL42+BN42)</f>
        <v>0</v>
      </c>
      <c r="BH9" s="47"/>
      <c r="BI9" s="47"/>
      <c r="BJ9" s="47"/>
      <c r="BK9" s="47"/>
      <c r="BL9" s="47"/>
      <c r="BM9" s="47"/>
      <c r="BN9" s="48"/>
      <c r="BO9" s="46">
        <f t="shared" ref="BO9" si="17">SUM(BP42+BR42+BT42+BV42)</f>
        <v>0</v>
      </c>
      <c r="BP9" s="47"/>
      <c r="BQ9" s="47"/>
      <c r="BR9" s="47"/>
      <c r="BS9" s="47"/>
      <c r="BT9" s="47"/>
      <c r="BU9" s="47"/>
      <c r="BV9" s="48"/>
      <c r="BW9" s="46">
        <f t="shared" ref="BW9" si="18">SUM(BX42+BZ42+CB42+CD42)</f>
        <v>0</v>
      </c>
      <c r="BX9" s="47"/>
      <c r="BY9" s="47"/>
      <c r="BZ9" s="47"/>
      <c r="CA9" s="47"/>
      <c r="CB9" s="47"/>
      <c r="CC9" s="47"/>
      <c r="CD9" s="48"/>
      <c r="CE9" s="46">
        <f t="shared" ref="CE9" si="19">SUM(CF42+CH42+CJ42+CL42)</f>
        <v>0</v>
      </c>
      <c r="CF9" s="47"/>
      <c r="CG9" s="47"/>
      <c r="CH9" s="47"/>
      <c r="CI9" s="47"/>
      <c r="CJ9" s="47"/>
      <c r="CK9" s="47"/>
      <c r="CL9" s="48"/>
      <c r="CM9" s="46">
        <f t="shared" ref="CM9" si="20">SUM(CN42+CP42+CR42+CT42)</f>
        <v>0</v>
      </c>
      <c r="CN9" s="47"/>
      <c r="CO9" s="47"/>
      <c r="CP9" s="47"/>
      <c r="CQ9" s="47"/>
      <c r="CR9" s="47"/>
      <c r="CS9" s="47"/>
      <c r="CT9" s="48"/>
      <c r="CU9" s="46">
        <f t="shared" ref="CU9" si="21">SUM(CV42+CX42+CZ42+DB42)</f>
        <v>0</v>
      </c>
      <c r="CV9" s="47"/>
      <c r="CW9" s="47"/>
      <c r="CX9" s="47"/>
      <c r="CY9" s="47"/>
      <c r="CZ9" s="47"/>
      <c r="DA9" s="47"/>
      <c r="DB9" s="48"/>
      <c r="DC9" s="6">
        <f>SUM(K9:DB9)</f>
        <v>0</v>
      </c>
      <c r="DD9" s="3"/>
      <c r="DE9" s="3"/>
      <c r="DF9" s="3"/>
    </row>
    <row r="10" spans="1:112" ht="27.75" customHeight="1" x14ac:dyDescent="0.25">
      <c r="B10" s="3"/>
      <c r="C10" s="62"/>
      <c r="D10" s="62"/>
      <c r="E10" s="62"/>
      <c r="F10" s="62"/>
      <c r="G10" s="62"/>
      <c r="H10" s="3"/>
      <c r="I10" s="43" t="s">
        <v>20</v>
      </c>
      <c r="J10" s="44"/>
      <c r="K10" s="56" t="e">
        <f>+K9/K8</f>
        <v>#DIV/0!</v>
      </c>
      <c r="L10" s="56"/>
      <c r="M10" s="56"/>
      <c r="N10" s="56"/>
      <c r="O10" s="56"/>
      <c r="P10" s="56"/>
      <c r="Q10" s="56"/>
      <c r="R10" s="56"/>
      <c r="S10" s="56" t="e">
        <f>+S9/S8</f>
        <v>#DIV/0!</v>
      </c>
      <c r="T10" s="56"/>
      <c r="U10" s="56"/>
      <c r="V10" s="56"/>
      <c r="W10" s="56"/>
      <c r="X10" s="56"/>
      <c r="Y10" s="56"/>
      <c r="Z10" s="56"/>
      <c r="AA10" s="56" t="e">
        <f t="shared" ref="AA10" si="22">+AA9/AA8</f>
        <v>#DIV/0!</v>
      </c>
      <c r="AB10" s="56"/>
      <c r="AC10" s="56"/>
      <c r="AD10" s="56"/>
      <c r="AE10" s="56"/>
      <c r="AF10" s="56"/>
      <c r="AG10" s="56"/>
      <c r="AH10" s="56"/>
      <c r="AI10" s="56" t="e">
        <f t="shared" ref="AI10" si="23">+AI9/AI8</f>
        <v>#DIV/0!</v>
      </c>
      <c r="AJ10" s="56"/>
      <c r="AK10" s="56"/>
      <c r="AL10" s="56"/>
      <c r="AM10" s="56"/>
      <c r="AN10" s="56"/>
      <c r="AO10" s="56"/>
      <c r="AP10" s="56"/>
      <c r="AQ10" s="56" t="e">
        <f t="shared" ref="AQ10" si="24">+AQ9/AQ8</f>
        <v>#DIV/0!</v>
      </c>
      <c r="AR10" s="56"/>
      <c r="AS10" s="56"/>
      <c r="AT10" s="56"/>
      <c r="AU10" s="56"/>
      <c r="AV10" s="56"/>
      <c r="AW10" s="56"/>
      <c r="AX10" s="56"/>
      <c r="AY10" s="56" t="e">
        <f t="shared" ref="AY10" si="25">+AY9/AY8</f>
        <v>#DIV/0!</v>
      </c>
      <c r="AZ10" s="56"/>
      <c r="BA10" s="56"/>
      <c r="BB10" s="56"/>
      <c r="BC10" s="56"/>
      <c r="BD10" s="56"/>
      <c r="BE10" s="56"/>
      <c r="BF10" s="56"/>
      <c r="BG10" s="56" t="e">
        <f t="shared" ref="BG10" si="26">+BG9/BG8</f>
        <v>#DIV/0!</v>
      </c>
      <c r="BH10" s="56"/>
      <c r="BI10" s="56"/>
      <c r="BJ10" s="56"/>
      <c r="BK10" s="56"/>
      <c r="BL10" s="56"/>
      <c r="BM10" s="56"/>
      <c r="BN10" s="56"/>
      <c r="BO10" s="56" t="e">
        <f t="shared" ref="BO10" si="27">+BO9/BO8</f>
        <v>#DIV/0!</v>
      </c>
      <c r="BP10" s="56"/>
      <c r="BQ10" s="56"/>
      <c r="BR10" s="56"/>
      <c r="BS10" s="56"/>
      <c r="BT10" s="56"/>
      <c r="BU10" s="56"/>
      <c r="BV10" s="56"/>
      <c r="BW10" s="56" t="e">
        <f t="shared" ref="BW10" si="28">+BW9/BW8</f>
        <v>#DIV/0!</v>
      </c>
      <c r="BX10" s="56"/>
      <c r="BY10" s="56"/>
      <c r="BZ10" s="56"/>
      <c r="CA10" s="56"/>
      <c r="CB10" s="56"/>
      <c r="CC10" s="56"/>
      <c r="CD10" s="56"/>
      <c r="CE10" s="56" t="e">
        <f t="shared" ref="CE10" si="29">+CE9/CE8</f>
        <v>#DIV/0!</v>
      </c>
      <c r="CF10" s="56"/>
      <c r="CG10" s="56"/>
      <c r="CH10" s="56"/>
      <c r="CI10" s="56"/>
      <c r="CJ10" s="56"/>
      <c r="CK10" s="56"/>
      <c r="CL10" s="56"/>
      <c r="CM10" s="56" t="e">
        <f t="shared" ref="CM10" si="30">+CM9/CM8</f>
        <v>#DIV/0!</v>
      </c>
      <c r="CN10" s="56"/>
      <c r="CO10" s="56"/>
      <c r="CP10" s="56"/>
      <c r="CQ10" s="56"/>
      <c r="CR10" s="56"/>
      <c r="CS10" s="56"/>
      <c r="CT10" s="56"/>
      <c r="CU10" s="56" t="e">
        <f t="shared" ref="CU10" si="31">+CU9/CU8</f>
        <v>#DIV/0!</v>
      </c>
      <c r="CV10" s="56"/>
      <c r="CW10" s="56"/>
      <c r="CX10" s="56"/>
      <c r="CY10" s="56"/>
      <c r="CZ10" s="56"/>
      <c r="DA10" s="56"/>
      <c r="DB10" s="56"/>
      <c r="DC10" s="7" t="e">
        <f>+DC9/DC8</f>
        <v>#DIV/0!</v>
      </c>
      <c r="DD10" s="3"/>
      <c r="DE10" s="3"/>
      <c r="DF10" s="3"/>
    </row>
    <row r="11" spans="1:112" ht="33.75" customHeight="1" x14ac:dyDescent="0.25">
      <c r="B11" s="3"/>
      <c r="C11" s="67" t="s">
        <v>27</v>
      </c>
      <c r="D11" s="68"/>
      <c r="E11" s="68"/>
      <c r="F11" s="69"/>
      <c r="G11" s="32" t="e">
        <f>DC10</f>
        <v>#DIV/0!</v>
      </c>
      <c r="H11" s="3"/>
      <c r="I11" s="43" t="s">
        <v>17</v>
      </c>
      <c r="J11" s="44"/>
      <c r="K11" s="53" t="e">
        <f>K9/$H$42</f>
        <v>#DIV/0!</v>
      </c>
      <c r="L11" s="54"/>
      <c r="M11" s="54"/>
      <c r="N11" s="54"/>
      <c r="O11" s="54"/>
      <c r="P11" s="54"/>
      <c r="Q11" s="54"/>
      <c r="R11" s="55"/>
      <c r="S11" s="53" t="e">
        <f>(S9+K9)/$H$42</f>
        <v>#DIV/0!</v>
      </c>
      <c r="T11" s="54"/>
      <c r="U11" s="54"/>
      <c r="V11" s="54"/>
      <c r="W11" s="54"/>
      <c r="X11" s="54"/>
      <c r="Y11" s="54"/>
      <c r="Z11" s="55"/>
      <c r="AA11" s="53" t="e">
        <f>(AA9+K9+S9)/$H$42</f>
        <v>#DIV/0!</v>
      </c>
      <c r="AB11" s="54"/>
      <c r="AC11" s="54"/>
      <c r="AD11" s="54"/>
      <c r="AE11" s="54"/>
      <c r="AF11" s="54"/>
      <c r="AG11" s="54"/>
      <c r="AH11" s="55"/>
      <c r="AI11" s="53" t="e">
        <f>(AI9+K9+S9+AA9)/$H$42</f>
        <v>#DIV/0!</v>
      </c>
      <c r="AJ11" s="54"/>
      <c r="AK11" s="54"/>
      <c r="AL11" s="54"/>
      <c r="AM11" s="54"/>
      <c r="AN11" s="54"/>
      <c r="AO11" s="54"/>
      <c r="AP11" s="55"/>
      <c r="AQ11" s="53" t="e">
        <f>(AQ9+K9+S9+AA9+AI9)/$H$42</f>
        <v>#DIV/0!</v>
      </c>
      <c r="AR11" s="54"/>
      <c r="AS11" s="54"/>
      <c r="AT11" s="54"/>
      <c r="AU11" s="54"/>
      <c r="AV11" s="54"/>
      <c r="AW11" s="54"/>
      <c r="AX11" s="55"/>
      <c r="AY11" s="53" t="e">
        <f>(AY9+K9+S9+AA9+AI9+AQ9)/$H$42</f>
        <v>#DIV/0!</v>
      </c>
      <c r="AZ11" s="54"/>
      <c r="BA11" s="54"/>
      <c r="BB11" s="54"/>
      <c r="BC11" s="54"/>
      <c r="BD11" s="54"/>
      <c r="BE11" s="54"/>
      <c r="BF11" s="55"/>
      <c r="BG11" s="53" t="e">
        <f>(BG9+K9+S9+AA9+AI9+AQ9+AY9)/$H$42</f>
        <v>#DIV/0!</v>
      </c>
      <c r="BH11" s="54"/>
      <c r="BI11" s="54"/>
      <c r="BJ11" s="54"/>
      <c r="BK11" s="54"/>
      <c r="BL11" s="54"/>
      <c r="BM11" s="54"/>
      <c r="BN11" s="55"/>
      <c r="BO11" s="53" t="e">
        <f>(BO9+K9+S9+AA9+AI9+AQ9+AY9+BG9)/$H$42</f>
        <v>#DIV/0!</v>
      </c>
      <c r="BP11" s="54"/>
      <c r="BQ11" s="54"/>
      <c r="BR11" s="54"/>
      <c r="BS11" s="54"/>
      <c r="BT11" s="54"/>
      <c r="BU11" s="54"/>
      <c r="BV11" s="55"/>
      <c r="BW11" s="53" t="e">
        <f>(BW9+K9+S9+AA9+AI9+AQ9+AY9+BG9+BO9)/$H$42</f>
        <v>#DIV/0!</v>
      </c>
      <c r="BX11" s="54"/>
      <c r="BY11" s="54"/>
      <c r="BZ11" s="54"/>
      <c r="CA11" s="54"/>
      <c r="CB11" s="54"/>
      <c r="CC11" s="54"/>
      <c r="CD11" s="55"/>
      <c r="CE11" s="53" t="e">
        <f>(CE9+K9+S9+AA9+AI9+AQ9+AY9+BG9+BO9+BW9)/$H$42</f>
        <v>#DIV/0!</v>
      </c>
      <c r="CF11" s="54"/>
      <c r="CG11" s="54"/>
      <c r="CH11" s="54"/>
      <c r="CI11" s="54"/>
      <c r="CJ11" s="54"/>
      <c r="CK11" s="54"/>
      <c r="CL11" s="55"/>
      <c r="CM11" s="53" t="e">
        <f>(CM9+K9+S9+AA9+AI9+AQ9+AY9+BG9+BO9+BW9+CE9)/$H$42</f>
        <v>#DIV/0!</v>
      </c>
      <c r="CN11" s="54"/>
      <c r="CO11" s="54"/>
      <c r="CP11" s="54"/>
      <c r="CQ11" s="54"/>
      <c r="CR11" s="54"/>
      <c r="CS11" s="54"/>
      <c r="CT11" s="55"/>
      <c r="CU11" s="53" t="e">
        <f>(CU9+K9+S9+AA9+AI9+AQ9+AY9+BG9+BO9+BW9+CE9+CM9)/$H$42</f>
        <v>#DIV/0!</v>
      </c>
      <c r="CV11" s="54"/>
      <c r="CW11" s="54"/>
      <c r="CX11" s="54"/>
      <c r="CY11" s="54"/>
      <c r="CZ11" s="54"/>
      <c r="DA11" s="54"/>
      <c r="DB11" s="55"/>
      <c r="DC11" s="8"/>
      <c r="DD11" s="3"/>
      <c r="DE11" s="3"/>
      <c r="DF11" s="3"/>
    </row>
    <row r="12" spans="1:112" ht="15.75" thickBot="1" x14ac:dyDescent="0.3">
      <c r="B12" s="3"/>
      <c r="C12" s="3"/>
      <c r="D12" s="3"/>
      <c r="E12" s="3"/>
      <c r="F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</row>
    <row r="13" spans="1:112" s="27" customFormat="1" ht="24" customHeight="1" thickBot="1" x14ac:dyDescent="0.3">
      <c r="B13" s="45" t="s">
        <v>25</v>
      </c>
      <c r="C13" s="45"/>
      <c r="D13" s="45"/>
      <c r="E13" s="45"/>
      <c r="F13" s="45"/>
      <c r="G13" s="45"/>
      <c r="H13" s="37" t="s">
        <v>30</v>
      </c>
      <c r="I13" s="37"/>
      <c r="J13" s="37"/>
      <c r="K13" s="36" t="s">
        <v>26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42" t="s">
        <v>34</v>
      </c>
      <c r="DD13" s="42" t="s">
        <v>35</v>
      </c>
      <c r="DE13" s="59" t="s">
        <v>31</v>
      </c>
      <c r="DF13" s="59"/>
      <c r="DG13" s="59"/>
      <c r="DH13" s="59"/>
    </row>
    <row r="14" spans="1:112" s="26" customFormat="1" ht="22.5" customHeight="1" thickBot="1" x14ac:dyDescent="0.4">
      <c r="B14" s="38" t="s">
        <v>37</v>
      </c>
      <c r="C14" s="38" t="s">
        <v>33</v>
      </c>
      <c r="D14" s="38" t="s">
        <v>28</v>
      </c>
      <c r="E14" s="38" t="s">
        <v>18</v>
      </c>
      <c r="F14" s="38" t="s">
        <v>36</v>
      </c>
      <c r="G14" s="38" t="s">
        <v>24</v>
      </c>
      <c r="H14" s="40" t="s">
        <v>0</v>
      </c>
      <c r="I14" s="40" t="s">
        <v>29</v>
      </c>
      <c r="J14" s="40" t="s">
        <v>21</v>
      </c>
      <c r="K14" s="36" t="s">
        <v>1</v>
      </c>
      <c r="L14" s="36"/>
      <c r="M14" s="36"/>
      <c r="N14" s="36"/>
      <c r="O14" s="36"/>
      <c r="P14" s="36"/>
      <c r="Q14" s="36"/>
      <c r="R14" s="36"/>
      <c r="S14" s="36" t="s">
        <v>2</v>
      </c>
      <c r="T14" s="36"/>
      <c r="U14" s="36"/>
      <c r="V14" s="36"/>
      <c r="W14" s="36"/>
      <c r="X14" s="36"/>
      <c r="Y14" s="36"/>
      <c r="Z14" s="36"/>
      <c r="AA14" s="36" t="s">
        <v>3</v>
      </c>
      <c r="AB14" s="36"/>
      <c r="AC14" s="36"/>
      <c r="AD14" s="36"/>
      <c r="AE14" s="36"/>
      <c r="AF14" s="36"/>
      <c r="AG14" s="36"/>
      <c r="AH14" s="36"/>
      <c r="AI14" s="36" t="s">
        <v>4</v>
      </c>
      <c r="AJ14" s="36"/>
      <c r="AK14" s="36"/>
      <c r="AL14" s="36"/>
      <c r="AM14" s="36"/>
      <c r="AN14" s="36"/>
      <c r="AO14" s="36"/>
      <c r="AP14" s="36"/>
      <c r="AQ14" s="36" t="s">
        <v>5</v>
      </c>
      <c r="AR14" s="36"/>
      <c r="AS14" s="36"/>
      <c r="AT14" s="36"/>
      <c r="AU14" s="36"/>
      <c r="AV14" s="36"/>
      <c r="AW14" s="36"/>
      <c r="AX14" s="36"/>
      <c r="AY14" s="36" t="s">
        <v>6</v>
      </c>
      <c r="AZ14" s="36"/>
      <c r="BA14" s="36"/>
      <c r="BB14" s="36"/>
      <c r="BC14" s="36"/>
      <c r="BD14" s="36"/>
      <c r="BE14" s="36"/>
      <c r="BF14" s="36"/>
      <c r="BG14" s="36" t="s">
        <v>7</v>
      </c>
      <c r="BH14" s="36"/>
      <c r="BI14" s="36"/>
      <c r="BJ14" s="36"/>
      <c r="BK14" s="36"/>
      <c r="BL14" s="36"/>
      <c r="BM14" s="36"/>
      <c r="BN14" s="36"/>
      <c r="BO14" s="36" t="s">
        <v>8</v>
      </c>
      <c r="BP14" s="36"/>
      <c r="BQ14" s="36"/>
      <c r="BR14" s="36"/>
      <c r="BS14" s="36"/>
      <c r="BT14" s="36"/>
      <c r="BU14" s="36"/>
      <c r="BV14" s="36"/>
      <c r="BW14" s="36" t="s">
        <v>9</v>
      </c>
      <c r="BX14" s="36"/>
      <c r="BY14" s="36"/>
      <c r="BZ14" s="36"/>
      <c r="CA14" s="36"/>
      <c r="CB14" s="36"/>
      <c r="CC14" s="36"/>
      <c r="CD14" s="36"/>
      <c r="CE14" s="36" t="s">
        <v>10</v>
      </c>
      <c r="CF14" s="36"/>
      <c r="CG14" s="36"/>
      <c r="CH14" s="36"/>
      <c r="CI14" s="36"/>
      <c r="CJ14" s="36"/>
      <c r="CK14" s="36"/>
      <c r="CL14" s="36"/>
      <c r="CM14" s="36" t="s">
        <v>11</v>
      </c>
      <c r="CN14" s="36"/>
      <c r="CO14" s="36"/>
      <c r="CP14" s="36"/>
      <c r="CQ14" s="36"/>
      <c r="CR14" s="36"/>
      <c r="CS14" s="36"/>
      <c r="CT14" s="36"/>
      <c r="CU14" s="36" t="s">
        <v>12</v>
      </c>
      <c r="CV14" s="36"/>
      <c r="CW14" s="36"/>
      <c r="CX14" s="36"/>
      <c r="CY14" s="36"/>
      <c r="CZ14" s="36"/>
      <c r="DA14" s="36"/>
      <c r="DB14" s="36"/>
      <c r="DC14" s="42"/>
      <c r="DD14" s="42"/>
      <c r="DE14" s="33" t="s">
        <v>23</v>
      </c>
      <c r="DF14" s="33" t="s">
        <v>38</v>
      </c>
      <c r="DG14" s="33" t="s">
        <v>19</v>
      </c>
      <c r="DH14" s="33" t="s">
        <v>22</v>
      </c>
    </row>
    <row r="15" spans="1:112" s="26" customFormat="1" ht="15.75" customHeight="1" thickBot="1" x14ac:dyDescent="0.4">
      <c r="B15" s="38"/>
      <c r="C15" s="38"/>
      <c r="D15" s="38"/>
      <c r="E15" s="38"/>
      <c r="F15" s="38"/>
      <c r="G15" s="38"/>
      <c r="H15" s="40"/>
      <c r="I15" s="40"/>
      <c r="J15" s="40"/>
      <c r="K15" s="42" t="s">
        <v>32</v>
      </c>
      <c r="L15" s="42"/>
      <c r="M15" s="42">
        <v>2</v>
      </c>
      <c r="N15" s="42"/>
      <c r="O15" s="42">
        <v>3</v>
      </c>
      <c r="P15" s="42"/>
      <c r="Q15" s="42">
        <v>4</v>
      </c>
      <c r="R15" s="42"/>
      <c r="S15" s="42" t="s">
        <v>32</v>
      </c>
      <c r="T15" s="42"/>
      <c r="U15" s="42">
        <v>2</v>
      </c>
      <c r="V15" s="42"/>
      <c r="W15" s="42">
        <v>3</v>
      </c>
      <c r="X15" s="42"/>
      <c r="Y15" s="42">
        <v>4</v>
      </c>
      <c r="Z15" s="42"/>
      <c r="AA15" s="42" t="s">
        <v>32</v>
      </c>
      <c r="AB15" s="42"/>
      <c r="AC15" s="42">
        <v>2</v>
      </c>
      <c r="AD15" s="42"/>
      <c r="AE15" s="42">
        <v>3</v>
      </c>
      <c r="AF15" s="42"/>
      <c r="AG15" s="42">
        <v>4</v>
      </c>
      <c r="AH15" s="42"/>
      <c r="AI15" s="42" t="s">
        <v>32</v>
      </c>
      <c r="AJ15" s="42"/>
      <c r="AK15" s="42">
        <v>2</v>
      </c>
      <c r="AL15" s="42"/>
      <c r="AM15" s="42">
        <v>3</v>
      </c>
      <c r="AN15" s="42"/>
      <c r="AO15" s="42">
        <v>4</v>
      </c>
      <c r="AP15" s="42"/>
      <c r="AQ15" s="42" t="s">
        <v>32</v>
      </c>
      <c r="AR15" s="42"/>
      <c r="AS15" s="42">
        <v>2</v>
      </c>
      <c r="AT15" s="42"/>
      <c r="AU15" s="42">
        <v>3</v>
      </c>
      <c r="AV15" s="42"/>
      <c r="AW15" s="42">
        <v>4</v>
      </c>
      <c r="AX15" s="42"/>
      <c r="AY15" s="42" t="s">
        <v>32</v>
      </c>
      <c r="AZ15" s="42"/>
      <c r="BA15" s="42">
        <v>2</v>
      </c>
      <c r="BB15" s="42"/>
      <c r="BC15" s="42">
        <v>3</v>
      </c>
      <c r="BD15" s="42"/>
      <c r="BE15" s="42">
        <v>4</v>
      </c>
      <c r="BF15" s="42"/>
      <c r="BG15" s="42" t="s">
        <v>32</v>
      </c>
      <c r="BH15" s="42"/>
      <c r="BI15" s="42">
        <v>2</v>
      </c>
      <c r="BJ15" s="42"/>
      <c r="BK15" s="42">
        <v>3</v>
      </c>
      <c r="BL15" s="42"/>
      <c r="BM15" s="42">
        <v>4</v>
      </c>
      <c r="BN15" s="42"/>
      <c r="BO15" s="42" t="s">
        <v>32</v>
      </c>
      <c r="BP15" s="42"/>
      <c r="BQ15" s="42">
        <v>2</v>
      </c>
      <c r="BR15" s="42"/>
      <c r="BS15" s="42">
        <v>3</v>
      </c>
      <c r="BT15" s="42"/>
      <c r="BU15" s="42">
        <v>4</v>
      </c>
      <c r="BV15" s="42"/>
      <c r="BW15" s="42" t="s">
        <v>32</v>
      </c>
      <c r="BX15" s="42"/>
      <c r="BY15" s="42">
        <v>2</v>
      </c>
      <c r="BZ15" s="42"/>
      <c r="CA15" s="42">
        <v>3</v>
      </c>
      <c r="CB15" s="42"/>
      <c r="CC15" s="42">
        <v>4</v>
      </c>
      <c r="CD15" s="42"/>
      <c r="CE15" s="42" t="s">
        <v>32</v>
      </c>
      <c r="CF15" s="42"/>
      <c r="CG15" s="42">
        <v>2</v>
      </c>
      <c r="CH15" s="42"/>
      <c r="CI15" s="42">
        <v>3</v>
      </c>
      <c r="CJ15" s="42"/>
      <c r="CK15" s="42">
        <v>4</v>
      </c>
      <c r="CL15" s="42"/>
      <c r="CM15" s="42" t="s">
        <v>32</v>
      </c>
      <c r="CN15" s="42"/>
      <c r="CO15" s="42">
        <v>2</v>
      </c>
      <c r="CP15" s="42"/>
      <c r="CQ15" s="42">
        <v>3</v>
      </c>
      <c r="CR15" s="42"/>
      <c r="CS15" s="42">
        <v>4</v>
      </c>
      <c r="CT15" s="42"/>
      <c r="CU15" s="42" t="s">
        <v>32</v>
      </c>
      <c r="CV15" s="42"/>
      <c r="CW15" s="42">
        <v>2</v>
      </c>
      <c r="CX15" s="42"/>
      <c r="CY15" s="42">
        <v>3</v>
      </c>
      <c r="CZ15" s="42"/>
      <c r="DA15" s="42">
        <v>4</v>
      </c>
      <c r="DB15" s="42"/>
      <c r="DC15" s="42"/>
      <c r="DD15" s="42"/>
      <c r="DE15" s="33"/>
      <c r="DF15" s="33"/>
      <c r="DG15" s="33"/>
      <c r="DH15" s="33"/>
    </row>
    <row r="16" spans="1:112" s="26" customFormat="1" ht="49.5" customHeight="1" thickBot="1" x14ac:dyDescent="0.4">
      <c r="B16" s="39"/>
      <c r="C16" s="39"/>
      <c r="D16" s="39"/>
      <c r="E16" s="39"/>
      <c r="F16" s="39"/>
      <c r="G16" s="39"/>
      <c r="H16" s="41"/>
      <c r="I16" s="41"/>
      <c r="J16" s="41"/>
      <c r="K16" s="24" t="s">
        <v>13</v>
      </c>
      <c r="L16" s="25" t="s">
        <v>14</v>
      </c>
      <c r="M16" s="24" t="s">
        <v>13</v>
      </c>
      <c r="N16" s="25" t="s">
        <v>14</v>
      </c>
      <c r="O16" s="24" t="s">
        <v>13</v>
      </c>
      <c r="P16" s="25" t="s">
        <v>14</v>
      </c>
      <c r="Q16" s="24" t="s">
        <v>13</v>
      </c>
      <c r="R16" s="25" t="s">
        <v>14</v>
      </c>
      <c r="S16" s="24" t="s">
        <v>13</v>
      </c>
      <c r="T16" s="25" t="s">
        <v>14</v>
      </c>
      <c r="U16" s="24" t="s">
        <v>13</v>
      </c>
      <c r="V16" s="25" t="s">
        <v>14</v>
      </c>
      <c r="W16" s="24" t="s">
        <v>13</v>
      </c>
      <c r="X16" s="25" t="s">
        <v>14</v>
      </c>
      <c r="Y16" s="24" t="s">
        <v>13</v>
      </c>
      <c r="Z16" s="25" t="s">
        <v>14</v>
      </c>
      <c r="AA16" s="24" t="s">
        <v>13</v>
      </c>
      <c r="AB16" s="25" t="s">
        <v>14</v>
      </c>
      <c r="AC16" s="24" t="s">
        <v>13</v>
      </c>
      <c r="AD16" s="25" t="s">
        <v>14</v>
      </c>
      <c r="AE16" s="24" t="s">
        <v>13</v>
      </c>
      <c r="AF16" s="25" t="s">
        <v>14</v>
      </c>
      <c r="AG16" s="24" t="s">
        <v>13</v>
      </c>
      <c r="AH16" s="25" t="s">
        <v>14</v>
      </c>
      <c r="AI16" s="24" t="s">
        <v>13</v>
      </c>
      <c r="AJ16" s="25" t="s">
        <v>14</v>
      </c>
      <c r="AK16" s="24" t="s">
        <v>13</v>
      </c>
      <c r="AL16" s="25" t="s">
        <v>14</v>
      </c>
      <c r="AM16" s="24" t="s">
        <v>13</v>
      </c>
      <c r="AN16" s="25" t="s">
        <v>14</v>
      </c>
      <c r="AO16" s="24" t="s">
        <v>13</v>
      </c>
      <c r="AP16" s="25" t="s">
        <v>14</v>
      </c>
      <c r="AQ16" s="24" t="s">
        <v>13</v>
      </c>
      <c r="AR16" s="25" t="s">
        <v>14</v>
      </c>
      <c r="AS16" s="24" t="s">
        <v>13</v>
      </c>
      <c r="AT16" s="25" t="s">
        <v>14</v>
      </c>
      <c r="AU16" s="24" t="s">
        <v>13</v>
      </c>
      <c r="AV16" s="25" t="s">
        <v>14</v>
      </c>
      <c r="AW16" s="24" t="s">
        <v>13</v>
      </c>
      <c r="AX16" s="25" t="s">
        <v>14</v>
      </c>
      <c r="AY16" s="24" t="s">
        <v>13</v>
      </c>
      <c r="AZ16" s="25" t="s">
        <v>14</v>
      </c>
      <c r="BA16" s="24" t="s">
        <v>13</v>
      </c>
      <c r="BB16" s="25" t="s">
        <v>14</v>
      </c>
      <c r="BC16" s="24" t="s">
        <v>13</v>
      </c>
      <c r="BD16" s="25" t="s">
        <v>14</v>
      </c>
      <c r="BE16" s="24" t="s">
        <v>13</v>
      </c>
      <c r="BF16" s="25" t="s">
        <v>14</v>
      </c>
      <c r="BG16" s="24" t="s">
        <v>13</v>
      </c>
      <c r="BH16" s="25" t="s">
        <v>14</v>
      </c>
      <c r="BI16" s="24" t="s">
        <v>13</v>
      </c>
      <c r="BJ16" s="25" t="s">
        <v>14</v>
      </c>
      <c r="BK16" s="24" t="s">
        <v>13</v>
      </c>
      <c r="BL16" s="25" t="s">
        <v>14</v>
      </c>
      <c r="BM16" s="24" t="s">
        <v>13</v>
      </c>
      <c r="BN16" s="25" t="s">
        <v>14</v>
      </c>
      <c r="BO16" s="24" t="s">
        <v>13</v>
      </c>
      <c r="BP16" s="25" t="s">
        <v>14</v>
      </c>
      <c r="BQ16" s="24" t="s">
        <v>13</v>
      </c>
      <c r="BR16" s="25" t="s">
        <v>14</v>
      </c>
      <c r="BS16" s="24" t="s">
        <v>13</v>
      </c>
      <c r="BT16" s="25" t="s">
        <v>14</v>
      </c>
      <c r="BU16" s="24" t="s">
        <v>13</v>
      </c>
      <c r="BV16" s="25" t="s">
        <v>14</v>
      </c>
      <c r="BW16" s="24" t="s">
        <v>13</v>
      </c>
      <c r="BX16" s="25" t="s">
        <v>14</v>
      </c>
      <c r="BY16" s="24" t="s">
        <v>13</v>
      </c>
      <c r="BZ16" s="25" t="s">
        <v>14</v>
      </c>
      <c r="CA16" s="24" t="s">
        <v>13</v>
      </c>
      <c r="CB16" s="25" t="s">
        <v>14</v>
      </c>
      <c r="CC16" s="24" t="s">
        <v>13</v>
      </c>
      <c r="CD16" s="25" t="s">
        <v>14</v>
      </c>
      <c r="CE16" s="24" t="s">
        <v>13</v>
      </c>
      <c r="CF16" s="25" t="s">
        <v>14</v>
      </c>
      <c r="CG16" s="24" t="s">
        <v>13</v>
      </c>
      <c r="CH16" s="25" t="s">
        <v>14</v>
      </c>
      <c r="CI16" s="24" t="s">
        <v>13</v>
      </c>
      <c r="CJ16" s="25" t="s">
        <v>14</v>
      </c>
      <c r="CK16" s="24" t="s">
        <v>13</v>
      </c>
      <c r="CL16" s="25" t="s">
        <v>14</v>
      </c>
      <c r="CM16" s="24" t="s">
        <v>13</v>
      </c>
      <c r="CN16" s="25" t="s">
        <v>14</v>
      </c>
      <c r="CO16" s="24" t="s">
        <v>13</v>
      </c>
      <c r="CP16" s="25" t="s">
        <v>14</v>
      </c>
      <c r="CQ16" s="24" t="s">
        <v>13</v>
      </c>
      <c r="CR16" s="25" t="s">
        <v>14</v>
      </c>
      <c r="CS16" s="24" t="s">
        <v>13</v>
      </c>
      <c r="CT16" s="25" t="s">
        <v>14</v>
      </c>
      <c r="CU16" s="24" t="s">
        <v>13</v>
      </c>
      <c r="CV16" s="25" t="s">
        <v>14</v>
      </c>
      <c r="CW16" s="24" t="s">
        <v>13</v>
      </c>
      <c r="CX16" s="25" t="s">
        <v>14</v>
      </c>
      <c r="CY16" s="24" t="s">
        <v>13</v>
      </c>
      <c r="CZ16" s="25" t="s">
        <v>14</v>
      </c>
      <c r="DA16" s="24" t="s">
        <v>13</v>
      </c>
      <c r="DB16" s="25" t="s">
        <v>14</v>
      </c>
      <c r="DC16" s="60"/>
      <c r="DD16" s="60"/>
      <c r="DE16" s="34"/>
      <c r="DF16" s="34"/>
      <c r="DG16" s="34"/>
      <c r="DH16" s="34"/>
    </row>
    <row r="17" spans="1:112" ht="64.5" customHeight="1" thickBot="1" x14ac:dyDescent="0.3">
      <c r="A17" s="35"/>
      <c r="B17" s="18" t="s">
        <v>45</v>
      </c>
      <c r="C17" s="18"/>
      <c r="D17" s="18"/>
      <c r="E17" s="18"/>
      <c r="F17" s="18"/>
      <c r="G17" s="28"/>
      <c r="H17" s="29"/>
      <c r="I17" s="29"/>
      <c r="J17" s="17" t="e">
        <f>SUM(L17+N17+P17+R17+T17+V17+X17+Z17+AB17+AD17+AF17+AH17+AJ17+AL17+AN17+AP17+AR17+AT17+AV17+AX17+AZ17+BB17+BD17+BF17+BH17+BJ17+BL17+BN17+BP17+BR17+BT17+BV17+BX17+BZ17+CB17+CD17+CF17+CH17+CJ17+CL17+CN17+CP17+CR17+CT17+CV17+CX17+CZ17+DB17)/H17</f>
        <v>#DIV/0!</v>
      </c>
      <c r="K17" s="14"/>
      <c r="L17" s="15"/>
      <c r="M17" s="15"/>
      <c r="N17" s="15"/>
      <c r="O17" s="15"/>
      <c r="P17" s="15"/>
      <c r="Q17" s="15"/>
      <c r="R17" s="16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21"/>
      <c r="DC17" s="23">
        <f>+K17+M17+O17+Q17+S17+U17+W17+Y17+AA17+AC17+AE17+AG17+AI17+AK17+AM17+AO17+AQ17+AS17+AU17+AW17+AY17+BA17+BC17+BE17+BG17+BI17+BK17+BM17+BO17+BQ17+BS17+BU17+BW17+BY17+CA17+CC17+CE17+CG17+CI17+CK17+CM17+CO17+CQ17+CS17+CU17+CW17+CY17+DA17</f>
        <v>0</v>
      </c>
      <c r="DD17" s="23">
        <f>+L17+N17+P17+R17+T17+V17+X17+Z17+AB17+AD17+AF17+AH17+AJ17+AL17+AN17+AP17+AR17+AT17+AV17+AX17+AZ17+BB17+BD17+BF17+BH17+BJ17+BL17+BN17+BP17+BR17+BT17+BV17+BX17+BZ17+CB17+CD17+CF17+CH17+CJ17+CL17+CN17+CP17+CR17+CT17+CV17+CX17+CZ17+DB17</f>
        <v>0</v>
      </c>
      <c r="DE17" s="18"/>
      <c r="DF17" s="18"/>
      <c r="DG17" s="18"/>
      <c r="DH17" s="18"/>
    </row>
    <row r="18" spans="1:112" ht="66" customHeight="1" thickBot="1" x14ac:dyDescent="0.3">
      <c r="A18" s="35"/>
      <c r="B18" s="18" t="s">
        <v>45</v>
      </c>
      <c r="C18" s="18"/>
      <c r="D18" s="18"/>
      <c r="E18" s="18"/>
      <c r="F18" s="18"/>
      <c r="G18" s="28"/>
      <c r="H18" s="29"/>
      <c r="I18" s="29"/>
      <c r="J18" s="17" t="e">
        <f t="shared" ref="J18:J41" si="32">SUM(L18+N18+P18+R18+T18+V18+X18+Z18+AB18+AD18+AF18+AH18+AJ18+AL18+AN18+AP18+AR18+AT18+AV18+AX18+AZ18+BB18+BD18+BF18+BH18+BJ18+BL18+BN18+BP18+BR18+BT18+BV18+BX18+BZ18+CB18+CD18+CF18+CH18+CJ18+CL18+CN18+CP18+CR18+CT18+CV18+CX18+CZ18+DB18)/H18</f>
        <v>#DIV/0!</v>
      </c>
      <c r="K18" s="13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22"/>
      <c r="DC18" s="23">
        <f t="shared" ref="DC18:DC41" si="33">+K18+M18+O18+Q18+S18+U18+W18+Y18+AA18+AC18+AE18+AG18+AI18+AK18+AM18+AO18+AQ18+AS18+AU18+AW18+AY18+BA18+BC18+BE18+BG18+BI18+BK18+BM18+BO18+BQ18+BS18+BU18+BW18+BY18+CA18+CC18+CE18+CG18+CI18+CK18+CM18+CO18+CQ18+CS18+CU18+CW18+CY18+DA18</f>
        <v>0</v>
      </c>
      <c r="DD18" s="23">
        <f t="shared" ref="DD18:DD41" si="34">+L18+N18+P18+R18+T18+V18+X18+Z18+AB18+AD18+AF18+AH18+AJ18+AL18+AN18+AP18+AR18+AT18+AV18+AX18+AZ18+BB18+BD18+BF18+BH18+BJ18+BL18+BN18+BP18+BR18+BT18+BV18+BX18+BZ18+CB18+CD18+CF18+CH18+CJ18+CL18+CN18+CP18+CR18+CT18+CV18+CX18+CZ18+DB18</f>
        <v>0</v>
      </c>
      <c r="DE18" s="18"/>
      <c r="DF18" s="18"/>
      <c r="DG18" s="18"/>
      <c r="DH18" s="18"/>
    </row>
    <row r="19" spans="1:112" ht="53.25" customHeight="1" thickBot="1" x14ac:dyDescent="0.3">
      <c r="A19" s="35"/>
      <c r="B19" s="18" t="s">
        <v>45</v>
      </c>
      <c r="C19" s="18"/>
      <c r="D19" s="18"/>
      <c r="E19" s="18"/>
      <c r="F19" s="18"/>
      <c r="G19" s="28"/>
      <c r="H19" s="29"/>
      <c r="I19" s="29"/>
      <c r="J19" s="17" t="e">
        <f t="shared" si="32"/>
        <v>#DIV/0!</v>
      </c>
      <c r="K19" s="13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22"/>
      <c r="DC19" s="23">
        <f t="shared" si="33"/>
        <v>0</v>
      </c>
      <c r="DD19" s="23">
        <f t="shared" si="34"/>
        <v>0</v>
      </c>
      <c r="DE19" s="18"/>
      <c r="DF19" s="18"/>
      <c r="DG19" s="18"/>
      <c r="DH19" s="18"/>
    </row>
    <row r="20" spans="1:112" ht="54.75" customHeight="1" thickBot="1" x14ac:dyDescent="0.3">
      <c r="A20" s="35"/>
      <c r="B20" s="18" t="s">
        <v>45</v>
      </c>
      <c r="C20" s="18"/>
      <c r="D20" s="18"/>
      <c r="E20" s="18"/>
      <c r="F20" s="18"/>
      <c r="G20" s="28"/>
      <c r="H20" s="29"/>
      <c r="I20" s="29"/>
      <c r="J20" s="17" t="e">
        <f t="shared" si="32"/>
        <v>#DIV/0!</v>
      </c>
      <c r="K20" s="13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22"/>
      <c r="DC20" s="23">
        <f t="shared" si="33"/>
        <v>0</v>
      </c>
      <c r="DD20" s="23">
        <f t="shared" si="34"/>
        <v>0</v>
      </c>
      <c r="DE20" s="18"/>
      <c r="DF20" s="18"/>
      <c r="DG20" s="18"/>
      <c r="DH20" s="18"/>
    </row>
    <row r="21" spans="1:112" ht="49.5" customHeight="1" thickBot="1" x14ac:dyDescent="0.3">
      <c r="A21" s="35"/>
      <c r="B21" s="18" t="s">
        <v>45</v>
      </c>
      <c r="C21" s="18"/>
      <c r="D21" s="18"/>
      <c r="E21" s="18"/>
      <c r="F21" s="18"/>
      <c r="G21" s="28"/>
      <c r="H21" s="29"/>
      <c r="I21" s="29"/>
      <c r="J21" s="17" t="e">
        <f t="shared" si="32"/>
        <v>#DIV/0!</v>
      </c>
      <c r="K21" s="13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22"/>
      <c r="DC21" s="23">
        <f t="shared" si="33"/>
        <v>0</v>
      </c>
      <c r="DD21" s="23">
        <f t="shared" si="34"/>
        <v>0</v>
      </c>
      <c r="DE21" s="18"/>
      <c r="DF21" s="18"/>
      <c r="DG21" s="18"/>
      <c r="DH21" s="18"/>
    </row>
    <row r="22" spans="1:112" ht="52.5" customHeight="1" thickBot="1" x14ac:dyDescent="0.3">
      <c r="A22" s="35"/>
      <c r="B22" s="18" t="s">
        <v>45</v>
      </c>
      <c r="C22" s="18"/>
      <c r="D22" s="18"/>
      <c r="E22" s="18"/>
      <c r="F22" s="18"/>
      <c r="G22" s="19"/>
      <c r="H22" s="29"/>
      <c r="I22" s="18"/>
      <c r="J22" s="17" t="e">
        <f t="shared" si="32"/>
        <v>#DIV/0!</v>
      </c>
      <c r="K22" s="1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22"/>
      <c r="DC22" s="23">
        <f t="shared" si="33"/>
        <v>0</v>
      </c>
      <c r="DD22" s="23">
        <f t="shared" si="34"/>
        <v>0</v>
      </c>
      <c r="DE22" s="18"/>
      <c r="DF22" s="18"/>
      <c r="DG22" s="18"/>
      <c r="DH22" s="18"/>
    </row>
    <row r="23" spans="1:112" ht="55.5" customHeight="1" thickBot="1" x14ac:dyDescent="0.3">
      <c r="A23" s="35"/>
      <c r="B23" s="18" t="s">
        <v>45</v>
      </c>
      <c r="C23" s="18"/>
      <c r="D23" s="18"/>
      <c r="E23" s="18"/>
      <c r="F23" s="18"/>
      <c r="G23" s="19"/>
      <c r="H23" s="29"/>
      <c r="I23" s="29"/>
      <c r="J23" s="17" t="e">
        <f t="shared" si="32"/>
        <v>#DIV/0!</v>
      </c>
      <c r="K23" s="1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22"/>
      <c r="DC23" s="23">
        <f t="shared" si="33"/>
        <v>0</v>
      </c>
      <c r="DD23" s="23">
        <f t="shared" si="34"/>
        <v>0</v>
      </c>
      <c r="DE23" s="18"/>
      <c r="DF23" s="18"/>
      <c r="DG23" s="18"/>
      <c r="DH23" s="18"/>
    </row>
    <row r="24" spans="1:112" ht="48.75" customHeight="1" thickBot="1" x14ac:dyDescent="0.3">
      <c r="A24" s="35"/>
      <c r="B24" s="18" t="s">
        <v>45</v>
      </c>
      <c r="C24" s="18"/>
      <c r="D24" s="18"/>
      <c r="E24" s="18"/>
      <c r="F24" s="18"/>
      <c r="G24" s="19"/>
      <c r="H24" s="29"/>
      <c r="I24" s="29"/>
      <c r="J24" s="17" t="e">
        <f t="shared" si="32"/>
        <v>#DIV/0!</v>
      </c>
      <c r="K24" s="13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22"/>
      <c r="DC24" s="23">
        <f t="shared" si="33"/>
        <v>0</v>
      </c>
      <c r="DD24" s="23">
        <f t="shared" si="34"/>
        <v>0</v>
      </c>
      <c r="DE24" s="18"/>
      <c r="DF24" s="18"/>
      <c r="DG24" s="18"/>
      <c r="DH24" s="18"/>
    </row>
    <row r="25" spans="1:112" ht="51" customHeight="1" thickBot="1" x14ac:dyDescent="0.3">
      <c r="A25" s="35"/>
      <c r="B25" s="18" t="s">
        <v>45</v>
      </c>
      <c r="C25" s="18"/>
      <c r="D25" s="18"/>
      <c r="E25" s="18"/>
      <c r="F25" s="18"/>
      <c r="G25" s="19"/>
      <c r="H25" s="19"/>
      <c r="I25" s="19"/>
      <c r="J25" s="17" t="e">
        <f t="shared" si="32"/>
        <v>#DIV/0!</v>
      </c>
      <c r="K25" s="13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22"/>
      <c r="DC25" s="23">
        <f t="shared" si="33"/>
        <v>0</v>
      </c>
      <c r="DD25" s="23">
        <f t="shared" si="34"/>
        <v>0</v>
      </c>
      <c r="DE25" s="18"/>
      <c r="DF25" s="18"/>
      <c r="DG25" s="18"/>
      <c r="DH25" s="18"/>
    </row>
    <row r="26" spans="1:112" ht="66" customHeight="1" thickBot="1" x14ac:dyDescent="0.3">
      <c r="A26" s="35"/>
      <c r="B26" s="18" t="s">
        <v>45</v>
      </c>
      <c r="C26" s="18"/>
      <c r="D26" s="18"/>
      <c r="E26" s="18"/>
      <c r="F26" s="18"/>
      <c r="G26" s="19"/>
      <c r="H26" s="19"/>
      <c r="I26" s="19"/>
      <c r="J26" s="17" t="e">
        <f t="shared" si="32"/>
        <v>#DIV/0!</v>
      </c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22"/>
      <c r="DC26" s="23">
        <f t="shared" si="33"/>
        <v>0</v>
      </c>
      <c r="DD26" s="23">
        <f t="shared" si="34"/>
        <v>0</v>
      </c>
      <c r="DE26" s="18"/>
      <c r="DF26" s="18"/>
      <c r="DG26" s="18"/>
      <c r="DH26" s="18"/>
    </row>
    <row r="27" spans="1:112" ht="55.5" customHeight="1" thickBot="1" x14ac:dyDescent="0.3">
      <c r="A27" s="35"/>
      <c r="B27" s="18" t="s">
        <v>45</v>
      </c>
      <c r="C27" s="18"/>
      <c r="D27" s="18"/>
      <c r="E27" s="18"/>
      <c r="F27" s="18"/>
      <c r="G27" s="19"/>
      <c r="H27" s="19"/>
      <c r="I27" s="19"/>
      <c r="J27" s="17" t="e">
        <f t="shared" si="32"/>
        <v>#DIV/0!</v>
      </c>
      <c r="K27" s="13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22"/>
      <c r="DC27" s="23">
        <f t="shared" si="33"/>
        <v>0</v>
      </c>
      <c r="DD27" s="23">
        <f t="shared" si="34"/>
        <v>0</v>
      </c>
      <c r="DE27" s="18"/>
      <c r="DF27" s="18"/>
      <c r="DG27" s="18"/>
      <c r="DH27" s="18"/>
    </row>
    <row r="28" spans="1:112" ht="45.75" customHeight="1" thickBot="1" x14ac:dyDescent="0.3">
      <c r="A28" s="35"/>
      <c r="B28" s="18" t="s">
        <v>45</v>
      </c>
      <c r="C28" s="18"/>
      <c r="D28" s="18"/>
      <c r="E28" s="18"/>
      <c r="F28" s="18"/>
      <c r="G28" s="19"/>
      <c r="H28" s="19"/>
      <c r="I28" s="19"/>
      <c r="J28" s="17" t="e">
        <f t="shared" si="32"/>
        <v>#DIV/0!</v>
      </c>
      <c r="K28" s="13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22"/>
      <c r="DC28" s="23">
        <f t="shared" si="33"/>
        <v>0</v>
      </c>
      <c r="DD28" s="23">
        <f t="shared" si="34"/>
        <v>0</v>
      </c>
      <c r="DE28" s="18"/>
      <c r="DF28" s="18"/>
      <c r="DG28" s="18"/>
      <c r="DH28" s="18"/>
    </row>
    <row r="29" spans="1:112" ht="58.5" customHeight="1" thickBot="1" x14ac:dyDescent="0.3">
      <c r="A29" s="35"/>
      <c r="B29" s="18" t="s">
        <v>45</v>
      </c>
      <c r="C29" s="18"/>
      <c r="D29" s="18"/>
      <c r="E29" s="18"/>
      <c r="F29" s="18"/>
      <c r="G29" s="19"/>
      <c r="H29" s="19"/>
      <c r="I29" s="19"/>
      <c r="J29" s="17" t="e">
        <f t="shared" si="32"/>
        <v>#DIV/0!</v>
      </c>
      <c r="K29" s="13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22"/>
      <c r="DC29" s="23">
        <f t="shared" si="33"/>
        <v>0</v>
      </c>
      <c r="DD29" s="23">
        <f t="shared" si="34"/>
        <v>0</v>
      </c>
      <c r="DE29" s="18"/>
      <c r="DF29" s="18"/>
      <c r="DG29" s="18"/>
      <c r="DH29" s="18"/>
    </row>
    <row r="30" spans="1:112" ht="54.75" customHeight="1" thickBot="1" x14ac:dyDescent="0.3">
      <c r="A30" s="35"/>
      <c r="B30" s="18" t="s">
        <v>45</v>
      </c>
      <c r="C30" s="18"/>
      <c r="D30" s="18"/>
      <c r="E30" s="18"/>
      <c r="F30" s="18"/>
      <c r="G30" s="19"/>
      <c r="H30" s="19"/>
      <c r="I30" s="19"/>
      <c r="J30" s="17" t="e">
        <f t="shared" si="32"/>
        <v>#DIV/0!</v>
      </c>
      <c r="K30" s="13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22"/>
      <c r="DC30" s="23">
        <f t="shared" si="33"/>
        <v>0</v>
      </c>
      <c r="DD30" s="23">
        <f t="shared" si="34"/>
        <v>0</v>
      </c>
      <c r="DE30" s="18"/>
      <c r="DF30" s="18"/>
      <c r="DG30" s="18"/>
      <c r="DH30" s="18"/>
    </row>
    <row r="31" spans="1:112" ht="66" customHeight="1" thickBot="1" x14ac:dyDescent="0.3">
      <c r="A31" s="35"/>
      <c r="B31" s="18" t="s">
        <v>45</v>
      </c>
      <c r="C31" s="18"/>
      <c r="D31" s="18"/>
      <c r="E31" s="18"/>
      <c r="F31" s="18"/>
      <c r="G31" s="19"/>
      <c r="H31" s="19"/>
      <c r="I31" s="19"/>
      <c r="J31" s="17" t="e">
        <f t="shared" si="32"/>
        <v>#DIV/0!</v>
      </c>
      <c r="K31" s="1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22"/>
      <c r="DC31" s="23">
        <f t="shared" si="33"/>
        <v>0</v>
      </c>
      <c r="DD31" s="23">
        <f t="shared" si="34"/>
        <v>0</v>
      </c>
      <c r="DE31" s="18"/>
      <c r="DF31" s="18"/>
      <c r="DG31" s="18"/>
      <c r="DH31" s="18"/>
    </row>
    <row r="32" spans="1:112" ht="59.25" customHeight="1" thickBot="1" x14ac:dyDescent="0.3">
      <c r="A32" s="35"/>
      <c r="B32" s="18" t="s">
        <v>45</v>
      </c>
      <c r="C32" s="18"/>
      <c r="D32" s="18"/>
      <c r="E32" s="18"/>
      <c r="F32" s="18"/>
      <c r="G32" s="19"/>
      <c r="H32" s="19"/>
      <c r="I32" s="19"/>
      <c r="J32" s="17" t="e">
        <f t="shared" si="32"/>
        <v>#DIV/0!</v>
      </c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22"/>
      <c r="DC32" s="23">
        <f t="shared" si="33"/>
        <v>0</v>
      </c>
      <c r="DD32" s="23">
        <f t="shared" si="34"/>
        <v>0</v>
      </c>
      <c r="DE32" s="18"/>
      <c r="DF32" s="18"/>
      <c r="DG32" s="18"/>
      <c r="DH32" s="18"/>
    </row>
    <row r="33" spans="1:112" ht="92.25" customHeight="1" thickBot="1" x14ac:dyDescent="0.3">
      <c r="A33" s="35"/>
      <c r="B33" s="18" t="s">
        <v>45</v>
      </c>
      <c r="C33" s="18"/>
      <c r="D33" s="18"/>
      <c r="E33" s="18"/>
      <c r="F33" s="18"/>
      <c r="G33" s="19"/>
      <c r="H33" s="19"/>
      <c r="I33" s="20"/>
      <c r="J33" s="17" t="e">
        <f t="shared" si="32"/>
        <v>#DIV/0!</v>
      </c>
      <c r="K33" s="13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22"/>
      <c r="DC33" s="23">
        <f t="shared" si="33"/>
        <v>0</v>
      </c>
      <c r="DD33" s="23">
        <f t="shared" si="34"/>
        <v>0</v>
      </c>
      <c r="DE33" s="18"/>
      <c r="DF33" s="18"/>
      <c r="DG33" s="18"/>
      <c r="DH33" s="18"/>
    </row>
    <row r="34" spans="1:112" ht="69.75" customHeight="1" thickBot="1" x14ac:dyDescent="0.3">
      <c r="A34" s="35"/>
      <c r="B34" s="18" t="s">
        <v>45</v>
      </c>
      <c r="C34" s="18"/>
      <c r="D34" s="18"/>
      <c r="E34" s="18"/>
      <c r="F34" s="18"/>
      <c r="G34" s="19"/>
      <c r="H34" s="19"/>
      <c r="I34" s="19"/>
      <c r="J34" s="17" t="e">
        <f t="shared" si="32"/>
        <v>#DIV/0!</v>
      </c>
      <c r="K34" s="13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22"/>
      <c r="DC34" s="23">
        <f t="shared" si="33"/>
        <v>0</v>
      </c>
      <c r="DD34" s="23">
        <f t="shared" si="34"/>
        <v>0</v>
      </c>
      <c r="DE34" s="18"/>
      <c r="DF34" s="18"/>
      <c r="DG34" s="18"/>
      <c r="DH34" s="18"/>
    </row>
    <row r="35" spans="1:112" ht="68.25" customHeight="1" thickBot="1" x14ac:dyDescent="0.3">
      <c r="A35" s="35"/>
      <c r="B35" s="18" t="s">
        <v>45</v>
      </c>
      <c r="C35" s="18"/>
      <c r="D35" s="18"/>
      <c r="E35" s="18"/>
      <c r="F35" s="18"/>
      <c r="G35" s="19"/>
      <c r="H35" s="19"/>
      <c r="I35" s="19"/>
      <c r="J35" s="17" t="e">
        <f t="shared" si="32"/>
        <v>#DIV/0!</v>
      </c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22"/>
      <c r="DC35" s="23">
        <f t="shared" si="33"/>
        <v>0</v>
      </c>
      <c r="DD35" s="23">
        <f t="shared" si="34"/>
        <v>0</v>
      </c>
      <c r="DE35" s="18"/>
      <c r="DF35" s="18"/>
      <c r="DG35" s="18"/>
      <c r="DH35" s="18"/>
    </row>
    <row r="36" spans="1:112" ht="81" customHeight="1" thickBot="1" x14ac:dyDescent="0.3">
      <c r="A36" s="35"/>
      <c r="B36" s="18" t="s">
        <v>45</v>
      </c>
      <c r="C36" s="18"/>
      <c r="D36" s="18"/>
      <c r="E36" s="18"/>
      <c r="F36" s="18"/>
      <c r="G36" s="19"/>
      <c r="H36" s="19"/>
      <c r="I36" s="19"/>
      <c r="J36" s="17" t="e">
        <f t="shared" si="32"/>
        <v>#DIV/0!</v>
      </c>
      <c r="K36" s="13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22"/>
      <c r="DC36" s="23">
        <f t="shared" si="33"/>
        <v>0</v>
      </c>
      <c r="DD36" s="23">
        <f t="shared" si="34"/>
        <v>0</v>
      </c>
      <c r="DE36" s="18"/>
      <c r="DF36" s="18"/>
      <c r="DG36" s="18"/>
      <c r="DH36" s="18"/>
    </row>
    <row r="37" spans="1:112" ht="74.25" customHeight="1" thickBot="1" x14ac:dyDescent="0.3">
      <c r="A37" s="35"/>
      <c r="B37" s="18" t="s">
        <v>45</v>
      </c>
      <c r="C37" s="18"/>
      <c r="D37" s="18"/>
      <c r="E37" s="18"/>
      <c r="F37" s="18"/>
      <c r="G37" s="19"/>
      <c r="H37" s="19"/>
      <c r="I37" s="19"/>
      <c r="J37" s="17" t="e">
        <f t="shared" si="32"/>
        <v>#DIV/0!</v>
      </c>
      <c r="K37" s="13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22"/>
      <c r="DC37" s="23">
        <f t="shared" si="33"/>
        <v>0</v>
      </c>
      <c r="DD37" s="23">
        <f t="shared" si="34"/>
        <v>0</v>
      </c>
      <c r="DE37" s="18"/>
      <c r="DF37" s="18"/>
      <c r="DG37" s="18"/>
      <c r="DH37" s="18"/>
    </row>
    <row r="38" spans="1:112" ht="60.75" customHeight="1" thickBot="1" x14ac:dyDescent="0.3">
      <c r="A38" s="35"/>
      <c r="B38" s="18" t="s">
        <v>45</v>
      </c>
      <c r="C38" s="18"/>
      <c r="D38" s="18"/>
      <c r="E38" s="18"/>
      <c r="F38" s="18"/>
      <c r="G38" s="19"/>
      <c r="H38" s="29"/>
      <c r="I38" s="19"/>
      <c r="J38" s="17" t="e">
        <f t="shared" si="32"/>
        <v>#DIV/0!</v>
      </c>
      <c r="K38" s="13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22"/>
      <c r="DC38" s="23">
        <f t="shared" si="33"/>
        <v>0</v>
      </c>
      <c r="DD38" s="23">
        <f t="shared" si="34"/>
        <v>0</v>
      </c>
      <c r="DE38" s="18"/>
      <c r="DF38" s="18"/>
      <c r="DG38" s="18"/>
      <c r="DH38" s="18"/>
    </row>
    <row r="39" spans="1:112" ht="62.25" customHeight="1" thickBot="1" x14ac:dyDescent="0.3">
      <c r="A39" s="35"/>
      <c r="B39" s="18" t="s">
        <v>45</v>
      </c>
      <c r="C39" s="18"/>
      <c r="D39" s="18"/>
      <c r="E39" s="18"/>
      <c r="F39" s="18"/>
      <c r="G39" s="19"/>
      <c r="H39" s="29"/>
      <c r="I39" s="29"/>
      <c r="J39" s="17" t="e">
        <f t="shared" si="32"/>
        <v>#DIV/0!</v>
      </c>
      <c r="K39" s="13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22"/>
      <c r="DC39" s="23">
        <f t="shared" si="33"/>
        <v>0</v>
      </c>
      <c r="DD39" s="23">
        <f t="shared" si="34"/>
        <v>0</v>
      </c>
      <c r="DE39" s="18"/>
      <c r="DF39" s="18"/>
      <c r="DG39" s="18"/>
      <c r="DH39" s="18"/>
    </row>
    <row r="40" spans="1:112" ht="59.25" customHeight="1" thickBot="1" x14ac:dyDescent="0.3">
      <c r="A40" s="35"/>
      <c r="B40" s="18" t="s">
        <v>45</v>
      </c>
      <c r="C40" s="18"/>
      <c r="D40" s="18"/>
      <c r="E40" s="18"/>
      <c r="F40" s="18"/>
      <c r="G40" s="19"/>
      <c r="H40" s="29"/>
      <c r="I40" s="19"/>
      <c r="J40" s="17" t="e">
        <f t="shared" si="32"/>
        <v>#DIV/0!</v>
      </c>
      <c r="K40" s="13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22"/>
      <c r="DC40" s="23">
        <f t="shared" si="33"/>
        <v>0</v>
      </c>
      <c r="DD40" s="23">
        <f t="shared" si="34"/>
        <v>0</v>
      </c>
      <c r="DE40" s="18"/>
      <c r="DF40" s="18"/>
      <c r="DG40" s="18"/>
      <c r="DH40" s="18"/>
    </row>
    <row r="41" spans="1:112" ht="54.75" customHeight="1" thickBot="1" x14ac:dyDescent="0.3">
      <c r="A41" s="35"/>
      <c r="B41" s="18" t="s">
        <v>45</v>
      </c>
      <c r="C41" s="18"/>
      <c r="D41" s="18"/>
      <c r="E41" s="18"/>
      <c r="F41" s="18"/>
      <c r="G41" s="19"/>
      <c r="H41" s="29"/>
      <c r="I41" s="19"/>
      <c r="J41" s="17" t="e">
        <f t="shared" si="32"/>
        <v>#DIV/0!</v>
      </c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22"/>
      <c r="DC41" s="23">
        <f t="shared" si="33"/>
        <v>0</v>
      </c>
      <c r="DD41" s="23">
        <f t="shared" si="34"/>
        <v>0</v>
      </c>
      <c r="DE41" s="18"/>
      <c r="DF41" s="18"/>
      <c r="DG41" s="18"/>
      <c r="DH41" s="18"/>
    </row>
    <row r="42" spans="1:112" x14ac:dyDescent="0.25">
      <c r="H42" s="5">
        <f>+SUM(H17:H41)</f>
        <v>0</v>
      </c>
      <c r="J42" s="4"/>
      <c r="K42" s="11">
        <f>SUM(K17:K41)</f>
        <v>0</v>
      </c>
      <c r="L42" s="11">
        <f t="shared" ref="L42:BW42" si="35">SUM(L17:L41)</f>
        <v>0</v>
      </c>
      <c r="M42" s="11">
        <f t="shared" si="35"/>
        <v>0</v>
      </c>
      <c r="N42" s="11">
        <f t="shared" si="35"/>
        <v>0</v>
      </c>
      <c r="O42" s="11">
        <f t="shared" si="35"/>
        <v>0</v>
      </c>
      <c r="P42" s="11">
        <f t="shared" si="35"/>
        <v>0</v>
      </c>
      <c r="Q42" s="11">
        <f t="shared" si="35"/>
        <v>0</v>
      </c>
      <c r="R42" s="11">
        <f t="shared" si="35"/>
        <v>0</v>
      </c>
      <c r="S42" s="11">
        <f t="shared" si="35"/>
        <v>0</v>
      </c>
      <c r="T42" s="11">
        <f t="shared" si="35"/>
        <v>0</v>
      </c>
      <c r="U42" s="11">
        <f t="shared" si="35"/>
        <v>0</v>
      </c>
      <c r="V42" s="11">
        <f t="shared" si="35"/>
        <v>0</v>
      </c>
      <c r="W42" s="11">
        <f t="shared" si="35"/>
        <v>0</v>
      </c>
      <c r="X42" s="11">
        <f t="shared" si="35"/>
        <v>0</v>
      </c>
      <c r="Y42" s="11">
        <f t="shared" si="35"/>
        <v>0</v>
      </c>
      <c r="Z42" s="11">
        <f t="shared" si="35"/>
        <v>0</v>
      </c>
      <c r="AA42" s="11">
        <f t="shared" si="35"/>
        <v>0</v>
      </c>
      <c r="AB42" s="11">
        <f t="shared" si="35"/>
        <v>0</v>
      </c>
      <c r="AC42" s="11">
        <f t="shared" si="35"/>
        <v>0</v>
      </c>
      <c r="AD42" s="11">
        <f t="shared" si="35"/>
        <v>0</v>
      </c>
      <c r="AE42" s="11">
        <f t="shared" si="35"/>
        <v>0</v>
      </c>
      <c r="AF42" s="11">
        <f t="shared" si="35"/>
        <v>0</v>
      </c>
      <c r="AG42" s="11">
        <f t="shared" si="35"/>
        <v>0</v>
      </c>
      <c r="AH42" s="11">
        <f t="shared" si="35"/>
        <v>0</v>
      </c>
      <c r="AI42" s="11">
        <f t="shared" si="35"/>
        <v>0</v>
      </c>
      <c r="AJ42" s="11">
        <f t="shared" si="35"/>
        <v>0</v>
      </c>
      <c r="AK42" s="11">
        <f t="shared" si="35"/>
        <v>0</v>
      </c>
      <c r="AL42" s="11">
        <f t="shared" si="35"/>
        <v>0</v>
      </c>
      <c r="AM42" s="11">
        <f t="shared" si="35"/>
        <v>0</v>
      </c>
      <c r="AN42" s="11">
        <f t="shared" si="35"/>
        <v>0</v>
      </c>
      <c r="AO42" s="11">
        <f t="shared" si="35"/>
        <v>0</v>
      </c>
      <c r="AP42" s="11">
        <f t="shared" si="35"/>
        <v>0</v>
      </c>
      <c r="AQ42" s="11">
        <f t="shared" si="35"/>
        <v>0</v>
      </c>
      <c r="AR42" s="11">
        <f t="shared" si="35"/>
        <v>0</v>
      </c>
      <c r="AS42" s="11">
        <f t="shared" si="35"/>
        <v>0</v>
      </c>
      <c r="AT42" s="11">
        <f t="shared" si="35"/>
        <v>0</v>
      </c>
      <c r="AU42" s="11">
        <f t="shared" si="35"/>
        <v>0</v>
      </c>
      <c r="AV42" s="11">
        <f t="shared" si="35"/>
        <v>0</v>
      </c>
      <c r="AW42" s="11">
        <f t="shared" si="35"/>
        <v>0</v>
      </c>
      <c r="AX42" s="11">
        <f t="shared" si="35"/>
        <v>0</v>
      </c>
      <c r="AY42" s="11">
        <f t="shared" si="35"/>
        <v>0</v>
      </c>
      <c r="AZ42" s="11">
        <f t="shared" si="35"/>
        <v>0</v>
      </c>
      <c r="BA42" s="11">
        <f t="shared" si="35"/>
        <v>0</v>
      </c>
      <c r="BB42" s="11">
        <f t="shared" si="35"/>
        <v>0</v>
      </c>
      <c r="BC42" s="11">
        <f t="shared" si="35"/>
        <v>0</v>
      </c>
      <c r="BD42" s="11">
        <f t="shared" si="35"/>
        <v>0</v>
      </c>
      <c r="BE42" s="11">
        <f t="shared" si="35"/>
        <v>0</v>
      </c>
      <c r="BF42" s="11">
        <f t="shared" si="35"/>
        <v>0</v>
      </c>
      <c r="BG42" s="11">
        <f t="shared" si="35"/>
        <v>0</v>
      </c>
      <c r="BH42" s="11">
        <f t="shared" si="35"/>
        <v>0</v>
      </c>
      <c r="BI42" s="11">
        <f t="shared" si="35"/>
        <v>0</v>
      </c>
      <c r="BJ42" s="11">
        <f t="shared" si="35"/>
        <v>0</v>
      </c>
      <c r="BK42" s="11">
        <f t="shared" si="35"/>
        <v>0</v>
      </c>
      <c r="BL42" s="11">
        <f t="shared" si="35"/>
        <v>0</v>
      </c>
      <c r="BM42" s="11">
        <f t="shared" si="35"/>
        <v>0</v>
      </c>
      <c r="BN42" s="11">
        <f t="shared" si="35"/>
        <v>0</v>
      </c>
      <c r="BO42" s="11">
        <f t="shared" si="35"/>
        <v>0</v>
      </c>
      <c r="BP42" s="11">
        <f t="shared" si="35"/>
        <v>0</v>
      </c>
      <c r="BQ42" s="11">
        <f t="shared" si="35"/>
        <v>0</v>
      </c>
      <c r="BR42" s="11">
        <f t="shared" si="35"/>
        <v>0</v>
      </c>
      <c r="BS42" s="11">
        <f t="shared" si="35"/>
        <v>0</v>
      </c>
      <c r="BT42" s="11">
        <f t="shared" si="35"/>
        <v>0</v>
      </c>
      <c r="BU42" s="11">
        <f t="shared" si="35"/>
        <v>0</v>
      </c>
      <c r="BV42" s="11">
        <f t="shared" si="35"/>
        <v>0</v>
      </c>
      <c r="BW42" s="11">
        <f t="shared" si="35"/>
        <v>0</v>
      </c>
      <c r="BX42" s="11">
        <f t="shared" ref="BX42:DA42" si="36">SUM(BX17:BX41)</f>
        <v>0</v>
      </c>
      <c r="BY42" s="11">
        <f t="shared" si="36"/>
        <v>0</v>
      </c>
      <c r="BZ42" s="11">
        <f t="shared" si="36"/>
        <v>0</v>
      </c>
      <c r="CA42" s="11">
        <f t="shared" si="36"/>
        <v>0</v>
      </c>
      <c r="CB42" s="11">
        <f t="shared" si="36"/>
        <v>0</v>
      </c>
      <c r="CC42" s="11">
        <f t="shared" si="36"/>
        <v>0</v>
      </c>
      <c r="CD42" s="11">
        <f t="shared" si="36"/>
        <v>0</v>
      </c>
      <c r="CE42" s="11">
        <f t="shared" si="36"/>
        <v>0</v>
      </c>
      <c r="CF42" s="11">
        <f t="shared" si="36"/>
        <v>0</v>
      </c>
      <c r="CG42" s="11">
        <f t="shared" si="36"/>
        <v>0</v>
      </c>
      <c r="CH42" s="11">
        <f t="shared" si="36"/>
        <v>0</v>
      </c>
      <c r="CI42" s="11">
        <f t="shared" si="36"/>
        <v>0</v>
      </c>
      <c r="CJ42" s="11">
        <f t="shared" si="36"/>
        <v>0</v>
      </c>
      <c r="CK42" s="11">
        <f t="shared" si="36"/>
        <v>0</v>
      </c>
      <c r="CL42" s="11">
        <f t="shared" si="36"/>
        <v>0</v>
      </c>
      <c r="CM42" s="11">
        <f t="shared" si="36"/>
        <v>0</v>
      </c>
      <c r="CN42" s="11">
        <f t="shared" si="36"/>
        <v>0</v>
      </c>
      <c r="CO42" s="11">
        <f t="shared" si="36"/>
        <v>0</v>
      </c>
      <c r="CP42" s="11">
        <f t="shared" si="36"/>
        <v>0</v>
      </c>
      <c r="CQ42" s="11">
        <f t="shared" si="36"/>
        <v>0</v>
      </c>
      <c r="CR42" s="11">
        <f t="shared" si="36"/>
        <v>0</v>
      </c>
      <c r="CS42" s="11">
        <f t="shared" si="36"/>
        <v>0</v>
      </c>
      <c r="CT42" s="11">
        <f t="shared" si="36"/>
        <v>0</v>
      </c>
      <c r="CU42" s="11">
        <f t="shared" si="36"/>
        <v>0</v>
      </c>
      <c r="CV42" s="11">
        <f t="shared" si="36"/>
        <v>0</v>
      </c>
      <c r="CW42" s="11">
        <f t="shared" si="36"/>
        <v>0</v>
      </c>
      <c r="CX42" s="11">
        <f t="shared" si="36"/>
        <v>0</v>
      </c>
      <c r="CY42" s="11">
        <f t="shared" si="36"/>
        <v>0</v>
      </c>
      <c r="CZ42" s="11">
        <f t="shared" si="36"/>
        <v>0</v>
      </c>
      <c r="DA42" s="11">
        <f t="shared" si="36"/>
        <v>0</v>
      </c>
      <c r="DB42" s="11">
        <f t="shared" ref="DB42" si="37">SUM(DB17:DB41)</f>
        <v>0</v>
      </c>
      <c r="DC42" s="4">
        <f>+SUM(DC17:DC41)</f>
        <v>0</v>
      </c>
      <c r="DD42" s="9">
        <f>+SUM(DD17:DD41)</f>
        <v>0</v>
      </c>
      <c r="DE42" s="1"/>
      <c r="DF42" s="1"/>
      <c r="DG42" s="1"/>
    </row>
  </sheetData>
  <mergeCells count="154">
    <mergeCell ref="A1:B3"/>
    <mergeCell ref="C1:AA1"/>
    <mergeCell ref="C2:AA2"/>
    <mergeCell ref="C3:D3"/>
    <mergeCell ref="E3:F3"/>
    <mergeCell ref="H3:L3"/>
    <mergeCell ref="M3:T3"/>
    <mergeCell ref="U3:AA3"/>
    <mergeCell ref="C11:F11"/>
    <mergeCell ref="DE13:DH13"/>
    <mergeCell ref="DC13:DC16"/>
    <mergeCell ref="DD13:DD16"/>
    <mergeCell ref="DG14:DG16"/>
    <mergeCell ref="DE14:DE16"/>
    <mergeCell ref="DH14:DH16"/>
    <mergeCell ref="C8:G10"/>
    <mergeCell ref="I11:J11"/>
    <mergeCell ref="AQ11:AX11"/>
    <mergeCell ref="AY11:BF11"/>
    <mergeCell ref="BG11:BN11"/>
    <mergeCell ref="BO11:BV11"/>
    <mergeCell ref="BW11:CD11"/>
    <mergeCell ref="CE11:CL11"/>
    <mergeCell ref="AQ10:AX10"/>
    <mergeCell ref="AY10:BF10"/>
    <mergeCell ref="BG10:BN10"/>
    <mergeCell ref="BO10:BV10"/>
    <mergeCell ref="BW10:CD10"/>
    <mergeCell ref="CE10:CL10"/>
    <mergeCell ref="AQ9:AX9"/>
    <mergeCell ref="AY9:BF9"/>
    <mergeCell ref="BG9:BN9"/>
    <mergeCell ref="BO9:BV9"/>
    <mergeCell ref="BW9:CD9"/>
    <mergeCell ref="CE9:CL9"/>
    <mergeCell ref="AY8:BF8"/>
    <mergeCell ref="BG8:BN8"/>
    <mergeCell ref="BO8:BV8"/>
    <mergeCell ref="BW8:CD8"/>
    <mergeCell ref="CE8:CL8"/>
    <mergeCell ref="CM8:CT8"/>
    <mergeCell ref="CM9:CT9"/>
    <mergeCell ref="BO7:BV7"/>
    <mergeCell ref="BW7:CD7"/>
    <mergeCell ref="CE7:CL7"/>
    <mergeCell ref="CM7:CT7"/>
    <mergeCell ref="CU7:DB7"/>
    <mergeCell ref="K8:R8"/>
    <mergeCell ref="S8:Z8"/>
    <mergeCell ref="AA8:AH8"/>
    <mergeCell ref="AI8:AP8"/>
    <mergeCell ref="AQ8:AX8"/>
    <mergeCell ref="S7:Z7"/>
    <mergeCell ref="AA7:AH7"/>
    <mergeCell ref="AI7:AP7"/>
    <mergeCell ref="AQ7:AX7"/>
    <mergeCell ref="AY7:BF7"/>
    <mergeCell ref="BG7:BN7"/>
    <mergeCell ref="K7:R7"/>
    <mergeCell ref="CM11:CT11"/>
    <mergeCell ref="CU11:DB11"/>
    <mergeCell ref="K11:R11"/>
    <mergeCell ref="S11:Z11"/>
    <mergeCell ref="AA11:AH11"/>
    <mergeCell ref="AI11:AP11"/>
    <mergeCell ref="CM10:CT10"/>
    <mergeCell ref="CU10:DB10"/>
    <mergeCell ref="K10:R10"/>
    <mergeCell ref="S10:Z10"/>
    <mergeCell ref="AA10:AH10"/>
    <mergeCell ref="AI10:AP10"/>
    <mergeCell ref="CU9:DB9"/>
    <mergeCell ref="K9:R9"/>
    <mergeCell ref="S9:Z9"/>
    <mergeCell ref="AA9:AH9"/>
    <mergeCell ref="AI9:AP9"/>
    <mergeCell ref="CU8:DB8"/>
    <mergeCell ref="DA15:DB15"/>
    <mergeCell ref="CO15:CP15"/>
    <mergeCell ref="CQ15:CR15"/>
    <mergeCell ref="CS15:CT15"/>
    <mergeCell ref="CU15:CV15"/>
    <mergeCell ref="CW15:CX15"/>
    <mergeCell ref="CY15:CZ15"/>
    <mergeCell ref="CC15:CD15"/>
    <mergeCell ref="CE15:CF15"/>
    <mergeCell ref="CG15:CH15"/>
    <mergeCell ref="CI15:CJ15"/>
    <mergeCell ref="CK15:CL15"/>
    <mergeCell ref="CM15:CN15"/>
    <mergeCell ref="BQ15:BR15"/>
    <mergeCell ref="BO14:BV14"/>
    <mergeCell ref="BW14:CD14"/>
    <mergeCell ref="CE14:CL14"/>
    <mergeCell ref="AS15:AT15"/>
    <mergeCell ref="AU15:AV15"/>
    <mergeCell ref="AW15:AX15"/>
    <mergeCell ref="AY15:AZ15"/>
    <mergeCell ref="BA15:BB15"/>
    <mergeCell ref="BC15:BD15"/>
    <mergeCell ref="BS15:BT15"/>
    <mergeCell ref="AG15:AH15"/>
    <mergeCell ref="AI15:AJ15"/>
    <mergeCell ref="AK15:AL15"/>
    <mergeCell ref="AM15:AN15"/>
    <mergeCell ref="AO15:AP15"/>
    <mergeCell ref="AQ15:AR15"/>
    <mergeCell ref="CA15:CB15"/>
    <mergeCell ref="BE15:BF15"/>
    <mergeCell ref="BG15:BH15"/>
    <mergeCell ref="BI15:BJ15"/>
    <mergeCell ref="BK15:BL15"/>
    <mergeCell ref="BM15:BN15"/>
    <mergeCell ref="BO15:BP15"/>
    <mergeCell ref="BU15:BV15"/>
    <mergeCell ref="BW15:BX15"/>
    <mergeCell ref="BY15:BZ15"/>
    <mergeCell ref="AC15:AD15"/>
    <mergeCell ref="AE15:AF15"/>
    <mergeCell ref="I8:J8"/>
    <mergeCell ref="I9:J9"/>
    <mergeCell ref="I10:J10"/>
    <mergeCell ref="D14:D16"/>
    <mergeCell ref="B13:G13"/>
    <mergeCell ref="I14:I16"/>
    <mergeCell ref="J14:J16"/>
    <mergeCell ref="F14:F16"/>
    <mergeCell ref="O15:P15"/>
    <mergeCell ref="Q15:R15"/>
    <mergeCell ref="S15:T15"/>
    <mergeCell ref="DF14:DF16"/>
    <mergeCell ref="A17:A41"/>
    <mergeCell ref="K14:R14"/>
    <mergeCell ref="H13:J13"/>
    <mergeCell ref="K13:DB13"/>
    <mergeCell ref="B14:B16"/>
    <mergeCell ref="C14:C16"/>
    <mergeCell ref="E14:E16"/>
    <mergeCell ref="G14:G16"/>
    <mergeCell ref="H14:H16"/>
    <mergeCell ref="CM14:CT14"/>
    <mergeCell ref="CU14:DB14"/>
    <mergeCell ref="K15:L15"/>
    <mergeCell ref="M15:N15"/>
    <mergeCell ref="S14:Z14"/>
    <mergeCell ref="AA14:AH14"/>
    <mergeCell ref="AI14:AP14"/>
    <mergeCell ref="AQ14:AX14"/>
    <mergeCell ref="AY14:BF14"/>
    <mergeCell ref="BG14:BN14"/>
    <mergeCell ref="U15:V15"/>
    <mergeCell ref="W15:X15"/>
    <mergeCell ref="Y15:Z15"/>
    <mergeCell ref="AA15:AB15"/>
  </mergeCells>
  <conditionalFormatting sqref="K17:K41">
    <cfRule type="cellIs" dxfId="95" priority="7" operator="between">
      <formula>0.01</formula>
      <formula>200</formula>
    </cfRule>
  </conditionalFormatting>
  <conditionalFormatting sqref="L17:L41">
    <cfRule type="cellIs" dxfId="94" priority="11" operator="between">
      <formula>0.01</formula>
      <formula>200</formula>
    </cfRule>
  </conditionalFormatting>
  <conditionalFormatting sqref="M17:M41">
    <cfRule type="cellIs" dxfId="93" priority="5" operator="between">
      <formula>0.01</formula>
      <formula>200</formula>
    </cfRule>
  </conditionalFormatting>
  <conditionalFormatting sqref="N17:N41">
    <cfRule type="cellIs" dxfId="92" priority="10" operator="between">
      <formula>0.01</formula>
      <formula>200</formula>
    </cfRule>
  </conditionalFormatting>
  <conditionalFormatting sqref="O17:O41">
    <cfRule type="cellIs" dxfId="91" priority="3" operator="between">
      <formula>0.01</formula>
      <formula>200</formula>
    </cfRule>
  </conditionalFormatting>
  <conditionalFormatting sqref="P17:P41">
    <cfRule type="cellIs" dxfId="90" priority="9" operator="between">
      <formula>0.01</formula>
      <formula>200</formula>
    </cfRule>
  </conditionalFormatting>
  <conditionalFormatting sqref="Q17:Q41">
    <cfRule type="cellIs" dxfId="89" priority="1" operator="between">
      <formula>0.01</formula>
      <formula>200</formula>
    </cfRule>
  </conditionalFormatting>
  <conditionalFormatting sqref="R17:R41">
    <cfRule type="cellIs" dxfId="88" priority="152" operator="between">
      <formula>0.01</formula>
      <formula>200</formula>
    </cfRule>
  </conditionalFormatting>
  <conditionalFormatting sqref="S17:S41">
    <cfRule type="cellIs" dxfId="87" priority="99" operator="between">
      <formula>0.01</formula>
      <formula>200</formula>
    </cfRule>
  </conditionalFormatting>
  <conditionalFormatting sqref="T17:T41">
    <cfRule type="cellIs" dxfId="86" priority="151" operator="between">
      <formula>0.01</formula>
      <formula>200</formula>
    </cfRule>
  </conditionalFormatting>
  <conditionalFormatting sqref="U17:U41">
    <cfRule type="cellIs" dxfId="85" priority="97" operator="between">
      <formula>0.01</formula>
      <formula>200</formula>
    </cfRule>
  </conditionalFormatting>
  <conditionalFormatting sqref="V17:V41">
    <cfRule type="cellIs" dxfId="84" priority="150" operator="between">
      <formula>0.01</formula>
      <formula>200</formula>
    </cfRule>
  </conditionalFormatting>
  <conditionalFormatting sqref="W17:W41">
    <cfRule type="cellIs" dxfId="83" priority="95" operator="between">
      <formula>0.01</formula>
      <formula>200</formula>
    </cfRule>
  </conditionalFormatting>
  <conditionalFormatting sqref="X17:X41">
    <cfRule type="cellIs" dxfId="82" priority="149" operator="between">
      <formula>0.01</formula>
      <formula>200</formula>
    </cfRule>
  </conditionalFormatting>
  <conditionalFormatting sqref="Y17:Y41">
    <cfRule type="cellIs" dxfId="81" priority="93" operator="between">
      <formula>0.01</formula>
      <formula>200</formula>
    </cfRule>
  </conditionalFormatting>
  <conditionalFormatting sqref="Z17:Z41">
    <cfRule type="cellIs" dxfId="80" priority="148" operator="between">
      <formula>0.01</formula>
      <formula>200</formula>
    </cfRule>
  </conditionalFormatting>
  <conditionalFormatting sqref="AA17:AA41">
    <cfRule type="cellIs" dxfId="79" priority="91" operator="between">
      <formula>0.01</formula>
      <formula>200</formula>
    </cfRule>
  </conditionalFormatting>
  <conditionalFormatting sqref="AB17:AB41">
    <cfRule type="cellIs" dxfId="78" priority="147" operator="between">
      <formula>0.01</formula>
      <formula>200</formula>
    </cfRule>
  </conditionalFormatting>
  <conditionalFormatting sqref="AC17:AC41">
    <cfRule type="cellIs" dxfId="77" priority="89" operator="between">
      <formula>0.01</formula>
      <formula>200</formula>
    </cfRule>
  </conditionalFormatting>
  <conditionalFormatting sqref="AD17:AD41">
    <cfRule type="cellIs" dxfId="76" priority="146" operator="between">
      <formula>0.01</formula>
      <formula>200</formula>
    </cfRule>
  </conditionalFormatting>
  <conditionalFormatting sqref="AE17:AE41">
    <cfRule type="cellIs" dxfId="75" priority="87" operator="between">
      <formula>0.01</formula>
      <formula>200</formula>
    </cfRule>
  </conditionalFormatting>
  <conditionalFormatting sqref="AF17:AF41">
    <cfRule type="cellIs" dxfId="74" priority="145" operator="between">
      <formula>0.01</formula>
      <formula>200</formula>
    </cfRule>
  </conditionalFormatting>
  <conditionalFormatting sqref="AG17:AG41">
    <cfRule type="cellIs" dxfId="73" priority="85" operator="between">
      <formula>0.01</formula>
      <formula>200</formula>
    </cfRule>
  </conditionalFormatting>
  <conditionalFormatting sqref="AH17:AH41">
    <cfRule type="cellIs" dxfId="72" priority="144" operator="between">
      <formula>0.01</formula>
      <formula>200</formula>
    </cfRule>
  </conditionalFormatting>
  <conditionalFormatting sqref="AI17:AI41">
    <cfRule type="cellIs" dxfId="71" priority="83" operator="between">
      <formula>0.01</formula>
      <formula>200</formula>
    </cfRule>
  </conditionalFormatting>
  <conditionalFormatting sqref="AJ17:AJ41">
    <cfRule type="cellIs" dxfId="70" priority="143" operator="between">
      <formula>0.01</formula>
      <formula>200</formula>
    </cfRule>
  </conditionalFormatting>
  <conditionalFormatting sqref="AK17:AK41">
    <cfRule type="cellIs" dxfId="69" priority="81" operator="between">
      <formula>0.01</formula>
      <formula>200</formula>
    </cfRule>
  </conditionalFormatting>
  <conditionalFormatting sqref="AL17:AL41">
    <cfRule type="cellIs" dxfId="68" priority="142" operator="between">
      <formula>0.01</formula>
      <formula>200</formula>
    </cfRule>
  </conditionalFormatting>
  <conditionalFormatting sqref="AM17:AM41">
    <cfRule type="cellIs" dxfId="67" priority="79" operator="between">
      <formula>0.01</formula>
      <formula>200</formula>
    </cfRule>
  </conditionalFormatting>
  <conditionalFormatting sqref="AN17:AN41">
    <cfRule type="cellIs" dxfId="66" priority="141" operator="between">
      <formula>0.01</formula>
      <formula>200</formula>
    </cfRule>
  </conditionalFormatting>
  <conditionalFormatting sqref="AO17:AO41">
    <cfRule type="cellIs" dxfId="65" priority="77" operator="between">
      <formula>0.01</formula>
      <formula>200</formula>
    </cfRule>
  </conditionalFormatting>
  <conditionalFormatting sqref="AP17:AP41">
    <cfRule type="cellIs" dxfId="64" priority="140" operator="between">
      <formula>0.01</formula>
      <formula>200</formula>
    </cfRule>
  </conditionalFormatting>
  <conditionalFormatting sqref="AQ17:AQ41">
    <cfRule type="cellIs" dxfId="63" priority="75" operator="between">
      <formula>0.01</formula>
      <formula>200</formula>
    </cfRule>
  </conditionalFormatting>
  <conditionalFormatting sqref="AR17:AR41">
    <cfRule type="cellIs" dxfId="62" priority="139" operator="between">
      <formula>0.01</formula>
      <formula>200</formula>
    </cfRule>
  </conditionalFormatting>
  <conditionalFormatting sqref="AS17:AS41">
    <cfRule type="cellIs" dxfId="61" priority="73" operator="between">
      <formula>0.01</formula>
      <formula>200</formula>
    </cfRule>
  </conditionalFormatting>
  <conditionalFormatting sqref="AT17:AT41">
    <cfRule type="cellIs" dxfId="60" priority="138" operator="between">
      <formula>0.01</formula>
      <formula>200</formula>
    </cfRule>
  </conditionalFormatting>
  <conditionalFormatting sqref="AU17:AU41">
    <cfRule type="cellIs" dxfId="59" priority="71" operator="between">
      <formula>0.01</formula>
      <formula>200</formula>
    </cfRule>
  </conditionalFormatting>
  <conditionalFormatting sqref="AV17:AV41">
    <cfRule type="cellIs" dxfId="58" priority="137" operator="between">
      <formula>0.01</formula>
      <formula>200</formula>
    </cfRule>
  </conditionalFormatting>
  <conditionalFormatting sqref="AW17:AW41">
    <cfRule type="cellIs" dxfId="57" priority="69" operator="between">
      <formula>0.01</formula>
      <formula>200</formula>
    </cfRule>
  </conditionalFormatting>
  <conditionalFormatting sqref="AX17:AX41">
    <cfRule type="cellIs" dxfId="56" priority="136" operator="between">
      <formula>0.01</formula>
      <formula>200</formula>
    </cfRule>
  </conditionalFormatting>
  <conditionalFormatting sqref="AY17:AY41">
    <cfRule type="cellIs" dxfId="55" priority="67" operator="between">
      <formula>0.01</formula>
      <formula>200</formula>
    </cfRule>
  </conditionalFormatting>
  <conditionalFormatting sqref="AZ17:AZ41">
    <cfRule type="cellIs" dxfId="54" priority="135" operator="between">
      <formula>0.01</formula>
      <formula>200</formula>
    </cfRule>
  </conditionalFormatting>
  <conditionalFormatting sqref="BA17:BA41">
    <cfRule type="cellIs" dxfId="53" priority="65" operator="between">
      <formula>0.01</formula>
      <formula>200</formula>
    </cfRule>
  </conditionalFormatting>
  <conditionalFormatting sqref="BB17:BB41">
    <cfRule type="cellIs" dxfId="52" priority="134" operator="between">
      <formula>0.01</formula>
      <formula>200</formula>
    </cfRule>
  </conditionalFormatting>
  <conditionalFormatting sqref="BC17:BC41">
    <cfRule type="cellIs" dxfId="51" priority="63" operator="between">
      <formula>0.01</formula>
      <formula>200</formula>
    </cfRule>
  </conditionalFormatting>
  <conditionalFormatting sqref="BD17:BD41">
    <cfRule type="cellIs" dxfId="50" priority="133" operator="between">
      <formula>0.01</formula>
      <formula>200</formula>
    </cfRule>
  </conditionalFormatting>
  <conditionalFormatting sqref="BE17:BE41">
    <cfRule type="cellIs" dxfId="49" priority="61" operator="between">
      <formula>0.01</formula>
      <formula>200</formula>
    </cfRule>
  </conditionalFormatting>
  <conditionalFormatting sqref="BF17:BF41">
    <cfRule type="cellIs" dxfId="48" priority="132" operator="between">
      <formula>0.01</formula>
      <formula>200</formula>
    </cfRule>
  </conditionalFormatting>
  <conditionalFormatting sqref="BG17:BG41">
    <cfRule type="cellIs" dxfId="47" priority="59" operator="between">
      <formula>0.01</formula>
      <formula>200</formula>
    </cfRule>
  </conditionalFormatting>
  <conditionalFormatting sqref="BH17:BH41">
    <cfRule type="cellIs" dxfId="46" priority="131" operator="between">
      <formula>0.01</formula>
      <formula>200</formula>
    </cfRule>
  </conditionalFormatting>
  <conditionalFormatting sqref="BI17:BI41">
    <cfRule type="cellIs" dxfId="45" priority="57" operator="between">
      <formula>0.01</formula>
      <formula>200</formula>
    </cfRule>
  </conditionalFormatting>
  <conditionalFormatting sqref="BJ17:BJ41">
    <cfRule type="cellIs" dxfId="44" priority="130" operator="between">
      <formula>0.01</formula>
      <formula>200</formula>
    </cfRule>
  </conditionalFormatting>
  <conditionalFormatting sqref="BK17:BK41">
    <cfRule type="cellIs" dxfId="43" priority="55" operator="between">
      <formula>0.01</formula>
      <formula>200</formula>
    </cfRule>
  </conditionalFormatting>
  <conditionalFormatting sqref="BL17:BL41">
    <cfRule type="cellIs" dxfId="42" priority="129" operator="between">
      <formula>0.01</formula>
      <formula>200</formula>
    </cfRule>
  </conditionalFormatting>
  <conditionalFormatting sqref="BM17:BM41">
    <cfRule type="cellIs" dxfId="41" priority="53" operator="between">
      <formula>0.01</formula>
      <formula>200</formula>
    </cfRule>
  </conditionalFormatting>
  <conditionalFormatting sqref="BN17:BN41">
    <cfRule type="cellIs" dxfId="40" priority="128" operator="between">
      <formula>0.01</formula>
      <formula>200</formula>
    </cfRule>
  </conditionalFormatting>
  <conditionalFormatting sqref="BO17:BO41">
    <cfRule type="cellIs" dxfId="39" priority="51" operator="between">
      <formula>0.01</formula>
      <formula>200</formula>
    </cfRule>
  </conditionalFormatting>
  <conditionalFormatting sqref="BP17:BP41">
    <cfRule type="cellIs" dxfId="38" priority="127" operator="between">
      <formula>0.01</formula>
      <formula>200</formula>
    </cfRule>
  </conditionalFormatting>
  <conditionalFormatting sqref="BQ17:BQ41">
    <cfRule type="cellIs" dxfId="37" priority="49" operator="between">
      <formula>0.01</formula>
      <formula>200</formula>
    </cfRule>
  </conditionalFormatting>
  <conditionalFormatting sqref="BR17:BR41">
    <cfRule type="cellIs" dxfId="36" priority="126" operator="between">
      <formula>0.01</formula>
      <formula>200</formula>
    </cfRule>
  </conditionalFormatting>
  <conditionalFormatting sqref="BS17:BS41">
    <cfRule type="cellIs" dxfId="35" priority="47" operator="between">
      <formula>0.01</formula>
      <formula>200</formula>
    </cfRule>
  </conditionalFormatting>
  <conditionalFormatting sqref="BT17:BT41">
    <cfRule type="cellIs" dxfId="34" priority="125" operator="between">
      <formula>0.01</formula>
      <formula>200</formula>
    </cfRule>
  </conditionalFormatting>
  <conditionalFormatting sqref="BU17:BU41">
    <cfRule type="cellIs" dxfId="33" priority="45" operator="between">
      <formula>0.01</formula>
      <formula>200</formula>
    </cfRule>
  </conditionalFormatting>
  <conditionalFormatting sqref="BV17:BV41">
    <cfRule type="cellIs" dxfId="32" priority="124" operator="between">
      <formula>0.01</formula>
      <formula>200</formula>
    </cfRule>
  </conditionalFormatting>
  <conditionalFormatting sqref="BW17:BW41">
    <cfRule type="cellIs" dxfId="31" priority="43" operator="between">
      <formula>0.01</formula>
      <formula>200</formula>
    </cfRule>
  </conditionalFormatting>
  <conditionalFormatting sqref="BX17:BX41">
    <cfRule type="cellIs" dxfId="30" priority="123" operator="between">
      <formula>0.01</formula>
      <formula>200</formula>
    </cfRule>
  </conditionalFormatting>
  <conditionalFormatting sqref="BY17:BY41">
    <cfRule type="cellIs" dxfId="29" priority="41" operator="between">
      <formula>0.01</formula>
      <formula>200</formula>
    </cfRule>
  </conditionalFormatting>
  <conditionalFormatting sqref="BZ17:BZ41">
    <cfRule type="cellIs" dxfId="28" priority="122" operator="between">
      <formula>0.01</formula>
      <formula>200</formula>
    </cfRule>
  </conditionalFormatting>
  <conditionalFormatting sqref="CA17:CA41">
    <cfRule type="cellIs" dxfId="27" priority="39" operator="between">
      <formula>0.01</formula>
      <formula>200</formula>
    </cfRule>
  </conditionalFormatting>
  <conditionalFormatting sqref="CB17:CB41">
    <cfRule type="cellIs" dxfId="26" priority="121" operator="between">
      <formula>0.01</formula>
      <formula>200</formula>
    </cfRule>
  </conditionalFormatting>
  <conditionalFormatting sqref="CC17:CC41">
    <cfRule type="cellIs" dxfId="25" priority="37" operator="between">
      <formula>0.01</formula>
      <formula>200</formula>
    </cfRule>
  </conditionalFormatting>
  <conditionalFormatting sqref="CD17:CD41">
    <cfRule type="cellIs" dxfId="24" priority="120" operator="between">
      <formula>0.01</formula>
      <formula>200</formula>
    </cfRule>
  </conditionalFormatting>
  <conditionalFormatting sqref="CE17:CE41">
    <cfRule type="cellIs" dxfId="23" priority="35" operator="between">
      <formula>0.01</formula>
      <formula>200</formula>
    </cfRule>
  </conditionalFormatting>
  <conditionalFormatting sqref="CF17:CF41">
    <cfRule type="cellIs" dxfId="22" priority="119" operator="between">
      <formula>0.01</formula>
      <formula>200</formula>
    </cfRule>
  </conditionalFormatting>
  <conditionalFormatting sqref="CG17:CG41">
    <cfRule type="cellIs" dxfId="21" priority="33" operator="between">
      <formula>0.01</formula>
      <formula>200</formula>
    </cfRule>
  </conditionalFormatting>
  <conditionalFormatting sqref="CH17:CH41">
    <cfRule type="cellIs" dxfId="20" priority="118" operator="between">
      <formula>0.01</formula>
      <formula>200</formula>
    </cfRule>
  </conditionalFormatting>
  <conditionalFormatting sqref="CI17:CI41">
    <cfRule type="cellIs" dxfId="19" priority="31" operator="between">
      <formula>0.01</formula>
      <formula>200</formula>
    </cfRule>
  </conditionalFormatting>
  <conditionalFormatting sqref="CJ17:CJ41">
    <cfRule type="cellIs" dxfId="18" priority="117" operator="between">
      <formula>0.01</formula>
      <formula>200</formula>
    </cfRule>
  </conditionalFormatting>
  <conditionalFormatting sqref="CK17:CK41">
    <cfRule type="cellIs" dxfId="17" priority="29" operator="between">
      <formula>0.01</formula>
      <formula>200</formula>
    </cfRule>
  </conditionalFormatting>
  <conditionalFormatting sqref="CL17:CL41">
    <cfRule type="cellIs" dxfId="16" priority="116" operator="between">
      <formula>0.01</formula>
      <formula>200</formula>
    </cfRule>
  </conditionalFormatting>
  <conditionalFormatting sqref="CM41">
    <cfRule type="cellIs" dxfId="15" priority="28" operator="between">
      <formula>0.01</formula>
      <formula>200</formula>
    </cfRule>
  </conditionalFormatting>
  <conditionalFormatting sqref="CN17:CN41">
    <cfRule type="cellIs" dxfId="14" priority="115" operator="between">
      <formula>0.01</formula>
      <formula>200</formula>
    </cfRule>
  </conditionalFormatting>
  <conditionalFormatting sqref="CO17:CO41">
    <cfRule type="cellIs" dxfId="13" priority="25" operator="between">
      <formula>0.01</formula>
      <formula>200</formula>
    </cfRule>
  </conditionalFormatting>
  <conditionalFormatting sqref="CP17:CP41">
    <cfRule type="cellIs" dxfId="12" priority="114" operator="between">
      <formula>0.01</formula>
      <formula>200</formula>
    </cfRule>
  </conditionalFormatting>
  <conditionalFormatting sqref="CQ17:CQ41">
    <cfRule type="cellIs" dxfId="11" priority="23" operator="between">
      <formula>0.01</formula>
      <formula>200</formula>
    </cfRule>
  </conditionalFormatting>
  <conditionalFormatting sqref="CR17:CR41">
    <cfRule type="cellIs" dxfId="10" priority="113" operator="between">
      <formula>0.01</formula>
      <formula>200</formula>
    </cfRule>
  </conditionalFormatting>
  <conditionalFormatting sqref="CS17:CS41">
    <cfRule type="cellIs" dxfId="9" priority="21" operator="between">
      <formula>0.01</formula>
      <formula>200</formula>
    </cfRule>
  </conditionalFormatting>
  <conditionalFormatting sqref="CT17:CT41">
    <cfRule type="cellIs" dxfId="8" priority="112" operator="between">
      <formula>0.01</formula>
      <formula>200</formula>
    </cfRule>
  </conditionalFormatting>
  <conditionalFormatting sqref="CU17:CU41">
    <cfRule type="cellIs" dxfId="7" priority="19" operator="between">
      <formula>0.01</formula>
      <formula>200</formula>
    </cfRule>
  </conditionalFormatting>
  <conditionalFormatting sqref="CV17:CV41">
    <cfRule type="cellIs" dxfId="6" priority="111" operator="between">
      <formula>0.01</formula>
      <formula>200</formula>
    </cfRule>
  </conditionalFormatting>
  <conditionalFormatting sqref="CW17:CW41">
    <cfRule type="cellIs" dxfId="5" priority="17" operator="between">
      <formula>0.01</formula>
      <formula>200</formula>
    </cfRule>
  </conditionalFormatting>
  <conditionalFormatting sqref="CX17:CX41">
    <cfRule type="cellIs" dxfId="4" priority="110" operator="between">
      <formula>0.01</formula>
      <formula>200</formula>
    </cfRule>
  </conditionalFormatting>
  <conditionalFormatting sqref="CY17:CY41">
    <cfRule type="cellIs" dxfId="3" priority="15" operator="between">
      <formula>0.01</formula>
      <formula>200</formula>
    </cfRule>
  </conditionalFormatting>
  <conditionalFormatting sqref="CZ17:CZ41">
    <cfRule type="cellIs" dxfId="2" priority="109" operator="between">
      <formula>0.01</formula>
      <formula>200</formula>
    </cfRule>
  </conditionalFormatting>
  <conditionalFormatting sqref="DA17:DA41">
    <cfRule type="cellIs" dxfId="1" priority="13" operator="between">
      <formula>0.01</formula>
      <formula>200</formula>
    </cfRule>
  </conditionalFormatting>
  <conditionalFormatting sqref="DB17:DB41">
    <cfRule type="cellIs" dxfId="0" priority="108" operator="between">
      <formula>0.01</formula>
      <formula>200</formula>
    </cfRule>
  </conditionalFormatting>
  <dataValidations xWindow="420" yWindow="356" count="8">
    <dataValidation type="list" allowBlank="1" showInputMessage="1" showErrorMessage="1" sqref="E17:E41" xr:uid="{5D044A76-2861-4B86-BAF1-CE915C2CA82D}">
      <formula1>"Todos,Despacho,Tesorería,Contabilidad,Presupuesto,Talento Humano,Gobierno Corporativo,Disciplinario,Gestión Ambiental,Servicio a la Ciudadanía,Gestión Documental,Servicios Generales"</formula1>
    </dataValidation>
    <dataValidation errorStyle="information" allowBlank="1" showInputMessage="1" showErrorMessage="1" error="Indicar si es documento;%;" sqref="J14" xr:uid="{22BE7660-0434-4A0B-B376-18FF5A1A5E7B}"/>
    <dataValidation errorStyle="information" allowBlank="1" showInputMessage="1" showErrorMessage="1" error="Indicar si es documento;%;" prompt="Solo Número_x000a_No combinar las celdas de la Meta_x000a_Siempre se debe de diligenciar un valor" sqref="H14:H16" xr:uid="{25F20F45-4815-4538-874C-0EC882A384E8}"/>
    <dataValidation allowBlank="1" showInputMessage="1" showErrorMessage="1" prompt="Nombre del Progrma;Plan;Resultado" sqref="C8:G10" xr:uid="{37E38A22-D370-4975-9F3A-E1627B52C2C8}"/>
    <dataValidation errorStyle="information" allowBlank="1" showInputMessage="1" showErrorMessage="1" error="Indicar si es documento;%;" prompt="Informe; Encuesta;Capacitación,entre otros." sqref="I14:I16" xr:uid="{F8CB3AD5-D9E7-42C4-B52A-E09A83532F64}"/>
    <dataValidation allowBlank="1" showInputMessage="1" showErrorMessage="1" prompt="Obligatoria" sqref="G14:G16" xr:uid="{1A989754-8921-416C-AAD0-96645F44CF7B}"/>
    <dataValidation type="whole" allowBlank="1" showInputMessage="1" showErrorMessage="1" sqref="K17:DB41" xr:uid="{71D00658-36C7-485C-93B2-6815F209920E}">
      <formula1>1</formula1>
      <formula2>101</formula2>
    </dataValidation>
    <dataValidation type="list" allowBlank="1" showInputMessage="1" showErrorMessage="1" sqref="F17:F41" xr:uid="{1CD414CE-ADAA-4F51-9065-D37BEFCCDE01}">
      <formula1>"Capacitación - PIC y Transferencia de Conocimiento,Gestión,Informes, Conmemoración, Eventos"</formula1>
    </dataValidation>
  </dataValidations>
  <pageMargins left="0.39370078740157483" right="0.39370078740157483" top="0.39370078740157483" bottom="0.39370078740157483" header="0.19685039370078741" footer="0.19685039370078741"/>
  <pageSetup scale="24" fitToHeight="1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52FFFEB1580540ACCD30F072ED76B9" ma:contentTypeVersion="4" ma:contentTypeDescription="Crear nuevo documento." ma:contentTypeScope="" ma:versionID="42a53fc97ab06e2ead1371f506c53cfe">
  <xsd:schema xmlns:xsd="http://www.w3.org/2001/XMLSchema" xmlns:xs="http://www.w3.org/2001/XMLSchema" xmlns:p="http://schemas.microsoft.com/office/2006/metadata/properties" xmlns:ns3="21a279f3-e85a-4cd0-9ef5-638c732062eb" targetNamespace="http://schemas.microsoft.com/office/2006/metadata/properties" ma:root="true" ma:fieldsID="5afed21b89809ed7232bc34352535ab1" ns3:_="">
    <xsd:import namespace="21a279f3-e85a-4cd0-9ef5-638c732062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279f3-e85a-4cd0-9ef5-638c732062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9532B-AA72-4985-8BB9-70EF639D1B93}">
  <ds:schemaRefs>
    <ds:schemaRef ds:uri="21a279f3-e85a-4cd0-9ef5-638c732062eb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6FCCE54-6776-4B4F-A3AB-F1FF6C811C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279f3-e85a-4cd0-9ef5-638c732062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C45C19-D1FF-473C-AF88-AA151C8613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GADF-F-064</vt:lpstr>
      <vt:lpstr>'GADF-F-064'!Área_de_impresión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Katheryn Torres Suarez</dc:creator>
  <cp:lastModifiedBy>Hector Eduardo Vanegas Gamez</cp:lastModifiedBy>
  <cp:lastPrinted>2024-03-01T17:45:44Z</cp:lastPrinted>
  <dcterms:created xsi:type="dcterms:W3CDTF">2024-02-29T15:19:24Z</dcterms:created>
  <dcterms:modified xsi:type="dcterms:W3CDTF">2025-02-24T18:49:32Z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0x0101001252FFFEB1580540ACCD30F072ED76B9</vt:lpwstr>
  </property>
</Properties>
</file>