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nionline-my.sharepoint.com/personal/cmunoz_ani_gov_co/Documents/2026/Documentos/GETH/Formatos/"/>
    </mc:Choice>
  </mc:AlternateContent>
  <xr:revisionPtr revIDLastSave="3" documentId="8_{FAD092B4-C500-445D-9FA3-91A1BD0039EF}" xr6:coauthVersionLast="47" xr6:coauthVersionMax="47" xr10:uidLastSave="{128C55A4-5627-4976-9E91-735D8330CEE2}"/>
  <bookViews>
    <workbookView xWindow="-120" yWindow="-120" windowWidth="20730" windowHeight="11040" xr2:uid="{00000000-000D-0000-FFFF-FFFF00000000}"/>
  </bookViews>
  <sheets>
    <sheet name="Evaluación" sheetId="1" r:id="rId1"/>
    <sheet name="Listas" sheetId="2" state="hidden" r:id="rId2"/>
    <sheet name="REQUISITOS" sheetId="3" state="hidden" r:id="rId3"/>
  </sheets>
  <definedNames>
    <definedName name="_xlnm.Print_Area" localSheetId="0">Evaluación!$A$1:$L$34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7" i="1"/>
  <c r="H18" i="1"/>
  <c r="H19" i="1"/>
  <c r="H15" i="1"/>
  <c r="E7" i="1"/>
  <c r="C25" i="1"/>
  <c r="C26" i="1"/>
  <c r="C27" i="1"/>
  <c r="C28" i="1"/>
  <c r="C24" i="1"/>
  <c r="E10" i="1"/>
  <c r="D31" i="1"/>
  <c r="A31" i="1"/>
  <c r="H29" i="1"/>
  <c r="H20" i="1" l="1"/>
  <c r="J32" i="1" l="1"/>
  <c r="K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Hernán Darío Vargas Molina</author>
    <author/>
  </authors>
  <commentList>
    <comment ref="A6" authorId="0" shapeId="0" xr:uid="{6DFC1088-58EE-4B52-A422-8A720DCF156B}">
      <text>
        <r>
          <rPr>
            <sz val="9"/>
            <color indexed="81"/>
            <rFont val="Tahoma"/>
            <family val="2"/>
          </rPr>
          <t xml:space="preserve">Ingrese el nombre del evaluado
</t>
        </r>
      </text>
    </comment>
    <comment ref="D6" authorId="0" shapeId="0" xr:uid="{F8F3C7D3-2781-449D-BDC2-BD221C699399}">
      <text>
        <r>
          <rPr>
            <sz val="9"/>
            <color indexed="81"/>
            <rFont val="Tahoma"/>
            <family val="2"/>
          </rPr>
          <t>Escoja el código y grado del cargo desempeñado por el evaluado</t>
        </r>
      </text>
    </comment>
    <comment ref="F6" authorId="0" shapeId="0" xr:uid="{1784DE74-BE3F-4789-974D-5AECE9DFE395}">
      <text>
        <r>
          <rPr>
            <sz val="9"/>
            <color indexed="81"/>
            <rFont val="Tahoma"/>
            <family val="2"/>
          </rPr>
          <t>Escoja la dependencia en dónde labora el evaluado</t>
        </r>
      </text>
    </comment>
    <comment ref="A9" authorId="0" shapeId="0" xr:uid="{1FAB1B0A-ECF9-465D-9F6D-220F5B7A61B5}">
      <text>
        <r>
          <rPr>
            <sz val="9"/>
            <color indexed="81"/>
            <rFont val="Tahoma"/>
            <family val="2"/>
          </rPr>
          <t xml:space="preserve">Ingrese el nombre del evaluador
</t>
        </r>
      </text>
    </comment>
    <comment ref="D9" authorId="0" shapeId="0" xr:uid="{8762E63D-316B-49E2-A089-5E6A1A7627FD}">
      <text>
        <r>
          <rPr>
            <sz val="9"/>
            <color indexed="81"/>
            <rFont val="Tahoma"/>
            <family val="2"/>
          </rPr>
          <t xml:space="preserve">Escoja el código y grado del cargo desempeñado por el evaluador
</t>
        </r>
      </text>
    </comment>
    <comment ref="F9" authorId="0" shapeId="0" xr:uid="{B9CE8BF8-5E32-405D-8936-8B2193B77E8A}">
      <text>
        <r>
          <rPr>
            <sz val="9"/>
            <color indexed="81"/>
            <rFont val="Tahoma"/>
            <family val="2"/>
          </rPr>
          <t>Escoja la dependencia en dónde labora el evaluador</t>
        </r>
      </text>
    </comment>
    <comment ref="A11" authorId="1" shapeId="0" xr:uid="{00000000-0006-0000-0000-000001000000}">
      <text>
        <r>
          <rPr>
            <sz val="10"/>
            <color rgb="FF000000"/>
            <rFont val="Arial"/>
            <family val="2"/>
            <scheme val="minor"/>
          </rPr>
          <t xml:space="preserve"> ¿Qué se requiere para lograr el Direccionamiento Estratégico de la entidad? Pueden ser menos de 5</t>
        </r>
      </text>
    </comment>
    <comment ref="A12" authorId="1" shapeId="0" xr:uid="{00000000-0006-0000-0000-000002000000}">
      <text>
        <r>
          <rPr>
            <sz val="10"/>
            <color rgb="FF000000"/>
            <rFont val="Arial"/>
            <family val="2"/>
            <scheme val="minor"/>
          </rPr>
          <t>Registre los focos estratégicos del plan de acción a los que apuntan los objetivos de desempeño concertados</t>
        </r>
      </text>
    </comment>
    <comment ref="A13" authorId="0" shapeId="0" xr:uid="{323E022F-B699-4841-A5FF-D65A74021196}">
      <text>
        <r>
          <rPr>
            <sz val="9"/>
            <color indexed="81"/>
            <rFont val="Tahoma"/>
            <family val="2"/>
          </rPr>
          <t>Redacte el objetivo a evaluar</t>
        </r>
      </text>
    </comment>
    <comment ref="J13" authorId="1" shapeId="0" xr:uid="{00000000-0006-0000-0000-000003000000}">
      <text>
        <r>
          <rPr>
            <sz val="10"/>
            <color rgb="FF000000"/>
            <rFont val="Arial"/>
            <family val="2"/>
            <scheme val="minor"/>
          </rPr>
          <t>indique si el servidor Cumple o No cumple con las Evidencias requeridas para lograr el desempeño esperado</t>
        </r>
      </text>
    </comment>
    <comment ref="E14" authorId="1" shapeId="0" xr:uid="{00000000-0006-0000-0000-000004000000}">
      <text>
        <r>
          <rPr>
            <sz val="10"/>
            <color rgb="FF000000"/>
            <rFont val="Arial"/>
            <family val="2"/>
            <scheme val="minor"/>
          </rPr>
          <t>Definición/Propósito del indicador que evalúa el objetivo</t>
        </r>
      </text>
    </comment>
    <comment ref="F14" authorId="1" shapeId="0" xr:uid="{00000000-0006-0000-0000-000005000000}">
      <text>
        <r>
          <rPr>
            <sz val="10"/>
            <color rgb="FF000000"/>
            <rFont val="Arial"/>
            <family val="2"/>
            <scheme val="minor"/>
          </rPr>
          <t>Unidad Medida de indicador</t>
        </r>
      </text>
    </comment>
    <comment ref="G14" authorId="0" shapeId="0" xr:uid="{6875EB0B-7B86-482A-960C-06FADB4E198A}">
      <text>
        <r>
          <rPr>
            <sz val="9"/>
            <color indexed="81"/>
            <rFont val="Tahoma"/>
            <family val="2"/>
          </rPr>
          <t>Registre el resultado obtenido. Ejemplo si la meta era 1 informe poner 1 si se realizó o 0 si no se realizó</t>
        </r>
      </text>
    </comment>
    <comment ref="I14" authorId="0" shapeId="0" xr:uid="{28DF4261-9AC4-460C-B847-9A3598A89196}">
      <text>
        <r>
          <rPr>
            <sz val="8"/>
            <color indexed="81"/>
            <rFont val="Tahoma"/>
            <family val="2"/>
          </rPr>
          <t>Indique que actor de la evaluación proporciona la fuente de información con la que se evaluó el objetivo</t>
        </r>
      </text>
    </comment>
    <comment ref="A23" authorId="0" shapeId="0" xr:uid="{95436EE6-F8F6-497A-BE6E-3B4620C6E362}">
      <text>
        <r>
          <rPr>
            <sz val="9"/>
            <color indexed="81"/>
            <rFont val="Tahoma"/>
            <family val="2"/>
          </rPr>
          <t>Escoja la competencia a evaluar</t>
        </r>
      </text>
    </comment>
    <comment ref="H23" authorId="0" shapeId="0" xr:uid="{587FCE41-3FDE-4695-A36D-C7CA658F01BA}">
      <text>
        <r>
          <rPr>
            <sz val="9"/>
            <color indexed="81"/>
            <rFont val="Tahoma"/>
            <family val="2"/>
          </rPr>
          <t>Califique entre 0 y 100% el cumplimiento de la competencia</t>
        </r>
      </text>
    </comment>
    <comment ref="I23" authorId="0" shapeId="0" xr:uid="{106B3323-D8BE-49E7-85B9-7BAB4B9DB367}">
      <text>
        <r>
          <rPr>
            <sz val="9"/>
            <color indexed="81"/>
            <rFont val="Tahoma"/>
            <family val="2"/>
          </rPr>
          <t xml:space="preserve">Registre las fortalezas demostradas que ha tenido el evaluado en relación con la competencia
</t>
        </r>
      </text>
    </comment>
    <comment ref="J23" authorId="0" shapeId="0" xr:uid="{959A8B17-3301-4A2D-AA22-B60DF54480A8}">
      <text>
        <r>
          <rPr>
            <sz val="9"/>
            <color indexed="81"/>
            <rFont val="Tahoma"/>
            <family val="2"/>
          </rPr>
          <t xml:space="preserve">Registre si es necesaria una oportunidad de mejora para cumplir con la competencia evaluada
</t>
        </r>
      </text>
    </comment>
    <comment ref="K23" authorId="0" shapeId="0" xr:uid="{2E7587C7-6369-40C7-A6A3-88092F71190F}">
      <text>
        <r>
          <rPr>
            <sz val="8"/>
            <color indexed="81"/>
            <rFont val="Tahoma"/>
            <family val="2"/>
          </rPr>
          <t>Si se evidenció una oportunidad de mejora registrar la acción de mejora concertada con el evaluado para cumplir totalmente con la competencia.</t>
        </r>
      </text>
    </comment>
    <comment ref="I31" authorId="0" shapeId="0" xr:uid="{6D465BB6-25BF-48A0-9D8D-8CB27FF104EA}">
      <text>
        <r>
          <rPr>
            <sz val="9"/>
            <color indexed="81"/>
            <rFont val="Tahoma"/>
            <family val="2"/>
          </rPr>
          <t xml:space="preserve">Ingrese la fecha de realización de la evaluación
</t>
        </r>
      </text>
    </comment>
  </commentList>
</comments>
</file>

<file path=xl/sharedStrings.xml><?xml version="1.0" encoding="utf-8"?>
<sst xmlns="http://schemas.openxmlformats.org/spreadsheetml/2006/main" count="303" uniqueCount="187">
  <si>
    <t>EVALUACIÓN DEL DESEMPEÑO PARA PRIMA TÉCNICA</t>
  </si>
  <si>
    <t>GESTIÓN DEL TALENTO HUMANO</t>
  </si>
  <si>
    <t>GETH-F-031</t>
  </si>
  <si>
    <t>006</t>
  </si>
  <si>
    <t>Evaluado</t>
  </si>
  <si>
    <t>Periodo Evaluación</t>
  </si>
  <si>
    <t>Nombre</t>
  </si>
  <si>
    <t>Cod-grad</t>
  </si>
  <si>
    <t>Cargo</t>
  </si>
  <si>
    <t>Dependencia</t>
  </si>
  <si>
    <t>Desde</t>
  </si>
  <si>
    <t>G3-06</t>
  </si>
  <si>
    <t>Despacho del Presidente</t>
  </si>
  <si>
    <t>Evaluador</t>
  </si>
  <si>
    <t>Hasta</t>
  </si>
  <si>
    <t xml:space="preserve"> </t>
  </si>
  <si>
    <t>E1-07</t>
  </si>
  <si>
    <t>OBJETIVOS DE RESULTADOS</t>
  </si>
  <si>
    <t>FOCOS ESTRATÉGICOS</t>
  </si>
  <si>
    <t>Objetivo</t>
  </si>
  <si>
    <t>Indicador de cumplimiento</t>
  </si>
  <si>
    <t>Evidencias Individuales</t>
  </si>
  <si>
    <t>NOMBRE DEL INDICADOR</t>
  </si>
  <si>
    <t>Meta</t>
  </si>
  <si>
    <t>Resultado</t>
  </si>
  <si>
    <t>Porcentaje cumplimiento</t>
  </si>
  <si>
    <t>Fuente de información</t>
  </si>
  <si>
    <t>Desempeño</t>
  </si>
  <si>
    <t>Objetivo 1</t>
  </si>
  <si>
    <t>Objetivo 2</t>
  </si>
  <si>
    <t>Objetivo 3</t>
  </si>
  <si>
    <t>Objetivo 4</t>
  </si>
  <si>
    <t>Objetivo 5</t>
  </si>
  <si>
    <t>Calificación de objetivos</t>
  </si>
  <si>
    <t>COMPETENCIAS COMPORTAMENTALES</t>
  </si>
  <si>
    <t>Competencia</t>
  </si>
  <si>
    <t>Conductas asociadas</t>
  </si>
  <si>
    <t>Calificación</t>
  </si>
  <si>
    <t>Fortalezas</t>
  </si>
  <si>
    <t>Oportunidad de mejora</t>
  </si>
  <si>
    <t>Acción de mejora</t>
  </si>
  <si>
    <t>Aprendizaje continuo</t>
  </si>
  <si>
    <t>Orientación a resultados</t>
  </si>
  <si>
    <t>Orientación al usuario y al ciudadano</t>
  </si>
  <si>
    <t>Compromiso con la organización</t>
  </si>
  <si>
    <t>Trabajo en equipo</t>
  </si>
  <si>
    <t>Calificación de competencias comportamentales</t>
  </si>
  <si>
    <t>Fecha evaluación</t>
  </si>
  <si>
    <t>Calificación Total</t>
  </si>
  <si>
    <t>Firma del Servidor</t>
  </si>
  <si>
    <t>Firma del Evaluador</t>
  </si>
  <si>
    <t>Firma Presidente de la Agencia</t>
  </si>
  <si>
    <t>Nivel</t>
  </si>
  <si>
    <t>Conductas Asociadas</t>
  </si>
  <si>
    <t>Código/grado</t>
  </si>
  <si>
    <t>Denominación</t>
  </si>
  <si>
    <t>Dependencias</t>
  </si>
  <si>
    <t>&gt;&gt;COMUNES</t>
  </si>
  <si>
    <t>Presidente de Agencia, Código E1, Grado 07</t>
  </si>
  <si>
    <t>1. Mantiene sus competencias actualizadas en función de los cambios que exige la administración pública en la prestación de un óptimo servicio.
2. Gestiona sus propias fuentes de información confiable y/o participa de espacios informativos y de capacitación
3. Comparte sus saberes y habilidades con sus compañeros de trabajo, y aprende de sus colegas habilidades diferenciales, que le permiten nivelar sus conocimientos en flujos informales de inter-aprendizaje</t>
  </si>
  <si>
    <t>E2-05</t>
  </si>
  <si>
    <t>Vicepresidente de Agencia, Código E2, Grado 05</t>
  </si>
  <si>
    <t>Oficina de Comunicaciones</t>
  </si>
  <si>
    <t>1. Asume la responsabilidad por sus resultados
2. Trabaja con base en objetivos claramente establecidos y realistas
3. Diseña y utiliza indicadores para medir y comprobar los resultados obtenidos
4. Adopta medidas para minimizar riesgos
5. Plantea estrategias para alcanzar o superar los resultados esperados
6. Se fija metas y obtiene los resultados institucionales esperados
7. Cumple con oportunidad las funciones de acuerdo con los estándares, objetivos y tiempos establecidos por la entidad
8. Gestiona recursos para mejorar la productividad y toma medidas necesarias para minimizar los riesgos
9. Aporta elementos para la consecución de resultados enmarcando sus productos y / o servicios dentro de las normas que rigen a la entidad
10. Evalúa de forma regular el grado de consecución de los objetivos</t>
  </si>
  <si>
    <t>G1-07</t>
  </si>
  <si>
    <t>Jefe de Oficina de Agencia, Código G1, Grado 07</t>
  </si>
  <si>
    <t>Oficina de Control Interno</t>
  </si>
  <si>
    <t>1. Valora y atiende las necesidades y peticiones de los usuarios y de los ciudadanos de forma oportuna
2. Reconoce la interdependencia entre su trabajo y el de otros
3. Establece mecanismos para conocer las necesidades e inquietudes de los usuarios y ciudadanos
4. Incorpora las necesidades de usuarios y ciudadanos en los proyectos institucionales, teniendo en cuenta la visión de servicio a corto, mediano y largo plazo
5. Aplica los conceptos de no estigmatización y no discriminación y genera espacios y lenguaje incluyente
6. Escucha activamente e informa con veracidad al usuario o ciudadano
7. Promueve el cumplimiento de las metas de la organización y respeta sus normas</t>
  </si>
  <si>
    <t>G1-07CI</t>
  </si>
  <si>
    <t>Vicepresidencia Ejecutiva</t>
  </si>
  <si>
    <t>1. Promueve el cumplimiento de las metas de la organización y respeta sus normas
2. Antepone las necesidades de la organización a sus propias necesidades
3. Apoya a la organización en situaciones difíciles
4. Demuestra sentido de pertenencia en todas sus actuaciones
5. Toma la iniciativa de colaborar con sus compañeros y con otras áreas cuando se requiere, sin descuidar sus tareas</t>
  </si>
  <si>
    <t>G2-09</t>
  </si>
  <si>
    <t>Gerente de Proyectos o Funcional, Código G2, Grado 09</t>
  </si>
  <si>
    <t>Vicepresidencia de Gestión Contractual</t>
  </si>
  <si>
    <t>1. Cumple los compromisos que adquiere con el equipo
2. Respeta la diversidad de criterios y opiniones de los miembros del equipo
3. Asume su responsabilidad como miembro de un equipo de trabajo y se enfoca en contribuir con el compromiso y la motivación de sus miembros
4. Planifica las propias acciones teniendo en cuenta su repercusión en la consecución de los objetivos grupales
5. Establece una comunicación directa con los miembros del equipo que permite compartir información e ideas en condiciones de respeto y cordialidad
6. Integra a los nuevos miembros y facilita su proceso de reconocimiento y apropiación de las actividades a cargo del equipo</t>
  </si>
  <si>
    <t>G2-08</t>
  </si>
  <si>
    <t>Gerente de Proyectos o Funcional, Código G2, Grado 08</t>
  </si>
  <si>
    <t>Vicepresidencia de Planeación, Riesgos y Entorno</t>
  </si>
  <si>
    <t>Adaptación al cambio</t>
  </si>
  <si>
    <t>1. Acepta y se adapta fácilmente a las nuevas situaciones
2. Responde al cambio con flexibilidad
3.Apoya a la entidad en nuevas decisiones y coopera activamente en la implementación de nuevos objetivos, formas de trabajo y procedimientos
4. Promueve al grupo para que se adapten a las nuevas condiciones</t>
  </si>
  <si>
    <t>G3-08</t>
  </si>
  <si>
    <t>Experto, Código G3, Grado 08</t>
  </si>
  <si>
    <t>Vicepresidencia de Estructuración</t>
  </si>
  <si>
    <t>G3-07</t>
  </si>
  <si>
    <t>Experto, Código G3, Grado 07</t>
  </si>
  <si>
    <t>&gt;&gt;NIVEL ASESOR</t>
  </si>
  <si>
    <t>Experto, Código G3, Grado 06</t>
  </si>
  <si>
    <t>Confiabilidad técnica</t>
  </si>
  <si>
    <t>1. Mantiene actualizados sus conocimientos para apoyar la gestión de la entidad
2. Conoce, maneja y sabe aplicar los conocimientos para el logro de resultados. 
3. Emite conceptos técnicos u orientaciones claros, precisos, pertinentes y ajustados a los lineamientos normativos y organizacionales 
4. Genera conocimientos técnicos de interés para la entidad, los cuales son aprehendidos y utilizados en el actuar de la organización</t>
  </si>
  <si>
    <t>G3-05</t>
  </si>
  <si>
    <t>Experto, Código G3, Grado 05</t>
  </si>
  <si>
    <t>Creatividad e innovación</t>
  </si>
  <si>
    <t>1. Apoya la generación de nuevas ideas y conceptos para el mejoramiento de la entidad
2. Prevé situaciones y alternativas de solución que orienten la toma de decisiones de la alta dirección
3. Reconoce y hace viables las oportunidades y las comparte con sus jefes para contribuir al logro de objetivos y metas institucionales
4. Adelanta estudios o investigaciones y los documenta, para contribuir a la dinámica de la entidad y su competitividad</t>
  </si>
  <si>
    <t>G3-03</t>
  </si>
  <si>
    <t>Experto, Código G3, Grado 03</t>
  </si>
  <si>
    <t>Iniciativa</t>
  </si>
  <si>
    <t>1. Prevé situaciones y alternativas de solución que orientan la toma de decisiones de la alta dirección
2. Enfrenta los problemas y propone acciones concretas para solucionarlos
3. Reconoce y hace viables las oportunidades</t>
  </si>
  <si>
    <t>T1-13</t>
  </si>
  <si>
    <t>Gestor, Código T1, Grado 13</t>
  </si>
  <si>
    <t>Construcción de relaciones</t>
  </si>
  <si>
    <t>1. Se informa permanentemente sobre políticas gubernamentales, problemas y demandas del entorno
2. Comprende el entorno organizacional que enmarca las situaciones objeto de asesoría y lo toma como referente
3. Identifica las fuerzas políticas que afectan la organización y las posibles alianzas y las tiene en cuenta al emitir sus conceptos técnicos
4. Orienta el desarrollo de estrategias que concilien las fuerzas políticas y las alianzas en pro de la organización</t>
  </si>
  <si>
    <t>T1-12</t>
  </si>
  <si>
    <t>Gestor, Código T1, Grado 12</t>
  </si>
  <si>
    <t>Conocimiento del entorno</t>
  </si>
  <si>
    <t>1. Establece y mantiene relaciones cordiales y recíprocas con redes o grupos de personas internas y externas de la organización que faciliten la consecución de los objetivos institucionales
2. Utiliza contactos para conseguir objetivos*Comparte información para establecer lazos
3. Interactúa con otros de un modo efectivo y adecuado</t>
  </si>
  <si>
    <t>T1-10</t>
  </si>
  <si>
    <t>Gestor, Código T1, Grado 10</t>
  </si>
  <si>
    <t>T1-09</t>
  </si>
  <si>
    <t>Gestor, Código T1, Grado 09</t>
  </si>
  <si>
    <t>T1-07</t>
  </si>
  <si>
    <t>Gestor, Código T1, Grado 07</t>
  </si>
  <si>
    <t>T2-06</t>
  </si>
  <si>
    <t>Analista, Código T2, Grado 06</t>
  </si>
  <si>
    <t>T2-05</t>
  </si>
  <si>
    <t>Analista, Código T2, Grado 05</t>
  </si>
  <si>
    <t>O1-12</t>
  </si>
  <si>
    <t>Técnico Asistencial, Código O1, Grado 12</t>
  </si>
  <si>
    <t>O1-10</t>
  </si>
  <si>
    <t>Técnico Asistencial, Código O1, Grado 10</t>
  </si>
  <si>
    <t>O1-09</t>
  </si>
  <si>
    <t>Técnico Asistencial, Código O1, Grado 09</t>
  </si>
  <si>
    <t>O1-07</t>
  </si>
  <si>
    <t>Técnico Asistencial, Código O1, Grado 07</t>
  </si>
  <si>
    <t>O1-05</t>
  </si>
  <si>
    <t>Técnico Asistencial, Código O1, Grado 05</t>
  </si>
  <si>
    <t>O1-04</t>
  </si>
  <si>
    <t>Técnico Asistencial, Código O1, Grado 04</t>
  </si>
  <si>
    <t>Cod-g</t>
  </si>
  <si>
    <t>Denom</t>
  </si>
  <si>
    <t>Den-cod-g</t>
  </si>
  <si>
    <t>Estudio</t>
  </si>
  <si>
    <t>Experiencia</t>
  </si>
  <si>
    <t>Alternativa Estudio</t>
  </si>
  <si>
    <t>Alternativa Experiencia</t>
  </si>
  <si>
    <t>Presidente de Agencia</t>
  </si>
  <si>
    <t>Directivo</t>
  </si>
  <si>
    <t>Título profesional, Título de posgrado en la modalidad de maestría</t>
  </si>
  <si>
    <t>Ochenta (80) meses de experiencia profesional relacionada (Si cuenta con MAESTRIA)</t>
  </si>
  <si>
    <t>Título profesional, Título de posgrado en la modalidad de especialización</t>
  </si>
  <si>
    <t>Noventa y dos (92) meses de experiencia profesional relacionada (Si cuenta con especialización)</t>
  </si>
  <si>
    <t>Vicepresidente de Agencia</t>
  </si>
  <si>
    <t>Setenta y dos (72) meses de experiencia profesional relacionada (Si cuenta con MAESTRÍA)</t>
  </si>
  <si>
    <t>Ochenta y cuatro (84) meses de experiencia profesional relacionada. (Si cuenta con Especialización)</t>
  </si>
  <si>
    <t>Jefe de Oficina de Agencia</t>
  </si>
  <si>
    <t>Asesor</t>
  </si>
  <si>
    <t>Cincuenta y siete (57) meses de experiencia profesional relacionada</t>
  </si>
  <si>
    <t>Sesenta (60) meses de experiencia profesional relacionada en temas de control interno (Si cuenta con MAESTRÍA).</t>
  </si>
  <si>
    <t>Setenta y dos (72) meses de experiencia profesional relacionada en temas de control interno (Si cuenta con ESPECIALIZACIÓN)</t>
  </si>
  <si>
    <t>Gerente de Proyectos o Funcional</t>
  </si>
  <si>
    <t xml:space="preserve">Cuarenta y nueve (49) meses de experiencia profesional relacionada (si cuenta con MAESTRÍA) </t>
  </si>
  <si>
    <t>Título de posgrado en la modalidad de especialización</t>
  </si>
  <si>
    <t>Sesenta y un (61) meses de experiencia profesional relacionada (Si cuenta con ESPECIALIZACIÓN)</t>
  </si>
  <si>
    <t xml:space="preserve">Cuarenta y cuatro (44) meses de experiencia profesional relacionada (si cuenta con MAESTRÍA) </t>
  </si>
  <si>
    <t>Cincuenta y seis (56) meses de experiencia profesional relacionada (Si cuenta con ESPECIALIZACIÓN)</t>
  </si>
  <si>
    <t>Experto</t>
  </si>
  <si>
    <t>Cincuenta y un (51) meses de experiencia profesional relacionada</t>
  </si>
  <si>
    <t>Cuarenta y seis (46) meses de experiencia profesional relacionada</t>
  </si>
  <si>
    <t>Treinta y seis (36) meses de experiencia profesional relacionada</t>
  </si>
  <si>
    <t>Gestor</t>
  </si>
  <si>
    <t>Profesional</t>
  </si>
  <si>
    <t>Veintiocho (28) meses de experiencia profesional relacionada.</t>
  </si>
  <si>
    <t>Veinticinco (25) meses de experiencia profesional relacionada.</t>
  </si>
  <si>
    <t>Diecinueve (19) meses de experiencia profesional relacionada.</t>
  </si>
  <si>
    <t>Dieciséis (16) meses de experiencia profesional relacionada.</t>
  </si>
  <si>
    <t xml:space="preserve">Título profesional </t>
  </si>
  <si>
    <t>Treinta (30) meses de experiencia profesional relacionada</t>
  </si>
  <si>
    <t>Analista</t>
  </si>
  <si>
    <t>Veinticuatro (24) meses de experiencia profesional relacionada</t>
  </si>
  <si>
    <t>Título profesional</t>
  </si>
  <si>
    <t>Dieciocho (18) meses de experiencia profesional relacionada</t>
  </si>
  <si>
    <t>Técnico Asistencial</t>
  </si>
  <si>
    <t>Técnico</t>
  </si>
  <si>
    <t>Título de formación técnica profesional</t>
  </si>
  <si>
    <t>Seis (6) meses de experiencia relacionada o laboral, si ostenta el título de formación técnica profesional.</t>
  </si>
  <si>
    <t>Aprobación de dos (2) años de educación superior</t>
  </si>
  <si>
    <t>Dieciocho (18) meses de experiencia relacionada o laboral si certifica la aprobación de dos (2) años de educación superior.</t>
  </si>
  <si>
    <t xml:space="preserve">Título de formación técnica profesional o aprobación de dos (2) años de educación superior </t>
  </si>
  <si>
    <t>Nueve (9) meses de experiencia relacionada o laboral</t>
  </si>
  <si>
    <t>Seis (6) meses de experiencia relacionada o laboral</t>
  </si>
  <si>
    <t>Diploma de bachiller</t>
  </si>
  <si>
    <t>Veinticuatro (24) meses de experiencia relacionada o laboral</t>
  </si>
  <si>
    <t>Dieciséis (16) meses de experiencia relacionada o laboral</t>
  </si>
  <si>
    <t xml:space="preserve">Diploma de bachiller </t>
  </si>
  <si>
    <t>Doce (12) meses de experiencia relacionada o laboral</t>
  </si>
  <si>
    <t xml:space="preserve">CÓDIGO
</t>
  </si>
  <si>
    <t>VERSIÓN</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</si>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</sst>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scheme val="minor"/>
    </font>
    <font>
      <sz val="10"/>
      <color theme="1"/>
      <name val="Arial"/>
      <family val="2"/>
    </font>
    <font>
      <sz val="10"/>
      <name val="Arial"/>
      <family val="2"/>
    </font>
    <font>
      <b/>
      <sz val="14"/>
      <color theme="1"/>
      <name val="Calibri"/>
      <family val="2"/>
    </font>
    <font>
      <sz val="12"/>
      <color theme="1"/>
      <name val="Calibri"/>
      <family val="2"/>
    </font>
    <font>
      <b/>
      <sz val="11"/>
      <color theme="1"/>
      <name val="Calibri"/>
      <family val="2"/>
    </font>
    <font>
      <sz val="11"/>
      <color theme="1"/>
      <name val="Calibri"/>
      <family val="2"/>
    </font>
    <font>
      <b/>
      <sz val="10"/>
      <color theme="1"/>
      <name val="Arial"/>
      <family val="2"/>
      <scheme val="minor"/>
    </font>
    <font>
      <sz val="10"/>
      <color theme="1"/>
      <name val="Arial"/>
      <family val="2"/>
      <scheme val="minor"/>
    </font>
    <font>
      <sz val="9"/>
      <color theme="1"/>
      <name val="Arial"/>
      <family val="2"/>
      <scheme val="minor"/>
    </font>
    <font>
      <b/>
      <sz val="8"/>
      <color rgb="FF000000"/>
      <name val="Arial"/>
      <family val="2"/>
    </font>
    <font>
      <sz val="8"/>
      <color rgb="FF000000"/>
      <name val="Arial"/>
      <family val="2"/>
    </font>
    <font>
      <sz val="10"/>
      <color rgb="FF000000"/>
      <name val="Arial"/>
      <family val="2"/>
    </font>
    <font>
      <b/>
      <sz val="10"/>
      <color rgb="FF000000"/>
      <name val="Arial"/>
      <family val="2"/>
    </font>
    <font>
      <sz val="10"/>
      <color rgb="FF000000"/>
      <name val="Arial"/>
      <family val="2"/>
      <scheme val="minor"/>
    </font>
    <font>
      <sz val="9"/>
      <color indexed="81"/>
      <name val="Tahoma"/>
      <family val="2"/>
    </font>
    <font>
      <sz val="11"/>
      <name val="Calibri"/>
      <family val="2"/>
    </font>
    <font>
      <sz val="8"/>
      <color indexed="81"/>
      <name val="Tahoma"/>
      <family val="2"/>
    </font>
    <font>
      <b/>
      <sz val="11"/>
      <color rgb="FF000000"/>
      <name val="Calibri"/>
      <family val="2"/>
    </font>
    <font>
      <sz val="11"/>
      <color rgb="FF000000"/>
      <name val="Calibri"/>
      <family val="2"/>
    </font>
    <font>
      <b/>
      <sz val="11"/>
      <color rgb="FFFFFFFF"/>
      <name val="Calibri"/>
      <family val="2"/>
    </font>
    <font>
      <b/>
      <sz val="11"/>
      <name val="Calibri"/>
      <family val="2"/>
    </font>
  </fonts>
  <fills count="13">
    <fill>
      <patternFill patternType="none"/>
    </fill>
    <fill>
      <patternFill patternType="gray125"/>
    </fill>
    <fill>
      <patternFill patternType="solid">
        <fgColor rgb="FFFFFFFF"/>
        <bgColor rgb="FFFFFFFF"/>
      </patternFill>
    </fill>
    <fill>
      <patternFill patternType="solid">
        <fgColor rgb="FFF6B26B"/>
        <bgColor rgb="FFF6B26B"/>
      </patternFill>
    </fill>
    <fill>
      <patternFill patternType="solid">
        <fgColor rgb="FFB7B7B7"/>
        <bgColor rgb="FFB7B7B7"/>
      </patternFill>
    </fill>
    <fill>
      <patternFill patternType="solid">
        <fgColor rgb="FFD9D9D9"/>
        <bgColor rgb="FFD9D9D9"/>
      </patternFill>
    </fill>
    <fill>
      <patternFill patternType="solid">
        <fgColor rgb="FFEFEFEF"/>
        <bgColor rgb="FFEFEFEF"/>
      </patternFill>
    </fill>
    <fill>
      <patternFill patternType="solid">
        <fgColor rgb="FF666666"/>
        <bgColor rgb="FF666666"/>
      </patternFill>
    </fill>
    <fill>
      <patternFill patternType="solid">
        <fgColor rgb="FFF3F3F3"/>
        <bgColor rgb="FFF3F3F3"/>
      </patternFill>
    </fill>
    <fill>
      <patternFill patternType="solid">
        <fgColor rgb="FFCCCCCC"/>
        <bgColor rgb="FFCCCCCC"/>
      </patternFill>
    </fill>
    <fill>
      <patternFill patternType="solid">
        <fgColor theme="0" tint="-0.249977111117893"/>
        <bgColor rgb="FF999999"/>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rgb="FFEFEFEF"/>
      </left>
      <right/>
      <top style="thin">
        <color rgb="FFEFEFEF"/>
      </top>
      <bottom/>
      <diagonal/>
    </border>
    <border>
      <left style="thin">
        <color rgb="FFEFEFEF"/>
      </left>
      <right/>
      <top/>
      <bottom/>
      <diagonal/>
    </border>
    <border>
      <left style="thin">
        <color rgb="FFEFEFEF"/>
      </left>
      <right/>
      <top/>
      <bottom style="thin">
        <color rgb="FFEFEFEF"/>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rgb="FFEFEFEF"/>
      </bottom>
      <diagonal/>
    </border>
    <border>
      <left/>
      <right style="hair">
        <color indexed="64"/>
      </right>
      <top style="hair">
        <color indexed="64"/>
      </top>
      <bottom style="thin">
        <color rgb="FFEFEFEF"/>
      </bottom>
      <diagonal/>
    </border>
    <border>
      <left/>
      <right/>
      <top style="thin">
        <color rgb="FFEFEFEF"/>
      </top>
      <bottom/>
      <diagonal/>
    </border>
    <border>
      <left/>
      <right style="thin">
        <color rgb="FFEFEFEF"/>
      </right>
      <top style="thin">
        <color rgb="FFEFEFEF"/>
      </top>
      <bottom/>
      <diagonal/>
    </border>
  </borders>
  <cellStyleXfs count="1">
    <xf numFmtId="0" fontId="0" fillId="0" borderId="0"/>
  </cellStyleXfs>
  <cellXfs count="91">
    <xf numFmtId="0" fontId="0" fillId="0" borderId="0" xfId="0"/>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vertical="center"/>
    </xf>
    <xf numFmtId="0" fontId="9" fillId="0" borderId="0" xfId="0" applyFont="1" applyAlignment="1">
      <alignment vertical="center" wrapText="1"/>
    </xf>
    <xf numFmtId="0" fontId="11" fillId="2" borderId="0" xfId="0" applyFont="1" applyFill="1" applyAlignment="1">
      <alignment vertical="center"/>
    </xf>
    <xf numFmtId="0" fontId="12" fillId="0" borderId="0" xfId="0" applyFont="1"/>
    <xf numFmtId="0" fontId="8" fillId="0" borderId="0" xfId="0" applyFont="1"/>
    <xf numFmtId="0" fontId="13" fillId="0" borderId="0" xfId="0" applyFont="1"/>
    <xf numFmtId="0" fontId="12" fillId="0" borderId="0" xfId="0" applyFont="1" applyAlignment="1">
      <alignment horizontal="center"/>
    </xf>
    <xf numFmtId="0" fontId="9" fillId="0" borderId="0" xfId="0" applyFont="1" applyAlignment="1">
      <alignment wrapText="1"/>
    </xf>
    <xf numFmtId="0" fontId="0" fillId="0" borderId="0" xfId="0" applyAlignment="1">
      <alignment vertical="center"/>
    </xf>
    <xf numFmtId="0" fontId="10" fillId="2" borderId="0" xfId="0" applyFont="1" applyFill="1" applyAlignment="1">
      <alignment horizontal="center" vertical="center" wrapText="1"/>
    </xf>
    <xf numFmtId="0" fontId="7" fillId="0" borderId="0" xfId="0" applyFont="1" applyAlignment="1">
      <alignment horizontal="center" vertical="center" wrapText="1"/>
    </xf>
    <xf numFmtId="0" fontId="5" fillId="5"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6" fillId="0" borderId="4"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9" fontId="6" fillId="0" borderId="4" xfId="0" applyNumberFormat="1" applyFont="1" applyBorder="1" applyAlignment="1">
      <alignment horizontal="center" vertical="center" wrapText="1"/>
    </xf>
    <xf numFmtId="0" fontId="5" fillId="9" borderId="4" xfId="0" applyFont="1" applyFill="1" applyBorder="1" applyAlignment="1">
      <alignment horizontal="center" vertical="center" wrapText="1"/>
    </xf>
    <xf numFmtId="0" fontId="18" fillId="9" borderId="4" xfId="0" applyFont="1" applyFill="1" applyBorder="1" applyAlignment="1">
      <alignment horizontal="center" vertical="center" wrapText="1"/>
    </xf>
    <xf numFmtId="9" fontId="6" fillId="0" borderId="4" xfId="0" applyNumberFormat="1" applyFont="1" applyBorder="1" applyAlignment="1" applyProtection="1">
      <alignment horizontal="center" vertical="center" wrapText="1"/>
      <protection locked="0"/>
    </xf>
    <xf numFmtId="49" fontId="19" fillId="2" borderId="4" xfId="0" applyNumberFormat="1" applyFont="1" applyFill="1" applyBorder="1" applyAlignment="1" applyProtection="1">
      <alignment horizontal="left" vertical="center"/>
      <protection locked="0"/>
    </xf>
    <xf numFmtId="49" fontId="6" fillId="0" borderId="4" xfId="0" applyNumberFormat="1" applyFont="1" applyBorder="1" applyAlignment="1" applyProtection="1">
      <alignment horizontal="left" vertical="center"/>
      <protection locked="0"/>
    </xf>
    <xf numFmtId="0" fontId="5" fillId="2" borderId="5" xfId="0" applyFont="1" applyFill="1" applyBorder="1" applyAlignment="1">
      <alignment horizontal="center" vertical="center"/>
    </xf>
    <xf numFmtId="0" fontId="5" fillId="0" borderId="4" xfId="0" applyFont="1" applyBorder="1" applyAlignment="1">
      <alignment horizontal="center"/>
    </xf>
    <xf numFmtId="0" fontId="6" fillId="0" borderId="4" xfId="0" applyFont="1" applyBorder="1" applyAlignment="1">
      <alignment horizontal="center" vertical="center"/>
    </xf>
    <xf numFmtId="49" fontId="6" fillId="0" borderId="4" xfId="0" applyNumberFormat="1" applyFont="1" applyBorder="1" applyAlignment="1">
      <alignment horizontal="center" vertical="center" wrapText="1"/>
    </xf>
    <xf numFmtId="9" fontId="5" fillId="8" borderId="4"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right" vertical="center" wrapText="1"/>
    </xf>
    <xf numFmtId="0" fontId="16" fillId="0" borderId="4" xfId="0" applyFont="1" applyBorder="1"/>
    <xf numFmtId="0" fontId="6" fillId="0" borderId="4" xfId="0" applyFont="1" applyBorder="1" applyAlignment="1">
      <alignment horizontal="center" vertical="center" wrapText="1"/>
    </xf>
    <xf numFmtId="0" fontId="19" fillId="0" borderId="4" xfId="0" applyFont="1" applyBorder="1"/>
    <xf numFmtId="0" fontId="20" fillId="7" borderId="4" xfId="0" applyFont="1" applyFill="1" applyBorder="1" applyAlignment="1">
      <alignment horizontal="center"/>
    </xf>
    <xf numFmtId="0" fontId="5" fillId="9" borderId="4" xfId="0" applyFont="1" applyFill="1" applyBorder="1" applyAlignment="1">
      <alignment horizontal="center" vertical="center" wrapText="1"/>
    </xf>
    <xf numFmtId="0" fontId="19" fillId="0" borderId="4" xfId="0" applyFont="1" applyBorder="1" applyAlignment="1">
      <alignment vertical="center"/>
    </xf>
    <xf numFmtId="0" fontId="18" fillId="9" borderId="4" xfId="0" applyFont="1" applyFill="1" applyBorder="1" applyAlignment="1">
      <alignment horizontal="center" vertical="center" wrapText="1"/>
    </xf>
    <xf numFmtId="0" fontId="19" fillId="0" borderId="4" xfId="0" applyFont="1" applyBorder="1" applyAlignment="1" applyProtection="1">
      <alignment horizontal="left" vertical="center"/>
      <protection locked="0"/>
    </xf>
    <xf numFmtId="49" fontId="6" fillId="8" borderId="4" xfId="0" applyNumberFormat="1" applyFont="1" applyFill="1" applyBorder="1" applyAlignment="1" applyProtection="1">
      <alignment vertical="center"/>
      <protection locked="0"/>
    </xf>
    <xf numFmtId="49" fontId="19" fillId="0" borderId="4" xfId="0" applyNumberFormat="1" applyFont="1" applyBorder="1" applyProtection="1">
      <protection locked="0"/>
    </xf>
    <xf numFmtId="49" fontId="16" fillId="0" borderId="4" xfId="0" applyNumberFormat="1" applyFont="1" applyBorder="1" applyProtection="1">
      <protection locked="0"/>
    </xf>
    <xf numFmtId="0" fontId="5" fillId="4" borderId="4" xfId="0" applyFont="1" applyFill="1" applyBorder="1" applyAlignment="1">
      <alignment horizontal="center"/>
    </xf>
    <xf numFmtId="0" fontId="5" fillId="10" borderId="4" xfId="0" applyFont="1" applyFill="1" applyBorder="1" applyAlignment="1">
      <alignment horizontal="center"/>
    </xf>
    <xf numFmtId="0" fontId="16" fillId="11" borderId="4" xfId="0" applyFont="1" applyFill="1" applyBorder="1"/>
    <xf numFmtId="0" fontId="18" fillId="4" borderId="4" xfId="0" applyFont="1" applyFill="1" applyBorder="1" applyAlignment="1">
      <alignment horizontal="center"/>
    </xf>
    <xf numFmtId="0" fontId="6" fillId="6" borderId="4" xfId="0" applyFont="1" applyFill="1" applyBorder="1" applyAlignment="1">
      <alignment horizontal="center"/>
    </xf>
    <xf numFmtId="0" fontId="5" fillId="0" borderId="4" xfId="0" applyFont="1" applyBorder="1" applyAlignment="1">
      <alignment horizontal="center"/>
    </xf>
    <xf numFmtId="14" fontId="6" fillId="0" borderId="4" xfId="0" applyNumberFormat="1" applyFont="1" applyBorder="1" applyProtection="1">
      <protection locked="0"/>
    </xf>
    <xf numFmtId="0" fontId="19" fillId="0" borderId="4" xfId="0" applyFont="1" applyBorder="1" applyProtection="1">
      <protection locked="0"/>
    </xf>
    <xf numFmtId="0" fontId="6"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lignment vertical="center"/>
    </xf>
    <xf numFmtId="0" fontId="5" fillId="5" borderId="4" xfId="0" applyFont="1" applyFill="1" applyBorder="1" applyAlignment="1">
      <alignment horizontal="center" vertical="center"/>
    </xf>
    <xf numFmtId="14" fontId="6" fillId="0" borderId="4" xfId="0" applyNumberFormat="1" applyFont="1" applyBorder="1" applyAlignment="1" applyProtection="1">
      <alignment vertical="center"/>
      <protection locked="0"/>
    </xf>
    <xf numFmtId="0" fontId="1" fillId="3" borderId="1" xfId="0" applyFont="1" applyFill="1" applyBorder="1"/>
    <xf numFmtId="0" fontId="2" fillId="0" borderId="11" xfId="0" applyFont="1" applyBorder="1"/>
    <xf numFmtId="0" fontId="2" fillId="0" borderId="12" xfId="0" applyFont="1" applyBorder="1"/>
    <xf numFmtId="0" fontId="5" fillId="5" borderId="4" xfId="0" applyFont="1" applyFill="1" applyBorder="1" applyAlignment="1">
      <alignment horizontal="center" wrapText="1"/>
    </xf>
    <xf numFmtId="0" fontId="1" fillId="0" borderId="1" xfId="0" applyFont="1" applyBorder="1" applyAlignment="1">
      <alignment horizontal="center"/>
    </xf>
    <xf numFmtId="0" fontId="2" fillId="0" borderId="2" xfId="0" applyFont="1" applyBorder="1"/>
    <xf numFmtId="0" fontId="2" fillId="0" borderId="3" xfId="0" applyFont="1" applyBorder="1"/>
    <xf numFmtId="0" fontId="3" fillId="12" borderId="6"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5" xfId="0" applyFont="1" applyBorder="1" applyAlignment="1">
      <alignment horizontal="center" vertical="center"/>
    </xf>
    <xf numFmtId="0" fontId="19" fillId="2" borderId="5" xfId="0" applyFont="1" applyFill="1" applyBorder="1" applyAlignment="1">
      <alignment horizontal="center" vertical="center"/>
    </xf>
    <xf numFmtId="0" fontId="2" fillId="0" borderId="5" xfId="0" applyFont="1" applyBorder="1" applyAlignment="1">
      <alignment vertical="center"/>
    </xf>
    <xf numFmtId="0" fontId="5" fillId="0" borderId="4" xfId="0" applyFont="1" applyBorder="1" applyAlignment="1">
      <alignment horizontal="center" vertical="center"/>
    </xf>
    <xf numFmtId="0" fontId="21" fillId="0" borderId="4" xfId="0" applyFont="1" applyBorder="1"/>
    <xf numFmtId="0" fontId="0" fillId="0" borderId="0" xfId="0"/>
    <xf numFmtId="0" fontId="5" fillId="0" borderId="4" xfId="0" applyFont="1" applyBorder="1" applyAlignment="1" applyProtection="1">
      <alignment vertical="center" wrapText="1"/>
      <protection locked="0"/>
    </xf>
    <xf numFmtId="49" fontId="5" fillId="0" borderId="4" xfId="0" applyNumberFormat="1" applyFont="1" applyBorder="1" applyAlignment="1">
      <alignment horizontal="center"/>
    </xf>
    <xf numFmtId="49" fontId="16" fillId="0" borderId="4" xfId="0" applyNumberFormat="1" applyFont="1" applyBorder="1"/>
    <xf numFmtId="49" fontId="19" fillId="0" borderId="4" xfId="0" applyNumberFormat="1" applyFont="1" applyBorder="1"/>
    <xf numFmtId="0" fontId="6" fillId="0" borderId="4" xfId="0" applyFont="1" applyBorder="1" applyAlignment="1">
      <alignment horizontal="center"/>
    </xf>
    <xf numFmtId="14" fontId="6" fillId="8" borderId="4" xfId="0" applyNumberFormat="1" applyFont="1" applyFill="1" applyBorder="1" applyAlignment="1" applyProtection="1">
      <alignment horizontal="center" vertical="center"/>
      <protection locked="0"/>
    </xf>
    <xf numFmtId="0" fontId="16" fillId="0" borderId="4" xfId="0" applyFont="1" applyBorder="1" applyProtection="1">
      <protection locked="0"/>
    </xf>
    <xf numFmtId="0" fontId="19" fillId="2" borderId="4" xfId="0" applyFont="1" applyFill="1" applyBorder="1" applyAlignment="1">
      <alignment vertical="center" wrapText="1"/>
    </xf>
    <xf numFmtId="0" fontId="16" fillId="0" borderId="4" xfId="0" applyFont="1" applyBorder="1" applyAlignment="1">
      <alignment vertical="center" wrapText="1"/>
    </xf>
    <xf numFmtId="9" fontId="5" fillId="8" borderId="4"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16" fillId="0" borderId="9" xfId="0" applyNumberFormat="1" applyFont="1" applyFill="1" applyBorder="1" applyAlignment="1">
      <alignment horizontal="center" vertical="center"/>
    </xf>
    <xf numFmtId="49" fontId="16" fillId="0" borderId="10" xfId="0" applyNumberFormat="1" applyFont="1" applyFill="1" applyBorder="1" applyAlignment="1">
      <alignment horizontal="center" vertical="center"/>
    </xf>
    <xf numFmtId="14" fontId="16" fillId="0" borderId="5" xfId="0" applyNumberFormat="1" applyFont="1" applyFill="1" applyBorder="1" applyAlignment="1">
      <alignment horizontal="center" vertical="center"/>
    </xf>
    <xf numFmtId="0" fontId="18" fillId="2" borderId="5" xfId="0" applyFont="1" applyFill="1" applyBorder="1" applyAlignment="1">
      <alignment horizontal="center" vertical="center" wrapText="1"/>
    </xf>
  </cellXfs>
  <cellStyles count="1">
    <cellStyle name="Normal" xfId="0" builtinId="0"/>
  </cellStyles>
  <dxfs count="2">
    <dxf>
      <fill>
        <patternFill patternType="solid">
          <fgColor rgb="FFFF9900"/>
          <bgColor rgb="FFFF9900"/>
        </patternFill>
      </fill>
    </dxf>
    <dxf>
      <fill>
        <patternFill patternType="solid">
          <fgColor rgb="FFFF9900"/>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0</xdr:col>
      <xdr:colOff>762000</xdr:colOff>
      <xdr:row>2</xdr:row>
      <xdr:rowOff>88641</xdr:rowOff>
    </xdr:to>
    <xdr:pic>
      <xdr:nvPicPr>
        <xdr:cNvPr id="3" name="Imagen 2">
          <a:extLst>
            <a:ext uri="{FF2B5EF4-FFF2-40B4-BE49-F238E27FC236}">
              <a16:creationId xmlns:a16="http://schemas.microsoft.com/office/drawing/2014/main" id="{4FE452B1-FB2E-4865-8E68-22BB00982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860" t="13853" r="16002" b="12555"/>
        <a:stretch/>
      </xdr:blipFill>
      <xdr:spPr>
        <a:xfrm>
          <a:off x="180975" y="95250"/>
          <a:ext cx="581025" cy="64109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993"/>
  <sheetViews>
    <sheetView showGridLines="0" tabSelected="1" view="pageBreakPreview" zoomScaleNormal="100" zoomScaleSheetLayoutView="100" workbookViewId="0">
      <selection activeCell="A7" sqref="A7:C7"/>
    </sheetView>
  </sheetViews>
  <sheetFormatPr baseColWidth="10" defaultColWidth="12.5703125" defaultRowHeight="15.75" customHeight="1" zeroHeight="1" x14ac:dyDescent="0.2"/>
  <cols>
    <col min="1" max="1" width="12.5703125" customWidth="1"/>
    <col min="2" max="2" width="10.42578125" customWidth="1"/>
    <col min="3" max="3" width="11.85546875" customWidth="1"/>
    <col min="4" max="4" width="11.28515625" customWidth="1"/>
    <col min="5" max="5" width="26.140625" customWidth="1"/>
    <col min="6" max="6" width="13" customWidth="1"/>
    <col min="7" max="7" width="13.42578125" customWidth="1"/>
    <col min="8" max="8" width="16.7109375" customWidth="1"/>
    <col min="9" max="9" width="16.85546875" customWidth="1"/>
    <col min="10" max="10" width="14.140625" customWidth="1"/>
    <col min="11" max="11" width="17.5703125" customWidth="1"/>
    <col min="12" max="12" width="2.140625" customWidth="1"/>
    <col min="13" max="25" width="12.5703125" customWidth="1"/>
    <col min="16384" max="16384" width="5.5703125" customWidth="1"/>
  </cols>
  <sheetData>
    <row r="1" spans="1:25" ht="31.5" customHeight="1" x14ac:dyDescent="0.2">
      <c r="A1" s="61"/>
      <c r="B1" s="64" t="s">
        <v>0</v>
      </c>
      <c r="C1" s="65"/>
      <c r="D1" s="65"/>
      <c r="E1" s="65"/>
      <c r="F1" s="65"/>
      <c r="G1" s="65"/>
      <c r="H1" s="65"/>
      <c r="I1" s="65"/>
      <c r="J1" s="65"/>
      <c r="K1" s="66"/>
    </row>
    <row r="2" spans="1:25" ht="20.100000000000001" customHeight="1" x14ac:dyDescent="0.2">
      <c r="A2" s="62"/>
      <c r="B2" s="67" t="s">
        <v>1</v>
      </c>
      <c r="C2" s="68"/>
      <c r="D2" s="68"/>
      <c r="E2" s="68"/>
      <c r="F2" s="68"/>
      <c r="G2" s="68"/>
      <c r="H2" s="68"/>
      <c r="I2" s="68"/>
      <c r="J2" s="68"/>
      <c r="K2" s="69"/>
    </row>
    <row r="3" spans="1:25" ht="15" x14ac:dyDescent="0.2">
      <c r="A3" s="63"/>
      <c r="B3" s="90" t="s">
        <v>184</v>
      </c>
      <c r="C3" s="70"/>
      <c r="D3" s="71" t="s">
        <v>2</v>
      </c>
      <c r="E3" s="72"/>
      <c r="F3" s="26" t="s">
        <v>185</v>
      </c>
      <c r="G3" s="87" t="s">
        <v>3</v>
      </c>
      <c r="H3" s="88"/>
      <c r="I3" s="26" t="s">
        <v>186</v>
      </c>
      <c r="J3" s="89">
        <v>46108</v>
      </c>
      <c r="K3" s="86">
        <v>46098</v>
      </c>
    </row>
    <row r="4" spans="1:25" ht="5.0999999999999996" customHeight="1" x14ac:dyDescent="0.2">
      <c r="A4" s="57"/>
      <c r="B4" s="58"/>
      <c r="C4" s="58"/>
      <c r="D4" s="58"/>
      <c r="E4" s="58"/>
      <c r="F4" s="58"/>
      <c r="G4" s="58"/>
      <c r="H4" s="58"/>
      <c r="I4" s="58"/>
      <c r="J4" s="58"/>
      <c r="K4" s="59"/>
    </row>
    <row r="5" spans="1:25" ht="15" x14ac:dyDescent="0.25">
      <c r="A5" s="47" t="s">
        <v>4</v>
      </c>
      <c r="B5" s="35"/>
      <c r="C5" s="35"/>
      <c r="D5" s="35"/>
      <c r="E5" s="35"/>
      <c r="F5" s="35"/>
      <c r="G5" s="35"/>
      <c r="H5" s="35"/>
      <c r="I5" s="35"/>
      <c r="J5" s="60" t="s">
        <v>5</v>
      </c>
      <c r="K5" s="35"/>
    </row>
    <row r="6" spans="1:25" ht="15" x14ac:dyDescent="0.25">
      <c r="A6" s="49" t="s">
        <v>6</v>
      </c>
      <c r="B6" s="35"/>
      <c r="C6" s="35"/>
      <c r="D6" s="27" t="s">
        <v>7</v>
      </c>
      <c r="E6" s="27" t="s">
        <v>8</v>
      </c>
      <c r="F6" s="49" t="s">
        <v>9</v>
      </c>
      <c r="G6" s="35"/>
      <c r="H6" s="35"/>
      <c r="I6" s="35"/>
      <c r="J6" s="48" t="s">
        <v>10</v>
      </c>
      <c r="K6" s="35"/>
      <c r="M6" s="1"/>
      <c r="N6" s="1"/>
      <c r="O6" s="1"/>
      <c r="P6" s="1"/>
      <c r="Q6" s="1"/>
      <c r="R6" s="1"/>
      <c r="S6" s="1"/>
      <c r="T6" s="1"/>
      <c r="U6" s="1"/>
      <c r="V6" s="1"/>
      <c r="W6" s="1"/>
      <c r="X6" s="1"/>
      <c r="Y6" s="1"/>
    </row>
    <row r="7" spans="1:25" ht="32.25" customHeight="1" x14ac:dyDescent="0.25">
      <c r="A7" s="53"/>
      <c r="B7" s="51"/>
      <c r="C7" s="51"/>
      <c r="D7" s="28"/>
      <c r="E7" s="29">
        <f>_xlfn.XLOOKUP(D7,Listas!E:E,Listas!F:F,"")</f>
        <v>0</v>
      </c>
      <c r="F7" s="52"/>
      <c r="G7" s="51"/>
      <c r="H7" s="51"/>
      <c r="I7" s="51"/>
      <c r="J7" s="56"/>
      <c r="K7" s="51"/>
      <c r="M7" s="4"/>
      <c r="N7" s="4"/>
      <c r="O7" s="4"/>
      <c r="P7" s="4"/>
      <c r="Q7" s="4"/>
      <c r="R7" s="4"/>
      <c r="S7" s="4"/>
      <c r="T7" s="4"/>
      <c r="U7" s="4"/>
      <c r="V7" s="4"/>
      <c r="W7" s="4"/>
      <c r="X7" s="4"/>
      <c r="Y7" s="4"/>
    </row>
    <row r="8" spans="1:25" ht="15" x14ac:dyDescent="0.25">
      <c r="A8" s="47" t="s">
        <v>13</v>
      </c>
      <c r="B8" s="35"/>
      <c r="C8" s="35"/>
      <c r="D8" s="35"/>
      <c r="E8" s="35"/>
      <c r="F8" s="35"/>
      <c r="G8" s="35"/>
      <c r="H8" s="35"/>
      <c r="I8" s="35"/>
      <c r="J8" s="48" t="s">
        <v>14</v>
      </c>
      <c r="K8" s="35"/>
    </row>
    <row r="9" spans="1:25" ht="15" x14ac:dyDescent="0.25">
      <c r="A9" s="49" t="s">
        <v>6</v>
      </c>
      <c r="B9" s="35"/>
      <c r="C9" s="35"/>
      <c r="D9" s="27" t="s">
        <v>7</v>
      </c>
      <c r="E9" s="27" t="s">
        <v>8</v>
      </c>
      <c r="F9" s="49" t="s">
        <v>9</v>
      </c>
      <c r="G9" s="35"/>
      <c r="H9" s="35"/>
      <c r="I9" s="35"/>
      <c r="J9" s="50" t="s">
        <v>15</v>
      </c>
      <c r="K9" s="51"/>
    </row>
    <row r="10" spans="1:25" ht="30" customHeight="1" x14ac:dyDescent="0.25">
      <c r="A10" s="53"/>
      <c r="B10" s="51"/>
      <c r="C10" s="51"/>
      <c r="D10" s="28"/>
      <c r="E10" s="29">
        <f>_xlfn.XLOOKUP(D10,Listas!E:E,Listas!F:F,"")</f>
        <v>0</v>
      </c>
      <c r="F10" s="52"/>
      <c r="G10" s="51"/>
      <c r="H10" s="51"/>
      <c r="I10" s="51"/>
      <c r="J10" s="51"/>
      <c r="K10" s="51"/>
      <c r="M10" s="2"/>
      <c r="N10" s="2"/>
      <c r="O10" s="2"/>
      <c r="P10" s="2"/>
      <c r="Q10" s="2"/>
      <c r="R10" s="2"/>
      <c r="S10" s="2"/>
      <c r="T10" s="2"/>
      <c r="U10" s="2"/>
      <c r="V10" s="2"/>
      <c r="W10" s="2"/>
      <c r="X10" s="2"/>
      <c r="Y10" s="2"/>
    </row>
    <row r="11" spans="1:25" ht="15" x14ac:dyDescent="0.25">
      <c r="A11" s="36" t="s">
        <v>17</v>
      </c>
      <c r="B11" s="33"/>
      <c r="C11" s="33"/>
      <c r="D11" s="33"/>
      <c r="E11" s="33"/>
      <c r="F11" s="33"/>
      <c r="G11" s="33"/>
      <c r="H11" s="33"/>
      <c r="I11" s="33"/>
      <c r="J11" s="33"/>
      <c r="K11" s="33"/>
    </row>
    <row r="12" spans="1:25" ht="39" customHeight="1" x14ac:dyDescent="0.25">
      <c r="A12" s="54" t="s">
        <v>18</v>
      </c>
      <c r="B12" s="35"/>
      <c r="C12" s="41"/>
      <c r="D12" s="42"/>
      <c r="E12" s="42"/>
      <c r="F12" s="42"/>
      <c r="G12" s="42"/>
      <c r="H12" s="42"/>
      <c r="I12" s="42"/>
      <c r="J12" s="42"/>
      <c r="K12" s="43"/>
      <c r="M12" s="4"/>
      <c r="N12" s="4"/>
      <c r="O12" s="4"/>
      <c r="P12" s="4"/>
      <c r="Q12" s="4"/>
      <c r="R12" s="4"/>
      <c r="S12" s="4"/>
      <c r="T12" s="4"/>
      <c r="U12" s="4"/>
      <c r="V12" s="4"/>
      <c r="W12" s="4"/>
      <c r="X12" s="4"/>
      <c r="Y12" s="4"/>
    </row>
    <row r="13" spans="1:25" ht="15" x14ac:dyDescent="0.25">
      <c r="A13" s="55" t="s">
        <v>19</v>
      </c>
      <c r="B13" s="35"/>
      <c r="C13" s="35"/>
      <c r="D13" s="35"/>
      <c r="E13" s="44" t="s">
        <v>20</v>
      </c>
      <c r="F13" s="35"/>
      <c r="G13" s="35"/>
      <c r="H13" s="35"/>
      <c r="I13" s="35"/>
      <c r="J13" s="45" t="s">
        <v>21</v>
      </c>
      <c r="K13" s="46"/>
    </row>
    <row r="14" spans="1:25" ht="30" x14ac:dyDescent="0.2">
      <c r="A14" s="33"/>
      <c r="B14" s="35"/>
      <c r="C14" s="35"/>
      <c r="D14" s="35"/>
      <c r="E14" s="15" t="s">
        <v>22</v>
      </c>
      <c r="F14" s="15" t="s">
        <v>23</v>
      </c>
      <c r="G14" s="15" t="s">
        <v>24</v>
      </c>
      <c r="H14" s="15" t="s">
        <v>25</v>
      </c>
      <c r="I14" s="15" t="s">
        <v>26</v>
      </c>
      <c r="J14" s="16" t="s">
        <v>27</v>
      </c>
      <c r="K14" s="16" t="s">
        <v>24</v>
      </c>
      <c r="M14" s="5"/>
      <c r="N14" s="5"/>
      <c r="O14" s="5"/>
      <c r="P14" s="5"/>
      <c r="Q14" s="5"/>
      <c r="R14" s="5"/>
      <c r="S14" s="5"/>
      <c r="T14" s="5"/>
      <c r="U14" s="5"/>
      <c r="V14" s="5"/>
      <c r="W14" s="5"/>
      <c r="X14" s="5"/>
      <c r="Y14" s="5"/>
    </row>
    <row r="15" spans="1:25" ht="52.5" customHeight="1" x14ac:dyDescent="0.2">
      <c r="A15" s="17" t="s">
        <v>28</v>
      </c>
      <c r="B15" s="40"/>
      <c r="C15" s="40"/>
      <c r="D15" s="40"/>
      <c r="E15" s="18"/>
      <c r="F15" s="19"/>
      <c r="G15" s="19"/>
      <c r="H15" s="20" t="str">
        <f>IF(F15=0,"",G15/F15)</f>
        <v/>
      </c>
      <c r="I15" s="19"/>
      <c r="J15" s="19"/>
      <c r="K15" s="19"/>
      <c r="M15" s="3"/>
      <c r="N15" s="3"/>
      <c r="O15" s="3"/>
      <c r="P15" s="3"/>
      <c r="Q15" s="3"/>
      <c r="R15" s="3"/>
      <c r="S15" s="3"/>
      <c r="T15" s="3"/>
      <c r="U15" s="3"/>
      <c r="V15" s="3"/>
      <c r="W15" s="3"/>
      <c r="X15" s="3"/>
      <c r="Y15" s="3"/>
    </row>
    <row r="16" spans="1:25" ht="52.5" customHeight="1" x14ac:dyDescent="0.2">
      <c r="A16" s="17" t="s">
        <v>29</v>
      </c>
      <c r="B16" s="40"/>
      <c r="C16" s="40"/>
      <c r="D16" s="40"/>
      <c r="E16" s="18"/>
      <c r="F16" s="19"/>
      <c r="G16" s="19"/>
      <c r="H16" s="20" t="str">
        <f t="shared" ref="H16:H19" si="0">IF(F16=0,"",G16/F16)</f>
        <v/>
      </c>
      <c r="I16" s="19"/>
      <c r="J16" s="19"/>
      <c r="K16" s="19"/>
    </row>
    <row r="17" spans="1:25" ht="52.5" customHeight="1" x14ac:dyDescent="0.2">
      <c r="A17" s="17" t="s">
        <v>30</v>
      </c>
      <c r="B17" s="40"/>
      <c r="C17" s="40"/>
      <c r="D17" s="40"/>
      <c r="E17" s="18"/>
      <c r="F17" s="19"/>
      <c r="G17" s="19"/>
      <c r="H17" s="20" t="str">
        <f t="shared" si="0"/>
        <v/>
      </c>
      <c r="I17" s="19"/>
      <c r="J17" s="19"/>
      <c r="K17" s="19"/>
    </row>
    <row r="18" spans="1:25" ht="52.5" customHeight="1" x14ac:dyDescent="0.2">
      <c r="A18" s="17" t="s">
        <v>31</v>
      </c>
      <c r="B18" s="40"/>
      <c r="C18" s="40"/>
      <c r="D18" s="40"/>
      <c r="E18" s="18"/>
      <c r="F18" s="19"/>
      <c r="G18" s="19"/>
      <c r="H18" s="20" t="str">
        <f t="shared" si="0"/>
        <v/>
      </c>
      <c r="I18" s="19"/>
      <c r="J18" s="19"/>
      <c r="K18" s="19"/>
    </row>
    <row r="19" spans="1:25" ht="52.5" customHeight="1" x14ac:dyDescent="0.2">
      <c r="A19" s="17" t="s">
        <v>32</v>
      </c>
      <c r="B19" s="40"/>
      <c r="C19" s="40"/>
      <c r="D19" s="40"/>
      <c r="E19" s="18"/>
      <c r="F19" s="19"/>
      <c r="G19" s="19"/>
      <c r="H19" s="20" t="str">
        <f t="shared" si="0"/>
        <v/>
      </c>
      <c r="I19" s="19"/>
      <c r="J19" s="19"/>
      <c r="K19" s="19"/>
    </row>
    <row r="20" spans="1:25" ht="30" customHeight="1" x14ac:dyDescent="0.25">
      <c r="A20" s="32" t="s">
        <v>33</v>
      </c>
      <c r="B20" s="33"/>
      <c r="C20" s="33"/>
      <c r="D20" s="33"/>
      <c r="E20" s="33"/>
      <c r="F20" s="33"/>
      <c r="G20" s="33"/>
      <c r="H20" s="30" t="str">
        <f>IFERROR(AVERAGE(H15:H19),"")</f>
        <v/>
      </c>
      <c r="I20" s="34"/>
      <c r="J20" s="33"/>
      <c r="K20" s="33"/>
    </row>
    <row r="21" spans="1:25" ht="11.25" customHeight="1" x14ac:dyDescent="0.25">
      <c r="A21" s="35"/>
      <c r="B21" s="35"/>
      <c r="C21" s="35"/>
      <c r="D21" s="35"/>
      <c r="E21" s="35"/>
      <c r="F21" s="35"/>
      <c r="G21" s="35"/>
      <c r="H21" s="35"/>
      <c r="I21" s="35"/>
      <c r="J21" s="35"/>
      <c r="K21" s="35"/>
    </row>
    <row r="22" spans="1:25" ht="15" x14ac:dyDescent="0.25">
      <c r="A22" s="36" t="s">
        <v>34</v>
      </c>
      <c r="B22" s="33"/>
      <c r="C22" s="33"/>
      <c r="D22" s="33"/>
      <c r="E22" s="33"/>
      <c r="F22" s="33"/>
      <c r="G22" s="33"/>
      <c r="H22" s="33"/>
      <c r="I22" s="33"/>
      <c r="J22" s="33"/>
      <c r="K22" s="33"/>
    </row>
    <row r="23" spans="1:25" s="12" customFormat="1" ht="30" x14ac:dyDescent="0.2">
      <c r="A23" s="37" t="s">
        <v>35</v>
      </c>
      <c r="B23" s="38"/>
      <c r="C23" s="39" t="s">
        <v>36</v>
      </c>
      <c r="D23" s="38"/>
      <c r="E23" s="38"/>
      <c r="F23" s="38"/>
      <c r="G23" s="38"/>
      <c r="H23" s="22" t="s">
        <v>37</v>
      </c>
      <c r="I23" s="22" t="s">
        <v>38</v>
      </c>
      <c r="J23" s="22" t="s">
        <v>39</v>
      </c>
      <c r="K23" s="22" t="s">
        <v>40</v>
      </c>
      <c r="M23" s="13"/>
      <c r="N23" s="14"/>
      <c r="O23" s="14"/>
      <c r="P23" s="14"/>
      <c r="Q23" s="14"/>
      <c r="R23" s="14"/>
      <c r="S23" s="14"/>
      <c r="T23" s="14"/>
      <c r="U23" s="14"/>
      <c r="V23" s="14"/>
      <c r="W23" s="14"/>
      <c r="X23" s="14"/>
      <c r="Y23" s="14"/>
    </row>
    <row r="24" spans="1:25" ht="90" customHeight="1" x14ac:dyDescent="0.25">
      <c r="A24" s="76"/>
      <c r="B24" s="51"/>
      <c r="C24" s="83">
        <f>_xlfn.XLOOKUP(A24,Listas!A:A,Listas!B:B,"")</f>
        <v>0</v>
      </c>
      <c r="D24" s="35"/>
      <c r="E24" s="35"/>
      <c r="F24" s="35"/>
      <c r="G24" s="35"/>
      <c r="H24" s="23"/>
      <c r="I24" s="24"/>
      <c r="J24" s="24"/>
      <c r="K24" s="24"/>
      <c r="M24" s="6"/>
      <c r="N24" s="4"/>
      <c r="O24" s="4"/>
      <c r="P24" s="4"/>
      <c r="Q24" s="4"/>
      <c r="R24" s="4"/>
      <c r="S24" s="4"/>
      <c r="T24" s="4"/>
      <c r="U24" s="4"/>
      <c r="V24" s="4"/>
      <c r="W24" s="4"/>
      <c r="X24" s="4"/>
      <c r="Y24" s="4"/>
    </row>
    <row r="25" spans="1:25" ht="90" customHeight="1" x14ac:dyDescent="0.25">
      <c r="A25" s="76"/>
      <c r="B25" s="51"/>
      <c r="C25" s="83">
        <f>_xlfn.XLOOKUP(A25,Listas!A:A,Listas!B:B,"")</f>
        <v>0</v>
      </c>
      <c r="D25" s="35"/>
      <c r="E25" s="35"/>
      <c r="F25" s="35"/>
      <c r="G25" s="35"/>
      <c r="H25" s="23"/>
      <c r="I25" s="24"/>
      <c r="J25" s="24"/>
      <c r="K25" s="24"/>
      <c r="M25" s="6"/>
      <c r="N25" s="4"/>
      <c r="O25" s="4"/>
      <c r="P25" s="4"/>
      <c r="Q25" s="4"/>
      <c r="R25" s="4"/>
      <c r="S25" s="4"/>
      <c r="T25" s="4"/>
      <c r="U25" s="4"/>
      <c r="V25" s="4"/>
      <c r="W25" s="4"/>
      <c r="X25" s="4"/>
      <c r="Y25" s="4"/>
    </row>
    <row r="26" spans="1:25" ht="90" customHeight="1" x14ac:dyDescent="0.25">
      <c r="A26" s="76"/>
      <c r="B26" s="51"/>
      <c r="C26" s="83">
        <f>_xlfn.XLOOKUP(A26,Listas!A:A,Listas!B:B,"")</f>
        <v>0</v>
      </c>
      <c r="D26" s="35"/>
      <c r="E26" s="35"/>
      <c r="F26" s="35"/>
      <c r="G26" s="35"/>
      <c r="H26" s="23"/>
      <c r="I26" s="24"/>
      <c r="J26" s="24"/>
      <c r="K26" s="24"/>
      <c r="M26" s="6"/>
      <c r="N26" s="4"/>
      <c r="O26" s="4"/>
      <c r="P26" s="4"/>
      <c r="Q26" s="4"/>
      <c r="R26" s="4"/>
      <c r="S26" s="4"/>
      <c r="T26" s="4"/>
      <c r="U26" s="4"/>
      <c r="V26" s="4"/>
      <c r="W26" s="4"/>
      <c r="X26" s="4"/>
      <c r="Y26" s="4"/>
    </row>
    <row r="27" spans="1:25" ht="90" customHeight="1" x14ac:dyDescent="0.25">
      <c r="A27" s="76"/>
      <c r="B27" s="51"/>
      <c r="C27" s="83">
        <f>_xlfn.XLOOKUP(A27,Listas!A:A,Listas!B:B,"")</f>
        <v>0</v>
      </c>
      <c r="D27" s="35"/>
      <c r="E27" s="35"/>
      <c r="F27" s="35"/>
      <c r="G27" s="35"/>
      <c r="H27" s="23"/>
      <c r="I27" s="25"/>
      <c r="J27" s="25"/>
      <c r="K27" s="25"/>
      <c r="M27" s="4"/>
      <c r="N27" s="4"/>
      <c r="O27" s="4"/>
      <c r="P27" s="4"/>
      <c r="Q27" s="4"/>
      <c r="R27" s="4"/>
      <c r="S27" s="4"/>
      <c r="T27" s="4"/>
      <c r="U27" s="4"/>
      <c r="V27" s="4"/>
      <c r="W27" s="4"/>
      <c r="X27" s="4"/>
      <c r="Y27" s="4"/>
    </row>
    <row r="28" spans="1:25" ht="90" customHeight="1" x14ac:dyDescent="0.25">
      <c r="A28" s="76"/>
      <c r="B28" s="51"/>
      <c r="C28" s="83">
        <f>_xlfn.XLOOKUP(A28,Listas!A:A,Listas!B:B,"")</f>
        <v>0</v>
      </c>
      <c r="D28" s="35"/>
      <c r="E28" s="35"/>
      <c r="F28" s="35"/>
      <c r="G28" s="35"/>
      <c r="H28" s="23"/>
      <c r="I28" s="25"/>
      <c r="J28" s="25"/>
      <c r="K28" s="25"/>
      <c r="M28" s="4"/>
      <c r="N28" s="4"/>
      <c r="O28" s="4"/>
      <c r="P28" s="4"/>
      <c r="Q28" s="4"/>
      <c r="R28" s="4"/>
      <c r="S28" s="4"/>
      <c r="T28" s="4"/>
      <c r="U28" s="4"/>
      <c r="V28" s="4"/>
      <c r="W28" s="4"/>
      <c r="X28" s="4"/>
      <c r="Y28" s="4"/>
    </row>
    <row r="29" spans="1:25" ht="30" customHeight="1" x14ac:dyDescent="0.25">
      <c r="A29" s="32" t="s">
        <v>46</v>
      </c>
      <c r="B29" s="33"/>
      <c r="C29" s="33"/>
      <c r="D29" s="33"/>
      <c r="E29" s="33"/>
      <c r="F29" s="33"/>
      <c r="G29" s="33"/>
      <c r="H29" s="30" t="str">
        <f>IFERROR(AVERAGE(H24:H28),"")</f>
        <v/>
      </c>
      <c r="I29" s="80"/>
      <c r="J29" s="80"/>
      <c r="K29" s="80"/>
    </row>
    <row r="30" spans="1:25" ht="9.75" customHeight="1" x14ac:dyDescent="0.25">
      <c r="A30" s="35"/>
      <c r="B30" s="35"/>
      <c r="C30" s="35"/>
      <c r="D30" s="35"/>
      <c r="E30" s="35"/>
      <c r="F30" s="35"/>
      <c r="G30" s="35"/>
      <c r="H30" s="35"/>
      <c r="I30" s="35"/>
      <c r="J30" s="35"/>
      <c r="K30" s="35"/>
    </row>
    <row r="31" spans="1:25" ht="22.5" customHeight="1" x14ac:dyDescent="0.2">
      <c r="A31" s="77">
        <f>A7</f>
        <v>0</v>
      </c>
      <c r="B31" s="78"/>
      <c r="C31" s="78"/>
      <c r="D31" s="77">
        <f>A10</f>
        <v>0</v>
      </c>
      <c r="E31" s="78"/>
      <c r="F31" s="80"/>
      <c r="G31" s="33"/>
      <c r="H31" s="33"/>
      <c r="I31" s="21" t="s">
        <v>47</v>
      </c>
      <c r="J31" s="37" t="s">
        <v>48</v>
      </c>
      <c r="K31" s="84"/>
    </row>
    <row r="32" spans="1:25" ht="37.5" customHeight="1" x14ac:dyDescent="0.25">
      <c r="A32" s="78"/>
      <c r="B32" s="79"/>
      <c r="C32" s="79"/>
      <c r="D32" s="79"/>
      <c r="E32" s="79"/>
      <c r="F32" s="35"/>
      <c r="G32" s="35"/>
      <c r="H32" s="35"/>
      <c r="I32" s="81"/>
      <c r="J32" s="85" t="str">
        <f>IFERROR(AVERAGE(H20,H29),"")</f>
        <v/>
      </c>
      <c r="K32" s="33"/>
    </row>
    <row r="33" spans="1:25" ht="22.5" customHeight="1" x14ac:dyDescent="0.25">
      <c r="A33" s="73" t="s">
        <v>49</v>
      </c>
      <c r="B33" s="74"/>
      <c r="C33" s="74"/>
      <c r="D33" s="73" t="s">
        <v>50</v>
      </c>
      <c r="E33" s="74"/>
      <c r="F33" s="73" t="s">
        <v>51</v>
      </c>
      <c r="G33" s="74"/>
      <c r="H33" s="74"/>
      <c r="I33" s="82"/>
      <c r="J33" s="31" t="s">
        <v>52</v>
      </c>
      <c r="K33" s="31" t="str">
        <f>IF(J32&lt;0.5,"Inferior",IF(J32&lt;0.7,"Aceptable",IF(J32&lt;0.9,"Bueno",IF(J32&gt;=0.9,"Superior",""))))</f>
        <v>Superior</v>
      </c>
      <c r="M33" s="4"/>
      <c r="N33" s="4"/>
      <c r="O33" s="4"/>
      <c r="P33" s="4"/>
      <c r="Q33" s="4"/>
      <c r="R33" s="4"/>
      <c r="S33" s="4"/>
      <c r="T33" s="4"/>
      <c r="U33" s="4"/>
      <c r="V33" s="4"/>
      <c r="W33" s="4"/>
      <c r="X33" s="4"/>
      <c r="Y33" s="4"/>
    </row>
    <row r="34" spans="1:25" ht="15.75" customHeight="1" x14ac:dyDescent="0.2">
      <c r="A34" s="75"/>
      <c r="B34" s="75"/>
      <c r="C34" s="75"/>
      <c r="D34" s="75"/>
      <c r="E34" s="75"/>
      <c r="F34" s="75"/>
      <c r="G34" s="75"/>
      <c r="H34" s="75"/>
      <c r="I34" s="75"/>
      <c r="J34" s="75"/>
      <c r="K34" s="75"/>
    </row>
    <row r="35" spans="1:25" ht="12.75" hidden="1" x14ac:dyDescent="0.2"/>
    <row r="36" spans="1:25" ht="12.75" hidden="1" x14ac:dyDescent="0.2"/>
    <row r="37" spans="1:25" ht="12.75" hidden="1" x14ac:dyDescent="0.2"/>
    <row r="38" spans="1:25" ht="12.75" hidden="1" x14ac:dyDescent="0.2"/>
    <row r="39" spans="1:25" ht="12.75" hidden="1" x14ac:dyDescent="0.2"/>
    <row r="40" spans="1:25" ht="12.75" hidden="1" x14ac:dyDescent="0.2"/>
    <row r="41" spans="1:25" ht="12.75" hidden="1" x14ac:dyDescent="0.2"/>
    <row r="42" spans="1:25" ht="12.75" hidden="1" x14ac:dyDescent="0.2"/>
    <row r="43" spans="1:25" ht="12.75" hidden="1" x14ac:dyDescent="0.2"/>
    <row r="44" spans="1:25" ht="12.75" hidden="1" x14ac:dyDescent="0.2"/>
    <row r="45" spans="1:25" ht="12.75" hidden="1" x14ac:dyDescent="0.2"/>
    <row r="46" spans="1:25" ht="12.75" hidden="1" x14ac:dyDescent="0.2"/>
    <row r="47" spans="1:25" ht="12.75" hidden="1" x14ac:dyDescent="0.2"/>
    <row r="48" spans="1:25"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2.75" hidden="1" x14ac:dyDescent="0.2"/>
    <row r="68" ht="12.75" hidden="1" x14ac:dyDescent="0.2"/>
    <row r="69" ht="12.75" hidden="1" x14ac:dyDescent="0.2"/>
    <row r="70" ht="12.75" hidden="1" x14ac:dyDescent="0.2"/>
    <row r="71" ht="12.75" hidden="1" x14ac:dyDescent="0.2"/>
    <row r="72" ht="12.75" hidden="1" x14ac:dyDescent="0.2"/>
    <row r="73" ht="12.75" hidden="1" x14ac:dyDescent="0.2"/>
    <row r="74" ht="12.75" hidden="1" x14ac:dyDescent="0.2"/>
    <row r="75" ht="12.75" hidden="1" x14ac:dyDescent="0.2"/>
    <row r="76" ht="12.75" hidden="1" x14ac:dyDescent="0.2"/>
    <row r="77" ht="12.75" hidden="1" x14ac:dyDescent="0.2"/>
    <row r="78" ht="12.75" hidden="1" x14ac:dyDescent="0.2"/>
    <row r="79" ht="12.75" hidden="1" x14ac:dyDescent="0.2"/>
    <row r="80" ht="12.75" hidden="1" x14ac:dyDescent="0.2"/>
    <row r="81" ht="12.75" hidden="1" x14ac:dyDescent="0.2"/>
    <row r="82" ht="12.75" hidden="1" x14ac:dyDescent="0.2"/>
    <row r="83" ht="12.75" hidden="1" x14ac:dyDescent="0.2"/>
    <row r="84" ht="12.75" hidden="1" x14ac:dyDescent="0.2"/>
    <row r="85" ht="12.75" hidden="1" x14ac:dyDescent="0.2"/>
    <row r="86" ht="12.75" hidden="1" x14ac:dyDescent="0.2"/>
    <row r="87" ht="12.75" hidden="1" x14ac:dyDescent="0.2"/>
    <row r="88" ht="12.75" hidden="1" x14ac:dyDescent="0.2"/>
    <row r="89" ht="12.75" hidden="1" x14ac:dyDescent="0.2"/>
    <row r="90" ht="12.75" hidden="1" x14ac:dyDescent="0.2"/>
    <row r="91" ht="12.75" hidden="1" x14ac:dyDescent="0.2"/>
    <row r="92" ht="12.75" hidden="1" x14ac:dyDescent="0.2"/>
    <row r="93" ht="12.75" hidden="1" x14ac:dyDescent="0.2"/>
    <row r="94" ht="12.75" hidden="1" x14ac:dyDescent="0.2"/>
    <row r="95" ht="12.75" hidden="1" x14ac:dyDescent="0.2"/>
    <row r="96"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hidden="1" x14ac:dyDescent="0.2"/>
    <row r="370" ht="12.75" hidden="1" x14ac:dyDescent="0.2"/>
    <row r="371" ht="12.75" hidden="1" x14ac:dyDescent="0.2"/>
    <row r="372" ht="12.75" hidden="1" x14ac:dyDescent="0.2"/>
    <row r="373" ht="12.75" hidden="1" x14ac:dyDescent="0.2"/>
    <row r="374" ht="12.75" hidden="1" x14ac:dyDescent="0.2"/>
    <row r="375" ht="12.75" hidden="1" x14ac:dyDescent="0.2"/>
    <row r="376" ht="12.75" hidden="1" x14ac:dyDescent="0.2"/>
    <row r="377" ht="12.75" hidden="1" x14ac:dyDescent="0.2"/>
    <row r="378" ht="12.75" hidden="1" x14ac:dyDescent="0.2"/>
    <row r="379" ht="12.75" hidden="1" x14ac:dyDescent="0.2"/>
    <row r="380" ht="12.75" hidden="1" x14ac:dyDescent="0.2"/>
    <row r="381" ht="12.75" hidden="1" x14ac:dyDescent="0.2"/>
    <row r="382" ht="12.75" hidden="1" x14ac:dyDescent="0.2"/>
    <row r="383" ht="12.75" hidden="1" x14ac:dyDescent="0.2"/>
    <row r="384" ht="12.75" hidden="1" x14ac:dyDescent="0.2"/>
    <row r="385" ht="12.75" hidden="1" x14ac:dyDescent="0.2"/>
    <row r="386" ht="12.75" hidden="1" x14ac:dyDescent="0.2"/>
    <row r="387" ht="12.75" hidden="1" x14ac:dyDescent="0.2"/>
    <row r="388" ht="12.75" hidden="1" x14ac:dyDescent="0.2"/>
    <row r="389" ht="12.75" hidden="1" x14ac:dyDescent="0.2"/>
    <row r="390" ht="12.75" hidden="1" x14ac:dyDescent="0.2"/>
    <row r="391" ht="12.75" hidden="1" x14ac:dyDescent="0.2"/>
    <row r="392" ht="12.75" hidden="1" x14ac:dyDescent="0.2"/>
    <row r="393" ht="12.75" hidden="1" x14ac:dyDescent="0.2"/>
    <row r="394" ht="12.75" hidden="1" x14ac:dyDescent="0.2"/>
    <row r="395" ht="12.75" hidden="1" x14ac:dyDescent="0.2"/>
    <row r="396" ht="12.75" hidden="1" x14ac:dyDescent="0.2"/>
    <row r="397" ht="12.75" hidden="1" x14ac:dyDescent="0.2"/>
    <row r="398" ht="12.75" hidden="1" x14ac:dyDescent="0.2"/>
    <row r="399" ht="12.75" hidden="1" x14ac:dyDescent="0.2"/>
    <row r="400" ht="12.75" hidden="1" x14ac:dyDescent="0.2"/>
    <row r="401" ht="12.75" hidden="1" x14ac:dyDescent="0.2"/>
    <row r="402" ht="12.75" hidden="1" x14ac:dyDescent="0.2"/>
    <row r="403" ht="12.75" hidden="1" x14ac:dyDescent="0.2"/>
    <row r="404" ht="12.75" hidden="1" x14ac:dyDescent="0.2"/>
    <row r="405" ht="12.75" hidden="1" x14ac:dyDescent="0.2"/>
    <row r="406" ht="12.75" hidden="1" x14ac:dyDescent="0.2"/>
    <row r="407" ht="12.75" hidden="1" x14ac:dyDescent="0.2"/>
    <row r="408" ht="12.75" hidden="1" x14ac:dyDescent="0.2"/>
    <row r="409" ht="12.75" hidden="1" x14ac:dyDescent="0.2"/>
    <row r="410" ht="12.75" hidden="1" x14ac:dyDescent="0.2"/>
    <row r="411" ht="12.75" hidden="1" x14ac:dyDescent="0.2"/>
    <row r="412" ht="12.75" hidden="1" x14ac:dyDescent="0.2"/>
    <row r="413" ht="12.75" hidden="1" x14ac:dyDescent="0.2"/>
    <row r="414" ht="12.75" hidden="1" x14ac:dyDescent="0.2"/>
    <row r="415" ht="12.75" hidden="1" x14ac:dyDescent="0.2"/>
    <row r="416" ht="12.75" hidden="1" x14ac:dyDescent="0.2"/>
    <row r="417" ht="12.75" hidden="1" x14ac:dyDescent="0.2"/>
    <row r="418" ht="12.75" hidden="1" x14ac:dyDescent="0.2"/>
    <row r="419" ht="12.75" hidden="1" x14ac:dyDescent="0.2"/>
    <row r="420" ht="12.75" hidden="1" x14ac:dyDescent="0.2"/>
    <row r="421" ht="12.75" hidden="1" x14ac:dyDescent="0.2"/>
    <row r="422" ht="12.75" hidden="1" x14ac:dyDescent="0.2"/>
    <row r="423" ht="12.75" hidden="1" x14ac:dyDescent="0.2"/>
    <row r="424" ht="12.75" hidden="1" x14ac:dyDescent="0.2"/>
    <row r="425" ht="12.75" hidden="1" x14ac:dyDescent="0.2"/>
    <row r="426" ht="12.75" hidden="1" x14ac:dyDescent="0.2"/>
    <row r="427" ht="12.75" hidden="1" x14ac:dyDescent="0.2"/>
    <row r="428" ht="12.75" hidden="1" x14ac:dyDescent="0.2"/>
    <row r="429" ht="12.75" hidden="1" x14ac:dyDescent="0.2"/>
    <row r="430" ht="12.75" hidden="1" x14ac:dyDescent="0.2"/>
    <row r="431" ht="12.75" hidden="1" x14ac:dyDescent="0.2"/>
    <row r="432" ht="12.75" hidden="1" x14ac:dyDescent="0.2"/>
    <row r="433" ht="12.75" hidden="1" x14ac:dyDescent="0.2"/>
    <row r="434" ht="12.75" hidden="1" x14ac:dyDescent="0.2"/>
    <row r="435" ht="12.75" hidden="1" x14ac:dyDescent="0.2"/>
    <row r="436" ht="12.75" hidden="1" x14ac:dyDescent="0.2"/>
    <row r="437" ht="12.75" hidden="1" x14ac:dyDescent="0.2"/>
    <row r="438" ht="12.75" hidden="1" x14ac:dyDescent="0.2"/>
    <row r="439" ht="12.75" hidden="1" x14ac:dyDescent="0.2"/>
    <row r="440" ht="12.75" hidden="1" x14ac:dyDescent="0.2"/>
    <row r="441" ht="12.75" hidden="1" x14ac:dyDescent="0.2"/>
    <row r="442" ht="12.75" hidden="1" x14ac:dyDescent="0.2"/>
    <row r="443" ht="12.75" hidden="1" x14ac:dyDescent="0.2"/>
    <row r="444" ht="12.75" hidden="1" x14ac:dyDescent="0.2"/>
    <row r="445" ht="12.75" hidden="1" x14ac:dyDescent="0.2"/>
    <row r="446" ht="12.75" hidden="1" x14ac:dyDescent="0.2"/>
    <row r="447" ht="12.75" hidden="1" x14ac:dyDescent="0.2"/>
    <row r="448" ht="12.75" hidden="1" x14ac:dyDescent="0.2"/>
    <row r="449" ht="12.75" hidden="1" x14ac:dyDescent="0.2"/>
    <row r="450" ht="12.75" hidden="1" x14ac:dyDescent="0.2"/>
    <row r="451" ht="12.75" hidden="1" x14ac:dyDescent="0.2"/>
    <row r="452" ht="12.75" hidden="1" x14ac:dyDescent="0.2"/>
    <row r="453" ht="12.75" hidden="1" x14ac:dyDescent="0.2"/>
    <row r="454" ht="12.75" hidden="1" x14ac:dyDescent="0.2"/>
    <row r="455" ht="12.75" hidden="1" x14ac:dyDescent="0.2"/>
    <row r="456" ht="12.75" hidden="1" x14ac:dyDescent="0.2"/>
    <row r="457" ht="12.75" hidden="1" x14ac:dyDescent="0.2"/>
    <row r="458" ht="12.75" hidden="1" x14ac:dyDescent="0.2"/>
    <row r="459" ht="12.75" hidden="1" x14ac:dyDescent="0.2"/>
    <row r="460" ht="12.75" hidden="1" x14ac:dyDescent="0.2"/>
    <row r="461" ht="12.75" hidden="1" x14ac:dyDescent="0.2"/>
    <row r="462" ht="12.75" hidden="1" x14ac:dyDescent="0.2"/>
    <row r="463" ht="12.75" hidden="1" x14ac:dyDescent="0.2"/>
    <row r="464" ht="12.75" hidden="1" x14ac:dyDescent="0.2"/>
    <row r="465" ht="12.75" hidden="1" x14ac:dyDescent="0.2"/>
    <row r="466" ht="12.75" hidden="1" x14ac:dyDescent="0.2"/>
    <row r="467" ht="12.75" hidden="1" x14ac:dyDescent="0.2"/>
    <row r="468" ht="12.75" hidden="1" x14ac:dyDescent="0.2"/>
    <row r="469" ht="12.75" hidden="1" x14ac:dyDescent="0.2"/>
    <row r="470" ht="12.75" hidden="1" x14ac:dyDescent="0.2"/>
    <row r="471" ht="12.75" hidden="1" x14ac:dyDescent="0.2"/>
    <row r="472" ht="12.75" hidden="1" x14ac:dyDescent="0.2"/>
    <row r="473" ht="12.75" hidden="1" x14ac:dyDescent="0.2"/>
    <row r="474" ht="12.75" hidden="1" x14ac:dyDescent="0.2"/>
    <row r="475" ht="12.75" hidden="1" x14ac:dyDescent="0.2"/>
    <row r="476" ht="12.75" hidden="1" x14ac:dyDescent="0.2"/>
    <row r="477" ht="12.75" hidden="1" x14ac:dyDescent="0.2"/>
    <row r="478" ht="12.75" hidden="1" x14ac:dyDescent="0.2"/>
    <row r="479" ht="12.75" hidden="1" x14ac:dyDescent="0.2"/>
    <row r="480" ht="12.75" hidden="1" x14ac:dyDescent="0.2"/>
    <row r="481" ht="12.75" hidden="1" x14ac:dyDescent="0.2"/>
    <row r="482" ht="12.75" hidden="1" x14ac:dyDescent="0.2"/>
    <row r="483" ht="12.75" hidden="1" x14ac:dyDescent="0.2"/>
    <row r="484" ht="12.75" hidden="1" x14ac:dyDescent="0.2"/>
    <row r="485" ht="12.75" hidden="1" x14ac:dyDescent="0.2"/>
    <row r="486" ht="12.75" hidden="1" x14ac:dyDescent="0.2"/>
    <row r="487" ht="12.75" hidden="1" x14ac:dyDescent="0.2"/>
    <row r="488" ht="12.75" hidden="1" x14ac:dyDescent="0.2"/>
    <row r="489" ht="12.75" hidden="1" x14ac:dyDescent="0.2"/>
    <row r="490" ht="12.75" hidden="1" x14ac:dyDescent="0.2"/>
    <row r="491" ht="12.75" hidden="1" x14ac:dyDescent="0.2"/>
    <row r="492" ht="12.75" hidden="1" x14ac:dyDescent="0.2"/>
    <row r="493" ht="12.75" hidden="1" x14ac:dyDescent="0.2"/>
    <row r="494" ht="12.75" hidden="1" x14ac:dyDescent="0.2"/>
    <row r="495" ht="12.75" hidden="1" x14ac:dyDescent="0.2"/>
    <row r="496" ht="12.75" hidden="1" x14ac:dyDescent="0.2"/>
    <row r="497" ht="12.75" hidden="1" x14ac:dyDescent="0.2"/>
    <row r="498" ht="12.75" hidden="1" x14ac:dyDescent="0.2"/>
    <row r="499" ht="12.75" hidden="1" x14ac:dyDescent="0.2"/>
    <row r="500" ht="12.75" hidden="1" x14ac:dyDescent="0.2"/>
    <row r="501" ht="12.75" hidden="1" x14ac:dyDescent="0.2"/>
    <row r="502" ht="12.75" hidden="1" x14ac:dyDescent="0.2"/>
    <row r="503" ht="12.75" hidden="1" x14ac:dyDescent="0.2"/>
    <row r="504" ht="12.75" hidden="1" x14ac:dyDescent="0.2"/>
    <row r="505" ht="12.75" hidden="1" x14ac:dyDescent="0.2"/>
    <row r="506" ht="12.75" hidden="1" x14ac:dyDescent="0.2"/>
    <row r="507" ht="12.75" hidden="1" x14ac:dyDescent="0.2"/>
    <row r="508" ht="12.75" hidden="1" x14ac:dyDescent="0.2"/>
    <row r="509" ht="12.75" hidden="1" x14ac:dyDescent="0.2"/>
    <row r="510" ht="12.75" hidden="1" x14ac:dyDescent="0.2"/>
    <row r="511" ht="12.75" hidden="1" x14ac:dyDescent="0.2"/>
    <row r="512" ht="12.75" hidden="1" x14ac:dyDescent="0.2"/>
    <row r="513" ht="12.75" hidden="1" x14ac:dyDescent="0.2"/>
    <row r="514" ht="12.75" hidden="1" x14ac:dyDescent="0.2"/>
    <row r="515" ht="12.75" hidden="1" x14ac:dyDescent="0.2"/>
    <row r="516" ht="12.75" hidden="1" x14ac:dyDescent="0.2"/>
    <row r="517" ht="12.75" hidden="1" x14ac:dyDescent="0.2"/>
    <row r="518" ht="12.75" hidden="1" x14ac:dyDescent="0.2"/>
    <row r="519" ht="12.75" hidden="1" x14ac:dyDescent="0.2"/>
    <row r="520" ht="12.75" hidden="1" x14ac:dyDescent="0.2"/>
    <row r="521" ht="12.75" hidden="1" x14ac:dyDescent="0.2"/>
    <row r="522" ht="12.75" hidden="1" x14ac:dyDescent="0.2"/>
    <row r="523" ht="12.75" hidden="1" x14ac:dyDescent="0.2"/>
    <row r="524" ht="12.75" hidden="1" x14ac:dyDescent="0.2"/>
    <row r="525" ht="12.75" hidden="1" x14ac:dyDescent="0.2"/>
    <row r="526" ht="12.75" hidden="1" x14ac:dyDescent="0.2"/>
    <row r="527" ht="12.75" hidden="1" x14ac:dyDescent="0.2"/>
    <row r="528" ht="12.75" hidden="1" x14ac:dyDescent="0.2"/>
    <row r="529" ht="12.75" hidden="1" x14ac:dyDescent="0.2"/>
    <row r="530" ht="12.75" hidden="1" x14ac:dyDescent="0.2"/>
    <row r="531" ht="12.75" hidden="1" x14ac:dyDescent="0.2"/>
    <row r="532" ht="12.75" hidden="1" x14ac:dyDescent="0.2"/>
    <row r="533" ht="12.75" hidden="1" x14ac:dyDescent="0.2"/>
    <row r="534" ht="12.75" hidden="1" x14ac:dyDescent="0.2"/>
    <row r="535" ht="12.75" hidden="1" x14ac:dyDescent="0.2"/>
    <row r="536" ht="12.75" hidden="1" x14ac:dyDescent="0.2"/>
    <row r="537" ht="12.75" hidden="1" x14ac:dyDescent="0.2"/>
    <row r="538" ht="12.75" hidden="1" x14ac:dyDescent="0.2"/>
    <row r="539" ht="12.75" hidden="1" x14ac:dyDescent="0.2"/>
    <row r="540" ht="12.75" hidden="1" x14ac:dyDescent="0.2"/>
    <row r="541" ht="12.75" hidden="1" x14ac:dyDescent="0.2"/>
    <row r="542" ht="12.75" hidden="1" x14ac:dyDescent="0.2"/>
    <row r="543" ht="12.75" hidden="1" x14ac:dyDescent="0.2"/>
    <row r="544" ht="12.75" hidden="1" x14ac:dyDescent="0.2"/>
    <row r="545" ht="12.75" hidden="1" x14ac:dyDescent="0.2"/>
    <row r="546" ht="12.75" hidden="1" x14ac:dyDescent="0.2"/>
    <row r="547" ht="12.75" hidden="1" x14ac:dyDescent="0.2"/>
    <row r="548" ht="12.75" hidden="1" x14ac:dyDescent="0.2"/>
    <row r="549" ht="12.75" hidden="1" x14ac:dyDescent="0.2"/>
    <row r="550" ht="12.75" hidden="1" x14ac:dyDescent="0.2"/>
    <row r="551" ht="12.75" hidden="1" x14ac:dyDescent="0.2"/>
    <row r="552" ht="12.75" hidden="1" x14ac:dyDescent="0.2"/>
    <row r="553" ht="12.75" hidden="1" x14ac:dyDescent="0.2"/>
    <row r="554" ht="12.75" hidden="1" x14ac:dyDescent="0.2"/>
    <row r="555" ht="12.75" hidden="1" x14ac:dyDescent="0.2"/>
    <row r="556" ht="12.75" hidden="1" x14ac:dyDescent="0.2"/>
    <row r="557" ht="12.75" hidden="1" x14ac:dyDescent="0.2"/>
    <row r="558" ht="12.75" hidden="1" x14ac:dyDescent="0.2"/>
    <row r="559" ht="12.75" hidden="1" x14ac:dyDescent="0.2"/>
    <row r="560" ht="12.75" hidden="1" x14ac:dyDescent="0.2"/>
    <row r="561" ht="12.75" hidden="1" x14ac:dyDescent="0.2"/>
    <row r="562" ht="12.75" hidden="1" x14ac:dyDescent="0.2"/>
    <row r="563" ht="12.75" hidden="1" x14ac:dyDescent="0.2"/>
    <row r="564" ht="12.75" hidden="1" x14ac:dyDescent="0.2"/>
    <row r="565" ht="12.75" hidden="1" x14ac:dyDescent="0.2"/>
    <row r="566" ht="12.75" hidden="1" x14ac:dyDescent="0.2"/>
    <row r="567" ht="12.75" hidden="1" x14ac:dyDescent="0.2"/>
    <row r="568" ht="12.75" hidden="1" x14ac:dyDescent="0.2"/>
    <row r="569" ht="12.75" hidden="1" x14ac:dyDescent="0.2"/>
    <row r="570" ht="12.75" hidden="1" x14ac:dyDescent="0.2"/>
    <row r="571" ht="12.75" hidden="1" x14ac:dyDescent="0.2"/>
    <row r="572" ht="12.75" hidden="1" x14ac:dyDescent="0.2"/>
    <row r="573" ht="12.75" hidden="1" x14ac:dyDescent="0.2"/>
    <row r="574" ht="12.75" hidden="1" x14ac:dyDescent="0.2"/>
    <row r="575" ht="12.75" hidden="1" x14ac:dyDescent="0.2"/>
    <row r="576" ht="12.75" hidden="1" x14ac:dyDescent="0.2"/>
    <row r="577" ht="12.75" hidden="1" x14ac:dyDescent="0.2"/>
    <row r="578" ht="12.75" hidden="1" x14ac:dyDescent="0.2"/>
    <row r="579" ht="12.75" hidden="1" x14ac:dyDescent="0.2"/>
    <row r="580" ht="12.75" hidden="1" x14ac:dyDescent="0.2"/>
    <row r="581" ht="12.75" hidden="1" x14ac:dyDescent="0.2"/>
    <row r="582" ht="12.75" hidden="1" x14ac:dyDescent="0.2"/>
    <row r="583" ht="12.75" hidden="1" x14ac:dyDescent="0.2"/>
    <row r="584" ht="12.75" hidden="1" x14ac:dyDescent="0.2"/>
    <row r="585" ht="12.75" hidden="1" x14ac:dyDescent="0.2"/>
    <row r="586" ht="12.75" hidden="1" x14ac:dyDescent="0.2"/>
    <row r="587" ht="12.75" hidden="1" x14ac:dyDescent="0.2"/>
    <row r="588" ht="12.75" hidden="1" x14ac:dyDescent="0.2"/>
    <row r="589" ht="12.75" hidden="1" x14ac:dyDescent="0.2"/>
    <row r="590" ht="12.75" hidden="1" x14ac:dyDescent="0.2"/>
    <row r="591" ht="12.75" hidden="1" x14ac:dyDescent="0.2"/>
    <row r="592" ht="12.75" hidden="1" x14ac:dyDescent="0.2"/>
    <row r="593" ht="12.75" hidden="1" x14ac:dyDescent="0.2"/>
    <row r="594" ht="12.75" hidden="1" x14ac:dyDescent="0.2"/>
    <row r="595" ht="12.75" hidden="1" x14ac:dyDescent="0.2"/>
    <row r="596" ht="12.75" hidden="1" x14ac:dyDescent="0.2"/>
    <row r="597" ht="12.75" hidden="1" x14ac:dyDescent="0.2"/>
    <row r="598" ht="12.75" hidden="1" x14ac:dyDescent="0.2"/>
    <row r="599" ht="12.75" hidden="1" x14ac:dyDescent="0.2"/>
    <row r="600" ht="12.75" hidden="1" x14ac:dyDescent="0.2"/>
    <row r="601" ht="12.75" hidden="1" x14ac:dyDescent="0.2"/>
    <row r="602" ht="12.75" hidden="1" x14ac:dyDescent="0.2"/>
    <row r="603" ht="12.75" hidden="1" x14ac:dyDescent="0.2"/>
    <row r="604" ht="12.75" hidden="1" x14ac:dyDescent="0.2"/>
    <row r="605" ht="12.75" hidden="1" x14ac:dyDescent="0.2"/>
    <row r="606" ht="12.75" hidden="1" x14ac:dyDescent="0.2"/>
    <row r="607" ht="12.75" hidden="1" x14ac:dyDescent="0.2"/>
    <row r="608" ht="12.75" hidden="1" x14ac:dyDescent="0.2"/>
    <row r="609" ht="12.75" hidden="1" x14ac:dyDescent="0.2"/>
    <row r="610" ht="12.75" hidden="1" x14ac:dyDescent="0.2"/>
    <row r="611" ht="12.75" hidden="1" x14ac:dyDescent="0.2"/>
    <row r="612" ht="12.75" hidden="1" x14ac:dyDescent="0.2"/>
    <row r="613" ht="12.75" hidden="1" x14ac:dyDescent="0.2"/>
    <row r="614" ht="12.75" hidden="1" x14ac:dyDescent="0.2"/>
    <row r="615" ht="12.75" hidden="1" x14ac:dyDescent="0.2"/>
    <row r="616" ht="12.75" hidden="1" x14ac:dyDescent="0.2"/>
    <row r="617" ht="12.75" hidden="1" x14ac:dyDescent="0.2"/>
    <row r="618" ht="12.75" hidden="1" x14ac:dyDescent="0.2"/>
    <row r="619" ht="12.75" hidden="1" x14ac:dyDescent="0.2"/>
    <row r="620" ht="12.75" hidden="1" x14ac:dyDescent="0.2"/>
    <row r="621" ht="12.75" hidden="1" x14ac:dyDescent="0.2"/>
    <row r="622" ht="12.75" hidden="1" x14ac:dyDescent="0.2"/>
    <row r="623" ht="12.75" hidden="1" x14ac:dyDescent="0.2"/>
    <row r="624" ht="12.75" hidden="1" x14ac:dyDescent="0.2"/>
    <row r="625" ht="12.75" hidden="1" x14ac:dyDescent="0.2"/>
    <row r="626" ht="12.75" hidden="1" x14ac:dyDescent="0.2"/>
    <row r="627" ht="12.75" hidden="1" x14ac:dyDescent="0.2"/>
    <row r="628" ht="12.75" hidden="1" x14ac:dyDescent="0.2"/>
    <row r="629" ht="12.75" hidden="1" x14ac:dyDescent="0.2"/>
    <row r="630" ht="12.75" hidden="1" x14ac:dyDescent="0.2"/>
    <row r="631" ht="12.75" hidden="1" x14ac:dyDescent="0.2"/>
    <row r="632" ht="12.75" hidden="1" x14ac:dyDescent="0.2"/>
    <row r="633" ht="12.75" hidden="1" x14ac:dyDescent="0.2"/>
    <row r="634" ht="12.75" hidden="1" x14ac:dyDescent="0.2"/>
    <row r="635" ht="12.75" hidden="1" x14ac:dyDescent="0.2"/>
    <row r="636" ht="12.75" hidden="1" x14ac:dyDescent="0.2"/>
    <row r="637" ht="12.75" hidden="1" x14ac:dyDescent="0.2"/>
    <row r="638" ht="12.75" hidden="1" x14ac:dyDescent="0.2"/>
    <row r="639" ht="12.75" hidden="1" x14ac:dyDescent="0.2"/>
    <row r="640" ht="12.75" hidden="1" x14ac:dyDescent="0.2"/>
    <row r="641" ht="12.75" hidden="1" x14ac:dyDescent="0.2"/>
    <row r="642" ht="12.75" hidden="1" x14ac:dyDescent="0.2"/>
    <row r="643" ht="12.75" hidden="1" x14ac:dyDescent="0.2"/>
    <row r="644" ht="12.75" hidden="1" x14ac:dyDescent="0.2"/>
    <row r="645" ht="12.75" hidden="1" x14ac:dyDescent="0.2"/>
    <row r="646" ht="12.75" hidden="1" x14ac:dyDescent="0.2"/>
    <row r="647" ht="12.75" hidden="1" x14ac:dyDescent="0.2"/>
    <row r="648" ht="12.75" hidden="1" x14ac:dyDescent="0.2"/>
    <row r="649" ht="12.75" hidden="1" x14ac:dyDescent="0.2"/>
    <row r="650" ht="12.75" hidden="1" x14ac:dyDescent="0.2"/>
    <row r="651" ht="12.75" hidden="1" x14ac:dyDescent="0.2"/>
    <row r="652" ht="12.75" hidden="1" x14ac:dyDescent="0.2"/>
    <row r="653" ht="12.75" hidden="1" x14ac:dyDescent="0.2"/>
    <row r="654" ht="12.75" hidden="1" x14ac:dyDescent="0.2"/>
    <row r="655" ht="12.75" hidden="1" x14ac:dyDescent="0.2"/>
    <row r="656" ht="12.75" hidden="1" x14ac:dyDescent="0.2"/>
    <row r="657" ht="12.75" hidden="1" x14ac:dyDescent="0.2"/>
    <row r="658" ht="12.75" hidden="1" x14ac:dyDescent="0.2"/>
    <row r="659" ht="12.75" hidden="1" x14ac:dyDescent="0.2"/>
    <row r="660" ht="12.75" hidden="1" x14ac:dyDescent="0.2"/>
    <row r="661" ht="12.75" hidden="1" x14ac:dyDescent="0.2"/>
    <row r="662" ht="12.75" hidden="1" x14ac:dyDescent="0.2"/>
    <row r="663" ht="12.75" hidden="1" x14ac:dyDescent="0.2"/>
    <row r="664" ht="12.75" hidden="1" x14ac:dyDescent="0.2"/>
    <row r="665" ht="12.75" hidden="1" x14ac:dyDescent="0.2"/>
    <row r="666" ht="12.75" hidden="1" x14ac:dyDescent="0.2"/>
    <row r="667" ht="12.75" hidden="1" x14ac:dyDescent="0.2"/>
    <row r="668" ht="12.75" hidden="1" x14ac:dyDescent="0.2"/>
    <row r="669" ht="12.75" hidden="1" x14ac:dyDescent="0.2"/>
    <row r="670" ht="12.75" hidden="1" x14ac:dyDescent="0.2"/>
    <row r="671" ht="12.75" hidden="1" x14ac:dyDescent="0.2"/>
    <row r="672" ht="12.75" hidden="1" x14ac:dyDescent="0.2"/>
    <row r="673" ht="12.75" hidden="1" x14ac:dyDescent="0.2"/>
    <row r="674" ht="12.75" hidden="1" x14ac:dyDescent="0.2"/>
    <row r="675" ht="12.75" hidden="1" x14ac:dyDescent="0.2"/>
    <row r="676" ht="12.75" hidden="1" x14ac:dyDescent="0.2"/>
    <row r="677" ht="12.75" hidden="1" x14ac:dyDescent="0.2"/>
    <row r="678" ht="12.75" hidden="1" x14ac:dyDescent="0.2"/>
    <row r="679" ht="12.75" hidden="1" x14ac:dyDescent="0.2"/>
    <row r="680" ht="12.75" hidden="1" x14ac:dyDescent="0.2"/>
    <row r="681" ht="12.75" hidden="1" x14ac:dyDescent="0.2"/>
    <row r="682" ht="12.75" hidden="1" x14ac:dyDescent="0.2"/>
    <row r="683" ht="12.75" hidden="1" x14ac:dyDescent="0.2"/>
    <row r="684" ht="12.75" hidden="1" x14ac:dyDescent="0.2"/>
    <row r="685" ht="12.75" hidden="1" x14ac:dyDescent="0.2"/>
    <row r="686" ht="12.75" hidden="1" x14ac:dyDescent="0.2"/>
    <row r="687" ht="12.75" hidden="1" x14ac:dyDescent="0.2"/>
    <row r="688" ht="12.75" hidden="1" x14ac:dyDescent="0.2"/>
    <row r="689" ht="12.75" hidden="1" x14ac:dyDescent="0.2"/>
    <row r="690" ht="12.75" hidden="1" x14ac:dyDescent="0.2"/>
    <row r="691" ht="12.75" hidden="1" x14ac:dyDescent="0.2"/>
    <row r="692" ht="12.75" hidden="1" x14ac:dyDescent="0.2"/>
    <row r="693" ht="12.75" hidden="1" x14ac:dyDescent="0.2"/>
    <row r="694" ht="12.75" hidden="1" x14ac:dyDescent="0.2"/>
    <row r="695" ht="12.75" hidden="1" x14ac:dyDescent="0.2"/>
    <row r="696" ht="12.75" hidden="1" x14ac:dyDescent="0.2"/>
    <row r="697" ht="12.75" hidden="1" x14ac:dyDescent="0.2"/>
    <row r="698" ht="12.75" hidden="1" x14ac:dyDescent="0.2"/>
    <row r="699" ht="12.75" hidden="1" x14ac:dyDescent="0.2"/>
    <row r="700" ht="12.75" hidden="1" x14ac:dyDescent="0.2"/>
    <row r="701" ht="12.75" hidden="1" x14ac:dyDescent="0.2"/>
    <row r="702" ht="12.75" hidden="1" x14ac:dyDescent="0.2"/>
    <row r="703" ht="12.75" hidden="1" x14ac:dyDescent="0.2"/>
    <row r="704" ht="12.75" hidden="1" x14ac:dyDescent="0.2"/>
    <row r="705" ht="12.75" hidden="1" x14ac:dyDescent="0.2"/>
    <row r="706" ht="12.75" hidden="1" x14ac:dyDescent="0.2"/>
    <row r="707" ht="12.75" hidden="1" x14ac:dyDescent="0.2"/>
    <row r="708" ht="12.75" hidden="1" x14ac:dyDescent="0.2"/>
    <row r="709" ht="12.75" hidden="1" x14ac:dyDescent="0.2"/>
    <row r="710" ht="12.75" hidden="1" x14ac:dyDescent="0.2"/>
    <row r="711" ht="12.75" hidden="1" x14ac:dyDescent="0.2"/>
    <row r="712" ht="12.75" hidden="1" x14ac:dyDescent="0.2"/>
    <row r="713" ht="12.75" hidden="1" x14ac:dyDescent="0.2"/>
    <row r="714" ht="12.75" hidden="1" x14ac:dyDescent="0.2"/>
    <row r="715" ht="12.75" hidden="1" x14ac:dyDescent="0.2"/>
    <row r="716" ht="12.75" hidden="1" x14ac:dyDescent="0.2"/>
    <row r="717" ht="12.75" hidden="1" x14ac:dyDescent="0.2"/>
    <row r="718" ht="12.75" hidden="1" x14ac:dyDescent="0.2"/>
    <row r="719" ht="12.75" hidden="1" x14ac:dyDescent="0.2"/>
    <row r="720" ht="12.75" hidden="1" x14ac:dyDescent="0.2"/>
    <row r="721" ht="12.75" hidden="1" x14ac:dyDescent="0.2"/>
    <row r="722" ht="12.75" hidden="1" x14ac:dyDescent="0.2"/>
    <row r="723" ht="12.75" hidden="1" x14ac:dyDescent="0.2"/>
    <row r="724" ht="12.75" hidden="1" x14ac:dyDescent="0.2"/>
    <row r="725" ht="12.75" hidden="1" x14ac:dyDescent="0.2"/>
    <row r="726" ht="12.75" hidden="1" x14ac:dyDescent="0.2"/>
    <row r="727" ht="12.75" hidden="1" x14ac:dyDescent="0.2"/>
    <row r="728" ht="12.75" hidden="1" x14ac:dyDescent="0.2"/>
    <row r="729" ht="12.75" hidden="1" x14ac:dyDescent="0.2"/>
    <row r="730" ht="12.75" hidden="1" x14ac:dyDescent="0.2"/>
    <row r="731" ht="12.75" hidden="1" x14ac:dyDescent="0.2"/>
    <row r="732" ht="12.75" hidden="1" x14ac:dyDescent="0.2"/>
    <row r="733" ht="12.75" hidden="1" x14ac:dyDescent="0.2"/>
    <row r="734" ht="12.75" hidden="1" x14ac:dyDescent="0.2"/>
    <row r="735" ht="12.75" hidden="1" x14ac:dyDescent="0.2"/>
    <row r="736" ht="12.75" hidden="1" x14ac:dyDescent="0.2"/>
    <row r="737" ht="12.75" hidden="1" x14ac:dyDescent="0.2"/>
    <row r="738" ht="12.75" hidden="1" x14ac:dyDescent="0.2"/>
    <row r="739" ht="12.75" hidden="1" x14ac:dyDescent="0.2"/>
    <row r="740" ht="12.75" hidden="1" x14ac:dyDescent="0.2"/>
    <row r="741" ht="12.75" hidden="1" x14ac:dyDescent="0.2"/>
    <row r="742" ht="12.75" hidden="1" x14ac:dyDescent="0.2"/>
    <row r="743" ht="12.75" hidden="1" x14ac:dyDescent="0.2"/>
    <row r="744" ht="12.75" hidden="1" x14ac:dyDescent="0.2"/>
    <row r="745" ht="12.75" hidden="1" x14ac:dyDescent="0.2"/>
    <row r="746" ht="12.75" hidden="1" x14ac:dyDescent="0.2"/>
    <row r="747" ht="12.75" hidden="1" x14ac:dyDescent="0.2"/>
    <row r="748" ht="12.75" hidden="1" x14ac:dyDescent="0.2"/>
    <row r="749" ht="12.75" hidden="1" x14ac:dyDescent="0.2"/>
    <row r="750" ht="12.75" hidden="1" x14ac:dyDescent="0.2"/>
    <row r="751" ht="12.75" hidden="1" x14ac:dyDescent="0.2"/>
    <row r="752" ht="12.75" hidden="1" x14ac:dyDescent="0.2"/>
    <row r="753" ht="12.75" hidden="1" x14ac:dyDescent="0.2"/>
    <row r="754" ht="12.75" hidden="1" x14ac:dyDescent="0.2"/>
    <row r="755" ht="12.75" hidden="1" x14ac:dyDescent="0.2"/>
    <row r="756" ht="12.75" hidden="1" x14ac:dyDescent="0.2"/>
    <row r="757" ht="12.75" hidden="1" x14ac:dyDescent="0.2"/>
    <row r="758" ht="12.75" hidden="1" x14ac:dyDescent="0.2"/>
    <row r="759" ht="12.75" hidden="1" x14ac:dyDescent="0.2"/>
    <row r="760" ht="12.75" hidden="1" x14ac:dyDescent="0.2"/>
    <row r="761" ht="12.75" hidden="1" x14ac:dyDescent="0.2"/>
    <row r="762" ht="12.75" hidden="1" x14ac:dyDescent="0.2"/>
    <row r="763" ht="12.75" hidden="1" x14ac:dyDescent="0.2"/>
    <row r="764" ht="12.75" hidden="1" x14ac:dyDescent="0.2"/>
    <row r="765" ht="12.75" hidden="1" x14ac:dyDescent="0.2"/>
    <row r="766" ht="12.75" hidden="1" x14ac:dyDescent="0.2"/>
    <row r="767" ht="12.75" hidden="1" x14ac:dyDescent="0.2"/>
    <row r="768" ht="12.75" hidden="1" x14ac:dyDescent="0.2"/>
    <row r="769" ht="12.75" hidden="1" x14ac:dyDescent="0.2"/>
    <row r="770" ht="12.75" hidden="1" x14ac:dyDescent="0.2"/>
    <row r="771" ht="12.75" hidden="1" x14ac:dyDescent="0.2"/>
    <row r="772" ht="12.75" hidden="1" x14ac:dyDescent="0.2"/>
    <row r="773" ht="12.75" hidden="1" x14ac:dyDescent="0.2"/>
    <row r="774" ht="12.75" hidden="1" x14ac:dyDescent="0.2"/>
    <row r="775" ht="12.75" hidden="1" x14ac:dyDescent="0.2"/>
    <row r="776" ht="12.75" hidden="1" x14ac:dyDescent="0.2"/>
    <row r="777" ht="12.75" hidden="1" x14ac:dyDescent="0.2"/>
    <row r="778" ht="12.75" hidden="1" x14ac:dyDescent="0.2"/>
    <row r="779" ht="12.75" hidden="1" x14ac:dyDescent="0.2"/>
    <row r="780" ht="12.75" hidden="1" x14ac:dyDescent="0.2"/>
    <row r="781" ht="12.75" hidden="1" x14ac:dyDescent="0.2"/>
    <row r="782" ht="12.75" hidden="1" x14ac:dyDescent="0.2"/>
    <row r="783" ht="12.75" hidden="1" x14ac:dyDescent="0.2"/>
    <row r="784" ht="12.75" hidden="1" x14ac:dyDescent="0.2"/>
    <row r="785" ht="12.75" hidden="1" x14ac:dyDescent="0.2"/>
    <row r="786" ht="12.75" hidden="1" x14ac:dyDescent="0.2"/>
    <row r="787" ht="12.75" hidden="1" x14ac:dyDescent="0.2"/>
    <row r="788" ht="12.75" hidden="1" x14ac:dyDescent="0.2"/>
    <row r="789" ht="12.75" hidden="1" x14ac:dyDescent="0.2"/>
    <row r="790" ht="12.75" hidden="1" x14ac:dyDescent="0.2"/>
    <row r="791" ht="12.75" hidden="1" x14ac:dyDescent="0.2"/>
    <row r="792" ht="12.75" hidden="1" x14ac:dyDescent="0.2"/>
    <row r="793" ht="12.75" hidden="1" x14ac:dyDescent="0.2"/>
    <row r="794" ht="12.75" hidden="1" x14ac:dyDescent="0.2"/>
    <row r="795" ht="12.75" hidden="1" x14ac:dyDescent="0.2"/>
    <row r="796" ht="12.75" hidden="1" x14ac:dyDescent="0.2"/>
    <row r="797" ht="12.75" hidden="1" x14ac:dyDescent="0.2"/>
    <row r="798" ht="12.75" hidden="1" x14ac:dyDescent="0.2"/>
    <row r="799" ht="12.75" hidden="1" x14ac:dyDescent="0.2"/>
    <row r="800" ht="12.75" hidden="1" x14ac:dyDescent="0.2"/>
    <row r="801" ht="12.75" hidden="1" x14ac:dyDescent="0.2"/>
    <row r="802" ht="12.75" hidden="1" x14ac:dyDescent="0.2"/>
    <row r="803" ht="12.75" hidden="1" x14ac:dyDescent="0.2"/>
    <row r="804" ht="12.75" hidden="1" x14ac:dyDescent="0.2"/>
    <row r="805" ht="12.75" hidden="1" x14ac:dyDescent="0.2"/>
    <row r="806" ht="12.75" hidden="1" x14ac:dyDescent="0.2"/>
    <row r="807" ht="12.75" hidden="1" x14ac:dyDescent="0.2"/>
    <row r="808" ht="12.75" hidden="1" x14ac:dyDescent="0.2"/>
    <row r="809" ht="12.75" hidden="1" x14ac:dyDescent="0.2"/>
    <row r="810" ht="12.75" hidden="1" x14ac:dyDescent="0.2"/>
    <row r="811" ht="12.75" hidden="1" x14ac:dyDescent="0.2"/>
    <row r="812" ht="12.75" hidden="1" x14ac:dyDescent="0.2"/>
    <row r="813" ht="12.75" hidden="1" x14ac:dyDescent="0.2"/>
    <row r="814" ht="12.75" hidden="1" x14ac:dyDescent="0.2"/>
    <row r="815" ht="12.75" hidden="1" x14ac:dyDescent="0.2"/>
    <row r="816" ht="12.75" hidden="1" x14ac:dyDescent="0.2"/>
    <row r="817" ht="12.75" hidden="1" x14ac:dyDescent="0.2"/>
    <row r="818" ht="12.75" hidden="1" x14ac:dyDescent="0.2"/>
    <row r="819" ht="12.75" hidden="1" x14ac:dyDescent="0.2"/>
    <row r="820" ht="12.75" hidden="1" x14ac:dyDescent="0.2"/>
    <row r="821" ht="12.75" hidden="1" x14ac:dyDescent="0.2"/>
    <row r="822" ht="12.75" hidden="1" x14ac:dyDescent="0.2"/>
    <row r="823" ht="12.75" hidden="1" x14ac:dyDescent="0.2"/>
    <row r="824" ht="12.75" hidden="1" x14ac:dyDescent="0.2"/>
    <row r="825" ht="12.75" hidden="1" x14ac:dyDescent="0.2"/>
    <row r="826" ht="12.75" hidden="1" x14ac:dyDescent="0.2"/>
    <row r="827" ht="12.75" hidden="1" x14ac:dyDescent="0.2"/>
    <row r="828" ht="12.75" hidden="1" x14ac:dyDescent="0.2"/>
    <row r="829" ht="12.75" hidden="1" x14ac:dyDescent="0.2"/>
    <row r="830" ht="12.75" hidden="1" x14ac:dyDescent="0.2"/>
    <row r="831" ht="12.75" hidden="1" x14ac:dyDescent="0.2"/>
    <row r="832" ht="12.75" hidden="1" x14ac:dyDescent="0.2"/>
    <row r="833" ht="12.75" hidden="1" x14ac:dyDescent="0.2"/>
    <row r="834" ht="12.75" hidden="1" x14ac:dyDescent="0.2"/>
    <row r="835" ht="12.75" hidden="1" x14ac:dyDescent="0.2"/>
    <row r="836" ht="12.75" hidden="1" x14ac:dyDescent="0.2"/>
    <row r="837" ht="12.75" hidden="1" x14ac:dyDescent="0.2"/>
    <row r="838" ht="12.75" hidden="1" x14ac:dyDescent="0.2"/>
    <row r="839" ht="12.75" hidden="1" x14ac:dyDescent="0.2"/>
    <row r="840" ht="12.75" hidden="1" x14ac:dyDescent="0.2"/>
    <row r="841" ht="12.75" hidden="1" x14ac:dyDescent="0.2"/>
    <row r="842" ht="12.75" hidden="1" x14ac:dyDescent="0.2"/>
    <row r="843" ht="12.75" hidden="1" x14ac:dyDescent="0.2"/>
    <row r="844" ht="12.75" hidden="1" x14ac:dyDescent="0.2"/>
    <row r="845" ht="12.75" hidden="1" x14ac:dyDescent="0.2"/>
    <row r="846" ht="12.75" hidden="1" x14ac:dyDescent="0.2"/>
    <row r="847" ht="12.75" hidden="1" x14ac:dyDescent="0.2"/>
    <row r="848" ht="12.75" hidden="1" x14ac:dyDescent="0.2"/>
    <row r="849" ht="12.75" hidden="1" x14ac:dyDescent="0.2"/>
    <row r="850" ht="12.75" hidden="1" x14ac:dyDescent="0.2"/>
    <row r="851" ht="12.75" hidden="1" x14ac:dyDescent="0.2"/>
    <row r="852" ht="12.75" hidden="1" x14ac:dyDescent="0.2"/>
    <row r="853" ht="12.75" hidden="1" x14ac:dyDescent="0.2"/>
    <row r="854" ht="12.75" hidden="1" x14ac:dyDescent="0.2"/>
    <row r="855" ht="12.75" hidden="1" x14ac:dyDescent="0.2"/>
    <row r="856" ht="12.75" hidden="1" x14ac:dyDescent="0.2"/>
    <row r="857" ht="12.75" hidden="1" x14ac:dyDescent="0.2"/>
    <row r="858" ht="12.75" hidden="1" x14ac:dyDescent="0.2"/>
    <row r="859" ht="12.75" hidden="1" x14ac:dyDescent="0.2"/>
    <row r="860" ht="12.75" hidden="1" x14ac:dyDescent="0.2"/>
    <row r="861" ht="12.75" hidden="1" x14ac:dyDescent="0.2"/>
    <row r="862" ht="12.75" hidden="1" x14ac:dyDescent="0.2"/>
    <row r="863" ht="12.75" hidden="1" x14ac:dyDescent="0.2"/>
    <row r="864" ht="12.75" hidden="1" x14ac:dyDescent="0.2"/>
    <row r="865" ht="12.75" hidden="1" x14ac:dyDescent="0.2"/>
    <row r="866" ht="12.75" hidden="1" x14ac:dyDescent="0.2"/>
    <row r="867" ht="12.75" hidden="1" x14ac:dyDescent="0.2"/>
    <row r="868" ht="12.75" hidden="1" x14ac:dyDescent="0.2"/>
    <row r="869" ht="12.75" hidden="1" x14ac:dyDescent="0.2"/>
    <row r="870" ht="12.75" hidden="1" x14ac:dyDescent="0.2"/>
    <row r="871" ht="12.75" hidden="1" x14ac:dyDescent="0.2"/>
    <row r="872" ht="12.75" hidden="1" x14ac:dyDescent="0.2"/>
    <row r="873" ht="12.75" hidden="1" x14ac:dyDescent="0.2"/>
    <row r="874" ht="12.75" hidden="1" x14ac:dyDescent="0.2"/>
    <row r="875" ht="12.75" hidden="1" x14ac:dyDescent="0.2"/>
    <row r="876" ht="12.75" hidden="1" x14ac:dyDescent="0.2"/>
    <row r="877" ht="12.75" hidden="1" x14ac:dyDescent="0.2"/>
    <row r="878" ht="12.75" hidden="1" x14ac:dyDescent="0.2"/>
    <row r="879" ht="12.75" hidden="1" x14ac:dyDescent="0.2"/>
    <row r="880" ht="12.75" hidden="1" x14ac:dyDescent="0.2"/>
    <row r="881" ht="12.75" hidden="1" x14ac:dyDescent="0.2"/>
    <row r="882" ht="12.75" hidden="1" x14ac:dyDescent="0.2"/>
    <row r="883" ht="12.75" hidden="1" x14ac:dyDescent="0.2"/>
    <row r="884" ht="12.75" hidden="1" x14ac:dyDescent="0.2"/>
    <row r="885" ht="12.75" hidden="1" x14ac:dyDescent="0.2"/>
    <row r="886" ht="12.75" hidden="1" x14ac:dyDescent="0.2"/>
    <row r="887" ht="12.75" hidden="1" x14ac:dyDescent="0.2"/>
    <row r="888" ht="12.75" hidden="1" x14ac:dyDescent="0.2"/>
    <row r="889" ht="12.75" hidden="1" x14ac:dyDescent="0.2"/>
    <row r="890" ht="12.75" hidden="1" x14ac:dyDescent="0.2"/>
    <row r="891" ht="12.75" hidden="1" x14ac:dyDescent="0.2"/>
    <row r="892" ht="12.75" hidden="1" x14ac:dyDescent="0.2"/>
    <row r="893" ht="12.75" hidden="1" x14ac:dyDescent="0.2"/>
    <row r="894" ht="12.75" hidden="1" x14ac:dyDescent="0.2"/>
    <row r="895" ht="12.75" hidden="1" x14ac:dyDescent="0.2"/>
    <row r="896" ht="12.75" hidden="1" x14ac:dyDescent="0.2"/>
    <row r="897" ht="12.75" hidden="1" x14ac:dyDescent="0.2"/>
    <row r="898" ht="12.75" hidden="1" x14ac:dyDescent="0.2"/>
    <row r="899" ht="12.75" hidden="1" x14ac:dyDescent="0.2"/>
    <row r="900" ht="12.75" hidden="1" x14ac:dyDescent="0.2"/>
    <row r="901" ht="12.75" hidden="1" x14ac:dyDescent="0.2"/>
    <row r="902" ht="12.75" hidden="1" x14ac:dyDescent="0.2"/>
    <row r="903" ht="12.75" hidden="1" x14ac:dyDescent="0.2"/>
    <row r="904" ht="12.75" hidden="1" x14ac:dyDescent="0.2"/>
    <row r="905" ht="12.75" hidden="1" x14ac:dyDescent="0.2"/>
    <row r="906" ht="12.75" hidden="1" x14ac:dyDescent="0.2"/>
    <row r="907" ht="12.75" hidden="1" x14ac:dyDescent="0.2"/>
    <row r="908" ht="12.75" hidden="1" x14ac:dyDescent="0.2"/>
    <row r="909" ht="12.75" hidden="1" x14ac:dyDescent="0.2"/>
    <row r="910" ht="12.75" hidden="1" x14ac:dyDescent="0.2"/>
    <row r="911" ht="12.75" hidden="1" x14ac:dyDescent="0.2"/>
    <row r="912" ht="12.75" hidden="1" x14ac:dyDescent="0.2"/>
    <row r="913" ht="12.75" hidden="1" x14ac:dyDescent="0.2"/>
    <row r="914" ht="12.75" hidden="1" x14ac:dyDescent="0.2"/>
    <row r="915" ht="12.75" hidden="1" x14ac:dyDescent="0.2"/>
    <row r="916" ht="12.75" hidden="1" x14ac:dyDescent="0.2"/>
    <row r="917" ht="12.75" hidden="1" x14ac:dyDescent="0.2"/>
    <row r="918" ht="12.75" hidden="1" x14ac:dyDescent="0.2"/>
    <row r="919" ht="12.75" hidden="1" x14ac:dyDescent="0.2"/>
    <row r="920" ht="12.75" hidden="1" x14ac:dyDescent="0.2"/>
    <row r="921" ht="12.75" hidden="1" x14ac:dyDescent="0.2"/>
    <row r="922" ht="12.75" hidden="1" x14ac:dyDescent="0.2"/>
    <row r="923" ht="12.75" hidden="1" x14ac:dyDescent="0.2"/>
    <row r="924" ht="12.75" hidden="1" x14ac:dyDescent="0.2"/>
    <row r="925" ht="12.75" hidden="1" x14ac:dyDescent="0.2"/>
    <row r="926" ht="12.75" hidden="1" x14ac:dyDescent="0.2"/>
    <row r="927" ht="12.75" hidden="1" x14ac:dyDescent="0.2"/>
    <row r="928" ht="12.75" hidden="1" x14ac:dyDescent="0.2"/>
    <row r="929" ht="12.75" hidden="1" x14ac:dyDescent="0.2"/>
    <row r="930" ht="12.75" hidden="1" x14ac:dyDescent="0.2"/>
    <row r="931" ht="12.75" hidden="1" x14ac:dyDescent="0.2"/>
    <row r="932" ht="12.75" hidden="1" x14ac:dyDescent="0.2"/>
    <row r="933" ht="12.75" hidden="1" x14ac:dyDescent="0.2"/>
    <row r="934" ht="12.75" hidden="1" x14ac:dyDescent="0.2"/>
    <row r="935" ht="12.75" hidden="1" x14ac:dyDescent="0.2"/>
    <row r="936" ht="12.75" hidden="1" x14ac:dyDescent="0.2"/>
    <row r="937" ht="12.75" hidden="1" x14ac:dyDescent="0.2"/>
    <row r="938" ht="12.75" hidden="1" x14ac:dyDescent="0.2"/>
    <row r="939" ht="12.75" hidden="1" x14ac:dyDescent="0.2"/>
    <row r="940" ht="12.75" hidden="1" x14ac:dyDescent="0.2"/>
    <row r="941" ht="12.75" hidden="1" x14ac:dyDescent="0.2"/>
    <row r="942" ht="12.75" hidden="1" x14ac:dyDescent="0.2"/>
    <row r="943" ht="12.75" hidden="1" x14ac:dyDescent="0.2"/>
    <row r="944" ht="12.75" hidden="1" x14ac:dyDescent="0.2"/>
    <row r="945" ht="12.75" hidden="1" x14ac:dyDescent="0.2"/>
    <row r="946" ht="12.75" hidden="1" x14ac:dyDescent="0.2"/>
    <row r="947" ht="12.75" hidden="1" x14ac:dyDescent="0.2"/>
    <row r="948" ht="12.75" hidden="1" x14ac:dyDescent="0.2"/>
    <row r="949" ht="12.75" hidden="1" x14ac:dyDescent="0.2"/>
    <row r="950" ht="12.75" hidden="1" x14ac:dyDescent="0.2"/>
    <row r="951" ht="12.75" hidden="1" x14ac:dyDescent="0.2"/>
    <row r="952" ht="12.75" hidden="1" x14ac:dyDescent="0.2"/>
    <row r="953" ht="12.75" hidden="1" x14ac:dyDescent="0.2"/>
    <row r="954" ht="12.75" hidden="1" x14ac:dyDescent="0.2"/>
    <row r="955" ht="12.75" hidden="1" x14ac:dyDescent="0.2"/>
    <row r="956" ht="12.75" hidden="1" x14ac:dyDescent="0.2"/>
    <row r="957" ht="12.75" hidden="1" x14ac:dyDescent="0.2"/>
    <row r="958" ht="12.75" hidden="1" x14ac:dyDescent="0.2"/>
    <row r="959" ht="12.75" hidden="1" x14ac:dyDescent="0.2"/>
    <row r="960" ht="12.75" hidden="1" x14ac:dyDescent="0.2"/>
    <row r="961" ht="12.75" hidden="1" x14ac:dyDescent="0.2"/>
    <row r="962" ht="12.75" hidden="1" x14ac:dyDescent="0.2"/>
    <row r="963" ht="12.75" hidden="1" x14ac:dyDescent="0.2"/>
    <row r="964" ht="12.75" hidden="1" x14ac:dyDescent="0.2"/>
    <row r="965" ht="12.75" hidden="1" x14ac:dyDescent="0.2"/>
    <row r="966" ht="12.75" hidden="1" x14ac:dyDescent="0.2"/>
    <row r="967" ht="12.75" hidden="1" x14ac:dyDescent="0.2"/>
    <row r="968" ht="12.75" hidden="1" x14ac:dyDescent="0.2"/>
    <row r="969" ht="12.75" hidden="1" x14ac:dyDescent="0.2"/>
    <row r="970" ht="12.75" hidden="1" x14ac:dyDescent="0.2"/>
    <row r="971" ht="12.75" hidden="1" x14ac:dyDescent="0.2"/>
    <row r="972" ht="12.75" hidden="1" x14ac:dyDescent="0.2"/>
    <row r="973" ht="12.75" hidden="1" x14ac:dyDescent="0.2"/>
    <row r="974" ht="12.75" hidden="1" x14ac:dyDescent="0.2"/>
    <row r="975" ht="12.75" hidden="1" x14ac:dyDescent="0.2"/>
    <row r="976" ht="12.75" hidden="1" x14ac:dyDescent="0.2"/>
    <row r="977" ht="12.75" hidden="1" x14ac:dyDescent="0.2"/>
    <row r="978" ht="12.75" hidden="1" x14ac:dyDescent="0.2"/>
    <row r="979" ht="12.75" hidden="1" x14ac:dyDescent="0.2"/>
    <row r="980" ht="12.75" hidden="1" x14ac:dyDescent="0.2"/>
    <row r="981" ht="12.75" hidden="1" x14ac:dyDescent="0.2"/>
    <row r="982" ht="12.75" hidden="1" x14ac:dyDescent="0.2"/>
    <row r="983" ht="12.75" hidden="1" x14ac:dyDescent="0.2"/>
    <row r="984" ht="12.75" hidden="1" x14ac:dyDescent="0.2"/>
    <row r="985" ht="12.75" hidden="1" x14ac:dyDescent="0.2"/>
    <row r="986" ht="12.75" hidden="1" x14ac:dyDescent="0.2"/>
    <row r="987" ht="12.75" hidden="1" x14ac:dyDescent="0.2"/>
    <row r="988" ht="12.75" hidden="1" x14ac:dyDescent="0.2"/>
    <row r="989" ht="12.75" hidden="1" x14ac:dyDescent="0.2"/>
    <row r="990" ht="12.75" hidden="1" x14ac:dyDescent="0.2"/>
    <row r="991" ht="12.75" hidden="1" x14ac:dyDescent="0.2"/>
    <row r="992" ht="12.75" hidden="1" x14ac:dyDescent="0.2"/>
    <row r="993" ht="15.75" customHeight="1" x14ac:dyDescent="0.2"/>
  </sheetData>
  <mergeCells count="63">
    <mergeCell ref="C27:G27"/>
    <mergeCell ref="A24:B24"/>
    <mergeCell ref="C24:G24"/>
    <mergeCell ref="A25:B25"/>
    <mergeCell ref="C25:G25"/>
    <mergeCell ref="A26:B26"/>
    <mergeCell ref="C26:G26"/>
    <mergeCell ref="D33:E33"/>
    <mergeCell ref="F33:H33"/>
    <mergeCell ref="A34:K34"/>
    <mergeCell ref="A27:B27"/>
    <mergeCell ref="A28:B28"/>
    <mergeCell ref="A31:C32"/>
    <mergeCell ref="D31:E32"/>
    <mergeCell ref="F31:H32"/>
    <mergeCell ref="I32:I33"/>
    <mergeCell ref="A33:C33"/>
    <mergeCell ref="I29:K29"/>
    <mergeCell ref="C28:G28"/>
    <mergeCell ref="A29:G29"/>
    <mergeCell ref="A30:K30"/>
    <mergeCell ref="J31:K31"/>
    <mergeCell ref="J32:K32"/>
    <mergeCell ref="A1:A3"/>
    <mergeCell ref="B1:K1"/>
    <mergeCell ref="B2:K2"/>
    <mergeCell ref="B3:C3"/>
    <mergeCell ref="G3:H3"/>
    <mergeCell ref="D3:E3"/>
    <mergeCell ref="J3:K3"/>
    <mergeCell ref="F7:I7"/>
    <mergeCell ref="J7:K7"/>
    <mergeCell ref="A4:K4"/>
    <mergeCell ref="A5:I5"/>
    <mergeCell ref="J5:K5"/>
    <mergeCell ref="A6:C6"/>
    <mergeCell ref="F6:I6"/>
    <mergeCell ref="J6:K6"/>
    <mergeCell ref="A7:C7"/>
    <mergeCell ref="C12:K12"/>
    <mergeCell ref="E13:I13"/>
    <mergeCell ref="J13:K13"/>
    <mergeCell ref="A8:I8"/>
    <mergeCell ref="J8:K8"/>
    <mergeCell ref="A9:C9"/>
    <mergeCell ref="F9:I9"/>
    <mergeCell ref="J9:K10"/>
    <mergeCell ref="F10:I10"/>
    <mergeCell ref="A11:K11"/>
    <mergeCell ref="A10:C10"/>
    <mergeCell ref="A12:B12"/>
    <mergeCell ref="A13:D14"/>
    <mergeCell ref="B15:D15"/>
    <mergeCell ref="B16:D16"/>
    <mergeCell ref="B17:D17"/>
    <mergeCell ref="B18:D18"/>
    <mergeCell ref="B19:D19"/>
    <mergeCell ref="A20:G20"/>
    <mergeCell ref="I20:K20"/>
    <mergeCell ref="A21:K21"/>
    <mergeCell ref="A22:K22"/>
    <mergeCell ref="A23:B23"/>
    <mergeCell ref="C23:G23"/>
  </mergeCells>
  <conditionalFormatting sqref="H15:H19">
    <cfRule type="cellIs" dxfId="1" priority="2" operator="greaterThan">
      <formula>1</formula>
    </cfRule>
  </conditionalFormatting>
  <conditionalFormatting sqref="H24:H28">
    <cfRule type="cellIs" dxfId="0" priority="1" operator="greaterThan">
      <formula>1</formula>
    </cfRule>
  </conditionalFormatting>
  <dataValidations count="2">
    <dataValidation type="list" allowBlank="1" showErrorMessage="1" sqref="J15:K19" xr:uid="{00000000-0002-0000-0000-000000000000}">
      <formula1>"Cumple,No Cumple"</formula1>
    </dataValidation>
    <dataValidation type="list" allowBlank="1" showErrorMessage="1" sqref="I15:I19" xr:uid="{00000000-0002-0000-0000-000004000000}">
      <formula1>"Evaluado,Evaluador"</formula1>
    </dataValidation>
  </dataValidations>
  <printOptions horizontalCentered="1"/>
  <pageMargins left="0.25" right="0.25" top="0.75" bottom="0.75" header="0" footer="0"/>
  <pageSetup paperSize="9" scale="60" fitToHeight="0" pageOrder="overThenDown" orientation="portrait" r:id="rId1"/>
  <ignoredErrors>
    <ignoredError sqref="G3" numberStoredAsText="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ErrorMessage="1" xr:uid="{00000000-0002-0000-0000-000002000000}">
          <x14:formula1>
            <xm:f>Listas!$E$2:$E$29</xm:f>
          </x14:formula1>
          <xm:sqref>D7 D10</xm:sqref>
        </x14:dataValidation>
        <x14:dataValidation type="list" allowBlank="1" showErrorMessage="1" xr:uid="{00000000-0002-0000-0000-000003000000}">
          <x14:formula1>
            <xm:f>Listas!$H$2:$H$12</xm:f>
          </x14:formula1>
          <xm:sqref>F7 F10</xm:sqref>
        </x14:dataValidation>
        <x14:dataValidation type="list" allowBlank="1" showErrorMessage="1" xr:uid="{6AA1ABD0-08B7-41A0-B061-6F1AC25B63F0}">
          <x14:formula1>
            <xm:f>Listas!$A$2:$A$15</xm:f>
          </x14:formula1>
          <xm:sqref>A24:B28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25"/>
  <sheetViews>
    <sheetView topLeftCell="A3" workbookViewId="0"/>
  </sheetViews>
  <sheetFormatPr baseColWidth="10" defaultColWidth="12.5703125" defaultRowHeight="15.75" customHeight="1" x14ac:dyDescent="0.2"/>
  <cols>
    <col min="1" max="1" width="32.140625" customWidth="1"/>
    <col min="2" max="2" width="119.42578125" customWidth="1"/>
    <col min="6" max="6" width="43.140625" customWidth="1"/>
    <col min="8" max="8" width="25.28515625" customWidth="1"/>
  </cols>
  <sheetData>
    <row r="1" spans="1:8" x14ac:dyDescent="0.2">
      <c r="A1" s="7" t="s">
        <v>35</v>
      </c>
      <c r="B1" s="8" t="s">
        <v>53</v>
      </c>
      <c r="E1" s="9" t="s">
        <v>54</v>
      </c>
      <c r="F1" s="9" t="s">
        <v>55</v>
      </c>
      <c r="H1" s="9" t="s">
        <v>56</v>
      </c>
    </row>
    <row r="2" spans="1:8" x14ac:dyDescent="0.2">
      <c r="A2" s="7" t="s">
        <v>57</v>
      </c>
      <c r="E2" s="10" t="s">
        <v>16</v>
      </c>
      <c r="F2" s="7" t="s">
        <v>58</v>
      </c>
      <c r="H2" s="7" t="s">
        <v>12</v>
      </c>
    </row>
    <row r="3" spans="1:8" x14ac:dyDescent="0.2">
      <c r="A3" s="7" t="s">
        <v>41</v>
      </c>
      <c r="B3" s="11" t="s">
        <v>59</v>
      </c>
      <c r="E3" s="10" t="s">
        <v>60</v>
      </c>
      <c r="F3" s="7" t="s">
        <v>61</v>
      </c>
      <c r="H3" s="7" t="s">
        <v>62</v>
      </c>
    </row>
    <row r="4" spans="1:8" x14ac:dyDescent="0.2">
      <c r="A4" s="7" t="s">
        <v>42</v>
      </c>
      <c r="B4" s="11" t="s">
        <v>63</v>
      </c>
      <c r="E4" s="10" t="s">
        <v>64</v>
      </c>
      <c r="F4" s="7" t="s">
        <v>65</v>
      </c>
      <c r="H4" s="7" t="s">
        <v>66</v>
      </c>
    </row>
    <row r="5" spans="1:8" x14ac:dyDescent="0.2">
      <c r="A5" s="7" t="s">
        <v>43</v>
      </c>
      <c r="B5" s="8" t="s">
        <v>67</v>
      </c>
      <c r="E5" s="10" t="s">
        <v>68</v>
      </c>
      <c r="F5" s="7" t="s">
        <v>65</v>
      </c>
      <c r="H5" s="7" t="s">
        <v>69</v>
      </c>
    </row>
    <row r="6" spans="1:8" x14ac:dyDescent="0.2">
      <c r="A6" s="7" t="s">
        <v>44</v>
      </c>
      <c r="B6" s="8" t="s">
        <v>70</v>
      </c>
      <c r="E6" s="10" t="s">
        <v>71</v>
      </c>
      <c r="F6" s="7" t="s">
        <v>72</v>
      </c>
      <c r="H6" s="7" t="s">
        <v>73</v>
      </c>
    </row>
    <row r="7" spans="1:8" x14ac:dyDescent="0.2">
      <c r="A7" s="7" t="s">
        <v>45</v>
      </c>
      <c r="B7" s="8" t="s">
        <v>74</v>
      </c>
      <c r="E7" s="10" t="s">
        <v>75</v>
      </c>
      <c r="F7" s="7" t="s">
        <v>76</v>
      </c>
      <c r="H7" s="7" t="s">
        <v>77</v>
      </c>
    </row>
    <row r="8" spans="1:8" x14ac:dyDescent="0.2">
      <c r="A8" s="7" t="s">
        <v>78</v>
      </c>
      <c r="B8" s="8" t="s">
        <v>79</v>
      </c>
      <c r="E8" s="10" t="s">
        <v>80</v>
      </c>
      <c r="F8" s="7" t="s">
        <v>81</v>
      </c>
      <c r="H8" s="7" t="s">
        <v>82</v>
      </c>
    </row>
    <row r="9" spans="1:8" x14ac:dyDescent="0.2">
      <c r="A9" s="7"/>
      <c r="E9" s="10" t="s">
        <v>83</v>
      </c>
      <c r="F9" s="7" t="s">
        <v>84</v>
      </c>
    </row>
    <row r="10" spans="1:8" x14ac:dyDescent="0.2">
      <c r="A10" s="7" t="s">
        <v>85</v>
      </c>
      <c r="E10" s="10" t="s">
        <v>11</v>
      </c>
      <c r="F10" s="7" t="s">
        <v>86</v>
      </c>
    </row>
    <row r="11" spans="1:8" x14ac:dyDescent="0.2">
      <c r="A11" s="7" t="s">
        <v>87</v>
      </c>
      <c r="B11" s="7" t="s">
        <v>88</v>
      </c>
      <c r="E11" s="10" t="s">
        <v>89</v>
      </c>
      <c r="F11" s="7" t="s">
        <v>90</v>
      </c>
    </row>
    <row r="12" spans="1:8" x14ac:dyDescent="0.2">
      <c r="A12" s="7" t="s">
        <v>91</v>
      </c>
      <c r="B12" s="7" t="s">
        <v>92</v>
      </c>
      <c r="E12" s="10" t="s">
        <v>93</v>
      </c>
      <c r="F12" s="7" t="s">
        <v>94</v>
      </c>
    </row>
    <row r="13" spans="1:8" x14ac:dyDescent="0.2">
      <c r="A13" s="7" t="s">
        <v>95</v>
      </c>
      <c r="B13" s="8" t="s">
        <v>96</v>
      </c>
      <c r="E13" s="10" t="s">
        <v>97</v>
      </c>
      <c r="F13" s="7" t="s">
        <v>98</v>
      </c>
    </row>
    <row r="14" spans="1:8" x14ac:dyDescent="0.2">
      <c r="A14" s="7" t="s">
        <v>99</v>
      </c>
      <c r="B14" s="8" t="s">
        <v>100</v>
      </c>
      <c r="E14" s="10" t="s">
        <v>101</v>
      </c>
      <c r="F14" s="7" t="s">
        <v>102</v>
      </c>
    </row>
    <row r="15" spans="1:8" x14ac:dyDescent="0.2">
      <c r="A15" s="7" t="s">
        <v>103</v>
      </c>
      <c r="B15" s="8" t="s">
        <v>104</v>
      </c>
      <c r="E15" s="10" t="s">
        <v>105</v>
      </c>
      <c r="F15" s="7" t="s">
        <v>106</v>
      </c>
    </row>
    <row r="16" spans="1:8" x14ac:dyDescent="0.2">
      <c r="E16" s="10" t="s">
        <v>107</v>
      </c>
      <c r="F16" s="7" t="s">
        <v>108</v>
      </c>
    </row>
    <row r="17" spans="5:6" x14ac:dyDescent="0.2">
      <c r="E17" s="10" t="s">
        <v>109</v>
      </c>
      <c r="F17" s="7" t="s">
        <v>110</v>
      </c>
    </row>
    <row r="18" spans="5:6" x14ac:dyDescent="0.2">
      <c r="E18" s="10" t="s">
        <v>111</v>
      </c>
      <c r="F18" s="7" t="s">
        <v>112</v>
      </c>
    </row>
    <row r="19" spans="5:6" x14ac:dyDescent="0.2">
      <c r="E19" s="10" t="s">
        <v>113</v>
      </c>
      <c r="F19" s="7" t="s">
        <v>114</v>
      </c>
    </row>
    <row r="20" spans="5:6" x14ac:dyDescent="0.2">
      <c r="E20" s="10" t="s">
        <v>115</v>
      </c>
      <c r="F20" s="7" t="s">
        <v>116</v>
      </c>
    </row>
    <row r="21" spans="5:6" x14ac:dyDescent="0.2">
      <c r="E21" s="10" t="s">
        <v>117</v>
      </c>
      <c r="F21" s="7" t="s">
        <v>118</v>
      </c>
    </row>
    <row r="22" spans="5:6" x14ac:dyDescent="0.2">
      <c r="E22" s="10" t="s">
        <v>119</v>
      </c>
      <c r="F22" s="7" t="s">
        <v>120</v>
      </c>
    </row>
    <row r="23" spans="5:6" x14ac:dyDescent="0.2">
      <c r="E23" s="10" t="s">
        <v>121</v>
      </c>
      <c r="F23" s="7" t="s">
        <v>122</v>
      </c>
    </row>
    <row r="24" spans="5:6" x14ac:dyDescent="0.2">
      <c r="E24" s="10" t="s">
        <v>123</v>
      </c>
      <c r="F24" s="7" t="s">
        <v>124</v>
      </c>
    </row>
    <row r="25" spans="5:6" x14ac:dyDescent="0.2">
      <c r="E25" s="10" t="s">
        <v>125</v>
      </c>
      <c r="F25" s="7"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25"/>
  <sheetViews>
    <sheetView workbookViewId="0"/>
  </sheetViews>
  <sheetFormatPr baseColWidth="10" defaultColWidth="12.5703125" defaultRowHeight="15.75" customHeight="1" x14ac:dyDescent="0.2"/>
  <sheetData>
    <row r="1" spans="1:8" x14ac:dyDescent="0.2">
      <c r="A1" s="8" t="s">
        <v>127</v>
      </c>
      <c r="B1" s="8" t="s">
        <v>128</v>
      </c>
      <c r="C1" s="8" t="s">
        <v>52</v>
      </c>
      <c r="D1" s="8" t="s">
        <v>129</v>
      </c>
      <c r="E1" s="8" t="s">
        <v>130</v>
      </c>
      <c r="F1" s="8" t="s">
        <v>131</v>
      </c>
      <c r="G1" s="8" t="s">
        <v>132</v>
      </c>
      <c r="H1" s="8" t="s">
        <v>133</v>
      </c>
    </row>
    <row r="2" spans="1:8" x14ac:dyDescent="0.2">
      <c r="A2" s="8" t="s">
        <v>16</v>
      </c>
      <c r="B2" s="8" t="s">
        <v>134</v>
      </c>
      <c r="C2" s="8" t="s">
        <v>135</v>
      </c>
      <c r="D2" s="8" t="s">
        <v>58</v>
      </c>
      <c r="E2" s="8" t="s">
        <v>136</v>
      </c>
      <c r="F2" s="8" t="s">
        <v>137</v>
      </c>
      <c r="G2" s="8" t="s">
        <v>138</v>
      </c>
      <c r="H2" s="8" t="s">
        <v>139</v>
      </c>
    </row>
    <row r="3" spans="1:8" x14ac:dyDescent="0.2">
      <c r="A3" s="8" t="s">
        <v>60</v>
      </c>
      <c r="B3" s="8" t="s">
        <v>140</v>
      </c>
      <c r="C3" s="8" t="s">
        <v>135</v>
      </c>
      <c r="D3" s="8" t="s">
        <v>61</v>
      </c>
      <c r="E3" s="8" t="s">
        <v>136</v>
      </c>
      <c r="F3" s="8" t="s">
        <v>141</v>
      </c>
      <c r="G3" s="8" t="s">
        <v>138</v>
      </c>
      <c r="H3" s="8" t="s">
        <v>142</v>
      </c>
    </row>
    <row r="4" spans="1:8" x14ac:dyDescent="0.2">
      <c r="A4" s="8" t="s">
        <v>64</v>
      </c>
      <c r="B4" s="8" t="s">
        <v>143</v>
      </c>
      <c r="C4" s="8" t="s">
        <v>144</v>
      </c>
      <c r="D4" s="8" t="s">
        <v>65</v>
      </c>
      <c r="E4" s="8" t="s">
        <v>138</v>
      </c>
      <c r="F4" s="8" t="s">
        <v>145</v>
      </c>
    </row>
    <row r="5" spans="1:8" x14ac:dyDescent="0.2">
      <c r="A5" s="8" t="s">
        <v>68</v>
      </c>
      <c r="B5" s="8" t="s">
        <v>143</v>
      </c>
      <c r="C5" s="8" t="s">
        <v>144</v>
      </c>
      <c r="D5" s="8" t="s">
        <v>65</v>
      </c>
      <c r="E5" s="8" t="s">
        <v>136</v>
      </c>
      <c r="F5" s="8" t="s">
        <v>146</v>
      </c>
      <c r="G5" s="8" t="s">
        <v>138</v>
      </c>
      <c r="H5" s="8" t="s">
        <v>147</v>
      </c>
    </row>
    <row r="6" spans="1:8" x14ac:dyDescent="0.2">
      <c r="A6" s="8" t="s">
        <v>71</v>
      </c>
      <c r="B6" s="8" t="s">
        <v>148</v>
      </c>
      <c r="C6" s="8" t="s">
        <v>144</v>
      </c>
      <c r="D6" s="8" t="s">
        <v>72</v>
      </c>
      <c r="E6" s="8" t="s">
        <v>136</v>
      </c>
      <c r="F6" s="8" t="s">
        <v>149</v>
      </c>
      <c r="G6" s="8" t="s">
        <v>150</v>
      </c>
      <c r="H6" s="8" t="s">
        <v>151</v>
      </c>
    </row>
    <row r="7" spans="1:8" x14ac:dyDescent="0.2">
      <c r="A7" s="8" t="s">
        <v>75</v>
      </c>
      <c r="B7" s="8" t="s">
        <v>148</v>
      </c>
      <c r="C7" s="8" t="s">
        <v>144</v>
      </c>
      <c r="D7" s="8" t="s">
        <v>76</v>
      </c>
      <c r="E7" s="8" t="s">
        <v>136</v>
      </c>
      <c r="F7" s="8" t="s">
        <v>152</v>
      </c>
      <c r="G7" s="8" t="s">
        <v>150</v>
      </c>
      <c r="H7" s="8" t="s">
        <v>153</v>
      </c>
    </row>
    <row r="8" spans="1:8" x14ac:dyDescent="0.2">
      <c r="A8" s="8" t="s">
        <v>80</v>
      </c>
      <c r="B8" s="8" t="s">
        <v>154</v>
      </c>
      <c r="C8" s="8" t="s">
        <v>144</v>
      </c>
      <c r="D8" s="8" t="s">
        <v>81</v>
      </c>
      <c r="E8" s="8" t="s">
        <v>136</v>
      </c>
      <c r="F8" s="8" t="s">
        <v>152</v>
      </c>
      <c r="G8" s="8" t="s">
        <v>150</v>
      </c>
      <c r="H8" s="8" t="s">
        <v>153</v>
      </c>
    </row>
    <row r="9" spans="1:8" x14ac:dyDescent="0.2">
      <c r="A9" s="8" t="s">
        <v>83</v>
      </c>
      <c r="B9" s="8" t="s">
        <v>154</v>
      </c>
      <c r="C9" s="8" t="s">
        <v>144</v>
      </c>
      <c r="D9" s="8" t="s">
        <v>84</v>
      </c>
      <c r="E9" s="8" t="s">
        <v>138</v>
      </c>
      <c r="F9" s="8" t="s">
        <v>145</v>
      </c>
    </row>
    <row r="10" spans="1:8" x14ac:dyDescent="0.2">
      <c r="A10" s="8" t="s">
        <v>11</v>
      </c>
      <c r="B10" s="8" t="s">
        <v>154</v>
      </c>
      <c r="C10" s="8" t="s">
        <v>144</v>
      </c>
      <c r="D10" s="8" t="s">
        <v>86</v>
      </c>
      <c r="E10" s="8" t="s">
        <v>138</v>
      </c>
      <c r="F10" s="8" t="s">
        <v>155</v>
      </c>
    </row>
    <row r="11" spans="1:8" x14ac:dyDescent="0.2">
      <c r="A11" s="8" t="s">
        <v>89</v>
      </c>
      <c r="B11" s="8" t="s">
        <v>154</v>
      </c>
      <c r="C11" s="8" t="s">
        <v>144</v>
      </c>
      <c r="D11" s="8" t="s">
        <v>90</v>
      </c>
      <c r="E11" s="8" t="s">
        <v>138</v>
      </c>
      <c r="F11" s="8" t="s">
        <v>156</v>
      </c>
    </row>
    <row r="12" spans="1:8" x14ac:dyDescent="0.2">
      <c r="A12" s="8" t="s">
        <v>93</v>
      </c>
      <c r="B12" s="8" t="s">
        <v>154</v>
      </c>
      <c r="C12" s="8" t="s">
        <v>144</v>
      </c>
      <c r="D12" s="8" t="s">
        <v>94</v>
      </c>
      <c r="E12" s="8" t="s">
        <v>138</v>
      </c>
      <c r="F12" s="8" t="s">
        <v>157</v>
      </c>
    </row>
    <row r="13" spans="1:8" x14ac:dyDescent="0.2">
      <c r="A13" s="8" t="s">
        <v>97</v>
      </c>
      <c r="B13" s="8" t="s">
        <v>158</v>
      </c>
      <c r="C13" s="8" t="s">
        <v>159</v>
      </c>
      <c r="D13" s="8" t="s">
        <v>98</v>
      </c>
      <c r="E13" s="8" t="s">
        <v>138</v>
      </c>
      <c r="F13" s="8" t="s">
        <v>160</v>
      </c>
    </row>
    <row r="14" spans="1:8" x14ac:dyDescent="0.2">
      <c r="A14" s="8" t="s">
        <v>101</v>
      </c>
      <c r="B14" s="8" t="s">
        <v>158</v>
      </c>
      <c r="C14" s="8" t="s">
        <v>159</v>
      </c>
      <c r="D14" s="8" t="s">
        <v>102</v>
      </c>
      <c r="E14" s="8" t="s">
        <v>138</v>
      </c>
      <c r="F14" s="8" t="s">
        <v>161</v>
      </c>
    </row>
    <row r="15" spans="1:8" x14ac:dyDescent="0.2">
      <c r="A15" s="8" t="s">
        <v>105</v>
      </c>
      <c r="B15" s="8" t="s">
        <v>158</v>
      </c>
      <c r="C15" s="8" t="s">
        <v>159</v>
      </c>
      <c r="D15" s="8" t="s">
        <v>106</v>
      </c>
      <c r="E15" s="8" t="s">
        <v>138</v>
      </c>
      <c r="F15" s="8" t="s">
        <v>162</v>
      </c>
    </row>
    <row r="16" spans="1:8" x14ac:dyDescent="0.2">
      <c r="A16" s="8" t="s">
        <v>107</v>
      </c>
      <c r="B16" s="8" t="s">
        <v>158</v>
      </c>
      <c r="C16" s="8" t="s">
        <v>159</v>
      </c>
      <c r="D16" s="8" t="s">
        <v>108</v>
      </c>
      <c r="E16" s="8" t="s">
        <v>138</v>
      </c>
      <c r="F16" s="8" t="s">
        <v>163</v>
      </c>
    </row>
    <row r="17" spans="1:8" x14ac:dyDescent="0.2">
      <c r="A17" s="8" t="s">
        <v>109</v>
      </c>
      <c r="B17" s="8" t="s">
        <v>158</v>
      </c>
      <c r="C17" s="8" t="s">
        <v>159</v>
      </c>
      <c r="D17" s="8" t="s">
        <v>110</v>
      </c>
      <c r="E17" s="8" t="s">
        <v>164</v>
      </c>
      <c r="F17" s="8" t="s">
        <v>165</v>
      </c>
    </row>
    <row r="18" spans="1:8" x14ac:dyDescent="0.2">
      <c r="A18" s="8" t="s">
        <v>111</v>
      </c>
      <c r="B18" s="8" t="s">
        <v>166</v>
      </c>
      <c r="C18" s="8" t="s">
        <v>159</v>
      </c>
      <c r="D18" s="8" t="s">
        <v>112</v>
      </c>
      <c r="E18" s="8" t="s">
        <v>164</v>
      </c>
      <c r="F18" s="8" t="s">
        <v>167</v>
      </c>
    </row>
    <row r="19" spans="1:8" x14ac:dyDescent="0.2">
      <c r="A19" s="8" t="s">
        <v>113</v>
      </c>
      <c r="B19" s="8" t="s">
        <v>166</v>
      </c>
      <c r="C19" s="8" t="s">
        <v>159</v>
      </c>
      <c r="D19" s="8" t="s">
        <v>114</v>
      </c>
      <c r="E19" s="8" t="s">
        <v>168</v>
      </c>
      <c r="F19" s="8" t="s">
        <v>169</v>
      </c>
    </row>
    <row r="20" spans="1:8" x14ac:dyDescent="0.2">
      <c r="A20" s="8" t="s">
        <v>115</v>
      </c>
      <c r="B20" s="8" t="s">
        <v>170</v>
      </c>
      <c r="C20" s="8" t="s">
        <v>171</v>
      </c>
      <c r="D20" s="8" t="s">
        <v>116</v>
      </c>
      <c r="E20" s="8" t="s">
        <v>172</v>
      </c>
      <c r="F20" s="8" t="s">
        <v>173</v>
      </c>
      <c r="G20" s="8" t="s">
        <v>174</v>
      </c>
      <c r="H20" s="8" t="s">
        <v>175</v>
      </c>
    </row>
    <row r="21" spans="1:8" x14ac:dyDescent="0.2">
      <c r="A21" s="8" t="s">
        <v>117</v>
      </c>
      <c r="B21" s="8" t="s">
        <v>170</v>
      </c>
      <c r="C21" s="8" t="s">
        <v>171</v>
      </c>
      <c r="D21" s="8" t="s">
        <v>118</v>
      </c>
      <c r="E21" s="8" t="s">
        <v>176</v>
      </c>
      <c r="F21" s="8" t="s">
        <v>177</v>
      </c>
    </row>
    <row r="22" spans="1:8" x14ac:dyDescent="0.2">
      <c r="A22" s="8" t="s">
        <v>119</v>
      </c>
      <c r="B22" s="8" t="s">
        <v>170</v>
      </c>
      <c r="C22" s="8" t="s">
        <v>171</v>
      </c>
      <c r="D22" s="8" t="s">
        <v>120</v>
      </c>
      <c r="E22" s="8" t="s">
        <v>174</v>
      </c>
      <c r="F22" s="8" t="s">
        <v>178</v>
      </c>
    </row>
    <row r="23" spans="1:8" x14ac:dyDescent="0.2">
      <c r="A23" s="8" t="s">
        <v>121</v>
      </c>
      <c r="B23" s="8" t="s">
        <v>170</v>
      </c>
      <c r="C23" s="8" t="s">
        <v>171</v>
      </c>
      <c r="D23" s="8" t="s">
        <v>122</v>
      </c>
      <c r="E23" s="8" t="s">
        <v>179</v>
      </c>
      <c r="F23" s="8" t="s">
        <v>180</v>
      </c>
    </row>
    <row r="24" spans="1:8" x14ac:dyDescent="0.2">
      <c r="A24" s="8" t="s">
        <v>123</v>
      </c>
      <c r="B24" s="8" t="s">
        <v>170</v>
      </c>
      <c r="C24" s="8" t="s">
        <v>171</v>
      </c>
      <c r="D24" s="8" t="s">
        <v>124</v>
      </c>
      <c r="E24" s="8" t="s">
        <v>179</v>
      </c>
      <c r="F24" s="8" t="s">
        <v>181</v>
      </c>
    </row>
    <row r="25" spans="1:8" x14ac:dyDescent="0.2">
      <c r="A25" s="8" t="s">
        <v>125</v>
      </c>
      <c r="B25" s="8" t="s">
        <v>170</v>
      </c>
      <c r="C25" s="8" t="s">
        <v>171</v>
      </c>
      <c r="D25" s="8" t="s">
        <v>126</v>
      </c>
      <c r="E25" s="8" t="s">
        <v>182</v>
      </c>
      <c r="F25" s="8"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Evaluación</vt:lpstr>
      <vt:lpstr>Listas</vt:lpstr>
      <vt:lpstr>REQUISITOS</vt:lpstr>
      <vt:lpstr>Evaluación!Área_de_impresión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Hernán Darío Vargas Molina</dc:creator>
  <cp:lastModifiedBy>Cristian Leandro Muñoz Claros</cp:lastModifiedBy>
  <dcterms:created xsi:type="dcterms:W3CDTF">2026-03-10T16:06:20Z</dcterms:created>
  <dcterms:modified xsi:type="dcterms:W3CDTF">2026-03-30T19:55:40Z</dcterms:modified>
</cp:coreProperties>
</file>