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APOYO/GETH/FORMATOS/"/>
    </mc:Choice>
  </mc:AlternateContent>
  <xr:revisionPtr revIDLastSave="0" documentId="8_{C3BF9078-A2B8-4BDE-A146-4994A9BB90F8}" xr6:coauthVersionLast="41" xr6:coauthVersionMax="41" xr10:uidLastSave="{00000000-0000-0000-0000-000000000000}"/>
  <bookViews>
    <workbookView xWindow="-120" yWindow="-120" windowWidth="24240" windowHeight="13140" tabRatio="672" xr2:uid="{00000000-000D-0000-FFFF-FFFF00000000}"/>
  </bookViews>
  <sheets>
    <sheet name="FUNCIONARIO" sheetId="122" r:id="rId1"/>
    <sheet name="Tiplogias Documentales" sheetId="18" r:id="rId2"/>
    <sheet name="Instrucciones" sheetId="26" r:id="rId3"/>
  </sheets>
  <externalReferences>
    <externalReference r:id="rId4"/>
    <externalReference r:id="rId5"/>
    <externalReference r:id="rId6"/>
  </externalReferences>
  <definedNames>
    <definedName name="_xlnm._FilterDatabase" localSheetId="1" hidden="1">'Tiplogias Documentales'!$A$1:$E$1</definedName>
    <definedName name="AccessDatabase" hidden="1">"C:\Documents and Settings\pedro.beltran\Escritorio\Gestion Documental PPB\Base de datos Archivo Central.mdb"</definedName>
    <definedName name="Archivo">'[1]Tabla Datos'!$Q$2:$Q$8</definedName>
    <definedName name="_xlnm.Print_Area" localSheetId="0">FUNCIONARIO!$B$1:$J$160</definedName>
    <definedName name="_xlnm.Print_Area" localSheetId="1">'Tiplogias Documentales'!$A$1:$E$94</definedName>
    <definedName name="Base_de_datos_Archivo_Central_Inventario_Lista" localSheetId="0">#REF!</definedName>
    <definedName name="Base_de_datos_Archivo_Central_Inventario_Lista">#REF!</definedName>
    <definedName name="Button_77">"Base_de_datos_Archivo_Central_Inventario_Lista"</definedName>
    <definedName name="Clase_Servicio" localSheetId="0">#REF!</definedName>
    <definedName name="Clase_Servicio">#REF!</definedName>
    <definedName name="Codigos_Dependencias">'[1]Tabla Datos'!$D$3:$D$52</definedName>
    <definedName name="Copia" localSheetId="0">#REF!</definedName>
    <definedName name="Copia">#REF!</definedName>
    <definedName name="Empleados" localSheetId="0">#REF!</definedName>
    <definedName name="Empleados">#REF!</definedName>
    <definedName name="Forma_Envio" localSheetId="0">#REF!</definedName>
    <definedName name="Forma_Envio">#REF!</definedName>
    <definedName name="Funcionarios">'[2]Tabla Datos'!$I$2:$I$348</definedName>
    <definedName name="Horario_Envio" localSheetId="0">#REF!</definedName>
    <definedName name="Horario_Envio">#REF!</definedName>
    <definedName name="Indicador" localSheetId="0">#REF!</definedName>
    <definedName name="Indicador">#REF!</definedName>
    <definedName name="Mensajeria" localSheetId="0">#REF!</definedName>
    <definedName name="Mensajeria">#REF!</definedName>
    <definedName name="Mensjaeria" localSheetId="0">#REF!</definedName>
    <definedName name="Mensjaeria">#REF!</definedName>
    <definedName name="Nivel_Servicio" localSheetId="0">#REF!</definedName>
    <definedName name="Nivel_Servicio">#REF!</definedName>
    <definedName name="Responsables">'[1]Tabla Datos'!$R$2:$R$28</definedName>
    <definedName name="Soporte">'[1]Tabla Datos'!$P$5:$P$9</definedName>
    <definedName name="Task_Table" localSheetId="0">#REF!</definedName>
    <definedName name="Task_Table">#REF!</definedName>
    <definedName name="Tipo_Envio" localSheetId="0">#REF!</definedName>
    <definedName name="Tipo_Envio">#REF!</definedName>
    <definedName name="Tipo_Envío">'[2]Tabla Datos'!$O$2:$O$70</definedName>
    <definedName name="_xlnm.Print_Titles" localSheetId="0">FUNCIONARIO!$1:$10</definedName>
    <definedName name="_xlnm.Print_Titles" localSheetId="1">'Tiplogias Documentales'!$1:$1</definedName>
    <definedName name="U.F.C.">'[1]Tabla Datos'!$O$2:$O$27</definedName>
    <definedName name="Z_97B852AE_95FF_4788_A129_5A6C04E07B61_.wvu.FilterData" localSheetId="0" hidden="1">#REF!</definedName>
    <definedName name="Z_97B852AE_95FF_4788_A129_5A6C04E07B61_.wvu.FilterDat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22" l="1"/>
  <c r="I153" i="122" l="1"/>
  <c r="I145" i="122"/>
  <c r="I155" i="122"/>
  <c r="F155" i="122"/>
  <c r="E155" i="122"/>
  <c r="D155" i="122"/>
  <c r="I154" i="122"/>
  <c r="E154" i="122"/>
  <c r="D154" i="122"/>
  <c r="E153" i="122"/>
  <c r="D153" i="122"/>
  <c r="I152" i="122"/>
  <c r="E152" i="122"/>
  <c r="D152" i="122"/>
  <c r="I151" i="122"/>
  <c r="E151" i="122"/>
  <c r="D151" i="122"/>
  <c r="I150" i="122"/>
  <c r="E150" i="122"/>
  <c r="D150" i="122"/>
  <c r="I149" i="122"/>
  <c r="E149" i="122"/>
  <c r="D149" i="122"/>
  <c r="I148" i="122"/>
  <c r="E148" i="122"/>
  <c r="D148" i="122"/>
  <c r="I147" i="122"/>
  <c r="E147" i="122"/>
  <c r="D147" i="122"/>
  <c r="I146" i="122"/>
  <c r="E146" i="122"/>
  <c r="D146" i="122"/>
  <c r="E145" i="122"/>
  <c r="D145" i="122"/>
  <c r="I144" i="122"/>
  <c r="E144" i="122"/>
  <c r="D144" i="122"/>
  <c r="I143" i="122"/>
  <c r="E143" i="122"/>
  <c r="D143" i="122"/>
  <c r="I142" i="122"/>
  <c r="E142" i="122"/>
  <c r="D142" i="122"/>
  <c r="I141" i="122"/>
  <c r="E141" i="122"/>
  <c r="D141" i="122"/>
  <c r="I140" i="122"/>
  <c r="E140" i="122"/>
  <c r="D140" i="122"/>
  <c r="I139" i="122"/>
  <c r="E139" i="122"/>
  <c r="D139" i="122"/>
  <c r="I138" i="122"/>
  <c r="E138" i="122"/>
  <c r="D138" i="122"/>
  <c r="I137" i="122"/>
  <c r="E137" i="122"/>
  <c r="D137" i="122"/>
  <c r="I136" i="122"/>
  <c r="E136" i="122"/>
  <c r="D136" i="122"/>
  <c r="I135" i="122"/>
  <c r="E135" i="122"/>
  <c r="D135" i="122"/>
  <c r="I134" i="122"/>
  <c r="E134" i="122"/>
  <c r="D134" i="122"/>
  <c r="I133" i="122"/>
  <c r="E133" i="122"/>
  <c r="D133" i="122"/>
  <c r="I132" i="122"/>
  <c r="E132" i="122"/>
  <c r="D132" i="122"/>
  <c r="I131" i="122"/>
  <c r="E131" i="122"/>
  <c r="D131" i="122"/>
  <c r="I130" i="122"/>
  <c r="E130" i="122"/>
  <c r="D130" i="122"/>
  <c r="I129" i="122"/>
  <c r="E129" i="122"/>
  <c r="D129" i="122"/>
  <c r="I128" i="122"/>
  <c r="E128" i="122"/>
  <c r="D128" i="122"/>
  <c r="I127" i="122"/>
  <c r="E127" i="122"/>
  <c r="D127" i="122"/>
  <c r="I126" i="122"/>
  <c r="E126" i="122"/>
  <c r="D126" i="122"/>
  <c r="I125" i="122"/>
  <c r="E125" i="122"/>
  <c r="D125" i="122"/>
  <c r="I124" i="122"/>
  <c r="E124" i="122"/>
  <c r="D124" i="122"/>
  <c r="I123" i="122"/>
  <c r="E123" i="122"/>
  <c r="D123" i="122"/>
  <c r="I122" i="122"/>
  <c r="E122" i="122"/>
  <c r="D122" i="122"/>
  <c r="I121" i="122"/>
  <c r="E121" i="122"/>
  <c r="D121" i="122"/>
  <c r="I120" i="122"/>
  <c r="E120" i="122"/>
  <c r="D120" i="122"/>
  <c r="I119" i="122"/>
  <c r="E119" i="122"/>
  <c r="D119" i="122"/>
  <c r="I118" i="122"/>
  <c r="E118" i="122"/>
  <c r="D118" i="122"/>
  <c r="I117" i="122"/>
  <c r="E117" i="122"/>
  <c r="D117" i="122"/>
  <c r="I116" i="122"/>
  <c r="E116" i="122"/>
  <c r="D116" i="122"/>
  <c r="I115" i="122"/>
  <c r="E115" i="122"/>
  <c r="D115" i="122"/>
  <c r="I114" i="122"/>
  <c r="E114" i="122"/>
  <c r="D114" i="122"/>
  <c r="I113" i="122"/>
  <c r="E113" i="122"/>
  <c r="D113" i="122"/>
  <c r="I112" i="122"/>
  <c r="E112" i="122"/>
  <c r="D112" i="122"/>
  <c r="I70" i="122"/>
  <c r="E70" i="122"/>
  <c r="D70" i="122"/>
  <c r="I69" i="122"/>
  <c r="E69" i="122"/>
  <c r="D69" i="122"/>
  <c r="I68" i="122"/>
  <c r="E68" i="122"/>
  <c r="D68" i="122"/>
  <c r="I67" i="122"/>
  <c r="E67" i="122"/>
  <c r="D67" i="122"/>
  <c r="I66" i="122"/>
  <c r="E66" i="122"/>
  <c r="D66" i="122"/>
  <c r="I65" i="122"/>
  <c r="E65" i="122"/>
  <c r="D65" i="122"/>
  <c r="I64" i="122"/>
  <c r="E64" i="122"/>
  <c r="D64" i="122"/>
  <c r="I63" i="122"/>
  <c r="E63" i="122"/>
  <c r="D63" i="122"/>
  <c r="I62" i="122"/>
  <c r="E62" i="122"/>
  <c r="D62" i="122"/>
  <c r="I61" i="122"/>
  <c r="E61" i="122"/>
  <c r="D61" i="122"/>
  <c r="I60" i="122"/>
  <c r="E60" i="122"/>
  <c r="D60" i="122"/>
  <c r="I59" i="122"/>
  <c r="E59" i="122"/>
  <c r="D59" i="122"/>
  <c r="I58" i="122"/>
  <c r="E58" i="122"/>
  <c r="D58" i="122"/>
  <c r="I57" i="122"/>
  <c r="E57" i="122"/>
  <c r="D57" i="122"/>
  <c r="I56" i="122"/>
  <c r="E56" i="122"/>
  <c r="D56" i="122"/>
  <c r="I55" i="122"/>
  <c r="E55" i="122"/>
  <c r="D55" i="122"/>
  <c r="I54" i="122"/>
  <c r="E54" i="122"/>
  <c r="D54" i="122"/>
  <c r="I53" i="122"/>
  <c r="E53" i="122"/>
  <c r="D53" i="122"/>
  <c r="I52" i="122"/>
  <c r="E52" i="122"/>
  <c r="D52" i="122"/>
  <c r="I51" i="122"/>
  <c r="E51" i="122"/>
  <c r="D51" i="122"/>
  <c r="I50" i="122"/>
  <c r="E50" i="122"/>
  <c r="D50" i="122"/>
  <c r="I49" i="122"/>
  <c r="E49" i="122"/>
  <c r="D49" i="122"/>
  <c r="I48" i="122"/>
  <c r="E48" i="122"/>
  <c r="D48" i="122"/>
  <c r="I47" i="122"/>
  <c r="E47" i="122"/>
  <c r="D47" i="122"/>
  <c r="I46" i="122"/>
  <c r="E46" i="122"/>
  <c r="D46" i="122"/>
  <c r="I45" i="122"/>
  <c r="E45" i="122"/>
  <c r="D45" i="122"/>
  <c r="I44" i="122"/>
  <c r="E44" i="122"/>
  <c r="D44" i="122"/>
  <c r="I43" i="122"/>
  <c r="E43" i="122"/>
  <c r="D43" i="122"/>
  <c r="I42" i="122"/>
  <c r="E42" i="122"/>
  <c r="D42" i="122"/>
  <c r="I41" i="122"/>
  <c r="E41" i="122"/>
  <c r="D41" i="122"/>
  <c r="I40" i="122"/>
  <c r="E40" i="122"/>
  <c r="D40" i="122"/>
  <c r="I39" i="122"/>
  <c r="E39" i="122"/>
  <c r="D39" i="122"/>
  <c r="I38" i="122"/>
  <c r="E38" i="122"/>
  <c r="D38" i="122"/>
  <c r="I37" i="122"/>
  <c r="E37" i="122"/>
  <c r="D37" i="122"/>
  <c r="I36" i="122"/>
  <c r="E36" i="122"/>
  <c r="D36" i="122"/>
  <c r="I35" i="122"/>
  <c r="E35" i="122"/>
  <c r="D35" i="122"/>
  <c r="I34" i="122"/>
  <c r="E34" i="122"/>
  <c r="D34" i="122"/>
  <c r="I33" i="122"/>
  <c r="E33" i="122"/>
  <c r="D33" i="122"/>
  <c r="I32" i="122"/>
  <c r="E32" i="122"/>
  <c r="D32" i="122"/>
  <c r="I31" i="122"/>
  <c r="E31" i="122"/>
  <c r="D31" i="122"/>
  <c r="I30" i="122"/>
  <c r="E30" i="122"/>
  <c r="D30" i="122"/>
  <c r="I29" i="122"/>
  <c r="E29" i="122"/>
  <c r="D29" i="122"/>
  <c r="I28" i="122"/>
  <c r="E28" i="122"/>
  <c r="D28" i="122"/>
  <c r="I27" i="122"/>
  <c r="E27" i="122"/>
  <c r="D27" i="122"/>
  <c r="I26" i="122"/>
  <c r="E26" i="122"/>
  <c r="D26" i="122"/>
  <c r="I25" i="122"/>
  <c r="E25" i="122"/>
  <c r="D25" i="122"/>
  <c r="I24" i="122"/>
  <c r="E24" i="122"/>
  <c r="D24" i="122"/>
  <c r="I23" i="122"/>
  <c r="E23" i="122"/>
  <c r="D23" i="122"/>
  <c r="I22" i="122"/>
  <c r="E22" i="122"/>
  <c r="D22" i="122"/>
  <c r="I21" i="122"/>
  <c r="E21" i="122"/>
  <c r="D21" i="122"/>
  <c r="I20" i="122"/>
  <c r="E20" i="122"/>
  <c r="D20" i="122"/>
  <c r="I19" i="122"/>
  <c r="E19" i="122"/>
  <c r="D19" i="122"/>
  <c r="I18" i="122"/>
  <c r="E18" i="122"/>
  <c r="D18" i="122"/>
  <c r="I17" i="122"/>
  <c r="E17" i="122"/>
  <c r="D17" i="122"/>
  <c r="I16" i="122"/>
  <c r="E16" i="122"/>
  <c r="D16" i="122"/>
  <c r="I15" i="122"/>
  <c r="E15" i="122"/>
  <c r="D15" i="122"/>
  <c r="I14" i="122"/>
  <c r="E14" i="122"/>
  <c r="D14" i="122"/>
  <c r="I13" i="122"/>
  <c r="E13" i="122"/>
  <c r="D13" i="122"/>
  <c r="I12" i="122"/>
  <c r="E12" i="122"/>
  <c r="D12" i="122"/>
  <c r="I11" i="122"/>
  <c r="E11" i="122"/>
  <c r="F4" i="122"/>
  <c r="G4" i="122" s="1"/>
</calcChain>
</file>

<file path=xl/sharedStrings.xml><?xml version="1.0" encoding="utf-8"?>
<sst xmlns="http://schemas.openxmlformats.org/spreadsheetml/2006/main" count="447" uniqueCount="289">
  <si>
    <t>Funcionario</t>
  </si>
  <si>
    <t>Apellidos</t>
  </si>
  <si>
    <t>Nombres</t>
  </si>
  <si>
    <t>Fecha</t>
  </si>
  <si>
    <t>Tipo Documental</t>
  </si>
  <si>
    <t>Funcionario Responsable de la Historia Laboral</t>
  </si>
  <si>
    <t>Copia</t>
  </si>
  <si>
    <t>Original</t>
  </si>
  <si>
    <t>Estudio Hoja de Vida</t>
  </si>
  <si>
    <t>Libreta Militar</t>
  </si>
  <si>
    <t>Codigo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</si>
  <si>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</si>
  <si>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</si>
  <si>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</si>
  <si>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</si>
  <si>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</si>
  <si>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</si>
  <si>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</si>
  <si>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</si>
  <si>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</si>
  <si>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</si>
  <si>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</si>
  <si>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</si>
  <si>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</si>
  <si>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</si>
  <si>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</si>
  <si>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</si>
  <si>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</si>
  <si>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Certificado de Disponibilidad Presupuestal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</si>
  <si>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</si>
  <si>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</si>
  <si>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</si>
  <si>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</si>
  <si>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</si>
  <si>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</si>
  <si>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</si>
  <si>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</si>
  <si>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</si>
  <si>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</si>
  <si>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</si>
  <si>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Resolución Otorgamiento Comisión Ley 909/04 Art. 26</t>
  </si>
  <si>
    <t>Comunicación Aceptación de Nombramiento</t>
  </si>
  <si>
    <t>Observaciones</t>
  </si>
  <si>
    <t>Incluir No. Resolución</t>
  </si>
  <si>
    <t>Cédula Ciudadanía o Extranjería</t>
  </si>
  <si>
    <t>Tarjeta Profesional</t>
  </si>
  <si>
    <t>Resolución Lista de Elegibles</t>
  </si>
  <si>
    <t>1.29</t>
  </si>
  <si>
    <t>1.30</t>
  </si>
  <si>
    <t>1.31</t>
  </si>
  <si>
    <t>1.32</t>
  </si>
  <si>
    <t>1.33</t>
  </si>
  <si>
    <t>1.34</t>
  </si>
  <si>
    <t>Nivel Directivo</t>
  </si>
  <si>
    <t>Certificación Antecedentes Fiscales</t>
  </si>
  <si>
    <t>Certificación Antecedentes Disciplinarios</t>
  </si>
  <si>
    <t>Certificación Antecedentes Disciplinarios Abogados</t>
  </si>
  <si>
    <t>Certificación Antecedentes Judiciales</t>
  </si>
  <si>
    <t>Declaración Juramentada de Bienes y Rentas</t>
  </si>
  <si>
    <t>Incluir No. Acta</t>
  </si>
  <si>
    <t>Entrega Manual de Funciones y Otros</t>
  </si>
  <si>
    <t>Empresa Promotora de Salud</t>
  </si>
  <si>
    <t>Administradora Fondo de Pensiones</t>
  </si>
  <si>
    <t>Afiliación Fondo de Pensiones Voluntarias</t>
  </si>
  <si>
    <t>Afiliación Fondo de Cesantias</t>
  </si>
  <si>
    <t>FNA - Fondo Nacional del Ahorro</t>
  </si>
  <si>
    <t>Compensar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</si>
  <si>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</si>
  <si>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</si>
  <si>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</si>
  <si>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</si>
  <si>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</si>
  <si>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</si>
  <si>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</si>
  <si>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</si>
  <si>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</si>
  <si>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</si>
  <si>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</si>
  <si>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</si>
  <si>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Evaluación de Desempeño</t>
  </si>
  <si>
    <t>Informe de Gestión</t>
  </si>
  <si>
    <t>Resolución Interrupción de Vacaciones</t>
  </si>
  <si>
    <t>Evaluación del Desempeño Laboral - CNSC</t>
  </si>
  <si>
    <t>Actualización</t>
  </si>
  <si>
    <t>Resolución Compensación de Vacaciones</t>
  </si>
  <si>
    <t>2.13</t>
  </si>
  <si>
    <t>2.14</t>
  </si>
  <si>
    <t>2.15</t>
  </si>
  <si>
    <t>2.16</t>
  </si>
  <si>
    <t>2.17</t>
  </si>
  <si>
    <t>2.18</t>
  </si>
  <si>
    <t>2.19</t>
  </si>
  <si>
    <t>Extracto Individual de Cesantias</t>
  </si>
  <si>
    <t>Davivienda - Bancafe</t>
  </si>
  <si>
    <t>Planilla Consignación Superfuturo</t>
  </si>
  <si>
    <t>Positiva</t>
  </si>
  <si>
    <t>2.20</t>
  </si>
  <si>
    <t>2.21</t>
  </si>
  <si>
    <t>2.22</t>
  </si>
  <si>
    <t>2.23</t>
  </si>
  <si>
    <t>2.24</t>
  </si>
  <si>
    <t>2.25</t>
  </si>
  <si>
    <t>Traslado E.P.S.</t>
  </si>
  <si>
    <t>Traslado A.F.P.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</si>
  <si>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</si>
  <si>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</si>
  <si>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</si>
  <si>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</si>
  <si>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</si>
  <si>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</si>
  <si>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</si>
  <si>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</si>
  <si>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</si>
  <si>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</si>
  <si>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1.35</t>
  </si>
  <si>
    <t>2.26</t>
  </si>
  <si>
    <t>Consignación Bancaria</t>
  </si>
  <si>
    <t>Certificado de Curso, Seminario o Taller</t>
  </si>
  <si>
    <t>Diploma Educación Formal</t>
  </si>
  <si>
    <t>Documentos Ingreso</t>
  </si>
  <si>
    <t>2.27</t>
  </si>
  <si>
    <t>2.28</t>
  </si>
  <si>
    <t>Certificado de Ingresos y Retenciones</t>
  </si>
  <si>
    <t>Certificación Laboral</t>
  </si>
  <si>
    <t>2.29</t>
  </si>
  <si>
    <t>2.30</t>
  </si>
  <si>
    <t>Embargo Salarios</t>
  </si>
  <si>
    <t>2.31</t>
  </si>
  <si>
    <t>Autorización Descuento por Nómina</t>
  </si>
  <si>
    <t>2.32</t>
  </si>
  <si>
    <t>2.33</t>
  </si>
  <si>
    <t>2.34</t>
  </si>
  <si>
    <t>Permiso Remunerado / Compensatorio</t>
  </si>
  <si>
    <t>Informe Accidente de Trabajo</t>
  </si>
  <si>
    <t>Documentos vinculación laboral</t>
  </si>
  <si>
    <t>2.35</t>
  </si>
  <si>
    <t>Folio (s)</t>
  </si>
  <si>
    <t>Inicial</t>
  </si>
  <si>
    <t>Final</t>
  </si>
  <si>
    <t>Retiro Funcionario</t>
  </si>
  <si>
    <t>Descripción</t>
  </si>
  <si>
    <t>Información Adicional (Si aplica)</t>
  </si>
  <si>
    <t>Tradición Documental</t>
  </si>
  <si>
    <t>DD / MM / AA</t>
  </si>
  <si>
    <t>Adicional</t>
  </si>
  <si>
    <t>Fotocopia</t>
  </si>
  <si>
    <t>2.36</t>
  </si>
  <si>
    <t>Acta de Posesión Encargo o Nuevo Cargo</t>
  </si>
  <si>
    <t>2.37</t>
  </si>
  <si>
    <t>2.38</t>
  </si>
  <si>
    <t>2.39</t>
  </si>
  <si>
    <t>Otros Documentos Enviados</t>
  </si>
  <si>
    <t>Incluir Descripción Corta</t>
  </si>
  <si>
    <t>Otros Documentos Recibidos</t>
  </si>
  <si>
    <t>Resolución Retiro o Desvinculación del Funcionario</t>
  </si>
  <si>
    <t>Hoja de Control Historia Laboral</t>
  </si>
  <si>
    <t>3.11</t>
  </si>
  <si>
    <t>Proceso Judicial - Investigación</t>
  </si>
  <si>
    <t>Documentos retiro/Desvinculación Laboral</t>
  </si>
  <si>
    <t>Inscripción Carrera Administrativa</t>
  </si>
  <si>
    <t>Certificación o Afiliación E.P.S.</t>
  </si>
  <si>
    <t>Certificación o Afiliación A.F.P.</t>
  </si>
  <si>
    <t>2.40</t>
  </si>
  <si>
    <t>Afiliación A.R.P.</t>
  </si>
  <si>
    <t>Administradora Riesgos Profesionales</t>
  </si>
  <si>
    <t>Directiva 003 de 2006</t>
  </si>
  <si>
    <t>Acta de Posesión</t>
  </si>
  <si>
    <t>Inscripción o Actualización Carrera Administrativa</t>
  </si>
  <si>
    <t>Proceso Disciplinario - Investigación</t>
  </si>
  <si>
    <t>Expediente No.</t>
  </si>
  <si>
    <t>Declaración Extraproceso (Decreto 1557/89)</t>
  </si>
  <si>
    <t>1.36</t>
  </si>
  <si>
    <t>Certificado Aptitud - Exámen Médico de Ingreso</t>
  </si>
  <si>
    <t>Comunicación Oficial de Nombramiento</t>
  </si>
  <si>
    <t>Documento de Identidad</t>
  </si>
  <si>
    <t>Hoja de Vida Personal</t>
  </si>
  <si>
    <t>Soportes de Estudios</t>
  </si>
  <si>
    <t>Soportes Experiencia Laboral</t>
  </si>
  <si>
    <t>Publicación Pagina WEB Presidencia</t>
  </si>
  <si>
    <t>Hoja de Vida Persona Natural DAFP</t>
  </si>
  <si>
    <t>Afiliación Caja de Compensación Familiar</t>
  </si>
  <si>
    <t>Formato o Certificación Cuenta Bancaria</t>
  </si>
  <si>
    <t>Certificado de Aptitud - Informe Salud Ocupacional</t>
  </si>
  <si>
    <t>Certificado de Incapacidad Médica General</t>
  </si>
  <si>
    <t>Depuración Historia Laboral - Acuerdo 004 de 2003</t>
  </si>
  <si>
    <t>Reporte Radicación Riesgos Profesionales</t>
  </si>
  <si>
    <t>Resolución Aprobación Disfrute de Vacaciones</t>
  </si>
  <si>
    <t>Resolución Asignación Prima Técnica</t>
  </si>
  <si>
    <t>Resolución Autorización Licencia</t>
  </si>
  <si>
    <t>Resolución Comisión de Servicios</t>
  </si>
  <si>
    <t>Resolución Teminación Asignación de Funciones</t>
  </si>
  <si>
    <t>Resolución Terminación Encargo</t>
  </si>
  <si>
    <t>Solicitud Retiro Parcial de Cesantias</t>
  </si>
  <si>
    <t>Acta Entrega del Cargo - Fm-118</t>
  </si>
  <si>
    <t>Consulta Novedades Empleo Público</t>
  </si>
  <si>
    <t>Ingreso, Traslado y Retiro de Bienes - Fm-32</t>
  </si>
  <si>
    <t>Paz y Salvo Orfeo - Fm-139</t>
  </si>
  <si>
    <t>Resolución Reconocimiento Prestaciones Sociales</t>
  </si>
  <si>
    <t>Examen Médico Periódico</t>
  </si>
  <si>
    <t>Descripción Corta</t>
  </si>
  <si>
    <t>Digite Año Gravable</t>
  </si>
  <si>
    <t>Digite Asunto</t>
  </si>
  <si>
    <t>Digite Nueva AFP</t>
  </si>
  <si>
    <t>Digite Nueva EPS</t>
  </si>
  <si>
    <t>Incluir Descripción - Resolución</t>
  </si>
  <si>
    <t>Únicamente para Hombres</t>
  </si>
  <si>
    <t>Cuando sea Exigible</t>
  </si>
  <si>
    <t>Todos los Cargos - Ingreso</t>
  </si>
  <si>
    <t>Contraloría General</t>
  </si>
  <si>
    <t>Procuraduría General</t>
  </si>
  <si>
    <t>Policía Nacional - Das</t>
  </si>
  <si>
    <t>Cuando sea Exigible - Describir</t>
  </si>
  <si>
    <t>Si El Funcionario Lo Solicita</t>
  </si>
  <si>
    <t>FNA - Fondo Nacional Del Ahorro</t>
  </si>
  <si>
    <t>Consignación de Salarios</t>
  </si>
  <si>
    <t>En Caso de Presentarse</t>
  </si>
  <si>
    <t>Incluir Descripción Corta Del Curso</t>
  </si>
  <si>
    <t>Incluir El Año Gravable</t>
  </si>
  <si>
    <t>Describir Propósito de La Consignación</t>
  </si>
  <si>
    <t>Incluir Descripción Corta Del Posgrado</t>
  </si>
  <si>
    <t>Adjuntar Soportes y No. Resolución</t>
  </si>
  <si>
    <t>Incluir Nombre Nueva Afp</t>
  </si>
  <si>
    <t>Incluir Nombre Nueva Eps</t>
  </si>
  <si>
    <t>Por Retiro Funcionario</t>
  </si>
  <si>
    <t>Según Acuerdo 004 de 2003 AGN</t>
  </si>
  <si>
    <t>Documento Previo al Ingreso</t>
  </si>
  <si>
    <t xml:space="preserve">Incluir No. Acta </t>
  </si>
  <si>
    <t>Resolución de Nombramiento</t>
  </si>
  <si>
    <t>Certificación de BDME - No Deudor Moroso del Estado</t>
  </si>
  <si>
    <t>3.12</t>
  </si>
  <si>
    <t>Decreto Retiro o Desvinculación del Cargo</t>
  </si>
  <si>
    <t>Exámen Medico de Egreso</t>
  </si>
  <si>
    <t>Cédula de Ciudadanía</t>
  </si>
  <si>
    <r>
      <rPr>
        <b/>
        <sz val="8.5"/>
        <rFont val="Arial"/>
        <family val="2"/>
      </rPr>
      <t>NOTA:</t>
    </r>
    <r>
      <rPr>
        <sz val="8.5"/>
        <rFont val="Arial"/>
        <family val="2"/>
      </rPr>
      <t xml:space="preserve"> El presente expediente fue objeto de organización archivística, bajo los parámetros establecidos en las Circulares 04/2003 y 012/2004 del DAFP y el AGN.</t>
    </r>
  </si>
  <si>
    <t>Afilliación Cuenta A.F.C.</t>
  </si>
  <si>
    <t>Resolución Asignación de Funciones</t>
  </si>
  <si>
    <t>Informe de Gestión por Retiro Funcionario</t>
  </si>
  <si>
    <t>3.13</t>
  </si>
  <si>
    <t>Otros Documentos Posteriores al Retiro</t>
  </si>
  <si>
    <t>3.14</t>
  </si>
  <si>
    <t>Solicitud Retiro Definitivo de Cesantias</t>
  </si>
  <si>
    <t>Evaluación Hoja de Vida - Meritocracia</t>
  </si>
  <si>
    <t>Ingreso</t>
  </si>
  <si>
    <t>Acuerdo de Gestión</t>
  </si>
  <si>
    <t>2.41</t>
  </si>
  <si>
    <t>Digitar No. Resolución</t>
  </si>
  <si>
    <t>Digitar No. Acta</t>
  </si>
  <si>
    <t>Digitar No. Resolución o Decreto</t>
  </si>
  <si>
    <t>Incluir No. Resolución o Decreto</t>
  </si>
  <si>
    <t>INSTRUCCIONES DILIGENCIAMIENTO - HOJA DE CONTROL PARA HISTORIAS LABORALES</t>
  </si>
  <si>
    <t>El diligenciamento de este formato permitirá tener un control adecuado y normalizado de las tipologías documentales que integran las historia laborales, de los funcionarios de la ANI en cada una de la etapas de la vinculación.</t>
  </si>
  <si>
    <t>Cédula de Extranjería</t>
  </si>
  <si>
    <t>Tarjeta de Identididad</t>
  </si>
  <si>
    <t>Pasaporte</t>
  </si>
  <si>
    <t>Etapas</t>
  </si>
  <si>
    <t>Código</t>
  </si>
  <si>
    <t xml:space="preserve"> Documento</t>
  </si>
  <si>
    <r>
      <rPr>
        <b/>
        <sz val="16"/>
        <rFont val="Times New Roman"/>
        <family val="1"/>
      </rPr>
      <t>Fecha:</t>
    </r>
    <r>
      <rPr>
        <sz val="16"/>
        <rFont val="Times New Roman"/>
        <family val="1"/>
      </rPr>
      <t xml:space="preserve"> En este campo se debe registrar la fecha del documento en la </t>
    </r>
    <r>
      <rPr>
        <sz val="16"/>
        <color indexed="10"/>
        <rFont val="Times New Roman"/>
        <family val="1"/>
      </rPr>
      <t>"Columna B"</t>
    </r>
    <r>
      <rPr>
        <sz val="16"/>
        <rFont val="Times New Roman"/>
        <family val="1"/>
      </rPr>
      <t xml:space="preserve"> teniendo en cuenta el formato </t>
    </r>
    <r>
      <rPr>
        <u/>
        <sz val="16"/>
        <rFont val="Times New Roman"/>
        <family val="1"/>
      </rPr>
      <t>Día, Mes, Año</t>
    </r>
    <r>
      <rPr>
        <sz val="16"/>
        <rFont val="Times New Roman"/>
        <family val="1"/>
      </rPr>
      <t>. Cuando el documento tiene anexos, se debe registrar la fecha del documento principal unicamente.</t>
    </r>
  </si>
  <si>
    <r>
      <rPr>
        <b/>
        <u/>
        <sz val="16"/>
        <rFont val="Times New Roman"/>
        <family val="1"/>
      </rPr>
      <t>Tipo Documental</t>
    </r>
    <r>
      <rPr>
        <sz val="16"/>
        <rFont val="Times New Roman"/>
        <family val="1"/>
      </rPr>
      <t>: Este campo esta conformado por un dato compuesto en</t>
    </r>
    <r>
      <rPr>
        <u/>
        <sz val="16"/>
        <rFont val="Times New Roman"/>
        <family val="1"/>
      </rPr>
      <t xml:space="preserve"> dos celdas</t>
    </r>
    <r>
      <rPr>
        <sz val="16"/>
        <rFont val="Times New Roman"/>
        <family val="1"/>
      </rPr>
      <t>, en las cuales se incluyen documentos , como Resoluciones de Nombramiento, certificados de estudios y afiliaciones a seguridad social, entre otros, asi:</t>
    </r>
  </si>
  <si>
    <r>
      <rPr>
        <b/>
        <sz val="16"/>
        <rFont val="Times New Roman"/>
        <family val="1"/>
      </rPr>
      <t>Funcionario Responsable de la Historia Laboral:</t>
    </r>
    <r>
      <rPr>
        <sz val="16"/>
        <rFont val="Times New Roman"/>
        <family val="1"/>
      </rPr>
      <t xml:space="preserve"> Registrar el nombre, apellidos, cargo y firma del funcionario responsable de organizar, gestionar y custodiar la historia laboral en el archivo de gestión. Esta anotación se hace al final de la hoja de control </t>
    </r>
    <r>
      <rPr>
        <sz val="16"/>
        <color indexed="10"/>
        <rFont val="Times New Roman"/>
        <family val="1"/>
      </rPr>
      <t>"Celda B92"</t>
    </r>
    <r>
      <rPr>
        <sz val="16"/>
        <rFont val="Times New Roman"/>
        <family val="1"/>
      </rPr>
      <t>.</t>
    </r>
  </si>
  <si>
    <t>Word o PDF El documento debe estar firmado</t>
  </si>
  <si>
    <t>SIGEP  El documento debe estar firmado</t>
  </si>
  <si>
    <t>Para Tomar Posesión del Cargo</t>
  </si>
  <si>
    <t>Registro Unico Tributario - RUT</t>
  </si>
  <si>
    <t>Contaduría General</t>
  </si>
  <si>
    <r>
      <rPr>
        <b/>
        <sz val="16"/>
        <rFont val="Times New Roman"/>
        <family val="1"/>
      </rPr>
      <t>Documento de Identidad:</t>
    </r>
    <r>
      <rPr>
        <sz val="16"/>
        <rFont val="Times New Roman"/>
        <family val="1"/>
      </rPr>
      <t xml:space="preserve"> En la </t>
    </r>
    <r>
      <rPr>
        <sz val="16"/>
        <color indexed="10"/>
        <rFont val="Times New Roman"/>
        <family val="1"/>
      </rPr>
      <t>"Celda G7"</t>
    </r>
    <r>
      <rPr>
        <sz val="16"/>
        <rFont val="Times New Roman"/>
        <family val="1"/>
      </rPr>
      <t xml:space="preserve"> Seleccione de la lista desplegable, el tipo de documento de identidad según corresponda.</t>
    </r>
  </si>
  <si>
    <r>
      <t xml:space="preserve">                                              En la </t>
    </r>
    <r>
      <rPr>
        <sz val="16"/>
        <color indexed="10"/>
        <rFont val="Times New Roman"/>
        <family val="1"/>
      </rPr>
      <t>"Celda I7"</t>
    </r>
    <r>
      <rPr>
        <sz val="16"/>
        <rFont val="Times New Roman"/>
        <family val="1"/>
      </rPr>
      <t xml:space="preserve"> digite el No. de documento de identidad, sin puntos ni comas.</t>
    </r>
  </si>
  <si>
    <r>
      <rPr>
        <b/>
        <sz val="16"/>
        <rFont val="Times New Roman"/>
        <family val="1"/>
      </rPr>
      <t>Código Documento:</t>
    </r>
    <r>
      <rPr>
        <sz val="16"/>
        <rFont val="Times New Roman"/>
        <family val="1"/>
      </rPr>
      <t xml:space="preserve"> En la </t>
    </r>
    <r>
      <rPr>
        <sz val="16"/>
        <color indexed="10"/>
        <rFont val="Times New Roman"/>
        <family val="1"/>
      </rPr>
      <t>"Columna A"</t>
    </r>
    <r>
      <rPr>
        <sz val="16"/>
        <rFont val="Times New Roman"/>
        <family val="1"/>
      </rPr>
      <t xml:space="preserve"> digite código de la tipologia documental a incluir, de acuerdo con la etapa de la vinculación laboral y</t>
    </r>
  </si>
  <si>
    <r>
      <t xml:space="preserve"> codificación establecida en el listado de </t>
    </r>
    <r>
      <rPr>
        <sz val="16"/>
        <color indexed="10"/>
        <rFont val="Times New Roman"/>
        <family val="1"/>
      </rPr>
      <t>"tiplogias documentales</t>
    </r>
    <r>
      <rPr>
        <sz val="16"/>
        <rFont val="Times New Roman"/>
        <family val="1"/>
      </rPr>
      <t>",  incluido como primer documento en el presente archivo.</t>
    </r>
  </si>
  <si>
    <r>
      <t xml:space="preserve">    </t>
    </r>
    <r>
      <rPr>
        <b/>
        <sz val="16"/>
        <color indexed="16"/>
        <rFont val="Times New Roman"/>
        <family val="1"/>
      </rPr>
      <t xml:space="preserve">   - Descripción:</t>
    </r>
    <r>
      <rPr>
        <sz val="16"/>
        <rFont val="Times New Roman"/>
        <family val="1"/>
      </rPr>
      <t xml:space="preserve">  En la </t>
    </r>
    <r>
      <rPr>
        <sz val="16"/>
        <color indexed="10"/>
        <rFont val="Times New Roman"/>
        <family val="1"/>
      </rPr>
      <t>"Columna D"</t>
    </r>
    <r>
      <rPr>
        <sz val="16"/>
        <rFont val="Times New Roman"/>
        <family val="1"/>
      </rPr>
      <t xml:space="preserve"> no es necesario registrar ninguna información, ya que esta es incluida automaticmente, una vez se ha 
         digitado el codigo del documento en la "Columna A".</t>
    </r>
  </si>
  <si>
    <r>
      <t xml:space="preserve">   </t>
    </r>
    <r>
      <rPr>
        <b/>
        <sz val="16"/>
        <color indexed="16"/>
        <rFont val="Times New Roman"/>
        <family val="1"/>
      </rPr>
      <t xml:space="preserve">    - Información Adicional</t>
    </r>
    <r>
      <rPr>
        <sz val="16"/>
        <rFont val="Times New Roman"/>
        <family val="1"/>
      </rPr>
      <t>:  En la</t>
    </r>
    <r>
      <rPr>
        <sz val="16"/>
        <color indexed="10"/>
        <rFont val="Times New Roman"/>
        <family val="1"/>
      </rPr>
      <t xml:space="preserve"> "Columna F"</t>
    </r>
    <r>
      <rPr>
        <sz val="16"/>
        <rFont val="Times New Roman"/>
        <family val="1"/>
      </rPr>
      <t xml:space="preserve"> se debe incluir la información que en esta se solicité o la que se considere pertinente adicionar. 
         En algunos casos los datos son incluidos automaticamente, una vez se ha  digitado el codigo del documento en la "Columna A".</t>
    </r>
  </si>
  <si>
    <r>
      <rPr>
        <b/>
        <sz val="16"/>
        <rFont val="Times New Roman"/>
        <family val="1"/>
      </rPr>
      <t>Tradición Documental:</t>
    </r>
    <r>
      <rPr>
        <sz val="16"/>
        <rFont val="Times New Roman"/>
        <family val="1"/>
      </rPr>
      <t xml:space="preserve"> En la </t>
    </r>
    <r>
      <rPr>
        <sz val="16"/>
        <color indexed="10"/>
        <rFont val="Times New Roman"/>
        <family val="1"/>
      </rPr>
      <t>"Columna G"</t>
    </r>
    <r>
      <rPr>
        <sz val="16"/>
        <rFont val="Times New Roman"/>
        <family val="1"/>
      </rPr>
      <t xml:space="preserve"> Seleccione de la lista desplegable según corresponda (original, copia o fotocopia).</t>
    </r>
  </si>
  <si>
    <r>
      <rPr>
        <b/>
        <sz val="16"/>
        <rFont val="Times New Roman"/>
        <family val="1"/>
      </rPr>
      <t>Folios (s):</t>
    </r>
    <r>
      <rPr>
        <sz val="16"/>
        <rFont val="Times New Roman"/>
        <family val="1"/>
      </rPr>
      <t xml:space="preserve"> En este campo se registra el número de folios correspondientes a cada documento. En la </t>
    </r>
    <r>
      <rPr>
        <sz val="16"/>
        <color indexed="10"/>
        <rFont val="Times New Roman"/>
        <family val="1"/>
      </rPr>
      <t>"Columna J"</t>
    </r>
    <r>
      <rPr>
        <sz val="16"/>
        <rFont val="Times New Roman"/>
        <family val="1"/>
      </rPr>
      <t xml:space="preserve"> se debe digitar unicamente el folio final, teniendo en cuenta que automáticamente se incluye el folio inicial. Cada vez que incluye un nuevo documento, la celda correspondiente a este campo aparecerá resaltada en </t>
    </r>
    <r>
      <rPr>
        <sz val="16"/>
        <color indexed="10"/>
        <rFont val="Times New Roman"/>
        <family val="1"/>
      </rPr>
      <t>color rojo</t>
    </r>
    <r>
      <rPr>
        <sz val="16"/>
        <rFont val="Times New Roman"/>
        <family val="1"/>
      </rPr>
      <t>, por lo tanto es importante no olvidar diligenciarlo.</t>
    </r>
  </si>
  <si>
    <r>
      <rPr>
        <b/>
        <sz val="16"/>
        <rFont val="Times New Roman"/>
        <family val="1"/>
      </rPr>
      <t>Responsable de Talento Humano:</t>
    </r>
    <r>
      <rPr>
        <sz val="16"/>
        <rFont val="Times New Roman"/>
        <family val="1"/>
      </rPr>
      <t xml:space="preserve"> Registrar el nombre, apellidos, cargo y firma del funcionario responsable del Área de Talento Humano. Esta anotación se hace al final de la hoja de control </t>
    </r>
    <r>
      <rPr>
        <sz val="16"/>
        <color indexed="10"/>
        <rFont val="Times New Roman"/>
        <family val="1"/>
      </rPr>
      <t>"Celda E92"</t>
    </r>
    <r>
      <rPr>
        <sz val="16"/>
        <rFont val="Times New Roman"/>
        <family val="1"/>
      </rPr>
      <t>.</t>
    </r>
  </si>
  <si>
    <r>
      <rPr>
        <b/>
        <sz val="16"/>
        <rFont val="Times New Roman"/>
        <family val="1"/>
      </rPr>
      <t>Apellidos:</t>
    </r>
    <r>
      <rPr>
        <sz val="16"/>
        <rFont val="Times New Roman"/>
        <family val="1"/>
      </rPr>
      <t xml:space="preserve"> En la </t>
    </r>
    <r>
      <rPr>
        <sz val="16"/>
        <color indexed="10"/>
        <rFont val="Times New Roman"/>
        <family val="1"/>
      </rPr>
      <t>"Celda D7"</t>
    </r>
    <r>
      <rPr>
        <sz val="16"/>
        <rFont val="Times New Roman"/>
        <family val="1"/>
      </rPr>
      <t xml:space="preserve"> Digite en </t>
    </r>
    <r>
      <rPr>
        <u/>
        <sz val="16"/>
        <rFont val="Times New Roman"/>
        <family val="1"/>
      </rPr>
      <t>mayúsculas</t>
    </r>
    <r>
      <rPr>
        <sz val="16"/>
        <rFont val="Times New Roman"/>
        <family val="1"/>
      </rPr>
      <t xml:space="preserve"> los apellidos completos del funcionario a quien corresponde la historia laboral.</t>
    </r>
  </si>
  <si>
    <r>
      <rPr>
        <b/>
        <sz val="16"/>
        <rFont val="Times New Roman"/>
        <family val="1"/>
      </rPr>
      <t>Nombres</t>
    </r>
    <r>
      <rPr>
        <sz val="16"/>
        <rFont val="Times New Roman"/>
        <family val="1"/>
      </rPr>
      <t xml:space="preserve">: En la </t>
    </r>
    <r>
      <rPr>
        <sz val="16"/>
        <color indexed="10"/>
        <rFont val="Times New Roman"/>
        <family val="1"/>
      </rPr>
      <t>"Celda E7</t>
    </r>
    <r>
      <rPr>
        <sz val="16"/>
        <rFont val="Times New Roman"/>
        <family val="1"/>
      </rPr>
      <t xml:space="preserve">" Digite en </t>
    </r>
    <r>
      <rPr>
        <u/>
        <sz val="16"/>
        <rFont val="Times New Roman"/>
        <family val="1"/>
      </rPr>
      <t>mayúsculas</t>
    </r>
    <r>
      <rPr>
        <sz val="16"/>
        <rFont val="Times New Roman"/>
        <family val="1"/>
      </rPr>
      <t xml:space="preserve"> los nombres completos del funcionario a quien corresponde la historia laboral.</t>
    </r>
  </si>
  <si>
    <r>
      <rPr>
        <b/>
        <sz val="16"/>
        <color indexed="60"/>
        <rFont val="Times New Roman"/>
        <family val="1"/>
      </rPr>
      <t xml:space="preserve">NOTA IMPORTANTE
</t>
    </r>
    <r>
      <rPr>
        <sz val="16"/>
        <color indexed="60"/>
        <rFont val="Times New Roman"/>
        <family val="1"/>
      </rPr>
      <t>La Hoja de Control debe ser adherida a la parte interna de la solapa izquierda de la(s) carpeta(s), que contiene(n) el expediente de Historia Laboral de cada funcionario y deberá actualizarse a medida que se vayan archivando nuevos documentos. Se debe elabora una por cada carpeta.</t>
    </r>
  </si>
  <si>
    <t>HOJA DE CONTROL HISTORIAS LABORALES</t>
  </si>
  <si>
    <t>Resolución o Decreto Encargo / Nuevo Cargo</t>
  </si>
  <si>
    <t>1.37</t>
  </si>
  <si>
    <t>AGENCIA NACIONAL DE INFRAESTRUCTURA</t>
  </si>
  <si>
    <t>CÓDIGO</t>
  </si>
  <si>
    <t>VERSIÓN</t>
  </si>
  <si>
    <t>FECHA</t>
  </si>
  <si>
    <t>PROCESO</t>
  </si>
  <si>
    <t>FORMATO</t>
  </si>
  <si>
    <t>GESTIÓN DEL TALENTO HUMANO</t>
  </si>
  <si>
    <t>GETH-F-040</t>
  </si>
  <si>
    <t>Coordinador G.I.T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</si>
</sst>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;@"/>
    <numFmt numFmtId="165" formatCode="[$-C0A]dd\-mmm\-yy;@"/>
    <numFmt numFmtId="166" formatCode="000"/>
    <numFmt numFmtId="167" formatCode="[$-240A]d&quot; de &quot;mmmm&quot; de &quot;yyyy;@"/>
    <numFmt numFmtId="168" formatCode="_(&quot;$&quot;* #,##0.00_);_(&quot;$&quot;* \(#,##0.00\);_(&quot;$&quot;* &quot;-&quot;??_);_(@_)"/>
    <numFmt numFmtId="169" formatCode="&quot;00&quot;#"/>
  </numFmts>
  <fonts count="43">
    <font>
      <sz val="10"/>
      <name val="Arial"/>
    </font>
    <font>
      <sz val="8"/>
      <name val="Arial"/>
      <family val="2"/>
    </font>
    <font>
      <b/>
      <sz val="11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6"/>
      <name val="Times New Roman"/>
      <family val="1"/>
    </font>
    <font>
      <sz val="16"/>
      <color indexed="10"/>
      <name val="Times New Roman"/>
      <family val="1"/>
    </font>
    <font>
      <sz val="16"/>
      <name val="Arial"/>
      <family val="2"/>
    </font>
    <font>
      <sz val="9"/>
      <color indexed="10"/>
      <name val="Geneva"/>
    </font>
    <font>
      <sz val="12"/>
      <name val="Times New Roman"/>
      <family val="1"/>
    </font>
    <font>
      <u/>
      <sz val="16"/>
      <name val="Times New Roman"/>
      <family val="1"/>
    </font>
    <font>
      <b/>
      <u/>
      <sz val="16"/>
      <name val="Times New Roman"/>
      <family val="1"/>
    </font>
    <font>
      <b/>
      <sz val="16"/>
      <color indexed="16"/>
      <name val="Times New Roman"/>
      <family val="1"/>
    </font>
    <font>
      <sz val="11"/>
      <name val="Arial"/>
      <family val="2"/>
    </font>
    <font>
      <sz val="16"/>
      <color indexed="60"/>
      <name val="Times New Roman"/>
      <family val="1"/>
    </font>
    <font>
      <b/>
      <sz val="16"/>
      <color indexed="6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i/>
      <sz val="18"/>
      <color rgb="FF3311AF"/>
      <name val="Times New Roman"/>
      <family val="1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C00000"/>
      <name val="Verdan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0" fillId="0" borderId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</cellStyleXfs>
  <cellXfs count="178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justify" wrapText="1"/>
    </xf>
    <xf numFmtId="0" fontId="6" fillId="0" borderId="1" xfId="0" applyFont="1" applyBorder="1"/>
    <xf numFmtId="0" fontId="5" fillId="0" borderId="2" xfId="0" applyFont="1" applyBorder="1" applyAlignment="1">
      <alignment horizontal="justify" wrapText="1"/>
    </xf>
    <xf numFmtId="49" fontId="5" fillId="0" borderId="2" xfId="0" applyNumberFormat="1" applyFont="1" applyBorder="1" applyAlignment="1">
      <alignment horizontal="justify" wrapText="1"/>
    </xf>
    <xf numFmtId="49" fontId="5" fillId="0" borderId="1" xfId="0" applyNumberFormat="1" applyFont="1" applyBorder="1" applyAlignment="1">
      <alignment horizontal="justify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justify"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justify" wrapText="1"/>
    </xf>
    <xf numFmtId="3" fontId="5" fillId="0" borderId="2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13" fillId="0" borderId="0" xfId="5" applyFont="1" applyAlignment="1"/>
    <xf numFmtId="0" fontId="11" fillId="0" borderId="0" xfId="5"/>
    <xf numFmtId="0" fontId="15" fillId="0" borderId="0" xfId="5" applyFont="1"/>
    <xf numFmtId="0" fontId="16" fillId="0" borderId="0" xfId="5" applyFont="1" applyAlignment="1">
      <alignment vertical="center" wrapText="1"/>
    </xf>
    <xf numFmtId="0" fontId="11" fillId="0" borderId="0" xfId="5" applyAlignment="1">
      <alignment vertical="center" wrapText="1"/>
    </xf>
    <xf numFmtId="0" fontId="14" fillId="0" borderId="0" xfId="5" applyFont="1"/>
    <xf numFmtId="0" fontId="19" fillId="0" borderId="0" xfId="5" applyFont="1"/>
    <xf numFmtId="3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justify" wrapText="1"/>
    </xf>
    <xf numFmtId="0" fontId="5" fillId="0" borderId="20" xfId="0" applyFont="1" applyBorder="1" applyAlignment="1">
      <alignment horizontal="justify" wrapText="1"/>
    </xf>
    <xf numFmtId="49" fontId="5" fillId="0" borderId="20" xfId="0" applyNumberFormat="1" applyFont="1" applyBorder="1" applyAlignment="1">
      <alignment horizontal="justify" wrapText="1"/>
    </xf>
    <xf numFmtId="0" fontId="14" fillId="0" borderId="21" xfId="5" applyFont="1" applyBorder="1" applyAlignment="1">
      <alignment vertical="center" wrapText="1"/>
    </xf>
    <xf numFmtId="0" fontId="14" fillId="0" borderId="22" xfId="5" applyFont="1" applyBorder="1" applyAlignment="1">
      <alignment vertical="center" wrapText="1"/>
    </xf>
    <xf numFmtId="0" fontId="14" fillId="0" borderId="23" xfId="5" applyFont="1" applyBorder="1" applyAlignment="1">
      <alignment vertical="center" wrapText="1"/>
    </xf>
    <xf numFmtId="0" fontId="31" fillId="0" borderId="24" xfId="5" applyFont="1" applyBorder="1" applyAlignment="1">
      <alignment horizontal="center" vertical="center" wrapText="1"/>
    </xf>
    <xf numFmtId="0" fontId="12" fillId="0" borderId="25" xfId="5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2" fillId="0" borderId="21" xfId="3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33" fillId="0" borderId="12" xfId="3" applyFont="1" applyBorder="1" applyAlignment="1" applyProtection="1">
      <alignment horizontal="center" vertical="center"/>
      <protection hidden="1"/>
    </xf>
    <xf numFmtId="0" fontId="33" fillId="0" borderId="26" xfId="3" applyFont="1" applyBorder="1" applyAlignment="1" applyProtection="1">
      <alignment horizontal="center" vertical="center" wrapText="1"/>
      <protection hidden="1"/>
    </xf>
    <xf numFmtId="3" fontId="36" fillId="0" borderId="45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2" xfId="3" applyFont="1" applyFill="1" applyBorder="1" applyAlignment="1">
      <alignment horizontal="center" vertical="center"/>
    </xf>
    <xf numFmtId="0" fontId="3" fillId="0" borderId="23" xfId="3" applyFont="1" applyFill="1" applyBorder="1"/>
    <xf numFmtId="0" fontId="25" fillId="0" borderId="0" xfId="10" applyFont="1" applyBorder="1" applyAlignment="1">
      <alignment vertical="center" wrapText="1"/>
    </xf>
    <xf numFmtId="0" fontId="25" fillId="0" borderId="0" xfId="10" applyFont="1" applyAlignment="1">
      <alignment vertical="center" wrapText="1"/>
    </xf>
    <xf numFmtId="0" fontId="7" fillId="0" borderId="0" xfId="10" applyAlignment="1" applyProtection="1">
      <alignment vertical="center"/>
      <protection hidden="1"/>
    </xf>
    <xf numFmtId="0" fontId="8" fillId="0" borderId="1" xfId="10" applyFont="1" applyBorder="1" applyAlignment="1" applyProtection="1">
      <alignment horizontal="center" vertical="center"/>
      <protection locked="0"/>
    </xf>
    <xf numFmtId="165" fontId="7" fillId="0" borderId="7" xfId="10" applyNumberFormat="1" applyBorder="1" applyAlignment="1" applyProtection="1">
      <alignment horizontal="center" vertical="center"/>
      <protection hidden="1"/>
    </xf>
    <xf numFmtId="165" fontId="7" fillId="0" borderId="12" xfId="10" applyNumberFormat="1" applyBorder="1" applyAlignment="1" applyProtection="1">
      <alignment horizontal="center" vertical="center"/>
      <protection hidden="1"/>
    </xf>
    <xf numFmtId="0" fontId="30" fillId="0" borderId="12" xfId="10" applyFont="1" applyBorder="1" applyAlignment="1" applyProtection="1">
      <alignment horizontal="right" vertical="center"/>
      <protection hidden="1"/>
    </xf>
    <xf numFmtId="165" fontId="7" fillId="0" borderId="8" xfId="10" applyNumberFormat="1" applyBorder="1" applyAlignment="1" applyProtection="1">
      <alignment horizontal="center" vertical="center"/>
      <protection hidden="1"/>
    </xf>
    <xf numFmtId="165" fontId="7" fillId="0" borderId="3" xfId="10" applyNumberFormat="1" applyBorder="1" applyAlignment="1" applyProtection="1">
      <alignment horizontal="center" vertical="center"/>
      <protection hidden="1"/>
    </xf>
    <xf numFmtId="0" fontId="7" fillId="0" borderId="3" xfId="10" applyBorder="1" applyAlignment="1" applyProtection="1">
      <alignment horizontal="center" vertical="center"/>
      <protection hidden="1"/>
    </xf>
    <xf numFmtId="0" fontId="7" fillId="0" borderId="3" xfId="10" applyBorder="1" applyAlignment="1" applyProtection="1">
      <alignment horizontal="right" vertical="center"/>
      <protection hidden="1"/>
    </xf>
    <xf numFmtId="166" fontId="7" fillId="0" borderId="3" xfId="10" applyNumberFormat="1" applyBorder="1" applyAlignment="1" applyProtection="1">
      <alignment horizontal="center" vertical="center"/>
      <protection hidden="1"/>
    </xf>
    <xf numFmtId="166" fontId="7" fillId="0" borderId="9" xfId="10" applyNumberFormat="1" applyBorder="1" applyAlignment="1" applyProtection="1">
      <alignment horizontal="center" vertical="center"/>
      <protection hidden="1"/>
    </xf>
    <xf numFmtId="166" fontId="34" fillId="0" borderId="26" xfId="10" applyNumberFormat="1" applyFont="1" applyBorder="1" applyAlignment="1" applyProtection="1">
      <alignment horizontal="center" vertical="center" wrapText="1"/>
      <protection hidden="1"/>
    </xf>
    <xf numFmtId="166" fontId="34" fillId="0" borderId="27" xfId="10" applyNumberFormat="1" applyFont="1" applyBorder="1" applyAlignment="1" applyProtection="1">
      <alignment horizontal="center" vertical="center" wrapText="1"/>
      <protection hidden="1"/>
    </xf>
    <xf numFmtId="0" fontId="7" fillId="0" borderId="0" xfId="10" applyAlignment="1" applyProtection="1">
      <alignment vertical="center" wrapText="1"/>
      <protection hidden="1"/>
    </xf>
    <xf numFmtId="0" fontId="5" fillId="0" borderId="10" xfId="10" applyFont="1" applyBorder="1" applyAlignment="1" applyProtection="1">
      <alignment horizontal="left" vertical="center" wrapText="1"/>
      <protection hidden="1"/>
    </xf>
    <xf numFmtId="0" fontId="5" fillId="0" borderId="13" xfId="10" applyFont="1" applyBorder="1" applyAlignment="1" applyProtection="1">
      <alignment horizontal="right" vertical="center" wrapText="1"/>
      <protection hidden="1"/>
    </xf>
    <xf numFmtId="49" fontId="5" fillId="0" borderId="16" xfId="10" applyNumberFormat="1" applyFont="1" applyBorder="1" applyAlignment="1" applyProtection="1">
      <alignment vertical="center" wrapText="1"/>
      <protection locked="0"/>
    </xf>
    <xf numFmtId="166" fontId="5" fillId="0" borderId="18" xfId="10" applyNumberFormat="1" applyFont="1" applyBorder="1" applyAlignment="1" applyProtection="1">
      <alignment horizontal="center" vertical="center"/>
      <protection hidden="1"/>
    </xf>
    <xf numFmtId="166" fontId="5" fillId="0" borderId="17" xfId="10" applyNumberFormat="1" applyFont="1" applyBorder="1" applyAlignment="1" applyProtection="1">
      <alignment horizontal="center" vertical="center"/>
      <protection locked="0"/>
    </xf>
    <xf numFmtId="0" fontId="5" fillId="0" borderId="0" xfId="10" applyFont="1" applyAlignment="1" applyProtection="1">
      <alignment vertical="center"/>
      <protection hidden="1"/>
    </xf>
    <xf numFmtId="0" fontId="5" fillId="0" borderId="11" xfId="10" applyFont="1" applyBorder="1" applyAlignment="1" applyProtection="1">
      <alignment vertical="center" wrapText="1"/>
      <protection hidden="1"/>
    </xf>
    <xf numFmtId="0" fontId="5" fillId="0" borderId="14" xfId="10" applyFont="1" applyBorder="1" applyAlignment="1" applyProtection="1">
      <alignment horizontal="right" vertical="center" wrapText="1"/>
      <protection hidden="1"/>
    </xf>
    <xf numFmtId="49" fontId="5" fillId="0" borderId="11" xfId="10" applyNumberFormat="1" applyFont="1" applyBorder="1" applyAlignment="1" applyProtection="1">
      <alignment horizontal="center" vertical="center" wrapText="1"/>
      <protection locked="0"/>
    </xf>
    <xf numFmtId="49" fontId="5" fillId="0" borderId="16" xfId="10" applyNumberFormat="1" applyFont="1" applyBorder="1" applyAlignment="1" applyProtection="1">
      <alignment horizontal="center" vertical="center" wrapText="1"/>
      <protection locked="0"/>
    </xf>
    <xf numFmtId="166" fontId="5" fillId="0" borderId="4" xfId="10" applyNumberFormat="1" applyFont="1" applyBorder="1" applyAlignment="1" applyProtection="1">
      <alignment horizontal="center" vertical="center"/>
      <protection hidden="1"/>
    </xf>
    <xf numFmtId="0" fontId="5" fillId="0" borderId="11" xfId="10" applyFont="1" applyFill="1" applyBorder="1" applyAlignment="1" applyProtection="1">
      <alignment vertical="center" wrapText="1"/>
      <protection hidden="1"/>
    </xf>
    <xf numFmtId="0" fontId="5" fillId="0" borderId="5" xfId="10" applyFont="1" applyBorder="1" applyAlignment="1" applyProtection="1">
      <alignment vertical="center"/>
      <protection hidden="1"/>
    </xf>
    <xf numFmtId="0" fontId="5" fillId="0" borderId="15" xfId="10" applyFont="1" applyBorder="1" applyAlignment="1" applyProtection="1">
      <alignment horizontal="right" vertical="center" wrapText="1"/>
      <protection hidden="1"/>
    </xf>
    <xf numFmtId="0" fontId="5" fillId="0" borderId="0" xfId="10" applyFont="1" applyBorder="1" applyAlignment="1" applyProtection="1">
      <alignment vertical="center"/>
      <protection hidden="1"/>
    </xf>
    <xf numFmtId="0" fontId="5" fillId="0" borderId="0" xfId="10" applyFont="1" applyBorder="1" applyAlignment="1" applyProtection="1">
      <alignment horizontal="right" vertical="center"/>
      <protection hidden="1"/>
    </xf>
    <xf numFmtId="0" fontId="5" fillId="0" borderId="6" xfId="10" applyFont="1" applyBorder="1" applyAlignment="1" applyProtection="1">
      <alignment vertical="center"/>
      <protection hidden="1"/>
    </xf>
    <xf numFmtId="164" fontId="7" fillId="0" borderId="0" xfId="10" applyNumberFormat="1" applyFont="1" applyBorder="1" applyAlignment="1" applyProtection="1">
      <alignment horizontal="right" vertical="center"/>
      <protection hidden="1"/>
    </xf>
    <xf numFmtId="0" fontId="1" fillId="0" borderId="12" xfId="10" applyFont="1" applyBorder="1" applyAlignment="1" applyProtection="1">
      <alignment horizontal="right" vertical="center"/>
      <protection hidden="1"/>
    </xf>
    <xf numFmtId="165" fontId="7" fillId="0" borderId="0" xfId="10" applyNumberFormat="1" applyAlignment="1" applyProtection="1">
      <alignment horizontal="center" vertical="center"/>
      <protection hidden="1"/>
    </xf>
    <xf numFmtId="0" fontId="7" fillId="0" borderId="0" xfId="10" applyAlignment="1" applyProtection="1">
      <alignment horizontal="right" vertical="center"/>
      <protection hidden="1"/>
    </xf>
    <xf numFmtId="166" fontId="7" fillId="0" borderId="0" xfId="10" applyNumberFormat="1" applyAlignment="1" applyProtection="1">
      <alignment vertical="center"/>
      <protection hidden="1"/>
    </xf>
    <xf numFmtId="164" fontId="3" fillId="0" borderId="31" xfId="10" applyNumberFormat="1" applyFont="1" applyFill="1" applyBorder="1" applyAlignment="1" applyProtection="1">
      <alignment horizontal="center" vertical="center"/>
      <protection hidden="1"/>
    </xf>
    <xf numFmtId="165" fontId="4" fillId="0" borderId="5" xfId="10" applyNumberFormat="1" applyFont="1" applyFill="1" applyBorder="1" applyAlignment="1" applyProtection="1">
      <alignment vertical="center"/>
      <protection hidden="1"/>
    </xf>
    <xf numFmtId="164" fontId="7" fillId="0" borderId="7" xfId="10" applyNumberFormat="1" applyFill="1" applyBorder="1" applyAlignment="1" applyProtection="1">
      <alignment horizontal="center" vertical="center"/>
      <protection hidden="1"/>
    </xf>
    <xf numFmtId="164" fontId="7" fillId="0" borderId="8" xfId="10" applyNumberFormat="1" applyFill="1" applyBorder="1" applyAlignment="1" applyProtection="1">
      <alignment horizontal="center" vertical="center"/>
      <protection hidden="1"/>
    </xf>
    <xf numFmtId="164" fontId="5" fillId="0" borderId="4" xfId="10" applyNumberFormat="1" applyFont="1" applyFill="1" applyBorder="1" applyAlignment="1" applyProtection="1">
      <alignment horizontal="center" vertical="center"/>
      <protection locked="0"/>
    </xf>
    <xf numFmtId="3" fontId="36" fillId="0" borderId="45" xfId="10" applyNumberFormat="1" applyFont="1" applyFill="1" applyBorder="1" applyAlignment="1" applyProtection="1">
      <alignment horizontal="center"/>
      <protection locked="0"/>
    </xf>
    <xf numFmtId="164" fontId="5" fillId="0" borderId="32" xfId="10" applyNumberFormat="1" applyFont="1" applyFill="1" applyBorder="1" applyAlignment="1" applyProtection="1">
      <alignment horizontal="center" vertical="center"/>
      <protection locked="0"/>
    </xf>
    <xf numFmtId="0" fontId="5" fillId="0" borderId="22" xfId="10" applyFont="1" applyFill="1" applyBorder="1" applyAlignment="1" applyProtection="1">
      <alignment vertical="center" wrapText="1"/>
      <protection hidden="1"/>
    </xf>
    <xf numFmtId="0" fontId="5" fillId="0" borderId="24" xfId="10" applyFont="1" applyFill="1" applyBorder="1" applyAlignment="1" applyProtection="1">
      <alignment vertical="center"/>
      <protection hidden="1"/>
    </xf>
    <xf numFmtId="164" fontId="7" fillId="0" borderId="24" xfId="10" applyNumberFormat="1" applyFont="1" applyFill="1" applyBorder="1" applyAlignment="1" applyProtection="1">
      <alignment vertical="center"/>
      <protection locked="0"/>
    </xf>
    <xf numFmtId="0" fontId="1" fillId="0" borderId="23" xfId="10" applyFont="1" applyFill="1" applyBorder="1" applyAlignment="1" applyProtection="1">
      <alignment horizontal="left" vertical="center"/>
      <protection hidden="1"/>
    </xf>
    <xf numFmtId="164" fontId="7" fillId="0" borderId="0" xfId="10" applyNumberFormat="1" applyFill="1" applyAlignment="1" applyProtection="1">
      <alignment horizontal="center" vertical="center"/>
      <protection hidden="1"/>
    </xf>
    <xf numFmtId="165" fontId="5" fillId="0" borderId="11" xfId="10" applyNumberFormat="1" applyFont="1" applyBorder="1" applyAlignment="1" applyProtection="1">
      <alignment horizontal="center" vertical="center"/>
      <protection locked="0"/>
    </xf>
    <xf numFmtId="165" fontId="5" fillId="0" borderId="16" xfId="10" applyNumberFormat="1" applyFont="1" applyBorder="1" applyAlignment="1" applyProtection="1">
      <alignment horizontal="center" vertical="center"/>
      <protection locked="0"/>
    </xf>
    <xf numFmtId="3" fontId="36" fillId="0" borderId="45" xfId="0" applyNumberFormat="1" applyFont="1" applyFill="1" applyBorder="1" applyAlignment="1">
      <alignment horizontal="center"/>
    </xf>
    <xf numFmtId="3" fontId="36" fillId="0" borderId="45" xfId="0" applyNumberFormat="1" applyFont="1" applyFill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/>
    </xf>
    <xf numFmtId="0" fontId="33" fillId="0" borderId="30" xfId="3" applyFont="1" applyBorder="1" applyAlignment="1" applyProtection="1">
      <alignment horizontal="center" vertical="center"/>
      <protection hidden="1"/>
    </xf>
    <xf numFmtId="0" fontId="40" fillId="0" borderId="61" xfId="10" applyFont="1" applyBorder="1" applyAlignment="1" applyProtection="1">
      <alignment horizontal="center" vertical="center" wrapText="1"/>
      <protection locked="0"/>
    </xf>
    <xf numFmtId="0" fontId="40" fillId="0" borderId="59" xfId="10" applyFont="1" applyBorder="1" applyAlignment="1">
      <alignment horizontal="center" vertical="center" wrapText="1"/>
    </xf>
    <xf numFmtId="0" fontId="40" fillId="0" borderId="62" xfId="10" applyFont="1" applyBorder="1" applyAlignment="1" applyProtection="1">
      <alignment horizontal="center" vertical="center" wrapText="1"/>
      <protection locked="0"/>
    </xf>
    <xf numFmtId="0" fontId="40" fillId="0" borderId="60" xfId="10" applyFont="1" applyBorder="1" applyAlignment="1">
      <alignment horizontal="center" vertical="center" wrapText="1"/>
    </xf>
    <xf numFmtId="0" fontId="40" fillId="0" borderId="63" xfId="10" applyFont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vertical="center"/>
      <protection hidden="1"/>
    </xf>
    <xf numFmtId="167" fontId="35" fillId="0" borderId="0" xfId="10" applyNumberFormat="1" applyFont="1" applyBorder="1" applyAlignment="1" applyProtection="1">
      <alignment horizontal="right" vertical="center"/>
      <protection hidden="1"/>
    </xf>
    <xf numFmtId="165" fontId="3" fillId="0" borderId="31" xfId="10" applyNumberFormat="1" applyFont="1" applyBorder="1" applyAlignment="1" applyProtection="1">
      <alignment horizontal="center" vertical="center"/>
      <protection hidden="1"/>
    </xf>
    <xf numFmtId="165" fontId="3" fillId="0" borderId="28" xfId="10" applyNumberFormat="1" applyFont="1" applyBorder="1" applyAlignment="1" applyProtection="1">
      <alignment horizontal="center" vertical="center"/>
      <protection hidden="1"/>
    </xf>
    <xf numFmtId="0" fontId="3" fillId="0" borderId="28" xfId="10" applyFont="1" applyBorder="1" applyAlignment="1" applyProtection="1">
      <alignment horizontal="center" vertical="center"/>
      <protection hidden="1"/>
    </xf>
    <xf numFmtId="0" fontId="3" fillId="0" borderId="28" xfId="10" applyFont="1" applyBorder="1" applyAlignment="1" applyProtection="1">
      <alignment horizontal="right" vertical="center"/>
      <protection hidden="1"/>
    </xf>
    <xf numFmtId="166" fontId="3" fillId="0" borderId="28" xfId="10" applyNumberFormat="1" applyFont="1" applyBorder="1" applyAlignment="1" applyProtection="1">
      <alignment horizontal="center" vertical="center"/>
      <protection hidden="1"/>
    </xf>
    <xf numFmtId="166" fontId="3" fillId="0" borderId="29" xfId="10" applyNumberFormat="1" applyFont="1" applyBorder="1" applyAlignment="1" applyProtection="1">
      <alignment horizontal="center" vertical="center"/>
      <protection hidden="1"/>
    </xf>
    <xf numFmtId="0" fontId="42" fillId="2" borderId="0" xfId="10" applyFont="1" applyFill="1" applyAlignment="1" applyProtection="1">
      <alignment vertical="center"/>
      <protection hidden="1"/>
    </xf>
    <xf numFmtId="165" fontId="5" fillId="0" borderId="11" xfId="10" applyNumberFormat="1" applyFont="1" applyBorder="1" applyAlignment="1" applyProtection="1">
      <alignment horizontal="center" vertical="center"/>
      <protection locked="0"/>
    </xf>
    <xf numFmtId="165" fontId="5" fillId="0" borderId="16" xfId="10" applyNumberFormat="1" applyFont="1" applyBorder="1" applyAlignment="1" applyProtection="1">
      <alignment horizontal="center" vertical="center"/>
      <protection locked="0"/>
    </xf>
    <xf numFmtId="49" fontId="5" fillId="0" borderId="11" xfId="10" applyNumberFormat="1" applyFont="1" applyBorder="1" applyAlignment="1" applyProtection="1">
      <alignment horizontal="center" vertical="center" wrapText="1"/>
      <protection locked="0"/>
    </xf>
    <xf numFmtId="49" fontId="5" fillId="0" borderId="16" xfId="10" applyNumberFormat="1" applyFont="1" applyBorder="1" applyAlignment="1" applyProtection="1">
      <alignment horizontal="center" vertical="center" wrapText="1"/>
      <protection locked="0"/>
    </xf>
    <xf numFmtId="0" fontId="39" fillId="0" borderId="7" xfId="3" applyFont="1" applyBorder="1" applyAlignment="1" applyProtection="1">
      <alignment horizontal="center" vertical="center"/>
      <protection hidden="1"/>
    </xf>
    <xf numFmtId="0" fontId="39" fillId="0" borderId="12" xfId="3" applyFont="1" applyBorder="1" applyAlignment="1" applyProtection="1">
      <alignment horizontal="center" vertical="center"/>
      <protection hidden="1"/>
    </xf>
    <xf numFmtId="0" fontId="39" fillId="0" borderId="35" xfId="3" applyFont="1" applyBorder="1" applyAlignment="1" applyProtection="1">
      <alignment horizontal="center" vertical="center"/>
      <protection hidden="1"/>
    </xf>
    <xf numFmtId="0" fontId="9" fillId="0" borderId="31" xfId="10" applyFont="1" applyBorder="1" applyAlignment="1" applyProtection="1">
      <alignment horizontal="center" vertical="center" wrapText="1"/>
      <protection hidden="1"/>
    </xf>
    <xf numFmtId="0" fontId="9" fillId="0" borderId="28" xfId="10" applyFont="1" applyBorder="1" applyAlignment="1" applyProtection="1">
      <alignment horizontal="center" vertical="center" wrapText="1"/>
      <protection hidden="1"/>
    </xf>
    <xf numFmtId="0" fontId="9" fillId="0" borderId="29" xfId="10" applyFont="1" applyBorder="1" applyAlignment="1" applyProtection="1">
      <alignment horizontal="center" vertical="center" wrapText="1"/>
      <protection hidden="1"/>
    </xf>
    <xf numFmtId="164" fontId="7" fillId="0" borderId="42" xfId="10" applyNumberFormat="1" applyFont="1" applyBorder="1" applyAlignment="1" applyProtection="1">
      <alignment horizontal="center" vertical="center"/>
      <protection locked="0"/>
    </xf>
    <xf numFmtId="164" fontId="7" fillId="0" borderId="43" xfId="10" applyNumberFormat="1" applyFont="1" applyBorder="1" applyAlignment="1" applyProtection="1">
      <alignment horizontal="center" vertical="center"/>
      <protection locked="0"/>
    </xf>
    <xf numFmtId="164" fontId="7" fillId="0" borderId="44" xfId="10" applyNumberFormat="1" applyFont="1" applyBorder="1" applyAlignment="1" applyProtection="1">
      <alignment horizontal="center" vertical="center"/>
      <protection locked="0"/>
    </xf>
    <xf numFmtId="165" fontId="5" fillId="0" borderId="10" xfId="10" applyNumberFormat="1" applyFont="1" applyBorder="1" applyAlignment="1" applyProtection="1">
      <alignment horizontal="center" vertical="center"/>
      <protection locked="0"/>
    </xf>
    <xf numFmtId="165" fontId="5" fillId="0" borderId="38" xfId="10" applyNumberFormat="1" applyFont="1" applyBorder="1" applyAlignment="1" applyProtection="1">
      <alignment horizontal="center" vertical="center"/>
      <protection locked="0"/>
    </xf>
    <xf numFmtId="49" fontId="5" fillId="0" borderId="10" xfId="10" applyNumberFormat="1" applyFont="1" applyBorder="1" applyAlignment="1" applyProtection="1">
      <alignment horizontal="center" vertical="center" wrapText="1"/>
      <protection locked="0"/>
    </xf>
    <xf numFmtId="49" fontId="5" fillId="0" borderId="38" xfId="10" applyNumberFormat="1" applyFont="1" applyBorder="1" applyAlignment="1" applyProtection="1">
      <alignment horizontal="center" vertical="center" wrapText="1"/>
      <protection locked="0"/>
    </xf>
    <xf numFmtId="165" fontId="3" fillId="0" borderId="5" xfId="10" applyNumberFormat="1" applyFont="1" applyBorder="1" applyAlignment="1" applyProtection="1">
      <alignment horizontal="center" vertical="center"/>
      <protection hidden="1"/>
    </xf>
    <xf numFmtId="165" fontId="3" fillId="0" borderId="37" xfId="10" applyNumberFormat="1" applyFont="1" applyBorder="1" applyAlignment="1" applyProtection="1">
      <alignment horizontal="center" vertical="center"/>
      <protection hidden="1"/>
    </xf>
    <xf numFmtId="0" fontId="8" fillId="0" borderId="14" xfId="10" applyFont="1" applyBorder="1" applyAlignment="1" applyProtection="1">
      <alignment horizontal="center" vertical="center"/>
      <protection locked="0"/>
    </xf>
    <xf numFmtId="0" fontId="8" fillId="0" borderId="33" xfId="10" applyFont="1" applyBorder="1" applyAlignment="1" applyProtection="1">
      <alignment horizontal="center" vertical="center"/>
      <protection locked="0"/>
    </xf>
    <xf numFmtId="0" fontId="1" fillId="0" borderId="14" xfId="10" applyFont="1" applyBorder="1" applyAlignment="1" applyProtection="1">
      <alignment horizontal="left" vertical="center"/>
      <protection locked="0"/>
    </xf>
    <xf numFmtId="0" fontId="1" fillId="0" borderId="33" xfId="10" applyFont="1" applyBorder="1" applyAlignment="1" applyProtection="1">
      <alignment horizontal="left" vertical="center"/>
      <protection locked="0"/>
    </xf>
    <xf numFmtId="3" fontId="3" fillId="0" borderId="14" xfId="10" applyNumberFormat="1" applyFont="1" applyBorder="1" applyAlignment="1" applyProtection="1">
      <alignment horizontal="center" vertical="center"/>
      <protection locked="0"/>
    </xf>
    <xf numFmtId="3" fontId="3" fillId="0" borderId="16" xfId="10" applyNumberFormat="1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165" fontId="3" fillId="0" borderId="10" xfId="3" applyNumberFormat="1" applyFont="1" applyBorder="1" applyAlignment="1" applyProtection="1">
      <alignment horizontal="center" vertical="center" wrapText="1"/>
      <protection hidden="1"/>
    </xf>
    <xf numFmtId="165" fontId="3" fillId="0" borderId="38" xfId="3" applyNumberFormat="1" applyFont="1" applyBorder="1" applyAlignment="1" applyProtection="1">
      <alignment horizontal="center" vertical="center" wrapText="1"/>
      <protection hidden="1"/>
    </xf>
    <xf numFmtId="0" fontId="37" fillId="0" borderId="39" xfId="3" applyFont="1" applyBorder="1" applyAlignment="1" applyProtection="1">
      <alignment horizontal="center" vertical="center" wrapText="1"/>
      <protection hidden="1"/>
    </xf>
    <xf numFmtId="0" fontId="37" fillId="0" borderId="40" xfId="3" applyFont="1" applyBorder="1" applyAlignment="1" applyProtection="1">
      <alignment horizontal="center" vertical="center" wrapText="1"/>
      <protection hidden="1"/>
    </xf>
    <xf numFmtId="0" fontId="37" fillId="0" borderId="41" xfId="3" applyFont="1" applyBorder="1" applyAlignment="1" applyProtection="1">
      <alignment horizontal="center" vertical="center" wrapText="1"/>
      <protection hidden="1"/>
    </xf>
    <xf numFmtId="0" fontId="3" fillId="0" borderId="31" xfId="3" applyFont="1" applyBorder="1" applyAlignment="1" applyProtection="1">
      <alignment horizontal="center" vertical="center" wrapText="1"/>
      <protection hidden="1"/>
    </xf>
    <xf numFmtId="0" fontId="3" fillId="0" borderId="29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center" vertical="center" wrapText="1"/>
      <protection hidden="1"/>
    </xf>
    <xf numFmtId="0" fontId="3" fillId="0" borderId="35" xfId="3" applyFont="1" applyBorder="1" applyAlignment="1" applyProtection="1">
      <alignment horizontal="center" vertical="center" wrapText="1"/>
      <protection hidden="1"/>
    </xf>
    <xf numFmtId="166" fontId="3" fillId="0" borderId="39" xfId="3" applyNumberFormat="1" applyFont="1" applyBorder="1" applyAlignment="1" applyProtection="1">
      <alignment horizontal="center" vertical="center"/>
      <protection hidden="1"/>
    </xf>
    <xf numFmtId="166" fontId="3" fillId="0" borderId="41" xfId="3" applyNumberFormat="1" applyFont="1" applyBorder="1" applyAlignment="1" applyProtection="1">
      <alignment horizontal="center" vertical="center"/>
      <protection hidden="1"/>
    </xf>
    <xf numFmtId="165" fontId="38" fillId="0" borderId="36" xfId="10" applyNumberFormat="1" applyFont="1" applyBorder="1" applyAlignment="1" applyProtection="1">
      <alignment horizontal="center" vertical="center" wrapText="1"/>
      <protection hidden="1"/>
    </xf>
    <xf numFmtId="165" fontId="38" fillId="0" borderId="34" xfId="10" applyNumberFormat="1" applyFont="1" applyBorder="1" applyAlignment="1" applyProtection="1">
      <alignment horizontal="center" vertical="center" wrapText="1"/>
      <protection hidden="1"/>
    </xf>
    <xf numFmtId="0" fontId="33" fillId="0" borderId="15" xfId="3" applyFont="1" applyBorder="1" applyAlignment="1" applyProtection="1">
      <alignment horizontal="center" vertical="center" wrapText="1"/>
      <protection hidden="1"/>
    </xf>
    <xf numFmtId="0" fontId="33" fillId="0" borderId="34" xfId="3" applyFont="1" applyBorder="1" applyAlignment="1" applyProtection="1">
      <alignment horizontal="center" vertical="center" wrapText="1"/>
      <protection hidden="1"/>
    </xf>
    <xf numFmtId="14" fontId="41" fillId="0" borderId="53" xfId="10" applyNumberFormat="1" applyFont="1" applyBorder="1" applyAlignment="1" applyProtection="1">
      <alignment horizontal="center" vertical="center" wrapText="1"/>
      <protection locked="0"/>
    </xf>
    <xf numFmtId="0" fontId="41" fillId="0" borderId="54" xfId="10" applyFont="1" applyBorder="1" applyAlignment="1" applyProtection="1">
      <alignment horizontal="center" vertical="center" wrapText="1"/>
      <protection locked="0"/>
    </xf>
    <xf numFmtId="0" fontId="41" fillId="0" borderId="50" xfId="10" applyFont="1" applyBorder="1" applyAlignment="1">
      <alignment horizontal="center" vertical="center" wrapText="1"/>
    </xf>
    <xf numFmtId="0" fontId="41" fillId="0" borderId="65" xfId="10" applyFont="1" applyBorder="1" applyAlignment="1">
      <alignment horizontal="center" vertical="center" wrapText="1"/>
    </xf>
    <xf numFmtId="0" fontId="41" fillId="0" borderId="53" xfId="10" applyFont="1" applyBorder="1" applyAlignment="1">
      <alignment horizontal="center" vertical="center" wrapText="1"/>
    </xf>
    <xf numFmtId="0" fontId="41" fillId="0" borderId="66" xfId="10" applyFont="1" applyBorder="1" applyAlignment="1">
      <alignment horizontal="center" vertical="center" wrapText="1"/>
    </xf>
    <xf numFmtId="0" fontId="40" fillId="0" borderId="46" xfId="10" applyFont="1" applyFill="1" applyBorder="1" applyAlignment="1">
      <alignment horizontal="center" vertical="center" wrapText="1"/>
    </xf>
    <xf numFmtId="0" fontId="40" fillId="0" borderId="55" xfId="10" applyFont="1" applyFill="1" applyBorder="1" applyAlignment="1">
      <alignment horizontal="center" vertical="center" wrapText="1"/>
    </xf>
    <xf numFmtId="0" fontId="40" fillId="0" borderId="49" xfId="10" applyFont="1" applyFill="1" applyBorder="1" applyAlignment="1">
      <alignment horizontal="center" vertical="center" wrapText="1"/>
    </xf>
    <xf numFmtId="0" fontId="40" fillId="0" borderId="56" xfId="10" applyFont="1" applyFill="1" applyBorder="1" applyAlignment="1">
      <alignment horizontal="center" vertical="center" wrapText="1"/>
    </xf>
    <xf numFmtId="0" fontId="40" fillId="0" borderId="52" xfId="10" applyFont="1" applyFill="1" applyBorder="1" applyAlignment="1">
      <alignment horizontal="center" vertical="center" wrapText="1"/>
    </xf>
    <xf numFmtId="0" fontId="40" fillId="0" borderId="57" xfId="10" applyFont="1" applyFill="1" applyBorder="1" applyAlignment="1">
      <alignment horizontal="center" vertical="center" wrapText="1"/>
    </xf>
    <xf numFmtId="0" fontId="40" fillId="0" borderId="58" xfId="10" applyFont="1" applyBorder="1" applyAlignment="1">
      <alignment horizontal="center" vertical="center" wrapText="1"/>
    </xf>
    <xf numFmtId="0" fontId="40" fillId="0" borderId="47" xfId="10" applyFont="1" applyBorder="1" applyAlignment="1">
      <alignment horizontal="center" vertical="center" wrapText="1"/>
    </xf>
    <xf numFmtId="0" fontId="40" fillId="0" borderId="64" xfId="10" applyFont="1" applyBorder="1" applyAlignment="1">
      <alignment horizontal="center" vertical="center" wrapText="1"/>
    </xf>
    <xf numFmtId="0" fontId="41" fillId="0" borderId="47" xfId="10" applyFont="1" applyBorder="1" applyAlignment="1" applyProtection="1">
      <alignment horizontal="center" vertical="center" wrapText="1"/>
      <protection locked="0"/>
    </xf>
    <xf numFmtId="0" fontId="41" fillId="0" borderId="48" xfId="10" applyFont="1" applyBorder="1" applyAlignment="1" applyProtection="1">
      <alignment horizontal="center" vertical="center" wrapText="1"/>
      <protection locked="0"/>
    </xf>
    <xf numFmtId="169" fontId="41" fillId="0" borderId="50" xfId="10" applyNumberFormat="1" applyFont="1" applyBorder="1" applyAlignment="1" applyProtection="1">
      <alignment horizontal="center" vertical="center" wrapText="1"/>
      <protection locked="0"/>
    </xf>
    <xf numFmtId="169" fontId="41" fillId="0" borderId="51" xfId="10" applyNumberFormat="1" applyFont="1" applyBorder="1" applyAlignment="1" applyProtection="1">
      <alignment horizontal="center" vertical="center" wrapText="1"/>
      <protection locked="0"/>
    </xf>
    <xf numFmtId="0" fontId="3" fillId="0" borderId="0" xfId="10" applyFont="1" applyBorder="1" applyAlignment="1">
      <alignment horizontal="center" vertical="center" wrapText="1"/>
    </xf>
    <xf numFmtId="167" fontId="35" fillId="0" borderId="0" xfId="10" applyNumberFormat="1" applyFont="1" applyBorder="1" applyAlignment="1" applyProtection="1">
      <alignment horizontal="left" vertical="center"/>
      <protection hidden="1"/>
    </xf>
  </cellXfs>
  <cellStyles count="14">
    <cellStyle name="_Base de Datos" xfId="1" xr:uid="{00000000-0005-0000-0000-000000000000}"/>
    <cellStyle name="Euro" xfId="2" xr:uid="{00000000-0005-0000-0000-000001000000}"/>
    <cellStyle name="Hipervínculo" xfId="3" builtinId="8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3 2" xfId="8" xr:uid="{00000000-0005-0000-0000-000008000000}"/>
    <cellStyle name="Normal 3 2 2" xfId="9" xr:uid="{00000000-0005-0000-0000-000009000000}"/>
    <cellStyle name="Normal 4" xfId="10" xr:uid="{00000000-0005-0000-0000-00000A000000}"/>
    <cellStyle name="Normal 5" xfId="11" xr:uid="{00000000-0005-0000-0000-00000B000000}"/>
    <cellStyle name="Normal 5 2" xfId="12" xr:uid="{00000000-0005-0000-0000-00000C000000}"/>
    <cellStyle name="TableStyleLight1" xfId="13" xr:uid="{00000000-0005-0000-0000-00000D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rgb="FFFF5050"/>
        </patternFill>
      </fill>
    </dxf>
    <dxf>
      <font>
        <color rgb="FFFFFF00"/>
      </font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1</xdr:col>
      <xdr:colOff>364992</xdr:colOff>
      <xdr:row>2</xdr:row>
      <xdr:rowOff>285751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1"/>
          <a:ext cx="1117467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Oval 128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rot="10800000" flipV="1">
          <a:off x="1181100" y="171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es-ES"/>
            <a:t>C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5 Conector fuera de págin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181100" y="3662"/>
          <a:ext cx="0" cy="0"/>
        </a:xfrm>
        <a:prstGeom prst="flowChartOffpageConnector">
          <a:avLst/>
        </a:pr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/>
            <a:t>P/2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7 Conector fuera de págin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1181100" y="3175"/>
          <a:ext cx="0" cy="0"/>
        </a:xfrm>
        <a:prstGeom prst="flowChartOffpageConnector">
          <a:avLst/>
        </a:pr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/>
            <a:t>P/5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9 Conector fuera de págin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181100" y="1710"/>
          <a:ext cx="0" cy="907"/>
        </a:xfrm>
        <a:prstGeom prst="flowChartOffpageConnector">
          <a:avLst/>
        </a:pr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/>
            <a:t>P/7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10 Conector fuera de págin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1181100" y="244"/>
          <a:ext cx="0" cy="0"/>
        </a:xfrm>
        <a:prstGeom prst="flowChartOffpageConnector">
          <a:avLst/>
        </a:pr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/>
            <a:t>P/7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Communication/Documents%20Administration/Documents%20Admon%20Databases/Documents%20Admon%20Databases%202011/Base%20de%20Datos%20Archivo%20Centr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Pedro.Beltran/Documents/NGEC/Documents%20Administration/Documents%20Admon%20Databases/Documents%20Admon%20Databases%202011/BDD%20Correspondencia%20Recibid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morales\AppData\Local\Microsoft\Windows\Temporary%20Internet%20Files\Content.Outlook\78P8F8J4\Hoja%20de%20control%20Historias%20Laborales%20A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 File"/>
      <sheetName val="Apoyo - Duplicados"/>
      <sheetName val="Consecutivo"/>
      <sheetName val="Tabla Datos"/>
      <sheetName val="Tabla de Retención Documen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D Recibida"/>
      <sheetName val="Tabla Datos"/>
      <sheetName val="Rotul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liam Olarte"/>
      <sheetName val="Francisco Orduz"/>
      <sheetName val="Jaifer Blanco"/>
      <sheetName val="Carlos Arboleda"/>
      <sheetName val="Leonardo Castañeda"/>
      <sheetName val="Javier Hernandez"/>
      <sheetName val="JOSE HUGO ALDANA G"/>
      <sheetName val="JUAN GABRIEL CISNEROS"/>
      <sheetName val="GLORIA INES CARDONA"/>
      <sheetName val="CLAUDIA LORENA LOPEZ"/>
      <sheetName val="EMERSON DURAN"/>
      <sheetName val="Tiplogias Documentales"/>
      <sheetName val="Instru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1.01</v>
          </cell>
          <cell r="B2" t="str">
            <v>Documentos Ingreso</v>
          </cell>
          <cell r="C2" t="str">
            <v>Documento Previo al Ingreso</v>
          </cell>
          <cell r="D2" t="str">
            <v>Incluir Descripción Corta</v>
          </cell>
          <cell r="E2" t="str">
            <v>Incluir Descripción Corta</v>
          </cell>
        </row>
        <row r="3">
          <cell r="A3" t="str">
            <v>1.02</v>
          </cell>
          <cell r="B3" t="str">
            <v>Documentos Ingreso</v>
          </cell>
          <cell r="C3" t="str">
            <v>Resolución de Nombramiento</v>
          </cell>
          <cell r="D3" t="str">
            <v>Digitar No. Resolución</v>
          </cell>
          <cell r="E3" t="str">
            <v>Incluir No. Resolución</v>
          </cell>
        </row>
        <row r="4">
          <cell r="A4" t="str">
            <v>1.03</v>
          </cell>
          <cell r="B4" t="str">
            <v>Documentos Ingreso</v>
          </cell>
          <cell r="C4" t="str">
            <v>Comunicación Oficial de Nombramiento</v>
          </cell>
        </row>
        <row r="5">
          <cell r="A5" t="str">
            <v>1.04</v>
          </cell>
          <cell r="B5" t="str">
            <v>Documentos Ingreso</v>
          </cell>
          <cell r="C5" t="str">
            <v>Certificado de Disponibilidad Presupuestal</v>
          </cell>
        </row>
        <row r="6">
          <cell r="A6" t="str">
            <v>1.05</v>
          </cell>
          <cell r="B6" t="str">
            <v>Documentos Ingreso</v>
          </cell>
          <cell r="C6" t="str">
            <v>Resolución Otorgamiento Comisión Ley 909/04 Art. 26</v>
          </cell>
          <cell r="D6" t="str">
            <v>Digitar No. Resolución</v>
          </cell>
          <cell r="E6" t="str">
            <v>Incluir No. Resolución</v>
          </cell>
        </row>
        <row r="7">
          <cell r="A7" t="str">
            <v>1.06</v>
          </cell>
          <cell r="B7" t="str">
            <v>Documentos Ingreso</v>
          </cell>
          <cell r="C7" t="str">
            <v>Inscripción Carrera Administrativa</v>
          </cell>
          <cell r="E7" t="str">
            <v>Incluir Descripción - Resolución</v>
          </cell>
        </row>
        <row r="8">
          <cell r="A8" t="str">
            <v>1.07</v>
          </cell>
          <cell r="B8" t="str">
            <v>Documentos Ingreso</v>
          </cell>
          <cell r="C8" t="str">
            <v>Comunicación Aceptación de Nombramiento</v>
          </cell>
        </row>
        <row r="9">
          <cell r="A9" t="str">
            <v>1.08</v>
          </cell>
          <cell r="B9" t="str">
            <v>Documentos Ingreso</v>
          </cell>
          <cell r="C9" t="str">
            <v>Documento de Identidad</v>
          </cell>
          <cell r="D9" t="str">
            <v>Cédula de Ciudadanía</v>
          </cell>
          <cell r="E9" t="str">
            <v>Cédula Ciudadanía o Extranjería</v>
          </cell>
        </row>
        <row r="10">
          <cell r="A10" t="str">
            <v>1.09</v>
          </cell>
          <cell r="B10" t="str">
            <v>Documentos Ingreso</v>
          </cell>
          <cell r="C10" t="str">
            <v>Libreta Militar</v>
          </cell>
          <cell r="E10" t="str">
            <v>Únicamente para Hombres</v>
          </cell>
        </row>
        <row r="11">
          <cell r="A11" t="str">
            <v>1.10</v>
          </cell>
          <cell r="B11" t="str">
            <v>Documentos Ingreso</v>
          </cell>
          <cell r="C11" t="str">
            <v>Hoja de Vida Personal</v>
          </cell>
          <cell r="E11" t="str">
            <v>Word o PDF El documento debe estar firmado</v>
          </cell>
        </row>
        <row r="12">
          <cell r="A12" t="str">
            <v>1.11</v>
          </cell>
          <cell r="B12" t="str">
            <v>Documentos Ingreso</v>
          </cell>
          <cell r="C12" t="str">
            <v>Soportes de Estudios</v>
          </cell>
        </row>
        <row r="13">
          <cell r="A13" t="str">
            <v>1.12</v>
          </cell>
          <cell r="B13" t="str">
            <v>Documentos Ingreso</v>
          </cell>
          <cell r="C13" t="str">
            <v>Soportes Experiencia Laboral</v>
          </cell>
        </row>
        <row r="14">
          <cell r="A14" t="str">
            <v>1.13</v>
          </cell>
          <cell r="B14" t="str">
            <v>Documentos Ingreso</v>
          </cell>
          <cell r="C14" t="str">
            <v>Tarjeta Profesional</v>
          </cell>
          <cell r="E14" t="str">
            <v>Cuando sea Exigible</v>
          </cell>
        </row>
        <row r="15">
          <cell r="A15" t="str">
            <v>1.14</v>
          </cell>
          <cell r="B15" t="str">
            <v>Documentos Ingreso</v>
          </cell>
          <cell r="C15" t="str">
            <v>Resolución Lista de Elegibles</v>
          </cell>
          <cell r="D15" t="str">
            <v>Digitar No. Resolución</v>
          </cell>
          <cell r="E15" t="str">
            <v>Cuando sea Exigible</v>
          </cell>
        </row>
        <row r="16">
          <cell r="A16" t="str">
            <v>1.15</v>
          </cell>
          <cell r="B16" t="str">
            <v>Documentos Ingreso</v>
          </cell>
          <cell r="C16" t="str">
            <v>Publicación Pagina WEB Presidencia</v>
          </cell>
          <cell r="D16" t="str">
            <v>Directiva 003 de 2006</v>
          </cell>
          <cell r="E16" t="str">
            <v>Cuando sea Exigible</v>
          </cell>
        </row>
        <row r="17">
          <cell r="A17" t="str">
            <v>1.16</v>
          </cell>
          <cell r="B17" t="str">
            <v>Documentos Ingreso</v>
          </cell>
          <cell r="C17" t="str">
            <v>Hoja de Vida Persona Natural DAFP</v>
          </cell>
          <cell r="E17" t="str">
            <v>SIGEP  El documento debe estar firmado</v>
          </cell>
        </row>
        <row r="18">
          <cell r="A18" t="str">
            <v>1.17</v>
          </cell>
          <cell r="B18" t="str">
            <v>Documentos Ingreso</v>
          </cell>
          <cell r="C18" t="str">
            <v>Estudio Hoja de Vida</v>
          </cell>
          <cell r="E18" t="str">
            <v>Todos los Cargos - Ingreso</v>
          </cell>
        </row>
        <row r="19">
          <cell r="A19" t="str">
            <v>1.18</v>
          </cell>
          <cell r="B19" t="str">
            <v>Documentos Ingreso</v>
          </cell>
          <cell r="C19" t="str">
            <v>Evaluación Hoja de Vida - Meritocracia</v>
          </cell>
          <cell r="E19" t="str">
            <v>Nivel Directivo</v>
          </cell>
        </row>
        <row r="20">
          <cell r="A20" t="str">
            <v>1.19</v>
          </cell>
          <cell r="B20" t="str">
            <v>Documentos Ingreso</v>
          </cell>
          <cell r="C20" t="str">
            <v>Certificación Antecedentes Fiscales</v>
          </cell>
          <cell r="E20" t="str">
            <v>Contraloría General</v>
          </cell>
        </row>
        <row r="21">
          <cell r="A21" t="str">
            <v>1.20</v>
          </cell>
          <cell r="B21" t="str">
            <v>Documentos Ingreso</v>
          </cell>
          <cell r="C21" t="str">
            <v>Certificación de BDME - No Deudor Moroso del Estado</v>
          </cell>
          <cell r="E21" t="str">
            <v>Contaduría General</v>
          </cell>
        </row>
        <row r="22">
          <cell r="A22" t="str">
            <v>1.21</v>
          </cell>
          <cell r="B22" t="str">
            <v>Documentos Ingreso</v>
          </cell>
          <cell r="C22" t="str">
            <v>Certificación Antecedentes Disciplinarios</v>
          </cell>
          <cell r="E22" t="str">
            <v>Procuraduría General</v>
          </cell>
        </row>
        <row r="23">
          <cell r="A23" t="str">
            <v>1.22</v>
          </cell>
          <cell r="B23" t="str">
            <v>Documentos Ingreso</v>
          </cell>
          <cell r="C23" t="str">
            <v>Certificación Antecedentes Disciplinarios Abogados</v>
          </cell>
          <cell r="E23" t="str">
            <v>Cuando sea Exigible</v>
          </cell>
        </row>
        <row r="24">
          <cell r="A24" t="str">
            <v>1.23</v>
          </cell>
          <cell r="B24" t="str">
            <v>Documentos Ingreso</v>
          </cell>
          <cell r="C24" t="str">
            <v>Certificación Antecedentes Judiciales</v>
          </cell>
          <cell r="E24" t="str">
            <v>Policía Nacional - Das</v>
          </cell>
        </row>
        <row r="25">
          <cell r="A25" t="str">
            <v>1.24</v>
          </cell>
          <cell r="B25" t="str">
            <v>Documentos Ingreso</v>
          </cell>
          <cell r="C25" t="str">
            <v>Declaración Extraproceso (Decreto 1557/89)</v>
          </cell>
          <cell r="E25" t="str">
            <v>Cuando sea Exigible - Describir</v>
          </cell>
        </row>
        <row r="26">
          <cell r="A26" t="str">
            <v>1.25</v>
          </cell>
          <cell r="B26" t="str">
            <v>Documentos Ingreso</v>
          </cell>
          <cell r="C26" t="str">
            <v>Declaración Juramentada de Bienes y Rentas</v>
          </cell>
          <cell r="D26" t="str">
            <v>Ingreso</v>
          </cell>
          <cell r="E26" t="str">
            <v>Para Tomar Posesión del Cargo</v>
          </cell>
        </row>
        <row r="27">
          <cell r="A27" t="str">
            <v>1.26</v>
          </cell>
          <cell r="B27" t="str">
            <v>Documentos Ingreso</v>
          </cell>
          <cell r="C27" t="str">
            <v>Certificado Aptitud - Exámen Médico de Ingreso</v>
          </cell>
        </row>
        <row r="28">
          <cell r="A28" t="str">
            <v>1.27</v>
          </cell>
          <cell r="B28" t="str">
            <v>Documentos Ingreso</v>
          </cell>
          <cell r="C28" t="str">
            <v>Acta de Posesión</v>
          </cell>
          <cell r="D28" t="str">
            <v>Digitar No. Acta</v>
          </cell>
          <cell r="E28" t="str">
            <v>Incluir No. Acta</v>
          </cell>
        </row>
        <row r="29">
          <cell r="A29" t="str">
            <v>1.28</v>
          </cell>
          <cell r="B29" t="str">
            <v>Documentos Ingreso</v>
          </cell>
          <cell r="C29" t="str">
            <v>Entrega Manual de Funciones y Otros</v>
          </cell>
        </row>
        <row r="30">
          <cell r="A30" t="str">
            <v>1.29</v>
          </cell>
          <cell r="B30" t="str">
            <v>Documentos Ingreso</v>
          </cell>
          <cell r="C30" t="str">
            <v>Certificación o Afiliación E.P.S.</v>
          </cell>
          <cell r="E30" t="str">
            <v>Empresa Promotora de Salud</v>
          </cell>
        </row>
        <row r="31">
          <cell r="A31" t="str">
            <v>1.30</v>
          </cell>
          <cell r="B31" t="str">
            <v>Documentos Ingreso</v>
          </cell>
          <cell r="C31" t="str">
            <v>Certificación o Afiliación A.F.P.</v>
          </cell>
          <cell r="E31" t="str">
            <v>Administradora Fondo de Pensiones</v>
          </cell>
        </row>
        <row r="32">
          <cell r="A32" t="str">
            <v>1.31</v>
          </cell>
          <cell r="B32" t="str">
            <v>Documentos Ingreso</v>
          </cell>
          <cell r="C32" t="str">
            <v>Afiliación A.R.P.</v>
          </cell>
          <cell r="D32" t="str">
            <v>Positiva</v>
          </cell>
          <cell r="E32" t="str">
            <v>Administradora Riesgos Profesionales</v>
          </cell>
        </row>
        <row r="33">
          <cell r="A33" t="str">
            <v>1.32</v>
          </cell>
          <cell r="B33" t="str">
            <v>Documentos Ingreso</v>
          </cell>
          <cell r="C33" t="str">
            <v>Afiliación Fondo de Pensiones Voluntarias</v>
          </cell>
          <cell r="E33" t="str">
            <v>Si El Funcionario Lo Solicita</v>
          </cell>
        </row>
        <row r="34">
          <cell r="A34" t="str">
            <v>1.33</v>
          </cell>
          <cell r="B34" t="str">
            <v>Documentos Ingreso</v>
          </cell>
          <cell r="C34" t="str">
            <v>Afilliación Cuenta A.F.C.</v>
          </cell>
          <cell r="E34" t="str">
            <v>Si El Funcionario Lo Solicita</v>
          </cell>
        </row>
        <row r="35">
          <cell r="A35" t="str">
            <v>1.34</v>
          </cell>
          <cell r="B35" t="str">
            <v>Documentos Ingreso</v>
          </cell>
          <cell r="C35" t="str">
            <v>Afiliación Fondo de Cesantias</v>
          </cell>
          <cell r="D35" t="str">
            <v>FNA - Fondo Nacional del Ahorro</v>
          </cell>
          <cell r="E35" t="str">
            <v>FNA - Fondo Nacional Del Ahorro</v>
          </cell>
        </row>
        <row r="36">
          <cell r="A36" t="str">
            <v>1.35</v>
          </cell>
          <cell r="B36" t="str">
            <v>Documentos Ingreso</v>
          </cell>
          <cell r="C36" t="str">
            <v>Afiliación Caja de Compensación Familiar</v>
          </cell>
          <cell r="D36" t="str">
            <v>Compensar</v>
          </cell>
          <cell r="E36" t="str">
            <v>Compensar</v>
          </cell>
        </row>
        <row r="37">
          <cell r="A37" t="str">
            <v>1.36</v>
          </cell>
          <cell r="B37" t="str">
            <v>Documentos Ingreso</v>
          </cell>
          <cell r="C37" t="str">
            <v>Formato o Certificación Cuenta Bancaria</v>
          </cell>
          <cell r="E37" t="str">
            <v>Consignación de Salarios</v>
          </cell>
        </row>
        <row r="38">
          <cell r="A38" t="str">
            <v>1.37</v>
          </cell>
          <cell r="B38" t="str">
            <v>Documentos Ingreso</v>
          </cell>
          <cell r="C38" t="str">
            <v>Registro Unico Tributario - RUT</v>
          </cell>
        </row>
        <row r="39">
          <cell r="A39" t="str">
            <v>2.01</v>
          </cell>
          <cell r="B39" t="str">
            <v>Documentos vinculación laboral</v>
          </cell>
          <cell r="C39" t="str">
            <v>Acta de Posesión Encargo o Nuevo Cargo</v>
          </cell>
          <cell r="D39" t="str">
            <v>Digitar No. Acta</v>
          </cell>
          <cell r="E39" t="str">
            <v xml:space="preserve">Incluir No. Acta </v>
          </cell>
        </row>
        <row r="40">
          <cell r="A40" t="str">
            <v>2.02</v>
          </cell>
          <cell r="B40" t="str">
            <v>Documentos vinculación laboral</v>
          </cell>
          <cell r="C40" t="str">
            <v>Acuerdo de Gestión</v>
          </cell>
          <cell r="E40" t="str">
            <v>En Caso de Presentarse</v>
          </cell>
        </row>
        <row r="41">
          <cell r="A41" t="str">
            <v>2.03</v>
          </cell>
          <cell r="B41" t="str">
            <v>Documentos vinculación laboral</v>
          </cell>
          <cell r="C41" t="str">
            <v>Autorización Descuento por Nómina</v>
          </cell>
          <cell r="E41" t="str">
            <v>En Caso de Presentarse</v>
          </cell>
        </row>
        <row r="42">
          <cell r="A42" t="str">
            <v>2.04</v>
          </cell>
          <cell r="B42" t="str">
            <v>Documentos vinculación laboral</v>
          </cell>
          <cell r="C42" t="str">
            <v>Certificación Laboral</v>
          </cell>
        </row>
        <row r="43">
          <cell r="A43" t="str">
            <v>2.05</v>
          </cell>
          <cell r="B43" t="str">
            <v>Documentos vinculación laboral</v>
          </cell>
          <cell r="C43" t="str">
            <v>Certificado de Aptitud - Informe Salud Ocupacional</v>
          </cell>
          <cell r="D43" t="str">
            <v>Examen Médico Periódico</v>
          </cell>
          <cell r="E43" t="str">
            <v>Examen Médico Periódico</v>
          </cell>
        </row>
        <row r="44">
          <cell r="A44" t="str">
            <v>2.06</v>
          </cell>
          <cell r="B44" t="str">
            <v>Documentos vinculación laboral</v>
          </cell>
          <cell r="C44" t="str">
            <v>Certificado de Curso, Seminario o Taller</v>
          </cell>
          <cell r="D44" t="str">
            <v>Descripción Corta</v>
          </cell>
          <cell r="E44" t="str">
            <v>Incluir Descripción Corta Del Curso</v>
          </cell>
        </row>
        <row r="45">
          <cell r="A45" t="str">
            <v>2.07</v>
          </cell>
          <cell r="B45" t="str">
            <v>Documentos vinculación laboral</v>
          </cell>
          <cell r="C45" t="str">
            <v>Certificado de Incapacidad Médica General</v>
          </cell>
        </row>
        <row r="46">
          <cell r="A46" t="str">
            <v>2.08</v>
          </cell>
          <cell r="B46" t="str">
            <v>Documentos vinculación laboral</v>
          </cell>
          <cell r="C46" t="str">
            <v>Certificado de Ingresos y Retenciones</v>
          </cell>
          <cell r="D46" t="str">
            <v>Digite Año Gravable</v>
          </cell>
          <cell r="E46" t="str">
            <v>Incluir El Año Gravable</v>
          </cell>
        </row>
        <row r="47">
          <cell r="A47" t="str">
            <v>2.09</v>
          </cell>
          <cell r="B47" t="str">
            <v>Documentos vinculación laboral</v>
          </cell>
          <cell r="C47" t="str">
            <v>Consignación Bancaria</v>
          </cell>
          <cell r="D47" t="str">
            <v>Digite Asunto</v>
          </cell>
          <cell r="E47" t="str">
            <v>Describir Propósito de La Consignación</v>
          </cell>
        </row>
        <row r="48">
          <cell r="A48" t="str">
            <v>2.10</v>
          </cell>
          <cell r="B48" t="str">
            <v>Documentos vinculación laboral</v>
          </cell>
          <cell r="C48" t="str">
            <v>Declaración Juramentada de Bienes y Rentas</v>
          </cell>
          <cell r="D48" t="str">
            <v>Actualización</v>
          </cell>
          <cell r="E48" t="str">
            <v>Actualización</v>
          </cell>
        </row>
        <row r="49">
          <cell r="A49" t="str">
            <v>2.11</v>
          </cell>
          <cell r="B49" t="str">
            <v>Documentos vinculación laboral</v>
          </cell>
          <cell r="C49" t="str">
            <v>Depuración Historia Laboral - Acuerdo 004 de 2003</v>
          </cell>
        </row>
        <row r="50">
          <cell r="A50" t="str">
            <v>2.12</v>
          </cell>
          <cell r="B50" t="str">
            <v>Documentos vinculación laboral</v>
          </cell>
          <cell r="C50" t="str">
            <v>Diploma Educación Formal</v>
          </cell>
          <cell r="D50" t="str">
            <v>Descripción Corta</v>
          </cell>
          <cell r="E50" t="str">
            <v>Incluir Descripción Corta Del Posgrado</v>
          </cell>
        </row>
        <row r="51">
          <cell r="A51" t="str">
            <v>2.13</v>
          </cell>
          <cell r="B51" t="str">
            <v>Documentos vinculación laboral</v>
          </cell>
          <cell r="C51" t="str">
            <v>Embargo Salarios</v>
          </cell>
          <cell r="E51" t="str">
            <v>En Caso de Presentarse</v>
          </cell>
        </row>
        <row r="52">
          <cell r="A52" t="str">
            <v>2.14</v>
          </cell>
          <cell r="B52" t="str">
            <v>Documentos vinculación laboral</v>
          </cell>
          <cell r="C52" t="str">
            <v>Estudio Hoja de Vida</v>
          </cell>
          <cell r="D52" t="str">
            <v>Actualización</v>
          </cell>
          <cell r="E52" t="str">
            <v>Actualización</v>
          </cell>
        </row>
        <row r="53">
          <cell r="A53" t="str">
            <v>2.15</v>
          </cell>
          <cell r="B53" t="str">
            <v>Documentos vinculación laboral</v>
          </cell>
          <cell r="C53" t="str">
            <v>Evaluación de Desempeño</v>
          </cell>
        </row>
        <row r="54">
          <cell r="A54" t="str">
            <v>2.16</v>
          </cell>
          <cell r="B54" t="str">
            <v>Documentos vinculación laboral</v>
          </cell>
          <cell r="C54" t="str">
            <v>Evaluación del Desempeño Laboral - CNSC</v>
          </cell>
        </row>
        <row r="55">
          <cell r="A55" t="str">
            <v>2.17</v>
          </cell>
          <cell r="B55" t="str">
            <v>Documentos vinculación laboral</v>
          </cell>
          <cell r="C55" t="str">
            <v>Extracto Individual de Cesantias</v>
          </cell>
          <cell r="D55" t="str">
            <v>FNA - Fondo Nacional del Ahorro</v>
          </cell>
          <cell r="E55" t="str">
            <v>FNA - Fondo Nacional Del Ahorro</v>
          </cell>
        </row>
        <row r="56">
          <cell r="A56" t="str">
            <v>2.18</v>
          </cell>
          <cell r="B56" t="str">
            <v>Documentos vinculación laboral</v>
          </cell>
          <cell r="C56" t="str">
            <v>Hoja de Vida Persona Natural DAFP</v>
          </cell>
          <cell r="D56" t="str">
            <v>Actualización</v>
          </cell>
        </row>
        <row r="57">
          <cell r="A57" t="str">
            <v>2.19</v>
          </cell>
          <cell r="B57" t="str">
            <v>Documentos vinculación laboral</v>
          </cell>
          <cell r="C57" t="str">
            <v>Inscripción o Actualización Carrera Administrativa</v>
          </cell>
        </row>
        <row r="58">
          <cell r="A58" t="str">
            <v>2.20</v>
          </cell>
          <cell r="B58" t="str">
            <v>Documentos vinculación laboral</v>
          </cell>
          <cell r="C58" t="str">
            <v>Informe Accidente de Trabajo</v>
          </cell>
          <cell r="E58" t="str">
            <v>En Caso de Presentarse</v>
          </cell>
        </row>
        <row r="59">
          <cell r="A59" t="str">
            <v>2.21</v>
          </cell>
          <cell r="B59" t="str">
            <v>Documentos vinculación laboral</v>
          </cell>
          <cell r="C59" t="str">
            <v>Informe de Gestión</v>
          </cell>
        </row>
        <row r="60">
          <cell r="A60" t="str">
            <v>2.22</v>
          </cell>
          <cell r="B60" t="str">
            <v>Documentos vinculación laboral</v>
          </cell>
          <cell r="C60" t="str">
            <v>Otros Documentos Enviados</v>
          </cell>
          <cell r="D60" t="str">
            <v>Incluir Descripción Corta</v>
          </cell>
          <cell r="E60" t="str">
            <v>Incluir Descripción Corta</v>
          </cell>
        </row>
        <row r="61">
          <cell r="A61" t="str">
            <v>2.23</v>
          </cell>
          <cell r="B61" t="str">
            <v>Documentos vinculación laboral</v>
          </cell>
          <cell r="C61" t="str">
            <v>Otros Documentos Recibidos</v>
          </cell>
          <cell r="D61" t="str">
            <v>Incluir Descripción Corta</v>
          </cell>
          <cell r="E61" t="str">
            <v>Incluir Descripción Corta</v>
          </cell>
        </row>
        <row r="62">
          <cell r="A62" t="str">
            <v>2.24</v>
          </cell>
          <cell r="B62" t="str">
            <v>Documentos vinculación laboral</v>
          </cell>
          <cell r="C62" t="str">
            <v>Permiso Remunerado / Compensatorio</v>
          </cell>
          <cell r="E62" t="str">
            <v>En Caso de Presentarse</v>
          </cell>
        </row>
        <row r="63">
          <cell r="A63" t="str">
            <v>2.25</v>
          </cell>
          <cell r="B63" t="str">
            <v>Documentos vinculación laboral</v>
          </cell>
          <cell r="C63" t="str">
            <v>Planilla Consignación Superfuturo</v>
          </cell>
          <cell r="E63" t="str">
            <v>Davivienda - Bancafe</v>
          </cell>
        </row>
        <row r="64">
          <cell r="A64" t="str">
            <v>2.26</v>
          </cell>
          <cell r="B64" t="str">
            <v>Documentos vinculación laboral</v>
          </cell>
          <cell r="C64" t="str">
            <v>Proceso Disciplinario - Investigación</v>
          </cell>
          <cell r="D64" t="str">
            <v>Expediente No.</v>
          </cell>
          <cell r="E64" t="str">
            <v>En Caso de Presentarse</v>
          </cell>
        </row>
        <row r="65">
          <cell r="A65" t="str">
            <v>2.27</v>
          </cell>
          <cell r="B65" t="str">
            <v>Documentos vinculación laboral</v>
          </cell>
          <cell r="C65" t="str">
            <v>Proceso Judicial - Investigación</v>
          </cell>
          <cell r="D65" t="str">
            <v>Expediente No.</v>
          </cell>
          <cell r="E65" t="str">
            <v>En Caso de Presentarse</v>
          </cell>
        </row>
        <row r="66">
          <cell r="A66" t="str">
            <v>2.28</v>
          </cell>
          <cell r="B66" t="str">
            <v>Documentos vinculación laboral</v>
          </cell>
          <cell r="C66" t="str">
            <v>Reporte Radicación Riesgos Profesionales</v>
          </cell>
          <cell r="D66" t="str">
            <v>Positiva</v>
          </cell>
          <cell r="E66" t="str">
            <v>Positiva</v>
          </cell>
        </row>
        <row r="67">
          <cell r="A67" t="str">
            <v>2.29</v>
          </cell>
          <cell r="B67" t="str">
            <v>Documentos vinculación laboral</v>
          </cell>
          <cell r="C67" t="str">
            <v>Resolución Aprobación Disfrute de Vacaciones</v>
          </cell>
          <cell r="D67" t="str">
            <v>Digitar No. Resolución</v>
          </cell>
          <cell r="E67" t="str">
            <v>Adjuntar Soportes y No. Resolución</v>
          </cell>
        </row>
        <row r="68">
          <cell r="A68" t="str">
            <v>2.30</v>
          </cell>
          <cell r="B68" t="str">
            <v>Documentos vinculación laboral</v>
          </cell>
          <cell r="C68" t="str">
            <v>Resolución Asignación de Funciones</v>
          </cell>
          <cell r="D68" t="str">
            <v>Digitar No. Resolución</v>
          </cell>
          <cell r="E68" t="str">
            <v>Incluir No. Resolución</v>
          </cell>
        </row>
        <row r="69">
          <cell r="A69" t="str">
            <v>2.31</v>
          </cell>
          <cell r="B69" t="str">
            <v>Documentos vinculación laboral</v>
          </cell>
          <cell r="C69" t="str">
            <v>Resolución Asignación Prima Técnica</v>
          </cell>
          <cell r="D69" t="str">
            <v>Digitar No. Resolución</v>
          </cell>
          <cell r="E69" t="str">
            <v>Nivel Directivo</v>
          </cell>
        </row>
        <row r="70">
          <cell r="A70" t="str">
            <v>2.32</v>
          </cell>
          <cell r="B70" t="str">
            <v>Documentos vinculación laboral</v>
          </cell>
          <cell r="C70" t="str">
            <v>Resolución Autorización Licencia</v>
          </cell>
          <cell r="D70" t="str">
            <v>Digitar No. Resolución</v>
          </cell>
          <cell r="E70" t="str">
            <v>Incluir No. Resolución</v>
          </cell>
        </row>
        <row r="71">
          <cell r="A71" t="str">
            <v>2.33</v>
          </cell>
          <cell r="B71" t="str">
            <v>Documentos vinculación laboral</v>
          </cell>
          <cell r="C71" t="str">
            <v>Resolución Comisión de Servicios</v>
          </cell>
          <cell r="D71" t="str">
            <v>Digitar No. Resolución</v>
          </cell>
          <cell r="E71" t="str">
            <v>Incluir No. Resolución</v>
          </cell>
        </row>
        <row r="72">
          <cell r="A72" t="str">
            <v>2.34</v>
          </cell>
          <cell r="B72" t="str">
            <v>Documentos vinculación laboral</v>
          </cell>
          <cell r="C72" t="str">
            <v>Resolución Compensación de Vacaciones</v>
          </cell>
          <cell r="D72" t="str">
            <v>Digitar No. Resolución</v>
          </cell>
          <cell r="E72" t="str">
            <v>Adjuntar Soportes y No. Resolución</v>
          </cell>
        </row>
        <row r="73">
          <cell r="A73" t="str">
            <v>2.35</v>
          </cell>
          <cell r="B73" t="str">
            <v>Documentos vinculación laboral</v>
          </cell>
          <cell r="C73" t="str">
            <v>Resolución o Decreto Encargo / Nuevo Cargo</v>
          </cell>
          <cell r="D73" t="str">
            <v>Digitar No. Resolución o Decreto</v>
          </cell>
          <cell r="E73" t="str">
            <v>Incluir No. Resolución o Decreto</v>
          </cell>
        </row>
        <row r="74">
          <cell r="A74" t="str">
            <v>2.36</v>
          </cell>
          <cell r="B74" t="str">
            <v>Documentos vinculación laboral</v>
          </cell>
          <cell r="C74" t="str">
            <v>Resolución Interrupción de Vacaciones</v>
          </cell>
          <cell r="D74" t="str">
            <v>Digitar No. Resolución</v>
          </cell>
          <cell r="E74" t="str">
            <v>Adjuntar Soportes y No. Resolución</v>
          </cell>
        </row>
        <row r="75">
          <cell r="A75" t="str">
            <v>2.37</v>
          </cell>
          <cell r="B75" t="str">
            <v>Documentos vinculación laboral</v>
          </cell>
          <cell r="C75" t="str">
            <v>Resolución Teminación Asignación de Funciones</v>
          </cell>
          <cell r="D75" t="str">
            <v>Digitar No. Resolución</v>
          </cell>
          <cell r="E75" t="str">
            <v>Incluir No. Resolución</v>
          </cell>
        </row>
        <row r="76">
          <cell r="A76" t="str">
            <v>2.38</v>
          </cell>
          <cell r="B76" t="str">
            <v>Documentos vinculación laboral</v>
          </cell>
          <cell r="C76" t="str">
            <v>Resolución Terminación Encargo</v>
          </cell>
          <cell r="D76" t="str">
            <v>Digitar No. Resolución</v>
          </cell>
          <cell r="E76" t="str">
            <v>Incluir No. Resolución</v>
          </cell>
        </row>
        <row r="77">
          <cell r="A77" t="str">
            <v>2.39</v>
          </cell>
          <cell r="B77" t="str">
            <v>Documentos vinculación laboral</v>
          </cell>
          <cell r="C77" t="str">
            <v>Solicitud Retiro Parcial de Cesantias</v>
          </cell>
          <cell r="D77" t="str">
            <v>FNA - Fondo Nacional del Ahorro</v>
          </cell>
        </row>
        <row r="78">
          <cell r="A78" t="str">
            <v>2.40</v>
          </cell>
          <cell r="B78" t="str">
            <v>Documentos vinculación laboral</v>
          </cell>
          <cell r="C78" t="str">
            <v>Traslado A.F.P.</v>
          </cell>
          <cell r="D78" t="str">
            <v>Digite Nueva AFP</v>
          </cell>
          <cell r="E78" t="str">
            <v>Incluir Nombre Nueva Afp</v>
          </cell>
        </row>
        <row r="79">
          <cell r="A79" t="str">
            <v>2.41</v>
          </cell>
          <cell r="B79" t="str">
            <v>Documentos vinculación laboral</v>
          </cell>
          <cell r="C79" t="str">
            <v>Traslado E.P.S.</v>
          </cell>
          <cell r="D79" t="str">
            <v>Digite Nueva EPS</v>
          </cell>
          <cell r="E79" t="str">
            <v>Incluir Nombre Nueva Eps</v>
          </cell>
        </row>
        <row r="80">
          <cell r="A80" t="str">
            <v>3.01</v>
          </cell>
          <cell r="B80" t="str">
            <v>Documentos retiro/Desvinculación Laboral</v>
          </cell>
          <cell r="C80" t="str">
            <v>Acta Entrega del Cargo - Fm-118</v>
          </cell>
        </row>
        <row r="81">
          <cell r="A81" t="str">
            <v>3.02</v>
          </cell>
          <cell r="B81" t="str">
            <v>Documentos retiro/Desvinculación Laboral</v>
          </cell>
          <cell r="C81" t="str">
            <v>Exámen Medico de Egreso</v>
          </cell>
        </row>
        <row r="82">
          <cell r="A82" t="str">
            <v>3.03</v>
          </cell>
          <cell r="B82" t="str">
            <v>Documentos retiro/Desvinculación Laboral</v>
          </cell>
          <cell r="C82" t="str">
            <v>Consulta Novedades Empleo Público</v>
          </cell>
        </row>
        <row r="83">
          <cell r="A83" t="str">
            <v>3.04</v>
          </cell>
          <cell r="B83" t="str">
            <v>Documentos retiro/Desvinculación Laboral</v>
          </cell>
          <cell r="C83" t="str">
            <v>Declaración Juramentada de Bienes y Rentas</v>
          </cell>
          <cell r="D83" t="str">
            <v>Retiro Funcionario</v>
          </cell>
          <cell r="E83" t="str">
            <v>Por Retiro Funcionario</v>
          </cell>
        </row>
        <row r="84">
          <cell r="A84" t="str">
            <v>3.05</v>
          </cell>
          <cell r="B84" t="str">
            <v>Documentos retiro/Desvinculación Laboral</v>
          </cell>
          <cell r="C84" t="str">
            <v>Decreto Retiro o Desvinculación del Cargo</v>
          </cell>
          <cell r="D84" t="str">
            <v>Digitar No. Resolución o Decreto</v>
          </cell>
          <cell r="E84" t="str">
            <v>Por Retiro Funcionario</v>
          </cell>
        </row>
        <row r="85">
          <cell r="A85" t="str">
            <v>3.06</v>
          </cell>
          <cell r="B85" t="str">
            <v>Documentos retiro/Desvinculación Laboral</v>
          </cell>
          <cell r="C85" t="str">
            <v>Hoja de Vida Persona Natural DAFP</v>
          </cell>
          <cell r="D85" t="str">
            <v>Retiro Funcionario</v>
          </cell>
          <cell r="E85" t="str">
            <v>Por Retiro Funcionario</v>
          </cell>
        </row>
        <row r="86">
          <cell r="A86" t="str">
            <v>3.07</v>
          </cell>
          <cell r="B86" t="str">
            <v>Documentos retiro/Desvinculación Laboral</v>
          </cell>
          <cell r="C86" t="str">
            <v>Hoja de Control Historia Laboral</v>
          </cell>
          <cell r="E86" t="str">
            <v>Según Acuerdo 004 de 2003 AGN</v>
          </cell>
        </row>
        <row r="87">
          <cell r="A87" t="str">
            <v>3.08</v>
          </cell>
          <cell r="B87" t="str">
            <v>Documentos retiro/Desvinculación Laboral</v>
          </cell>
          <cell r="C87" t="str">
            <v>Informe de Gestión por Retiro Funcionario</v>
          </cell>
          <cell r="E87" t="str">
            <v>Por Retiro Funcionario</v>
          </cell>
        </row>
        <row r="88">
          <cell r="A88" t="str">
            <v>3.09</v>
          </cell>
          <cell r="B88" t="str">
            <v>Documentos retiro/Desvinculación Laboral</v>
          </cell>
          <cell r="C88" t="str">
            <v>Ingreso, Traslado y Retiro de Bienes - Fm-32</v>
          </cell>
        </row>
        <row r="89">
          <cell r="A89" t="str">
            <v>3.10</v>
          </cell>
          <cell r="B89" t="str">
            <v>Documentos retiro/Desvinculación Laboral</v>
          </cell>
          <cell r="C89" t="str">
            <v>Otros Documentos Posteriores al Retiro</v>
          </cell>
          <cell r="D89" t="str">
            <v>Incluir Descripción Corta</v>
          </cell>
        </row>
        <row r="90">
          <cell r="A90" t="str">
            <v>3.11</v>
          </cell>
          <cell r="B90" t="str">
            <v>Documentos retiro/Desvinculación Laboral</v>
          </cell>
          <cell r="C90" t="str">
            <v>Paz y Salvo Orfeo - Fm-139</v>
          </cell>
        </row>
        <row r="91">
          <cell r="A91" t="str">
            <v>3.12</v>
          </cell>
          <cell r="B91" t="str">
            <v>Documentos retiro/Desvinculación Laboral</v>
          </cell>
          <cell r="C91" t="str">
            <v>Resolución Reconocimiento Prestaciones Sociales</v>
          </cell>
          <cell r="D91" t="str">
            <v>Digitar No. Resolución</v>
          </cell>
          <cell r="E91" t="str">
            <v>Adjuntar Soportes y No. Resolución</v>
          </cell>
        </row>
        <row r="92">
          <cell r="A92" t="str">
            <v>3.13</v>
          </cell>
          <cell r="B92" t="str">
            <v>Documentos retiro/Desvinculación Laboral</v>
          </cell>
          <cell r="C92" t="str">
            <v>Resolución Retiro o Desvinculación del Funcionario</v>
          </cell>
          <cell r="D92" t="str">
            <v>Digitar No. Resolución</v>
          </cell>
          <cell r="E92" t="str">
            <v>Adjuntar Soportes y No. Resolución</v>
          </cell>
        </row>
        <row r="93">
          <cell r="A93" t="str">
            <v>3.14</v>
          </cell>
          <cell r="B93" t="str">
            <v>Documentos retiro/Desvinculación Laboral</v>
          </cell>
          <cell r="C93" t="str">
            <v>Solicitud Retiro Definitivo de Cesantias</v>
          </cell>
          <cell r="D93" t="str">
            <v>FNA - Fondo Nacional del Ahorro</v>
          </cell>
        </row>
      </sheetData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E93" totalsRowShown="0" headerRowDxfId="7" headerRowBorderDxfId="6" tableBorderDxfId="5">
  <tableColumns count="5">
    <tableColumn id="1" xr3:uid="{00000000-0010-0000-0000-000001000000}" name="Codigo" dataDxfId="4"/>
    <tableColumn id="2" xr3:uid="{00000000-0010-0000-0000-000002000000}" name="Etapas" dataDxfId="3"/>
    <tableColumn id="3" xr3:uid="{00000000-0010-0000-0000-000003000000}" name="Tipo Documental" dataDxfId="2"/>
    <tableColumn id="4" xr3:uid="{00000000-0010-0000-0000-000004000000}" name="Adicional" dataDxfId="1"/>
    <tableColumn id="5" xr3:uid="{00000000-0010-0000-0000-000005000000}" name="Observacion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59"/>
  <sheetViews>
    <sheetView showGridLines="0" showZeros="0" tabSelected="1" zoomScaleNormal="100" workbookViewId="0">
      <selection sqref="A1:B3"/>
    </sheetView>
  </sheetViews>
  <sheetFormatPr baseColWidth="10" defaultRowHeight="12.75"/>
  <cols>
    <col min="1" max="1" width="11.7109375" style="95" customWidth="1"/>
    <col min="2" max="2" width="7.140625" style="81" customWidth="1"/>
    <col min="3" max="3" width="11.28515625" style="81" customWidth="1"/>
    <col min="4" max="4" width="44.28515625" style="48" customWidth="1"/>
    <col min="5" max="5" width="2.85546875" style="82" customWidth="1"/>
    <col min="6" max="6" width="33.7109375" style="48" customWidth="1"/>
    <col min="7" max="7" width="12.28515625" style="48" customWidth="1"/>
    <col min="8" max="8" width="10.28515625" style="48" customWidth="1"/>
    <col min="9" max="10" width="7.85546875" style="83" customWidth="1"/>
    <col min="11" max="11" width="11.42578125" style="48"/>
    <col min="12" max="12" width="30.7109375" style="48" customWidth="1"/>
    <col min="13" max="16384" width="11.42578125" style="48"/>
  </cols>
  <sheetData>
    <row r="1" spans="1:52" s="47" customFormat="1" ht="21" customHeight="1">
      <c r="A1" s="163"/>
      <c r="B1" s="164"/>
      <c r="C1" s="169" t="s">
        <v>280</v>
      </c>
      <c r="D1" s="170"/>
      <c r="E1" s="170"/>
      <c r="F1" s="170"/>
      <c r="G1" s="171"/>
      <c r="H1" s="102" t="s">
        <v>281</v>
      </c>
      <c r="I1" s="172" t="s">
        <v>287</v>
      </c>
      <c r="J1" s="173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</row>
    <row r="2" spans="1:52" s="47" customFormat="1" ht="24" customHeight="1">
      <c r="A2" s="165"/>
      <c r="B2" s="166"/>
      <c r="C2" s="103" t="s">
        <v>284</v>
      </c>
      <c r="D2" s="159" t="s">
        <v>286</v>
      </c>
      <c r="E2" s="159"/>
      <c r="F2" s="159"/>
      <c r="G2" s="160"/>
      <c r="H2" s="104" t="s">
        <v>282</v>
      </c>
      <c r="I2" s="174">
        <v>1</v>
      </c>
      <c r="J2" s="17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</row>
    <row r="3" spans="1:52" s="47" customFormat="1" ht="25.7" customHeight="1" thickBot="1">
      <c r="A3" s="167"/>
      <c r="B3" s="168"/>
      <c r="C3" s="105" t="s">
        <v>285</v>
      </c>
      <c r="D3" s="161" t="s">
        <v>277</v>
      </c>
      <c r="E3" s="161"/>
      <c r="F3" s="161"/>
      <c r="G3" s="162"/>
      <c r="H3" s="106" t="s">
        <v>283</v>
      </c>
      <c r="I3" s="157">
        <v>42564</v>
      </c>
      <c r="J3" s="158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</row>
    <row r="4" spans="1:52" ht="3.75" customHeight="1" thickBot="1">
      <c r="A4" s="107"/>
      <c r="B4" s="176"/>
      <c r="C4" s="176"/>
      <c r="D4" s="176"/>
      <c r="E4" s="176"/>
      <c r="F4" s="108" t="str">
        <f>IF(I6="","","Elaborado el:")</f>
        <v/>
      </c>
      <c r="G4" s="177" t="str">
        <f ca="1">IF(F4="","",NOW())</f>
        <v/>
      </c>
      <c r="H4" s="177"/>
      <c r="I4" s="177"/>
      <c r="J4" s="177"/>
    </row>
    <row r="5" spans="1:52" ht="6.75" customHeight="1">
      <c r="A5" s="84"/>
      <c r="B5" s="109"/>
      <c r="C5" s="110"/>
      <c r="D5" s="111"/>
      <c r="E5" s="112"/>
      <c r="F5" s="111"/>
      <c r="G5" s="111"/>
      <c r="H5" s="111"/>
      <c r="I5" s="113"/>
      <c r="J5" s="114"/>
    </row>
    <row r="6" spans="1:52">
      <c r="A6" s="85"/>
      <c r="B6" s="133" t="s">
        <v>0</v>
      </c>
      <c r="C6" s="134"/>
      <c r="D6" s="49"/>
      <c r="E6" s="135"/>
      <c r="F6" s="136"/>
      <c r="G6" s="137" t="s">
        <v>232</v>
      </c>
      <c r="H6" s="138"/>
      <c r="I6" s="139"/>
      <c r="J6" s="140"/>
    </row>
    <row r="7" spans="1:52" ht="13.5" thickBot="1">
      <c r="A7" s="86"/>
      <c r="B7" s="50"/>
      <c r="C7" s="51"/>
      <c r="D7" s="40" t="s">
        <v>1</v>
      </c>
      <c r="E7" s="52"/>
      <c r="F7" s="101" t="s">
        <v>2</v>
      </c>
      <c r="G7" s="141" t="s">
        <v>174</v>
      </c>
      <c r="H7" s="141"/>
      <c r="I7" s="141"/>
      <c r="J7" s="141"/>
    </row>
    <row r="8" spans="1:52" ht="5.25" customHeight="1" thickBot="1">
      <c r="A8" s="87"/>
      <c r="B8" s="53"/>
      <c r="C8" s="54"/>
      <c r="D8" s="55"/>
      <c r="E8" s="56"/>
      <c r="F8" s="55"/>
      <c r="G8" s="55"/>
      <c r="H8" s="55"/>
      <c r="I8" s="57"/>
      <c r="J8" s="58"/>
    </row>
    <row r="9" spans="1:52" ht="12.75" customHeight="1">
      <c r="A9" s="44" t="s">
        <v>255</v>
      </c>
      <c r="B9" s="142" t="s">
        <v>3</v>
      </c>
      <c r="C9" s="143"/>
      <c r="D9" s="144" t="s">
        <v>4</v>
      </c>
      <c r="E9" s="145"/>
      <c r="F9" s="146"/>
      <c r="G9" s="147" t="s">
        <v>142</v>
      </c>
      <c r="H9" s="148"/>
      <c r="I9" s="151" t="s">
        <v>136</v>
      </c>
      <c r="J9" s="152"/>
    </row>
    <row r="10" spans="1:52" s="61" customFormat="1" ht="13.5" thickBot="1">
      <c r="A10" s="45" t="s">
        <v>256</v>
      </c>
      <c r="B10" s="153" t="s">
        <v>143</v>
      </c>
      <c r="C10" s="154"/>
      <c r="D10" s="41" t="s">
        <v>140</v>
      </c>
      <c r="E10" s="155" t="s">
        <v>141</v>
      </c>
      <c r="F10" s="156"/>
      <c r="G10" s="149"/>
      <c r="H10" s="150"/>
      <c r="I10" s="59" t="s">
        <v>137</v>
      </c>
      <c r="J10" s="60" t="s">
        <v>138</v>
      </c>
    </row>
    <row r="11" spans="1:52" s="67" customFormat="1" ht="12.95" customHeight="1">
      <c r="A11" s="100"/>
      <c r="B11" s="129"/>
      <c r="C11" s="130"/>
      <c r="D11" s="62" t="str">
        <f>IF(A11="","",VLOOKUP(A11,'[3]Tiplogias Documentales'!$A$2:$E$94,3,FALSE))</f>
        <v/>
      </c>
      <c r="E11" s="63" t="str">
        <f t="shared" ref="E11:E115" si="0">IF(A11="","",IF(F11=0,0,"-"))</f>
        <v/>
      </c>
      <c r="F11" s="64"/>
      <c r="G11" s="131"/>
      <c r="H11" s="132"/>
      <c r="I11" s="65" t="str">
        <f>IF(A11="","",1)</f>
        <v/>
      </c>
      <c r="J11" s="66"/>
      <c r="K11" s="115"/>
    </row>
    <row r="12" spans="1:52" s="67" customFormat="1" ht="12.95" customHeight="1">
      <c r="A12" s="100"/>
      <c r="B12" s="116"/>
      <c r="C12" s="117"/>
      <c r="D12" s="68" t="str">
        <f>IF(A12="","",VLOOKUP(A12,'[3]Tiplogias Documentales'!$A$2:$E$94,3,FALSE))</f>
        <v/>
      </c>
      <c r="E12" s="69" t="str">
        <f t="shared" si="0"/>
        <v/>
      </c>
      <c r="F12" s="64"/>
      <c r="G12" s="118"/>
      <c r="H12" s="119"/>
      <c r="I12" s="72" t="str">
        <f t="shared" ref="I12:I116" si="1">IF(A12="","",IF(J11="","",J11+1))</f>
        <v/>
      </c>
      <c r="J12" s="66"/>
    </row>
    <row r="13" spans="1:52" s="67" customFormat="1" ht="12.95" customHeight="1">
      <c r="A13" s="100"/>
      <c r="B13" s="116"/>
      <c r="C13" s="117"/>
      <c r="D13" s="68" t="str">
        <f>IF(A13="","",VLOOKUP(A13,'[3]Tiplogias Documentales'!$A$2:$E$94,3,FALSE))</f>
        <v/>
      </c>
      <c r="E13" s="69" t="str">
        <f t="shared" si="0"/>
        <v/>
      </c>
      <c r="F13" s="64"/>
      <c r="G13" s="118"/>
      <c r="H13" s="119"/>
      <c r="I13" s="72" t="str">
        <f t="shared" si="1"/>
        <v/>
      </c>
      <c r="J13" s="66"/>
    </row>
    <row r="14" spans="1:52" s="67" customFormat="1" ht="12.95" customHeight="1">
      <c r="A14" s="100"/>
      <c r="B14" s="116"/>
      <c r="C14" s="117"/>
      <c r="D14" s="68" t="str">
        <f>IF(A14="","",VLOOKUP(A14,'[3]Tiplogias Documentales'!$A$2:$E$94,3,FALSE))</f>
        <v/>
      </c>
      <c r="E14" s="69" t="str">
        <f t="shared" si="0"/>
        <v/>
      </c>
      <c r="F14" s="64"/>
      <c r="G14" s="118"/>
      <c r="H14" s="119"/>
      <c r="I14" s="72" t="str">
        <f t="shared" si="1"/>
        <v/>
      </c>
      <c r="J14" s="66"/>
    </row>
    <row r="15" spans="1:52" s="67" customFormat="1" ht="12.95" customHeight="1">
      <c r="A15" s="100"/>
      <c r="B15" s="116"/>
      <c r="C15" s="117"/>
      <c r="D15" s="68" t="str">
        <f>IF(A15="","",VLOOKUP(A15,'[3]Tiplogias Documentales'!$A$2:$E$94,3,FALSE))</f>
        <v/>
      </c>
      <c r="E15" s="69" t="str">
        <f t="shared" si="0"/>
        <v/>
      </c>
      <c r="F15" s="64"/>
      <c r="G15" s="118"/>
      <c r="H15" s="119"/>
      <c r="I15" s="72" t="str">
        <f t="shared" si="1"/>
        <v/>
      </c>
      <c r="J15" s="66"/>
    </row>
    <row r="16" spans="1:52" s="67" customFormat="1" ht="12.95" customHeight="1">
      <c r="A16" s="100"/>
      <c r="B16" s="116"/>
      <c r="C16" s="117"/>
      <c r="D16" s="68" t="str">
        <f>IF(A16="","",VLOOKUP(A16,'[3]Tiplogias Documentales'!$A$2:$E$94,3,FALSE))</f>
        <v/>
      </c>
      <c r="E16" s="69" t="str">
        <f t="shared" si="0"/>
        <v/>
      </c>
      <c r="F16" s="64"/>
      <c r="G16" s="118"/>
      <c r="H16" s="119"/>
      <c r="I16" s="72" t="str">
        <f t="shared" si="1"/>
        <v/>
      </c>
      <c r="J16" s="66"/>
    </row>
    <row r="17" spans="1:10" s="67" customFormat="1" ht="12.95" customHeight="1">
      <c r="A17" s="88"/>
      <c r="B17" s="116"/>
      <c r="C17" s="117"/>
      <c r="D17" s="68" t="str">
        <f>IF(A17="","",VLOOKUP(A17,'[3]Tiplogias Documentales'!$A$2:$E$94,3,FALSE))</f>
        <v/>
      </c>
      <c r="E17" s="69" t="str">
        <f t="shared" si="0"/>
        <v/>
      </c>
      <c r="F17" s="64"/>
      <c r="G17" s="118"/>
      <c r="H17" s="119"/>
      <c r="I17" s="72" t="str">
        <f t="shared" si="1"/>
        <v/>
      </c>
      <c r="J17" s="66"/>
    </row>
    <row r="18" spans="1:10" s="67" customFormat="1" ht="12.95" customHeight="1">
      <c r="A18" s="88"/>
      <c r="B18" s="116"/>
      <c r="C18" s="117"/>
      <c r="D18" s="68" t="str">
        <f>IF(A18="","",VLOOKUP(A18,'[3]Tiplogias Documentales'!$A$2:$E$94,3,FALSE))</f>
        <v/>
      </c>
      <c r="E18" s="69" t="str">
        <f t="shared" si="0"/>
        <v/>
      </c>
      <c r="F18" s="64"/>
      <c r="G18" s="118"/>
      <c r="H18" s="119"/>
      <c r="I18" s="72" t="str">
        <f t="shared" si="1"/>
        <v/>
      </c>
      <c r="J18" s="66"/>
    </row>
    <row r="19" spans="1:10" s="67" customFormat="1" ht="12.95" customHeight="1">
      <c r="A19" s="43"/>
      <c r="B19" s="116"/>
      <c r="C19" s="117"/>
      <c r="D19" s="68" t="str">
        <f>IF(A19="","",VLOOKUP(A19,'[3]Tiplogias Documentales'!$A$2:$E$94,3,FALSE))</f>
        <v/>
      </c>
      <c r="E19" s="69" t="str">
        <f t="shared" si="0"/>
        <v/>
      </c>
      <c r="F19" s="64"/>
      <c r="G19" s="118"/>
      <c r="H19" s="119"/>
      <c r="I19" s="72" t="str">
        <f t="shared" si="1"/>
        <v/>
      </c>
      <c r="J19" s="66"/>
    </row>
    <row r="20" spans="1:10" s="67" customFormat="1" ht="12.95" customHeight="1">
      <c r="A20" s="89"/>
      <c r="B20" s="116"/>
      <c r="C20" s="117"/>
      <c r="D20" s="68" t="str">
        <f>IF(A20="","",VLOOKUP(A20,'[3]Tiplogias Documentales'!$A$2:$E$94,3,FALSE))</f>
        <v/>
      </c>
      <c r="E20" s="69" t="str">
        <f t="shared" si="0"/>
        <v/>
      </c>
      <c r="F20" s="64"/>
      <c r="G20" s="118"/>
      <c r="H20" s="119"/>
      <c r="I20" s="72" t="str">
        <f t="shared" si="1"/>
        <v/>
      </c>
      <c r="J20" s="66"/>
    </row>
    <row r="21" spans="1:10" s="67" customFormat="1" ht="12.95" customHeight="1">
      <c r="A21" s="100"/>
      <c r="B21" s="116"/>
      <c r="C21" s="117"/>
      <c r="D21" s="73" t="str">
        <f>IF(A21="","",VLOOKUP(A21,'[3]Tiplogias Documentales'!$A$2:$E$94,3,FALSE))</f>
        <v/>
      </c>
      <c r="E21" s="69" t="str">
        <f t="shared" si="0"/>
        <v/>
      </c>
      <c r="F21" s="64"/>
      <c r="G21" s="118"/>
      <c r="H21" s="119"/>
      <c r="I21" s="72" t="str">
        <f t="shared" si="1"/>
        <v/>
      </c>
      <c r="J21" s="66"/>
    </row>
    <row r="22" spans="1:10" s="67" customFormat="1" ht="12.95" customHeight="1">
      <c r="A22" s="98"/>
      <c r="B22" s="116"/>
      <c r="C22" s="117"/>
      <c r="D22" s="68" t="str">
        <f>IF(A22="","",VLOOKUP(A22,'[3]Tiplogias Documentales'!$A$2:$E$94,3,FALSE))</f>
        <v/>
      </c>
      <c r="E22" s="69" t="str">
        <f t="shared" si="0"/>
        <v/>
      </c>
      <c r="F22" s="64"/>
      <c r="G22" s="118"/>
      <c r="H22" s="119"/>
      <c r="I22" s="72" t="str">
        <f t="shared" si="1"/>
        <v/>
      </c>
      <c r="J22" s="66"/>
    </row>
    <row r="23" spans="1:10" s="67" customFormat="1" ht="12.95" customHeight="1">
      <c r="A23" s="98"/>
      <c r="B23" s="116"/>
      <c r="C23" s="117"/>
      <c r="D23" s="74" t="str">
        <f>IF(A23="","",VLOOKUP(A23,'[3]Tiplogias Documentales'!$A$2:$E$94,3,FALSE))</f>
        <v/>
      </c>
      <c r="E23" s="69" t="str">
        <f t="shared" si="0"/>
        <v/>
      </c>
      <c r="F23" s="64"/>
      <c r="G23" s="118"/>
      <c r="H23" s="119"/>
      <c r="I23" s="72" t="str">
        <f t="shared" si="1"/>
        <v/>
      </c>
      <c r="J23" s="66"/>
    </row>
    <row r="24" spans="1:10" s="67" customFormat="1" ht="12.95" customHeight="1">
      <c r="A24" s="98"/>
      <c r="B24" s="116"/>
      <c r="C24" s="117"/>
      <c r="D24" s="68" t="str">
        <f>IF(A24="","",VLOOKUP(A24,'[3]Tiplogias Documentales'!$A$2:$E$94,3,FALSE))</f>
        <v/>
      </c>
      <c r="E24" s="69" t="str">
        <f t="shared" si="0"/>
        <v/>
      </c>
      <c r="F24" s="64"/>
      <c r="G24" s="118"/>
      <c r="H24" s="119"/>
      <c r="I24" s="72" t="str">
        <f t="shared" si="1"/>
        <v/>
      </c>
      <c r="J24" s="66"/>
    </row>
    <row r="25" spans="1:10" s="67" customFormat="1" ht="12.95" customHeight="1">
      <c r="A25" s="98"/>
      <c r="B25" s="116"/>
      <c r="C25" s="117"/>
      <c r="D25" s="68" t="str">
        <f>IF(A25="","",VLOOKUP(A25,'[3]Tiplogias Documentales'!$A$2:$E$94,3,FALSE))</f>
        <v/>
      </c>
      <c r="E25" s="69" t="str">
        <f t="shared" si="0"/>
        <v/>
      </c>
      <c r="F25" s="64"/>
      <c r="G25" s="118"/>
      <c r="H25" s="119"/>
      <c r="I25" s="72" t="str">
        <f t="shared" si="1"/>
        <v/>
      </c>
      <c r="J25" s="66"/>
    </row>
    <row r="26" spans="1:10" s="67" customFormat="1" ht="12.95" customHeight="1">
      <c r="A26" s="98"/>
      <c r="B26" s="116"/>
      <c r="C26" s="117"/>
      <c r="D26" s="68" t="str">
        <f>IF(A26="","",VLOOKUP(A26,'[3]Tiplogias Documentales'!$A$2:$E$94,3,FALSE))</f>
        <v/>
      </c>
      <c r="E26" s="69" t="str">
        <f t="shared" si="0"/>
        <v/>
      </c>
      <c r="F26" s="64"/>
      <c r="G26" s="118"/>
      <c r="H26" s="119"/>
      <c r="I26" s="72" t="str">
        <f t="shared" si="1"/>
        <v/>
      </c>
      <c r="J26" s="66"/>
    </row>
    <row r="27" spans="1:10" s="67" customFormat="1" ht="12.95" customHeight="1">
      <c r="A27" s="98"/>
      <c r="B27" s="116"/>
      <c r="C27" s="117"/>
      <c r="D27" s="68" t="str">
        <f>IF(A27="","",VLOOKUP(A27,'[3]Tiplogias Documentales'!$A$2:$E$94,3,FALSE))</f>
        <v/>
      </c>
      <c r="E27" s="69" t="str">
        <f t="shared" si="0"/>
        <v/>
      </c>
      <c r="F27" s="64"/>
      <c r="G27" s="118"/>
      <c r="H27" s="119"/>
      <c r="I27" s="72" t="str">
        <f t="shared" si="1"/>
        <v/>
      </c>
      <c r="J27" s="66"/>
    </row>
    <row r="28" spans="1:10" s="67" customFormat="1" ht="12.95" customHeight="1">
      <c r="A28" s="98"/>
      <c r="B28" s="116"/>
      <c r="C28" s="117"/>
      <c r="D28" s="68" t="str">
        <f>IF(A28="","",VLOOKUP(A28,'[3]Tiplogias Documentales'!$A$2:$E$94,3,FALSE))</f>
        <v/>
      </c>
      <c r="E28" s="69" t="str">
        <f t="shared" si="0"/>
        <v/>
      </c>
      <c r="F28" s="64"/>
      <c r="G28" s="118"/>
      <c r="H28" s="119"/>
      <c r="I28" s="72" t="str">
        <f t="shared" si="1"/>
        <v/>
      </c>
      <c r="J28" s="66"/>
    </row>
    <row r="29" spans="1:10" s="67" customFormat="1" ht="12.95" customHeight="1">
      <c r="A29" s="98"/>
      <c r="B29" s="116"/>
      <c r="C29" s="117"/>
      <c r="D29" s="68" t="str">
        <f>IF(A29="","",VLOOKUP(A29,'[3]Tiplogias Documentales'!$A$2:$E$94,3,FALSE))</f>
        <v/>
      </c>
      <c r="E29" s="69" t="str">
        <f t="shared" si="0"/>
        <v/>
      </c>
      <c r="F29" s="64"/>
      <c r="G29" s="118"/>
      <c r="H29" s="119"/>
      <c r="I29" s="72" t="str">
        <f t="shared" si="1"/>
        <v/>
      </c>
      <c r="J29" s="66"/>
    </row>
    <row r="30" spans="1:10" s="67" customFormat="1" ht="12.75" customHeight="1">
      <c r="A30" s="89"/>
      <c r="B30" s="116"/>
      <c r="C30" s="117"/>
      <c r="D30" s="68" t="str">
        <f>IF(A30="","",VLOOKUP(A30,'[3]Tiplogias Documentales'!$A$2:$E$94,3,FALSE))</f>
        <v/>
      </c>
      <c r="E30" s="69" t="str">
        <f t="shared" si="0"/>
        <v/>
      </c>
      <c r="F30" s="64"/>
      <c r="G30" s="118"/>
      <c r="H30" s="119"/>
      <c r="I30" s="72" t="str">
        <f t="shared" si="1"/>
        <v/>
      </c>
      <c r="J30" s="66"/>
    </row>
    <row r="31" spans="1:10" s="67" customFormat="1" ht="12.95" customHeight="1">
      <c r="A31" s="98"/>
      <c r="B31" s="116"/>
      <c r="C31" s="117"/>
      <c r="D31" s="68" t="str">
        <f>IF(A31="","",VLOOKUP(A31,'[3]Tiplogias Documentales'!$A$2:$E$94,3,FALSE))</f>
        <v/>
      </c>
      <c r="E31" s="69" t="str">
        <f t="shared" si="0"/>
        <v/>
      </c>
      <c r="F31" s="64"/>
      <c r="G31" s="118"/>
      <c r="H31" s="119"/>
      <c r="I31" s="72" t="str">
        <f t="shared" si="1"/>
        <v/>
      </c>
      <c r="J31" s="66"/>
    </row>
    <row r="32" spans="1:10" s="67" customFormat="1" ht="12.95" customHeight="1">
      <c r="A32" s="98"/>
      <c r="B32" s="116"/>
      <c r="C32" s="117"/>
      <c r="D32" s="68" t="str">
        <f>IF(A32="","",VLOOKUP(A32,'[3]Tiplogias Documentales'!$A$2:$E$94,3,FALSE))</f>
        <v/>
      </c>
      <c r="E32" s="69" t="str">
        <f t="shared" si="0"/>
        <v/>
      </c>
      <c r="F32" s="64"/>
      <c r="G32" s="118"/>
      <c r="H32" s="119"/>
      <c r="I32" s="72" t="str">
        <f t="shared" si="1"/>
        <v/>
      </c>
      <c r="J32" s="66"/>
    </row>
    <row r="33" spans="1:10" s="67" customFormat="1" ht="12.95" customHeight="1">
      <c r="A33" s="98"/>
      <c r="B33" s="116"/>
      <c r="C33" s="117"/>
      <c r="D33" s="68" t="str">
        <f>IF(A33="","",VLOOKUP(A33,'[3]Tiplogias Documentales'!$A$2:$E$94,3,FALSE))</f>
        <v/>
      </c>
      <c r="E33" s="69" t="str">
        <f t="shared" si="0"/>
        <v/>
      </c>
      <c r="F33" s="64"/>
      <c r="G33" s="118"/>
      <c r="H33" s="119"/>
      <c r="I33" s="72" t="str">
        <f t="shared" si="1"/>
        <v/>
      </c>
      <c r="J33" s="66"/>
    </row>
    <row r="34" spans="1:10" s="67" customFormat="1" ht="12.95" customHeight="1">
      <c r="A34" s="98"/>
      <c r="B34" s="116"/>
      <c r="C34" s="117"/>
      <c r="D34" s="68" t="str">
        <f>IF(A34="","",VLOOKUP(A34,'[3]Tiplogias Documentales'!$A$2:$E$94,3,FALSE))</f>
        <v/>
      </c>
      <c r="E34" s="69" t="str">
        <f t="shared" si="0"/>
        <v/>
      </c>
      <c r="F34" s="64"/>
      <c r="G34" s="118"/>
      <c r="H34" s="119"/>
      <c r="I34" s="72" t="str">
        <f t="shared" si="1"/>
        <v/>
      </c>
      <c r="J34" s="66"/>
    </row>
    <row r="35" spans="1:10" s="67" customFormat="1" ht="12.95" customHeight="1">
      <c r="A35" s="98"/>
      <c r="B35" s="116"/>
      <c r="C35" s="117"/>
      <c r="D35" s="68" t="str">
        <f>IF(A35="","",VLOOKUP(A35,'[3]Tiplogias Documentales'!$A$2:$E$94,3,FALSE))</f>
        <v/>
      </c>
      <c r="E35" s="69" t="str">
        <f t="shared" si="0"/>
        <v/>
      </c>
      <c r="F35" s="64"/>
      <c r="G35" s="118"/>
      <c r="H35" s="119"/>
      <c r="I35" s="72" t="str">
        <f t="shared" si="1"/>
        <v/>
      </c>
      <c r="J35" s="66"/>
    </row>
    <row r="36" spans="1:10" s="67" customFormat="1" ht="12.95" customHeight="1">
      <c r="A36" s="98"/>
      <c r="B36" s="116"/>
      <c r="C36" s="117"/>
      <c r="D36" s="68" t="str">
        <f>IF(A36="","",VLOOKUP(A36,'[3]Tiplogias Documentales'!$A$2:$E$94,3,FALSE))</f>
        <v/>
      </c>
      <c r="E36" s="69" t="str">
        <f t="shared" si="0"/>
        <v/>
      </c>
      <c r="F36" s="64"/>
      <c r="G36" s="118"/>
      <c r="H36" s="119"/>
      <c r="I36" s="72" t="str">
        <f t="shared" si="1"/>
        <v/>
      </c>
      <c r="J36" s="66"/>
    </row>
    <row r="37" spans="1:10" s="67" customFormat="1" ht="13.5" customHeight="1">
      <c r="A37" s="98"/>
      <c r="B37" s="116"/>
      <c r="C37" s="117"/>
      <c r="D37" s="68" t="str">
        <f>IF(A37="","",VLOOKUP(A37,'[3]Tiplogias Documentales'!$A$2:$E$94,3,FALSE))</f>
        <v/>
      </c>
      <c r="E37" s="69" t="str">
        <f t="shared" si="0"/>
        <v/>
      </c>
      <c r="F37" s="64"/>
      <c r="G37" s="118"/>
      <c r="H37" s="119"/>
      <c r="I37" s="72" t="str">
        <f t="shared" si="1"/>
        <v/>
      </c>
      <c r="J37" s="66"/>
    </row>
    <row r="38" spans="1:10" s="67" customFormat="1" ht="12.95" customHeight="1">
      <c r="A38" s="98"/>
      <c r="B38" s="116"/>
      <c r="C38" s="117"/>
      <c r="D38" s="68" t="str">
        <f>IF(A38="","",VLOOKUP(A38,'[3]Tiplogias Documentales'!$A$2:$E$94,3,FALSE))</f>
        <v/>
      </c>
      <c r="E38" s="69" t="str">
        <f t="shared" si="0"/>
        <v/>
      </c>
      <c r="F38" s="64"/>
      <c r="G38" s="118"/>
      <c r="H38" s="119"/>
      <c r="I38" s="72" t="str">
        <f t="shared" si="1"/>
        <v/>
      </c>
      <c r="J38" s="66"/>
    </row>
    <row r="39" spans="1:10" s="67" customFormat="1" ht="12.95" customHeight="1">
      <c r="A39" s="98"/>
      <c r="B39" s="116"/>
      <c r="C39" s="117"/>
      <c r="D39" s="68" t="str">
        <f>IF(A39="","",VLOOKUP(A39,'[3]Tiplogias Documentales'!$A$2:$E$94,3,FALSE))</f>
        <v/>
      </c>
      <c r="E39" s="69" t="str">
        <f t="shared" si="0"/>
        <v/>
      </c>
      <c r="F39" s="64"/>
      <c r="G39" s="118"/>
      <c r="H39" s="119"/>
      <c r="I39" s="72" t="str">
        <f t="shared" si="1"/>
        <v/>
      </c>
      <c r="J39" s="66"/>
    </row>
    <row r="40" spans="1:10" s="67" customFormat="1" ht="12.95" customHeight="1">
      <c r="A40" s="98"/>
      <c r="B40" s="116"/>
      <c r="C40" s="117"/>
      <c r="D40" s="68" t="str">
        <f>IF(A40="","",VLOOKUP(A40,'[3]Tiplogias Documentales'!$A$2:$E$94,3,FALSE))</f>
        <v/>
      </c>
      <c r="E40" s="69" t="str">
        <f t="shared" si="0"/>
        <v/>
      </c>
      <c r="F40" s="64"/>
      <c r="G40" s="118"/>
      <c r="H40" s="119"/>
      <c r="I40" s="72" t="str">
        <f t="shared" si="1"/>
        <v/>
      </c>
      <c r="J40" s="66"/>
    </row>
    <row r="41" spans="1:10" s="67" customFormat="1" ht="12.95" customHeight="1">
      <c r="A41" s="98"/>
      <c r="B41" s="116"/>
      <c r="C41" s="117"/>
      <c r="D41" s="68" t="str">
        <f>IF(A41="","",VLOOKUP(A41,'[3]Tiplogias Documentales'!$A$2:$E$94,3,FALSE))</f>
        <v/>
      </c>
      <c r="E41" s="69" t="str">
        <f t="shared" si="0"/>
        <v/>
      </c>
      <c r="F41" s="64"/>
      <c r="G41" s="118"/>
      <c r="H41" s="119"/>
      <c r="I41" s="72" t="str">
        <f t="shared" si="1"/>
        <v/>
      </c>
      <c r="J41" s="66"/>
    </row>
    <row r="42" spans="1:10" s="67" customFormat="1" ht="12.95" customHeight="1">
      <c r="A42" s="98"/>
      <c r="B42" s="116"/>
      <c r="C42" s="117"/>
      <c r="D42" s="68" t="str">
        <f>IF(A42="","",VLOOKUP(A42,'[3]Tiplogias Documentales'!$A$2:$E$94,3,FALSE))</f>
        <v/>
      </c>
      <c r="E42" s="69" t="str">
        <f t="shared" si="0"/>
        <v/>
      </c>
      <c r="F42" s="64"/>
      <c r="G42" s="118"/>
      <c r="H42" s="119"/>
      <c r="I42" s="72" t="str">
        <f t="shared" si="1"/>
        <v/>
      </c>
      <c r="J42" s="66"/>
    </row>
    <row r="43" spans="1:10" s="67" customFormat="1" ht="12.95" customHeight="1">
      <c r="A43" s="98"/>
      <c r="B43" s="116"/>
      <c r="C43" s="117"/>
      <c r="D43" s="68" t="str">
        <f>IF(A43="","",VLOOKUP(A43,'[3]Tiplogias Documentales'!$A$2:$E$94,3,FALSE))</f>
        <v/>
      </c>
      <c r="E43" s="69" t="str">
        <f t="shared" si="0"/>
        <v/>
      </c>
      <c r="F43" s="64"/>
      <c r="G43" s="118"/>
      <c r="H43" s="119"/>
      <c r="I43" s="72" t="str">
        <f t="shared" si="1"/>
        <v/>
      </c>
      <c r="J43" s="66"/>
    </row>
    <row r="44" spans="1:10" s="67" customFormat="1" ht="12.95" customHeight="1">
      <c r="A44" s="98"/>
      <c r="B44" s="116"/>
      <c r="C44" s="117"/>
      <c r="D44" s="68" t="str">
        <f>IF(A44="","",VLOOKUP(A44,'[3]Tiplogias Documentales'!$A$2:$E$94,3,FALSE))</f>
        <v/>
      </c>
      <c r="E44" s="69" t="str">
        <f t="shared" si="0"/>
        <v/>
      </c>
      <c r="F44" s="64"/>
      <c r="G44" s="118"/>
      <c r="H44" s="119"/>
      <c r="I44" s="72" t="str">
        <f t="shared" si="1"/>
        <v/>
      </c>
      <c r="J44" s="66"/>
    </row>
    <row r="45" spans="1:10" s="67" customFormat="1" ht="12.95" customHeight="1">
      <c r="A45" s="98"/>
      <c r="B45" s="116"/>
      <c r="C45" s="117"/>
      <c r="D45" s="68" t="str">
        <f>IF(A45="","",VLOOKUP(A45,'[3]Tiplogias Documentales'!$A$2:$E$94,3,FALSE))</f>
        <v/>
      </c>
      <c r="E45" s="69" t="str">
        <f t="shared" si="0"/>
        <v/>
      </c>
      <c r="F45" s="64"/>
      <c r="G45" s="118"/>
      <c r="H45" s="119"/>
      <c r="I45" s="72" t="str">
        <f t="shared" si="1"/>
        <v/>
      </c>
      <c r="J45" s="66"/>
    </row>
    <row r="46" spans="1:10" s="67" customFormat="1" ht="12.95" customHeight="1">
      <c r="A46" s="98"/>
      <c r="B46" s="116"/>
      <c r="C46" s="117"/>
      <c r="D46" s="68" t="str">
        <f>IF(A46="","",VLOOKUP(A46,'[3]Tiplogias Documentales'!$A$2:$E$94,3,FALSE))</f>
        <v/>
      </c>
      <c r="E46" s="69" t="str">
        <f t="shared" si="0"/>
        <v/>
      </c>
      <c r="F46" s="64"/>
      <c r="G46" s="118"/>
      <c r="H46" s="119"/>
      <c r="I46" s="72" t="str">
        <f>IF(A46="","",IF(J45="","",J45+1))</f>
        <v/>
      </c>
      <c r="J46" s="66"/>
    </row>
    <row r="47" spans="1:10" s="67" customFormat="1" ht="12.95" customHeight="1">
      <c r="A47" s="98"/>
      <c r="B47" s="116"/>
      <c r="C47" s="117"/>
      <c r="D47" s="68" t="str">
        <f>IF(A47="","",VLOOKUP(A47,'[3]Tiplogias Documentales'!$A$2:$E$94,3,FALSE))</f>
        <v/>
      </c>
      <c r="E47" s="69" t="str">
        <f t="shared" si="0"/>
        <v/>
      </c>
      <c r="F47" s="64"/>
      <c r="G47" s="118"/>
      <c r="H47" s="119"/>
      <c r="I47" s="72" t="str">
        <f t="shared" ref="I47:I56" si="2">IF(A47="","",IF(J46="","",J46+1))</f>
        <v/>
      </c>
      <c r="J47" s="66"/>
    </row>
    <row r="48" spans="1:10" s="67" customFormat="1" ht="12.95" customHeight="1">
      <c r="A48" s="98"/>
      <c r="B48" s="116"/>
      <c r="C48" s="117"/>
      <c r="D48" s="68" t="str">
        <f>IF(A48="","",VLOOKUP(A48,'[3]Tiplogias Documentales'!$A$2:$E$94,3,FALSE))</f>
        <v/>
      </c>
      <c r="E48" s="69" t="str">
        <f t="shared" si="0"/>
        <v/>
      </c>
      <c r="F48" s="64"/>
      <c r="G48" s="118"/>
      <c r="H48" s="119"/>
      <c r="I48" s="72" t="str">
        <f t="shared" si="2"/>
        <v/>
      </c>
      <c r="J48" s="66"/>
    </row>
    <row r="49" spans="1:10" s="67" customFormat="1" ht="12.95" customHeight="1">
      <c r="A49" s="98"/>
      <c r="B49" s="116"/>
      <c r="C49" s="117"/>
      <c r="D49" s="68" t="str">
        <f>IF(A49="","",VLOOKUP(A49,'[3]Tiplogias Documentales'!$A$2:$E$94,3,FALSE))</f>
        <v/>
      </c>
      <c r="E49" s="69" t="str">
        <f t="shared" si="0"/>
        <v/>
      </c>
      <c r="F49" s="64"/>
      <c r="G49" s="118"/>
      <c r="H49" s="119"/>
      <c r="I49" s="72" t="str">
        <f t="shared" si="2"/>
        <v/>
      </c>
      <c r="J49" s="66"/>
    </row>
    <row r="50" spans="1:10" s="67" customFormat="1" ht="12.95" customHeight="1">
      <c r="A50" s="98"/>
      <c r="B50" s="116"/>
      <c r="C50" s="117"/>
      <c r="D50" s="68" t="str">
        <f>IF(A50="","",VLOOKUP(A50,'[3]Tiplogias Documentales'!$A$2:$E$94,3,FALSE))</f>
        <v/>
      </c>
      <c r="E50" s="69" t="str">
        <f t="shared" si="0"/>
        <v/>
      </c>
      <c r="F50" s="64"/>
      <c r="G50" s="118"/>
      <c r="H50" s="119"/>
      <c r="I50" s="72" t="str">
        <f t="shared" si="2"/>
        <v/>
      </c>
      <c r="J50" s="66"/>
    </row>
    <row r="51" spans="1:10" s="67" customFormat="1" ht="12.95" customHeight="1">
      <c r="A51" s="98"/>
      <c r="B51" s="116"/>
      <c r="C51" s="117"/>
      <c r="D51" s="68" t="str">
        <f>IF(A51="","",VLOOKUP(A51,'[3]Tiplogias Documentales'!$A$2:$E$94,3,FALSE))</f>
        <v/>
      </c>
      <c r="E51" s="69" t="str">
        <f t="shared" si="0"/>
        <v/>
      </c>
      <c r="F51" s="64"/>
      <c r="G51" s="118"/>
      <c r="H51" s="119"/>
      <c r="I51" s="72" t="str">
        <f t="shared" si="2"/>
        <v/>
      </c>
      <c r="J51" s="66"/>
    </row>
    <row r="52" spans="1:10" s="67" customFormat="1" ht="12.95" customHeight="1">
      <c r="A52" s="98"/>
      <c r="B52" s="116"/>
      <c r="C52" s="117"/>
      <c r="D52" s="68" t="str">
        <f>IF(A52="","",VLOOKUP(A52,'[3]Tiplogias Documentales'!$A$2:$E$94,3,FALSE))</f>
        <v/>
      </c>
      <c r="E52" s="69" t="str">
        <f t="shared" si="0"/>
        <v/>
      </c>
      <c r="F52" s="64"/>
      <c r="G52" s="118"/>
      <c r="H52" s="119"/>
      <c r="I52" s="72" t="str">
        <f t="shared" si="2"/>
        <v/>
      </c>
      <c r="J52" s="66"/>
    </row>
    <row r="53" spans="1:10" s="67" customFormat="1" ht="12.95" customHeight="1">
      <c r="A53" s="98"/>
      <c r="B53" s="116"/>
      <c r="C53" s="117"/>
      <c r="D53" s="68" t="str">
        <f>IF(A53="","",VLOOKUP(A53,'[3]Tiplogias Documentales'!$A$2:$E$94,3,FALSE))</f>
        <v/>
      </c>
      <c r="E53" s="69" t="str">
        <f t="shared" si="0"/>
        <v/>
      </c>
      <c r="F53" s="64"/>
      <c r="G53" s="118"/>
      <c r="H53" s="119"/>
      <c r="I53" s="72" t="str">
        <f t="shared" si="2"/>
        <v/>
      </c>
      <c r="J53" s="66"/>
    </row>
    <row r="54" spans="1:10">
      <c r="A54" s="98"/>
      <c r="B54" s="116"/>
      <c r="C54" s="117"/>
      <c r="D54" s="68" t="str">
        <f>IF(A54="","",VLOOKUP(A54,'[3]Tiplogias Documentales'!$A$2:$E$94,3,FALSE))</f>
        <v/>
      </c>
      <c r="E54" s="69" t="str">
        <f t="shared" si="0"/>
        <v/>
      </c>
      <c r="F54" s="64"/>
      <c r="G54" s="118"/>
      <c r="H54" s="119"/>
      <c r="I54" s="72" t="str">
        <f t="shared" si="2"/>
        <v/>
      </c>
      <c r="J54" s="66"/>
    </row>
    <row r="55" spans="1:10">
      <c r="A55" s="98"/>
      <c r="B55" s="116"/>
      <c r="C55" s="117"/>
      <c r="D55" s="68" t="str">
        <f>IF(A55="","",VLOOKUP(A55,'[3]Tiplogias Documentales'!$A$2:$E$94,3,FALSE))</f>
        <v/>
      </c>
      <c r="E55" s="69" t="str">
        <f t="shared" si="0"/>
        <v/>
      </c>
      <c r="F55" s="64"/>
      <c r="G55" s="118"/>
      <c r="H55" s="119"/>
      <c r="I55" s="72" t="str">
        <f t="shared" si="2"/>
        <v/>
      </c>
      <c r="J55" s="66"/>
    </row>
    <row r="56" spans="1:10">
      <c r="A56" s="98"/>
      <c r="B56" s="116"/>
      <c r="C56" s="117"/>
      <c r="D56" s="68" t="str">
        <f>IF(A56="","",VLOOKUP(A56,'[3]Tiplogias Documentales'!$A$2:$E$94,3,FALSE))</f>
        <v/>
      </c>
      <c r="E56" s="69" t="str">
        <f t="shared" si="0"/>
        <v/>
      </c>
      <c r="F56" s="64"/>
      <c r="G56" s="118"/>
      <c r="H56" s="119"/>
      <c r="I56" s="72" t="str">
        <f t="shared" si="2"/>
        <v/>
      </c>
      <c r="J56" s="66"/>
    </row>
    <row r="57" spans="1:10">
      <c r="A57" s="98"/>
      <c r="B57" s="116"/>
      <c r="C57" s="117"/>
      <c r="D57" s="68" t="str">
        <f>IF(A57="","",VLOOKUP(A57,'[3]Tiplogias Documentales'!$A$2:$E$94,3,FALSE))</f>
        <v/>
      </c>
      <c r="E57" s="69" t="str">
        <f t="shared" si="0"/>
        <v/>
      </c>
      <c r="F57" s="64"/>
      <c r="G57" s="118"/>
      <c r="H57" s="119"/>
      <c r="I57" s="72" t="str">
        <f t="shared" si="1"/>
        <v/>
      </c>
      <c r="J57" s="66"/>
    </row>
    <row r="58" spans="1:10">
      <c r="A58" s="98"/>
      <c r="B58" s="116"/>
      <c r="C58" s="117"/>
      <c r="D58" s="68" t="str">
        <f>IF(A58="","",VLOOKUP(A58,'[3]Tiplogias Documentales'!$A$2:$E$94,3,FALSE))</f>
        <v/>
      </c>
      <c r="E58" s="69" t="str">
        <f t="shared" si="0"/>
        <v/>
      </c>
      <c r="F58" s="64"/>
      <c r="G58" s="118"/>
      <c r="H58" s="119"/>
      <c r="I58" s="72" t="str">
        <f t="shared" si="1"/>
        <v/>
      </c>
      <c r="J58" s="66"/>
    </row>
    <row r="59" spans="1:10">
      <c r="A59" s="98"/>
      <c r="B59" s="116"/>
      <c r="C59" s="117"/>
      <c r="D59" s="68" t="str">
        <f>IF(A59="","",VLOOKUP(A59,'[3]Tiplogias Documentales'!$A$2:$E$94,3,FALSE))</f>
        <v/>
      </c>
      <c r="E59" s="69" t="str">
        <f t="shared" si="0"/>
        <v/>
      </c>
      <c r="F59" s="64"/>
      <c r="G59" s="118"/>
      <c r="H59" s="119"/>
      <c r="I59" s="72" t="str">
        <f t="shared" si="1"/>
        <v/>
      </c>
      <c r="J59" s="66"/>
    </row>
    <row r="60" spans="1:10">
      <c r="A60" s="98"/>
      <c r="B60" s="116"/>
      <c r="C60" s="117"/>
      <c r="D60" s="68" t="str">
        <f>IF(A60="","",VLOOKUP(A60,'[3]Tiplogias Documentales'!$A$2:$E$94,3,FALSE))</f>
        <v/>
      </c>
      <c r="E60" s="69" t="str">
        <f t="shared" si="0"/>
        <v/>
      </c>
      <c r="F60" s="64"/>
      <c r="G60" s="118"/>
      <c r="H60" s="119"/>
      <c r="I60" s="72" t="str">
        <f t="shared" si="1"/>
        <v/>
      </c>
      <c r="J60" s="66"/>
    </row>
    <row r="61" spans="1:10">
      <c r="A61" s="98"/>
      <c r="B61" s="116"/>
      <c r="C61" s="117"/>
      <c r="D61" s="68" t="str">
        <f>IF(A61="","",VLOOKUP(A61,'[3]Tiplogias Documentales'!$A$2:$E$94,3,FALSE))</f>
        <v/>
      </c>
      <c r="E61" s="69" t="str">
        <f t="shared" si="0"/>
        <v/>
      </c>
      <c r="F61" s="64"/>
      <c r="G61" s="118"/>
      <c r="H61" s="119"/>
      <c r="I61" s="72" t="str">
        <f t="shared" si="1"/>
        <v/>
      </c>
      <c r="J61" s="66"/>
    </row>
    <row r="62" spans="1:10">
      <c r="A62" s="98"/>
      <c r="B62" s="116"/>
      <c r="C62" s="117"/>
      <c r="D62" s="68" t="str">
        <f>IF(A62="","",VLOOKUP(A62,'[3]Tiplogias Documentales'!$A$2:$E$94,3,FALSE))</f>
        <v/>
      </c>
      <c r="E62" s="69" t="str">
        <f t="shared" si="0"/>
        <v/>
      </c>
      <c r="F62" s="64"/>
      <c r="G62" s="118"/>
      <c r="H62" s="119"/>
      <c r="I62" s="72" t="str">
        <f t="shared" si="1"/>
        <v/>
      </c>
      <c r="J62" s="66"/>
    </row>
    <row r="63" spans="1:10">
      <c r="A63" s="98"/>
      <c r="B63" s="116"/>
      <c r="C63" s="117"/>
      <c r="D63" s="68" t="str">
        <f>IF(A63="","",VLOOKUP(A63,'[3]Tiplogias Documentales'!$A$2:$E$94,3,FALSE))</f>
        <v/>
      </c>
      <c r="E63" s="69" t="str">
        <f t="shared" si="0"/>
        <v/>
      </c>
      <c r="F63" s="64"/>
      <c r="G63" s="118"/>
      <c r="H63" s="119"/>
      <c r="I63" s="72" t="str">
        <f t="shared" si="1"/>
        <v/>
      </c>
      <c r="J63" s="66"/>
    </row>
    <row r="64" spans="1:10">
      <c r="A64" s="98"/>
      <c r="B64" s="116"/>
      <c r="C64" s="117"/>
      <c r="D64" s="68" t="str">
        <f>IF(A64="","",VLOOKUP(A64,'[3]Tiplogias Documentales'!$A$2:$E$94,3,FALSE))</f>
        <v/>
      </c>
      <c r="E64" s="69" t="str">
        <f t="shared" si="0"/>
        <v/>
      </c>
      <c r="F64" s="64"/>
      <c r="G64" s="118"/>
      <c r="H64" s="119"/>
      <c r="I64" s="72" t="str">
        <f t="shared" si="1"/>
        <v/>
      </c>
      <c r="J64" s="66"/>
    </row>
    <row r="65" spans="1:10">
      <c r="A65" s="98"/>
      <c r="B65" s="116"/>
      <c r="C65" s="117"/>
      <c r="D65" s="68" t="str">
        <f>IF(A65="","",VLOOKUP(A65,'[3]Tiplogias Documentales'!$A$2:$E$94,3,FALSE))</f>
        <v/>
      </c>
      <c r="E65" s="69" t="str">
        <f t="shared" si="0"/>
        <v/>
      </c>
      <c r="F65" s="64"/>
      <c r="G65" s="118"/>
      <c r="H65" s="119"/>
      <c r="I65" s="72" t="str">
        <f t="shared" si="1"/>
        <v/>
      </c>
      <c r="J65" s="66"/>
    </row>
    <row r="66" spans="1:10">
      <c r="A66" s="98"/>
      <c r="B66" s="116"/>
      <c r="C66" s="117"/>
      <c r="D66" s="68" t="str">
        <f>IF(A66="","",VLOOKUP(A66,'[3]Tiplogias Documentales'!$A$2:$E$94,3,FALSE))</f>
        <v/>
      </c>
      <c r="E66" s="69" t="str">
        <f t="shared" si="0"/>
        <v/>
      </c>
      <c r="F66" s="64"/>
      <c r="G66" s="118"/>
      <c r="H66" s="119"/>
      <c r="I66" s="72" t="str">
        <f t="shared" si="1"/>
        <v/>
      </c>
      <c r="J66" s="66"/>
    </row>
    <row r="67" spans="1:10">
      <c r="A67" s="98"/>
      <c r="B67" s="116"/>
      <c r="C67" s="117"/>
      <c r="D67" s="68" t="str">
        <f>IF(A67="","",VLOOKUP(A67,'[3]Tiplogias Documentales'!$A$2:$E$94,3,FALSE))</f>
        <v/>
      </c>
      <c r="E67" s="69" t="str">
        <f t="shared" si="0"/>
        <v/>
      </c>
      <c r="F67" s="64"/>
      <c r="G67" s="118"/>
      <c r="H67" s="119"/>
      <c r="I67" s="72" t="str">
        <f t="shared" si="1"/>
        <v/>
      </c>
      <c r="J67" s="66"/>
    </row>
    <row r="68" spans="1:10">
      <c r="A68" s="98"/>
      <c r="B68" s="116"/>
      <c r="C68" s="117"/>
      <c r="D68" s="68" t="str">
        <f>IF(A68="","",VLOOKUP(A68,'[3]Tiplogias Documentales'!$A$2:$E$94,3,FALSE))</f>
        <v/>
      </c>
      <c r="E68" s="69" t="str">
        <f t="shared" si="0"/>
        <v/>
      </c>
      <c r="F68" s="64"/>
      <c r="G68" s="118"/>
      <c r="H68" s="119"/>
      <c r="I68" s="72" t="str">
        <f t="shared" si="1"/>
        <v/>
      </c>
      <c r="J68" s="66"/>
    </row>
    <row r="69" spans="1:10">
      <c r="A69" s="98"/>
      <c r="B69" s="116"/>
      <c r="C69" s="117"/>
      <c r="D69" s="68" t="str">
        <f>IF(A69="","",VLOOKUP(A69,'[3]Tiplogias Documentales'!$A$2:$E$94,3,FALSE))</f>
        <v/>
      </c>
      <c r="E69" s="69" t="str">
        <f t="shared" si="0"/>
        <v/>
      </c>
      <c r="F69" s="64"/>
      <c r="G69" s="118"/>
      <c r="H69" s="119"/>
      <c r="I69" s="72" t="str">
        <f t="shared" si="1"/>
        <v/>
      </c>
      <c r="J69" s="66"/>
    </row>
    <row r="70" spans="1:10">
      <c r="A70" s="98"/>
      <c r="B70" s="116"/>
      <c r="C70" s="117"/>
      <c r="D70" s="68" t="str">
        <f>IF(A70="","",VLOOKUP(A70,'[3]Tiplogias Documentales'!$A$2:$E$94,3,FALSE))</f>
        <v/>
      </c>
      <c r="E70" s="69" t="str">
        <f t="shared" si="0"/>
        <v/>
      </c>
      <c r="F70" s="64"/>
      <c r="G70" s="118"/>
      <c r="H70" s="119"/>
      <c r="I70" s="72" t="str">
        <f t="shared" si="1"/>
        <v/>
      </c>
      <c r="J70" s="66"/>
    </row>
    <row r="71" spans="1:10">
      <c r="A71" s="98"/>
      <c r="B71" s="96"/>
      <c r="C71" s="97"/>
      <c r="D71" s="68"/>
      <c r="E71" s="69"/>
      <c r="F71" s="64"/>
      <c r="G71" s="70"/>
      <c r="H71" s="71"/>
      <c r="I71" s="72"/>
      <c r="J71" s="66"/>
    </row>
    <row r="72" spans="1:10">
      <c r="A72" s="98"/>
      <c r="B72" s="96"/>
      <c r="C72" s="97"/>
      <c r="D72" s="68"/>
      <c r="E72" s="69"/>
      <c r="F72" s="64"/>
      <c r="G72" s="70"/>
      <c r="H72" s="71"/>
      <c r="I72" s="72"/>
      <c r="J72" s="66"/>
    </row>
    <row r="73" spans="1:10">
      <c r="A73" s="98"/>
      <c r="B73" s="96"/>
      <c r="C73" s="97"/>
      <c r="D73" s="68"/>
      <c r="E73" s="69"/>
      <c r="F73" s="64"/>
      <c r="G73" s="70"/>
      <c r="H73" s="71"/>
      <c r="I73" s="72"/>
      <c r="J73" s="66"/>
    </row>
    <row r="74" spans="1:10">
      <c r="A74" s="98"/>
      <c r="B74" s="96"/>
      <c r="C74" s="97"/>
      <c r="D74" s="68"/>
      <c r="E74" s="69"/>
      <c r="F74" s="64"/>
      <c r="G74" s="70"/>
      <c r="H74" s="71"/>
      <c r="I74" s="72"/>
      <c r="J74" s="66"/>
    </row>
    <row r="75" spans="1:10">
      <c r="A75" s="98"/>
      <c r="B75" s="96"/>
      <c r="C75" s="97"/>
      <c r="D75" s="68"/>
      <c r="E75" s="69"/>
      <c r="F75" s="64"/>
      <c r="G75" s="70"/>
      <c r="H75" s="71"/>
      <c r="I75" s="72"/>
      <c r="J75" s="66"/>
    </row>
    <row r="76" spans="1:10">
      <c r="A76" s="98"/>
      <c r="B76" s="96"/>
      <c r="C76" s="97"/>
      <c r="D76" s="68"/>
      <c r="E76" s="69"/>
      <c r="F76" s="64"/>
      <c r="G76" s="70"/>
      <c r="H76" s="71"/>
      <c r="I76" s="72"/>
      <c r="J76" s="66"/>
    </row>
    <row r="77" spans="1:10">
      <c r="A77" s="98"/>
      <c r="B77" s="96"/>
      <c r="C77" s="97"/>
      <c r="D77" s="68"/>
      <c r="E77" s="69"/>
      <c r="F77" s="64"/>
      <c r="G77" s="70"/>
      <c r="H77" s="71"/>
      <c r="I77" s="72"/>
      <c r="J77" s="66"/>
    </row>
    <row r="78" spans="1:10">
      <c r="A78" s="98"/>
      <c r="B78" s="96"/>
      <c r="C78" s="97"/>
      <c r="D78" s="68"/>
      <c r="E78" s="69"/>
      <c r="F78" s="64"/>
      <c r="G78" s="70"/>
      <c r="H78" s="71"/>
      <c r="I78" s="72"/>
      <c r="J78" s="66"/>
    </row>
    <row r="79" spans="1:10">
      <c r="A79" s="98"/>
      <c r="B79" s="96"/>
      <c r="C79" s="97"/>
      <c r="D79" s="68"/>
      <c r="E79" s="69"/>
      <c r="F79" s="64"/>
      <c r="G79" s="70"/>
      <c r="H79" s="71"/>
      <c r="I79" s="72"/>
      <c r="J79" s="66"/>
    </row>
    <row r="80" spans="1:10">
      <c r="A80" s="98"/>
      <c r="B80" s="96"/>
      <c r="C80" s="97"/>
      <c r="D80" s="68"/>
      <c r="E80" s="69"/>
      <c r="F80" s="64"/>
      <c r="G80" s="70"/>
      <c r="H80" s="71"/>
      <c r="I80" s="72"/>
      <c r="J80" s="66"/>
    </row>
    <row r="81" spans="1:10">
      <c r="A81" s="98"/>
      <c r="B81" s="96"/>
      <c r="C81" s="97"/>
      <c r="D81" s="68"/>
      <c r="E81" s="69"/>
      <c r="F81" s="64"/>
      <c r="G81" s="70"/>
      <c r="H81" s="71"/>
      <c r="I81" s="72"/>
      <c r="J81" s="66"/>
    </row>
    <row r="82" spans="1:10">
      <c r="A82" s="98"/>
      <c r="B82" s="96"/>
      <c r="C82" s="97"/>
      <c r="D82" s="68"/>
      <c r="E82" s="69"/>
      <c r="F82" s="64"/>
      <c r="G82" s="70"/>
      <c r="H82" s="71"/>
      <c r="I82" s="72"/>
      <c r="J82" s="66"/>
    </row>
    <row r="83" spans="1:10">
      <c r="A83" s="98"/>
      <c r="B83" s="96"/>
      <c r="C83" s="97"/>
      <c r="D83" s="68"/>
      <c r="E83" s="69"/>
      <c r="F83" s="64"/>
      <c r="G83" s="70"/>
      <c r="H83" s="71"/>
      <c r="I83" s="72"/>
      <c r="J83" s="66"/>
    </row>
    <row r="84" spans="1:10">
      <c r="A84" s="98"/>
      <c r="B84" s="96"/>
      <c r="C84" s="97"/>
      <c r="D84" s="68"/>
      <c r="E84" s="69"/>
      <c r="F84" s="64"/>
      <c r="G84" s="70"/>
      <c r="H84" s="71"/>
      <c r="I84" s="72"/>
      <c r="J84" s="66"/>
    </row>
    <row r="85" spans="1:10">
      <c r="A85" s="98"/>
      <c r="B85" s="96"/>
      <c r="C85" s="97"/>
      <c r="D85" s="68"/>
      <c r="E85" s="69"/>
      <c r="F85" s="64"/>
      <c r="G85" s="70"/>
      <c r="H85" s="71"/>
      <c r="I85" s="72"/>
      <c r="J85" s="66"/>
    </row>
    <row r="86" spans="1:10">
      <c r="A86" s="98"/>
      <c r="B86" s="96"/>
      <c r="C86" s="97"/>
      <c r="D86" s="68"/>
      <c r="E86" s="69"/>
      <c r="F86" s="64"/>
      <c r="G86" s="70"/>
      <c r="H86" s="71"/>
      <c r="I86" s="72"/>
      <c r="J86" s="66"/>
    </row>
    <row r="87" spans="1:10">
      <c r="A87" s="98"/>
      <c r="B87" s="96"/>
      <c r="C87" s="97"/>
      <c r="D87" s="68"/>
      <c r="E87" s="69"/>
      <c r="F87" s="64"/>
      <c r="G87" s="70"/>
      <c r="H87" s="71"/>
      <c r="I87" s="72"/>
      <c r="J87" s="66"/>
    </row>
    <row r="88" spans="1:10">
      <c r="A88" s="98"/>
      <c r="B88" s="96"/>
      <c r="C88" s="97"/>
      <c r="D88" s="68"/>
      <c r="E88" s="69"/>
      <c r="F88" s="64"/>
      <c r="G88" s="70"/>
      <c r="H88" s="71"/>
      <c r="I88" s="72"/>
      <c r="J88" s="66"/>
    </row>
    <row r="89" spans="1:10">
      <c r="A89" s="98"/>
      <c r="B89" s="96"/>
      <c r="C89" s="97"/>
      <c r="D89" s="68"/>
      <c r="E89" s="69"/>
      <c r="F89" s="64"/>
      <c r="G89" s="70"/>
      <c r="H89" s="71"/>
      <c r="I89" s="72"/>
      <c r="J89" s="66"/>
    </row>
    <row r="90" spans="1:10">
      <c r="A90" s="98"/>
      <c r="B90" s="96"/>
      <c r="C90" s="97"/>
      <c r="D90" s="68"/>
      <c r="E90" s="69"/>
      <c r="F90" s="64"/>
      <c r="G90" s="70"/>
      <c r="H90" s="71"/>
      <c r="I90" s="72"/>
      <c r="J90" s="66"/>
    </row>
    <row r="91" spans="1:10">
      <c r="A91" s="98"/>
      <c r="B91" s="96"/>
      <c r="C91" s="97"/>
      <c r="D91" s="68"/>
      <c r="E91" s="69"/>
      <c r="F91" s="64"/>
      <c r="G91" s="70"/>
      <c r="H91" s="71"/>
      <c r="I91" s="72"/>
      <c r="J91" s="66"/>
    </row>
    <row r="92" spans="1:10">
      <c r="A92" s="98"/>
      <c r="B92" s="96"/>
      <c r="C92" s="97"/>
      <c r="D92" s="68"/>
      <c r="E92" s="69"/>
      <c r="F92" s="64"/>
      <c r="G92" s="70"/>
      <c r="H92" s="71"/>
      <c r="I92" s="72"/>
      <c r="J92" s="66"/>
    </row>
    <row r="93" spans="1:10">
      <c r="A93" s="98"/>
      <c r="B93" s="96"/>
      <c r="C93" s="97"/>
      <c r="D93" s="68"/>
      <c r="E93" s="69"/>
      <c r="F93" s="64"/>
      <c r="G93" s="70"/>
      <c r="H93" s="71"/>
      <c r="I93" s="72"/>
      <c r="J93" s="66"/>
    </row>
    <row r="94" spans="1:10">
      <c r="A94" s="98"/>
      <c r="B94" s="96"/>
      <c r="C94" s="97"/>
      <c r="D94" s="68"/>
      <c r="E94" s="69"/>
      <c r="F94" s="64"/>
      <c r="G94" s="70"/>
      <c r="H94" s="71"/>
      <c r="I94" s="72"/>
      <c r="J94" s="66"/>
    </row>
    <row r="95" spans="1:10">
      <c r="A95" s="98"/>
      <c r="B95" s="96"/>
      <c r="C95" s="97"/>
      <c r="D95" s="68"/>
      <c r="E95" s="69"/>
      <c r="F95" s="64"/>
      <c r="G95" s="70"/>
      <c r="H95" s="71"/>
      <c r="I95" s="72"/>
      <c r="J95" s="66"/>
    </row>
    <row r="96" spans="1:10">
      <c r="A96" s="98"/>
      <c r="B96" s="96"/>
      <c r="C96" s="97"/>
      <c r="D96" s="68"/>
      <c r="E96" s="69"/>
      <c r="F96" s="64"/>
      <c r="G96" s="70"/>
      <c r="H96" s="71"/>
      <c r="I96" s="72"/>
      <c r="J96" s="66"/>
    </row>
    <row r="97" spans="1:10">
      <c r="A97" s="98"/>
      <c r="B97" s="96"/>
      <c r="C97" s="97"/>
      <c r="D97" s="68"/>
      <c r="E97" s="69"/>
      <c r="F97" s="64"/>
      <c r="G97" s="70"/>
      <c r="H97" s="71"/>
      <c r="I97" s="72"/>
      <c r="J97" s="66"/>
    </row>
    <row r="98" spans="1:10">
      <c r="A98" s="98"/>
      <c r="B98" s="96"/>
      <c r="C98" s="97"/>
      <c r="D98" s="68"/>
      <c r="E98" s="69"/>
      <c r="F98" s="64"/>
      <c r="G98" s="70"/>
      <c r="H98" s="71"/>
      <c r="I98" s="72"/>
      <c r="J98" s="66"/>
    </row>
    <row r="99" spans="1:10">
      <c r="A99" s="98"/>
      <c r="B99" s="96"/>
      <c r="C99" s="97"/>
      <c r="D99" s="68"/>
      <c r="E99" s="69"/>
      <c r="F99" s="64"/>
      <c r="G99" s="70"/>
      <c r="H99" s="71"/>
      <c r="I99" s="72"/>
      <c r="J99" s="66"/>
    </row>
    <row r="100" spans="1:10">
      <c r="A100" s="98"/>
      <c r="B100" s="96"/>
      <c r="C100" s="97"/>
      <c r="D100" s="68"/>
      <c r="E100" s="69"/>
      <c r="F100" s="64"/>
      <c r="G100" s="70"/>
      <c r="H100" s="71"/>
      <c r="I100" s="72"/>
      <c r="J100" s="66"/>
    </row>
    <row r="101" spans="1:10">
      <c r="A101" s="98"/>
      <c r="B101" s="96"/>
      <c r="C101" s="97"/>
      <c r="D101" s="68"/>
      <c r="E101" s="69"/>
      <c r="F101" s="64"/>
      <c r="G101" s="70"/>
      <c r="H101" s="71"/>
      <c r="I101" s="72"/>
      <c r="J101" s="66"/>
    </row>
    <row r="102" spans="1:10">
      <c r="A102" s="98"/>
      <c r="B102" s="96"/>
      <c r="C102" s="97"/>
      <c r="D102" s="68"/>
      <c r="E102" s="69"/>
      <c r="F102" s="64"/>
      <c r="G102" s="70"/>
      <c r="H102" s="71"/>
      <c r="I102" s="72"/>
      <c r="J102" s="66"/>
    </row>
    <row r="103" spans="1:10">
      <c r="A103" s="98"/>
      <c r="B103" s="96"/>
      <c r="C103" s="97"/>
      <c r="D103" s="68"/>
      <c r="E103" s="69"/>
      <c r="F103" s="64"/>
      <c r="G103" s="70"/>
      <c r="H103" s="71"/>
      <c r="I103" s="72"/>
      <c r="J103" s="66"/>
    </row>
    <row r="104" spans="1:10">
      <c r="A104" s="98"/>
      <c r="B104" s="96"/>
      <c r="C104" s="97"/>
      <c r="D104" s="68"/>
      <c r="E104" s="69"/>
      <c r="F104" s="64"/>
      <c r="G104" s="70"/>
      <c r="H104" s="71"/>
      <c r="I104" s="72"/>
      <c r="J104" s="66"/>
    </row>
    <row r="105" spans="1:10">
      <c r="A105" s="98"/>
      <c r="B105" s="96"/>
      <c r="C105" s="97"/>
      <c r="D105" s="68"/>
      <c r="E105" s="69"/>
      <c r="F105" s="64"/>
      <c r="G105" s="70"/>
      <c r="H105" s="71"/>
      <c r="I105" s="72"/>
      <c r="J105" s="66"/>
    </row>
    <row r="106" spans="1:10">
      <c r="A106" s="98"/>
      <c r="B106" s="96"/>
      <c r="C106" s="97"/>
      <c r="D106" s="68"/>
      <c r="E106" s="69"/>
      <c r="F106" s="64"/>
      <c r="G106" s="70"/>
      <c r="H106" s="71"/>
      <c r="I106" s="72"/>
      <c r="J106" s="66"/>
    </row>
    <row r="107" spans="1:10">
      <c r="A107" s="98"/>
      <c r="B107" s="96"/>
      <c r="C107" s="97"/>
      <c r="D107" s="68"/>
      <c r="E107" s="69"/>
      <c r="F107" s="64"/>
      <c r="G107" s="70"/>
      <c r="H107" s="71"/>
      <c r="I107" s="72"/>
      <c r="J107" s="66"/>
    </row>
    <row r="108" spans="1:10">
      <c r="A108" s="98"/>
      <c r="B108" s="96"/>
      <c r="C108" s="97"/>
      <c r="D108" s="68"/>
      <c r="E108" s="69"/>
      <c r="F108" s="64"/>
      <c r="G108" s="70"/>
      <c r="H108" s="71"/>
      <c r="I108" s="72"/>
      <c r="J108" s="66"/>
    </row>
    <row r="109" spans="1:10">
      <c r="A109" s="98"/>
      <c r="B109" s="96"/>
      <c r="C109" s="97"/>
      <c r="D109" s="68"/>
      <c r="E109" s="69"/>
      <c r="F109" s="64"/>
      <c r="G109" s="70"/>
      <c r="H109" s="71"/>
      <c r="I109" s="72"/>
      <c r="J109" s="66"/>
    </row>
    <row r="110" spans="1:10">
      <c r="A110" s="98"/>
      <c r="B110" s="96"/>
      <c r="C110" s="97"/>
      <c r="D110" s="68"/>
      <c r="E110" s="69"/>
      <c r="F110" s="64"/>
      <c r="G110" s="70"/>
      <c r="H110" s="71"/>
      <c r="I110" s="72"/>
      <c r="J110" s="66"/>
    </row>
    <row r="111" spans="1:10">
      <c r="A111" s="98"/>
      <c r="B111" s="96"/>
      <c r="C111" s="97"/>
      <c r="D111" s="68"/>
      <c r="E111" s="69"/>
      <c r="F111" s="64"/>
      <c r="G111" s="70"/>
      <c r="H111" s="71"/>
      <c r="I111" s="72"/>
      <c r="J111" s="66"/>
    </row>
    <row r="112" spans="1:10">
      <c r="A112" s="98"/>
      <c r="B112" s="116"/>
      <c r="C112" s="117"/>
      <c r="D112" s="68" t="str">
        <f>IF(A112="","",VLOOKUP(A112,'[3]Tiplogias Documentales'!$A$2:$E$94,3,FALSE))</f>
        <v/>
      </c>
      <c r="E112" s="69" t="str">
        <f t="shared" si="0"/>
        <v/>
      </c>
      <c r="F112" s="64"/>
      <c r="G112" s="118"/>
      <c r="H112" s="119"/>
      <c r="I112" s="72" t="str">
        <f>IF(A112="","",IF(J70="","",J70+1))</f>
        <v/>
      </c>
      <c r="J112" s="66"/>
    </row>
    <row r="113" spans="1:10">
      <c r="A113" s="98"/>
      <c r="B113" s="116"/>
      <c r="C113" s="117"/>
      <c r="D113" s="68" t="str">
        <f>IF(A113="","",VLOOKUP(A113,'[3]Tiplogias Documentales'!$A$2:$E$94,3,FALSE))</f>
        <v/>
      </c>
      <c r="E113" s="69" t="str">
        <f t="shared" si="0"/>
        <v/>
      </c>
      <c r="F113" s="64"/>
      <c r="G113" s="118"/>
      <c r="H113" s="119"/>
      <c r="I113" s="72" t="str">
        <f t="shared" si="1"/>
        <v/>
      </c>
      <c r="J113" s="66"/>
    </row>
    <row r="114" spans="1:10">
      <c r="A114" s="98"/>
      <c r="B114" s="116"/>
      <c r="C114" s="117"/>
      <c r="D114" s="68" t="str">
        <f>IF(A114="","",VLOOKUP(A114,'[3]Tiplogias Documentales'!$A$2:$E$94,3,FALSE))</f>
        <v/>
      </c>
      <c r="E114" s="69" t="str">
        <f t="shared" si="0"/>
        <v/>
      </c>
      <c r="F114" s="64"/>
      <c r="G114" s="118"/>
      <c r="H114" s="119"/>
      <c r="I114" s="72" t="str">
        <f t="shared" si="1"/>
        <v/>
      </c>
      <c r="J114" s="66"/>
    </row>
    <row r="115" spans="1:10">
      <c r="A115" s="98"/>
      <c r="B115" s="116"/>
      <c r="C115" s="117"/>
      <c r="D115" s="68" t="str">
        <f>IF(A115="","",VLOOKUP(A115,'[3]Tiplogias Documentales'!$A$2:$E$94,3,FALSE))</f>
        <v/>
      </c>
      <c r="E115" s="69" t="str">
        <f t="shared" si="0"/>
        <v/>
      </c>
      <c r="F115" s="64"/>
      <c r="G115" s="118"/>
      <c r="H115" s="119"/>
      <c r="I115" s="72" t="str">
        <f t="shared" si="1"/>
        <v/>
      </c>
      <c r="J115" s="66"/>
    </row>
    <row r="116" spans="1:10">
      <c r="A116" s="98"/>
      <c r="B116" s="116"/>
      <c r="C116" s="117"/>
      <c r="D116" s="68" t="str">
        <f>IF(A116="","",VLOOKUP(A116,'[3]Tiplogias Documentales'!$A$2:$E$94,3,FALSE))</f>
        <v/>
      </c>
      <c r="E116" s="69" t="str">
        <f t="shared" ref="E116:E155" si="3">IF(A116="","",IF(F116=0,0,"-"))</f>
        <v/>
      </c>
      <c r="F116" s="64"/>
      <c r="G116" s="118"/>
      <c r="H116" s="119"/>
      <c r="I116" s="72" t="str">
        <f t="shared" si="1"/>
        <v/>
      </c>
      <c r="J116" s="66"/>
    </row>
    <row r="117" spans="1:10">
      <c r="A117" s="98"/>
      <c r="B117" s="116"/>
      <c r="C117" s="117"/>
      <c r="D117" s="68" t="str">
        <f>IF(A117="","",VLOOKUP(A117,'[3]Tiplogias Documentales'!$A$2:$E$94,3,FALSE))</f>
        <v/>
      </c>
      <c r="E117" s="69" t="str">
        <f t="shared" si="3"/>
        <v/>
      </c>
      <c r="F117" s="64"/>
      <c r="G117" s="118"/>
      <c r="H117" s="119"/>
      <c r="I117" s="72" t="str">
        <f t="shared" ref="I117:I145" si="4">IF(A117="","",IF(J116="","",J116+1))</f>
        <v/>
      </c>
      <c r="J117" s="66"/>
    </row>
    <row r="118" spans="1:10">
      <c r="A118" s="98"/>
      <c r="B118" s="116"/>
      <c r="C118" s="117"/>
      <c r="D118" s="68" t="str">
        <f>IF(A118="","",VLOOKUP(A118,'[3]Tiplogias Documentales'!$A$2:$E$94,3,FALSE))</f>
        <v/>
      </c>
      <c r="E118" s="69" t="str">
        <f t="shared" si="3"/>
        <v/>
      </c>
      <c r="F118" s="64"/>
      <c r="G118" s="118"/>
      <c r="H118" s="119"/>
      <c r="I118" s="72" t="str">
        <f t="shared" si="4"/>
        <v/>
      </c>
      <c r="J118" s="66"/>
    </row>
    <row r="119" spans="1:10">
      <c r="A119" s="88"/>
      <c r="B119" s="116"/>
      <c r="C119" s="117"/>
      <c r="D119" s="68" t="str">
        <f>IF(A119="","",VLOOKUP(A119,'[3]Tiplogias Documentales'!$A$2:$E$94,3,FALSE))</f>
        <v/>
      </c>
      <c r="E119" s="69" t="str">
        <f t="shared" si="3"/>
        <v/>
      </c>
      <c r="F119" s="64"/>
      <c r="G119" s="118"/>
      <c r="H119" s="119"/>
      <c r="I119" s="72" t="str">
        <f t="shared" si="4"/>
        <v/>
      </c>
      <c r="J119" s="66"/>
    </row>
    <row r="120" spans="1:10">
      <c r="A120" s="98"/>
      <c r="B120" s="116"/>
      <c r="C120" s="117"/>
      <c r="D120" s="68" t="str">
        <f>IF(A120="","",VLOOKUP(A120,'[3]Tiplogias Documentales'!$A$2:$E$94,3,FALSE))</f>
        <v/>
      </c>
      <c r="E120" s="69" t="str">
        <f t="shared" si="3"/>
        <v/>
      </c>
      <c r="F120" s="64"/>
      <c r="G120" s="118"/>
      <c r="H120" s="119"/>
      <c r="I120" s="72" t="str">
        <f t="shared" si="4"/>
        <v/>
      </c>
      <c r="J120" s="66"/>
    </row>
    <row r="121" spans="1:10">
      <c r="A121" s="98"/>
      <c r="B121" s="116"/>
      <c r="C121" s="117"/>
      <c r="D121" s="68" t="str">
        <f>IF(A121="","",VLOOKUP(A121,'[3]Tiplogias Documentales'!$A$2:$E$94,3,FALSE))</f>
        <v/>
      </c>
      <c r="E121" s="69" t="str">
        <f t="shared" si="3"/>
        <v/>
      </c>
      <c r="F121" s="64"/>
      <c r="G121" s="118"/>
      <c r="H121" s="119"/>
      <c r="I121" s="72" t="str">
        <f t="shared" si="4"/>
        <v/>
      </c>
      <c r="J121" s="66"/>
    </row>
    <row r="122" spans="1:10">
      <c r="A122" s="99"/>
      <c r="B122" s="116"/>
      <c r="C122" s="117"/>
      <c r="D122" s="68" t="str">
        <f>IF(A122="","",VLOOKUP(A122,'[3]Tiplogias Documentales'!$A$2:$E$94,3,FALSE))</f>
        <v/>
      </c>
      <c r="E122" s="69" t="str">
        <f t="shared" si="3"/>
        <v/>
      </c>
      <c r="F122" s="64"/>
      <c r="G122" s="118"/>
      <c r="H122" s="119"/>
      <c r="I122" s="72" t="str">
        <f t="shared" si="4"/>
        <v/>
      </c>
      <c r="J122" s="66"/>
    </row>
    <row r="123" spans="1:10">
      <c r="A123" s="98"/>
      <c r="B123" s="116"/>
      <c r="C123" s="117"/>
      <c r="D123" s="68" t="str">
        <f>IF(A123="","",VLOOKUP(A123,'[3]Tiplogias Documentales'!$A$2:$E$94,3,FALSE))</f>
        <v/>
      </c>
      <c r="E123" s="69" t="str">
        <f t="shared" si="3"/>
        <v/>
      </c>
      <c r="F123" s="64"/>
      <c r="G123" s="118"/>
      <c r="H123" s="119"/>
      <c r="I123" s="72" t="str">
        <f t="shared" si="4"/>
        <v/>
      </c>
      <c r="J123" s="66"/>
    </row>
    <row r="124" spans="1:10">
      <c r="A124" s="98"/>
      <c r="B124" s="116"/>
      <c r="C124" s="117"/>
      <c r="D124" s="68" t="str">
        <f>IF(A124="","",VLOOKUP(A124,'[3]Tiplogias Documentales'!$A$2:$E$94,3,FALSE))</f>
        <v/>
      </c>
      <c r="E124" s="69" t="str">
        <f t="shared" si="3"/>
        <v/>
      </c>
      <c r="F124" s="64"/>
      <c r="G124" s="118"/>
      <c r="H124" s="119"/>
      <c r="I124" s="72" t="str">
        <f t="shared" si="4"/>
        <v/>
      </c>
      <c r="J124" s="66"/>
    </row>
    <row r="125" spans="1:10">
      <c r="A125" s="98"/>
      <c r="B125" s="116"/>
      <c r="C125" s="117"/>
      <c r="D125" s="68" t="str">
        <f>IF(A125="","",VLOOKUP(A125,'[3]Tiplogias Documentales'!$A$2:$E$94,3,FALSE))</f>
        <v/>
      </c>
      <c r="E125" s="69" t="str">
        <f t="shared" si="3"/>
        <v/>
      </c>
      <c r="F125" s="64"/>
      <c r="G125" s="118"/>
      <c r="H125" s="119"/>
      <c r="I125" s="72" t="str">
        <f t="shared" si="4"/>
        <v/>
      </c>
      <c r="J125" s="66"/>
    </row>
    <row r="126" spans="1:10">
      <c r="A126" s="98"/>
      <c r="B126" s="116"/>
      <c r="C126" s="117"/>
      <c r="D126" s="68" t="str">
        <f>IF(A126="","",VLOOKUP(A126,'[3]Tiplogias Documentales'!$A$2:$E$94,3,FALSE))</f>
        <v/>
      </c>
      <c r="E126" s="69" t="str">
        <f t="shared" si="3"/>
        <v/>
      </c>
      <c r="F126" s="64"/>
      <c r="G126" s="118"/>
      <c r="H126" s="119"/>
      <c r="I126" s="72" t="str">
        <f t="shared" si="4"/>
        <v/>
      </c>
      <c r="J126" s="66"/>
    </row>
    <row r="127" spans="1:10">
      <c r="A127" s="98"/>
      <c r="B127" s="116"/>
      <c r="C127" s="117"/>
      <c r="D127" s="68" t="str">
        <f>IF(A127="","",VLOOKUP(A127,'[3]Tiplogias Documentales'!$A$2:$E$94,3,FALSE))</f>
        <v/>
      </c>
      <c r="E127" s="69" t="str">
        <f t="shared" si="3"/>
        <v/>
      </c>
      <c r="F127" s="64"/>
      <c r="G127" s="118"/>
      <c r="H127" s="119"/>
      <c r="I127" s="72" t="str">
        <f t="shared" si="4"/>
        <v/>
      </c>
      <c r="J127" s="66"/>
    </row>
    <row r="128" spans="1:10">
      <c r="A128" s="98"/>
      <c r="B128" s="116"/>
      <c r="C128" s="117"/>
      <c r="D128" s="68" t="str">
        <f>IF(A128="","",VLOOKUP(A128,'[3]Tiplogias Documentales'!$A$2:$E$94,3,FALSE))</f>
        <v/>
      </c>
      <c r="E128" s="69" t="str">
        <f t="shared" si="3"/>
        <v/>
      </c>
      <c r="F128" s="64"/>
      <c r="G128" s="118"/>
      <c r="H128" s="119"/>
      <c r="I128" s="72" t="str">
        <f t="shared" si="4"/>
        <v/>
      </c>
      <c r="J128" s="66"/>
    </row>
    <row r="129" spans="1:10">
      <c r="A129" s="98"/>
      <c r="B129" s="116"/>
      <c r="C129" s="117"/>
      <c r="D129" s="68" t="str">
        <f>IF(A129="","",VLOOKUP(A129,'[3]Tiplogias Documentales'!$A$2:$E$94,3,FALSE))</f>
        <v/>
      </c>
      <c r="E129" s="69" t="str">
        <f t="shared" si="3"/>
        <v/>
      </c>
      <c r="F129" s="64"/>
      <c r="G129" s="118"/>
      <c r="H129" s="119"/>
      <c r="I129" s="72" t="str">
        <f t="shared" si="4"/>
        <v/>
      </c>
      <c r="J129" s="66"/>
    </row>
    <row r="130" spans="1:10">
      <c r="A130" s="88"/>
      <c r="B130" s="116"/>
      <c r="C130" s="117"/>
      <c r="D130" s="68" t="str">
        <f>IF(A130="","",VLOOKUP(A130,'[3]Tiplogias Documentales'!$A$2:$E$94,3,FALSE))</f>
        <v/>
      </c>
      <c r="E130" s="69" t="str">
        <f t="shared" si="3"/>
        <v/>
      </c>
      <c r="F130" s="64"/>
      <c r="G130" s="118"/>
      <c r="H130" s="119"/>
      <c r="I130" s="72" t="str">
        <f t="shared" si="4"/>
        <v/>
      </c>
      <c r="J130" s="66"/>
    </row>
    <row r="131" spans="1:10">
      <c r="A131" s="98"/>
      <c r="B131" s="116"/>
      <c r="C131" s="117"/>
      <c r="D131" s="68" t="str">
        <f>IF(A131="","",VLOOKUP(A131,'[3]Tiplogias Documentales'!$A$2:$E$94,3,FALSE))</f>
        <v/>
      </c>
      <c r="E131" s="69" t="str">
        <f t="shared" si="3"/>
        <v/>
      </c>
      <c r="F131" s="64"/>
      <c r="G131" s="118"/>
      <c r="H131" s="119"/>
      <c r="I131" s="72" t="str">
        <f t="shared" si="4"/>
        <v/>
      </c>
      <c r="J131" s="66"/>
    </row>
    <row r="132" spans="1:10">
      <c r="A132" s="98"/>
      <c r="B132" s="116"/>
      <c r="C132" s="117"/>
      <c r="D132" s="68" t="str">
        <f>IF(A132="","",VLOOKUP(A132,'[3]Tiplogias Documentales'!$A$2:$E$94,3,FALSE))</f>
        <v/>
      </c>
      <c r="E132" s="69" t="str">
        <f t="shared" si="3"/>
        <v/>
      </c>
      <c r="F132" s="64"/>
      <c r="G132" s="118"/>
      <c r="H132" s="119"/>
      <c r="I132" s="72" t="str">
        <f t="shared" si="4"/>
        <v/>
      </c>
      <c r="J132" s="66"/>
    </row>
    <row r="133" spans="1:10">
      <c r="A133" s="98"/>
      <c r="B133" s="116"/>
      <c r="C133" s="117"/>
      <c r="D133" s="68" t="str">
        <f>IF(A133="","",VLOOKUP(A133,'[3]Tiplogias Documentales'!$A$2:$E$94,3,FALSE))</f>
        <v/>
      </c>
      <c r="E133" s="69" t="str">
        <f t="shared" si="3"/>
        <v/>
      </c>
      <c r="F133" s="64"/>
      <c r="G133" s="118"/>
      <c r="H133" s="119"/>
      <c r="I133" s="72" t="str">
        <f t="shared" si="4"/>
        <v/>
      </c>
      <c r="J133" s="66"/>
    </row>
    <row r="134" spans="1:10">
      <c r="A134" s="98"/>
      <c r="B134" s="116"/>
      <c r="C134" s="117"/>
      <c r="D134" s="68" t="str">
        <f>IF(A134="","",VLOOKUP(A134,'[3]Tiplogias Documentales'!$A$2:$E$94,3,FALSE))</f>
        <v/>
      </c>
      <c r="E134" s="69" t="str">
        <f t="shared" si="3"/>
        <v/>
      </c>
      <c r="F134" s="64"/>
      <c r="G134" s="118"/>
      <c r="H134" s="119"/>
      <c r="I134" s="72" t="str">
        <f t="shared" si="4"/>
        <v/>
      </c>
      <c r="J134" s="66"/>
    </row>
    <row r="135" spans="1:10">
      <c r="A135" s="98"/>
      <c r="B135" s="116"/>
      <c r="C135" s="117"/>
      <c r="D135" s="68" t="str">
        <f>IF(A135="","",VLOOKUP(A135,'[3]Tiplogias Documentales'!$A$2:$E$94,3,FALSE))</f>
        <v/>
      </c>
      <c r="E135" s="69" t="str">
        <f t="shared" si="3"/>
        <v/>
      </c>
      <c r="F135" s="64"/>
      <c r="G135" s="118"/>
      <c r="H135" s="119"/>
      <c r="I135" s="72" t="str">
        <f t="shared" si="4"/>
        <v/>
      </c>
      <c r="J135" s="66"/>
    </row>
    <row r="136" spans="1:10">
      <c r="A136" s="98"/>
      <c r="B136" s="116"/>
      <c r="C136" s="117"/>
      <c r="D136" s="68" t="str">
        <f>IF(A136="","",VLOOKUP(A136,'[3]Tiplogias Documentales'!$A$2:$E$94,3,FALSE))</f>
        <v/>
      </c>
      <c r="E136" s="69" t="str">
        <f t="shared" si="3"/>
        <v/>
      </c>
      <c r="F136" s="64"/>
      <c r="G136" s="118"/>
      <c r="H136" s="119"/>
      <c r="I136" s="72" t="str">
        <f t="shared" si="4"/>
        <v/>
      </c>
      <c r="J136" s="66"/>
    </row>
    <row r="137" spans="1:10">
      <c r="A137" s="98"/>
      <c r="B137" s="116"/>
      <c r="C137" s="117"/>
      <c r="D137" s="68" t="str">
        <f>IF(A137="","",VLOOKUP(A137,'[3]Tiplogias Documentales'!$A$2:$E$94,3,FALSE))</f>
        <v/>
      </c>
      <c r="E137" s="69" t="str">
        <f t="shared" si="3"/>
        <v/>
      </c>
      <c r="F137" s="64"/>
      <c r="G137" s="118"/>
      <c r="H137" s="119"/>
      <c r="I137" s="72" t="str">
        <f t="shared" si="4"/>
        <v/>
      </c>
      <c r="J137" s="66"/>
    </row>
    <row r="138" spans="1:10">
      <c r="A138" s="98"/>
      <c r="B138" s="116"/>
      <c r="C138" s="117"/>
      <c r="D138" s="68" t="str">
        <f>IF(A138="","",VLOOKUP(A138,'[3]Tiplogias Documentales'!$A$2:$E$94,3,FALSE))</f>
        <v/>
      </c>
      <c r="E138" s="69" t="str">
        <f t="shared" si="3"/>
        <v/>
      </c>
      <c r="F138" s="64"/>
      <c r="G138" s="118"/>
      <c r="H138" s="119"/>
      <c r="I138" s="72" t="str">
        <f t="shared" si="4"/>
        <v/>
      </c>
      <c r="J138" s="66"/>
    </row>
    <row r="139" spans="1:10">
      <c r="A139" s="42"/>
      <c r="B139" s="116"/>
      <c r="C139" s="117"/>
      <c r="D139" s="68" t="str">
        <f>IF(A139="","",VLOOKUP(A139,'[3]Tiplogias Documentales'!$A$2:$E$94,3,FALSE))</f>
        <v/>
      </c>
      <c r="E139" s="69" t="str">
        <f t="shared" si="3"/>
        <v/>
      </c>
      <c r="F139" s="64"/>
      <c r="G139" s="118"/>
      <c r="H139" s="119"/>
      <c r="I139" s="72" t="str">
        <f t="shared" si="4"/>
        <v/>
      </c>
      <c r="J139" s="66"/>
    </row>
    <row r="140" spans="1:10">
      <c r="A140" s="42"/>
      <c r="B140" s="116"/>
      <c r="C140" s="117"/>
      <c r="D140" s="68" t="str">
        <f>IF(A140="","",VLOOKUP(A140,'[3]Tiplogias Documentales'!$A$2:$E$94,3,FALSE))</f>
        <v/>
      </c>
      <c r="E140" s="69" t="str">
        <f t="shared" si="3"/>
        <v/>
      </c>
      <c r="F140" s="64"/>
      <c r="G140" s="118"/>
      <c r="H140" s="119"/>
      <c r="I140" s="72" t="str">
        <f t="shared" si="4"/>
        <v/>
      </c>
      <c r="J140" s="66"/>
    </row>
    <row r="141" spans="1:10">
      <c r="A141" s="98"/>
      <c r="B141" s="116"/>
      <c r="C141" s="117"/>
      <c r="D141" s="68" t="str">
        <f>IF(A141="","",VLOOKUP(A141,'[3]Tiplogias Documentales'!$A$2:$E$94,3,FALSE))</f>
        <v/>
      </c>
      <c r="E141" s="69" t="str">
        <f t="shared" si="3"/>
        <v/>
      </c>
      <c r="F141" s="64"/>
      <c r="G141" s="118"/>
      <c r="H141" s="119"/>
      <c r="I141" s="72" t="str">
        <f t="shared" si="4"/>
        <v/>
      </c>
      <c r="J141" s="66"/>
    </row>
    <row r="142" spans="1:10">
      <c r="A142" s="98"/>
      <c r="B142" s="116"/>
      <c r="C142" s="117"/>
      <c r="D142" s="68" t="str">
        <f>IF(A142="","",VLOOKUP(A142,'[3]Tiplogias Documentales'!$A$2:$E$94,3,FALSE))</f>
        <v/>
      </c>
      <c r="E142" s="69" t="str">
        <f t="shared" si="3"/>
        <v/>
      </c>
      <c r="F142" s="64"/>
      <c r="G142" s="118"/>
      <c r="H142" s="119"/>
      <c r="I142" s="72" t="str">
        <f t="shared" si="4"/>
        <v/>
      </c>
      <c r="J142" s="66"/>
    </row>
    <row r="143" spans="1:10">
      <c r="A143" s="98"/>
      <c r="B143" s="116"/>
      <c r="C143" s="117"/>
      <c r="D143" s="68" t="str">
        <f>IF(A143="","",VLOOKUP(A143,'[3]Tiplogias Documentales'!$A$2:$E$94,3,FALSE))</f>
        <v/>
      </c>
      <c r="E143" s="69" t="str">
        <f t="shared" si="3"/>
        <v/>
      </c>
      <c r="F143" s="64"/>
      <c r="G143" s="118"/>
      <c r="H143" s="119"/>
      <c r="I143" s="72" t="str">
        <f t="shared" si="4"/>
        <v/>
      </c>
      <c r="J143" s="66"/>
    </row>
    <row r="144" spans="1:10">
      <c r="A144" s="98"/>
      <c r="B144" s="116"/>
      <c r="C144" s="117"/>
      <c r="D144" s="68" t="str">
        <f>IF(A144="","",VLOOKUP(A144,'[3]Tiplogias Documentales'!$A$2:$E$94,3,FALSE))</f>
        <v/>
      </c>
      <c r="E144" s="69" t="str">
        <f t="shared" si="3"/>
        <v/>
      </c>
      <c r="F144" s="64"/>
      <c r="G144" s="118"/>
      <c r="H144" s="119"/>
      <c r="I144" s="72" t="str">
        <f t="shared" si="4"/>
        <v/>
      </c>
      <c r="J144" s="66"/>
    </row>
    <row r="145" spans="1:10">
      <c r="A145" s="98"/>
      <c r="B145" s="116"/>
      <c r="C145" s="117"/>
      <c r="D145" s="68" t="str">
        <f>IF(A145="","",VLOOKUP(A145,'[3]Tiplogias Documentales'!$A$2:$E$94,3,FALSE))</f>
        <v/>
      </c>
      <c r="E145" s="69" t="str">
        <f t="shared" si="3"/>
        <v/>
      </c>
      <c r="F145" s="64"/>
      <c r="G145" s="118"/>
      <c r="H145" s="119"/>
      <c r="I145" s="72" t="str">
        <f t="shared" si="4"/>
        <v/>
      </c>
      <c r="J145" s="66"/>
    </row>
    <row r="146" spans="1:10">
      <c r="A146" s="42"/>
      <c r="B146" s="116"/>
      <c r="C146" s="117"/>
      <c r="D146" s="68" t="str">
        <f>IF(A146="","",VLOOKUP(A146,'[3]Tiplogias Documentales'!$A$2:$E$94,3,FALSE))</f>
        <v/>
      </c>
      <c r="E146" s="69" t="str">
        <f t="shared" si="3"/>
        <v/>
      </c>
      <c r="F146" s="64"/>
      <c r="G146" s="118"/>
      <c r="H146" s="119"/>
      <c r="I146" s="72" t="str">
        <f t="shared" ref="I146:I155" si="5">IF(A146="","",IF(J145="","",J145+1))</f>
        <v/>
      </c>
      <c r="J146" s="66"/>
    </row>
    <row r="147" spans="1:10">
      <c r="A147" s="42"/>
      <c r="B147" s="116"/>
      <c r="C147" s="117"/>
      <c r="D147" s="68" t="str">
        <f>IF(A147="","",VLOOKUP(A147,'[3]Tiplogias Documentales'!$A$2:$E$94,3,FALSE))</f>
        <v/>
      </c>
      <c r="E147" s="69" t="str">
        <f t="shared" si="3"/>
        <v/>
      </c>
      <c r="F147" s="64"/>
      <c r="G147" s="118"/>
      <c r="H147" s="119"/>
      <c r="I147" s="72" t="str">
        <f t="shared" si="5"/>
        <v/>
      </c>
      <c r="J147" s="66"/>
    </row>
    <row r="148" spans="1:10">
      <c r="A148" s="98"/>
      <c r="B148" s="116"/>
      <c r="C148" s="117"/>
      <c r="D148" s="68" t="str">
        <f>IF(A148="","",VLOOKUP(A148,'[3]Tiplogias Documentales'!$A$2:$E$94,3,FALSE))</f>
        <v/>
      </c>
      <c r="E148" s="69" t="str">
        <f t="shared" si="3"/>
        <v/>
      </c>
      <c r="F148" s="64"/>
      <c r="G148" s="118"/>
      <c r="H148" s="119"/>
      <c r="I148" s="72" t="str">
        <f t="shared" si="5"/>
        <v/>
      </c>
      <c r="J148" s="66"/>
    </row>
    <row r="149" spans="1:10">
      <c r="A149" s="98"/>
      <c r="B149" s="116"/>
      <c r="C149" s="117"/>
      <c r="D149" s="68" t="str">
        <f>IF(A149="","",VLOOKUP(A149,'[3]Tiplogias Documentales'!$A$2:$E$94,3,FALSE))</f>
        <v/>
      </c>
      <c r="E149" s="69" t="str">
        <f t="shared" si="3"/>
        <v/>
      </c>
      <c r="F149" s="64"/>
      <c r="G149" s="118"/>
      <c r="H149" s="119"/>
      <c r="I149" s="72" t="str">
        <f t="shared" si="5"/>
        <v/>
      </c>
      <c r="J149" s="66"/>
    </row>
    <row r="150" spans="1:10">
      <c r="A150" s="98"/>
      <c r="B150" s="116"/>
      <c r="C150" s="117"/>
      <c r="D150" s="68" t="str">
        <f>IF(A150="","",VLOOKUP(A150,'[3]Tiplogias Documentales'!$A$2:$E$94,3,FALSE))</f>
        <v/>
      </c>
      <c r="E150" s="69" t="str">
        <f>IF(A150="","",IF(F150=0,0,"-"))</f>
        <v/>
      </c>
      <c r="F150" s="64"/>
      <c r="G150" s="118"/>
      <c r="H150" s="119"/>
      <c r="I150" s="72" t="str">
        <f>IF(A150="","",IF(J149="","",J149+1))</f>
        <v/>
      </c>
      <c r="J150" s="66"/>
    </row>
    <row r="151" spans="1:10">
      <c r="A151" s="98"/>
      <c r="B151" s="116"/>
      <c r="C151" s="117"/>
      <c r="D151" s="68" t="str">
        <f>IF(A151="","",VLOOKUP(A151,'[3]Tiplogias Documentales'!$A$2:$E$94,3,FALSE))</f>
        <v/>
      </c>
      <c r="E151" s="69" t="str">
        <f>IF(A151="","",IF(F151=0,0,"-"))</f>
        <v/>
      </c>
      <c r="F151" s="64"/>
      <c r="G151" s="118"/>
      <c r="H151" s="119"/>
      <c r="I151" s="72" t="str">
        <f>IF(A151="","",IF(J150="","",J150+1))</f>
        <v/>
      </c>
      <c r="J151" s="66"/>
    </row>
    <row r="152" spans="1:10">
      <c r="A152" s="98"/>
      <c r="B152" s="116"/>
      <c r="C152" s="117"/>
      <c r="D152" s="68" t="str">
        <f>IF(A152="","",VLOOKUP(A152,'[3]Tiplogias Documentales'!$A$2:$E$94,3,FALSE))</f>
        <v/>
      </c>
      <c r="E152" s="69" t="str">
        <f>IF(A152="","",IF(F152=0,0,"-"))</f>
        <v/>
      </c>
      <c r="F152" s="64"/>
      <c r="G152" s="118"/>
      <c r="H152" s="119"/>
      <c r="I152" s="72" t="str">
        <f>IF(A152="","",IF(J151="","",J151+1))</f>
        <v/>
      </c>
      <c r="J152" s="66"/>
    </row>
    <row r="153" spans="1:10">
      <c r="A153" s="88"/>
      <c r="B153" s="116"/>
      <c r="C153" s="117"/>
      <c r="D153" s="68" t="str">
        <f>IF(A153="","",VLOOKUP(A153,'[3]Tiplogias Documentales'!$A$2:$E$94,3,FALSE))</f>
        <v/>
      </c>
      <c r="E153" s="69" t="str">
        <f t="shared" si="3"/>
        <v/>
      </c>
      <c r="F153" s="64"/>
      <c r="G153" s="118"/>
      <c r="H153" s="119"/>
      <c r="I153" s="72" t="str">
        <f>IF(A153="","",IF(J152="","",J152+1))</f>
        <v/>
      </c>
      <c r="J153" s="66"/>
    </row>
    <row r="154" spans="1:10">
      <c r="A154" s="88"/>
      <c r="B154" s="116"/>
      <c r="C154" s="117"/>
      <c r="D154" s="68" t="str">
        <f>IF(A154="","",VLOOKUP(A154,'[3]Tiplogias Documentales'!$A$2:$E$94,3,FALSE))</f>
        <v/>
      </c>
      <c r="E154" s="69" t="str">
        <f t="shared" si="3"/>
        <v/>
      </c>
      <c r="F154" s="64"/>
      <c r="G154" s="118"/>
      <c r="H154" s="119"/>
      <c r="I154" s="72" t="str">
        <f t="shared" si="5"/>
        <v/>
      </c>
      <c r="J154" s="66"/>
    </row>
    <row r="155" spans="1:10" ht="13.5" thickBot="1">
      <c r="A155" s="90"/>
      <c r="B155" s="116"/>
      <c r="C155" s="117"/>
      <c r="D155" s="68" t="str">
        <f>IF(A155="","",VLOOKUP(A155,'[3]Tiplogias Documentales'!$A$2:$E$94,3,FALSE))</f>
        <v/>
      </c>
      <c r="E155" s="75" t="str">
        <f t="shared" si="3"/>
        <v/>
      </c>
      <c r="F155" s="64" t="str">
        <f>IF(A155="","",VLOOKUP(A155,'[3]Tiplogias Documentales'!$A$2:$E$94,4,FALSE))</f>
        <v/>
      </c>
      <c r="G155" s="118"/>
      <c r="H155" s="119"/>
      <c r="I155" s="72" t="str">
        <f t="shared" si="5"/>
        <v/>
      </c>
      <c r="J155" s="66"/>
    </row>
    <row r="156" spans="1:10" ht="16.5" customHeight="1">
      <c r="A156" s="91"/>
      <c r="B156" s="123" t="s">
        <v>233</v>
      </c>
      <c r="C156" s="124"/>
      <c r="D156" s="124"/>
      <c r="E156" s="124"/>
      <c r="F156" s="124"/>
      <c r="G156" s="124"/>
      <c r="H156" s="124"/>
      <c r="I156" s="124"/>
      <c r="J156" s="125"/>
    </row>
    <row r="157" spans="1:10" ht="11.25" customHeight="1">
      <c r="A157" s="92"/>
      <c r="B157" s="74"/>
      <c r="C157" s="76"/>
      <c r="D157" s="76"/>
      <c r="E157" s="77"/>
      <c r="F157" s="76"/>
      <c r="G157" s="76"/>
      <c r="H157" s="76"/>
      <c r="I157" s="76"/>
      <c r="J157" s="78"/>
    </row>
    <row r="158" spans="1:10" ht="13.5" thickBot="1">
      <c r="A158" s="93"/>
      <c r="B158" s="126"/>
      <c r="C158" s="127"/>
      <c r="D158" s="127"/>
      <c r="E158" s="79"/>
      <c r="F158" s="127"/>
      <c r="G158" s="127"/>
      <c r="H158" s="127"/>
      <c r="I158" s="127"/>
      <c r="J158" s="128"/>
    </row>
    <row r="159" spans="1:10" ht="14.25" thickTop="1" thickBot="1">
      <c r="A159" s="94"/>
      <c r="B159" s="120" t="s">
        <v>5</v>
      </c>
      <c r="C159" s="121"/>
      <c r="D159" s="121"/>
      <c r="E159" s="80"/>
      <c r="F159" s="121" t="s">
        <v>288</v>
      </c>
      <c r="G159" s="121"/>
      <c r="H159" s="121"/>
      <c r="I159" s="121"/>
      <c r="J159" s="122"/>
    </row>
  </sheetData>
  <sheetProtection formatCells="0" formatRows="0" insertRows="0" deleteRows="0"/>
  <mergeCells count="233">
    <mergeCell ref="I3:J3"/>
    <mergeCell ref="D2:G2"/>
    <mergeCell ref="D3:G3"/>
    <mergeCell ref="A1:B3"/>
    <mergeCell ref="C1:G1"/>
    <mergeCell ref="I1:J1"/>
    <mergeCell ref="I2:J2"/>
    <mergeCell ref="B4:E4"/>
    <mergeCell ref="G4:J4"/>
    <mergeCell ref="B6:C6"/>
    <mergeCell ref="E6:F6"/>
    <mergeCell ref="G6:H6"/>
    <mergeCell ref="I6:J6"/>
    <mergeCell ref="G7:J7"/>
    <mergeCell ref="B9:C9"/>
    <mergeCell ref="D9:F9"/>
    <mergeCell ref="G9:H10"/>
    <mergeCell ref="I9:J9"/>
    <mergeCell ref="B10:C10"/>
    <mergeCell ref="E10:F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35:H35"/>
    <mergeCell ref="B36:C36"/>
    <mergeCell ref="G36:H36"/>
    <mergeCell ref="B37:C37"/>
    <mergeCell ref="G37:H37"/>
    <mergeCell ref="B38:C38"/>
    <mergeCell ref="G38:H38"/>
    <mergeCell ref="B39:C39"/>
    <mergeCell ref="G39:H39"/>
    <mergeCell ref="B40:C40"/>
    <mergeCell ref="G40:H40"/>
    <mergeCell ref="B41:C41"/>
    <mergeCell ref="G41:H41"/>
    <mergeCell ref="B42:C42"/>
    <mergeCell ref="G42:H42"/>
    <mergeCell ref="B43:C43"/>
    <mergeCell ref="G43:H43"/>
    <mergeCell ref="B44:C44"/>
    <mergeCell ref="G44:H44"/>
    <mergeCell ref="B45:C45"/>
    <mergeCell ref="G45:H45"/>
    <mergeCell ref="B46:C46"/>
    <mergeCell ref="G46:H46"/>
    <mergeCell ref="B47:C47"/>
    <mergeCell ref="G47:H47"/>
    <mergeCell ref="B48:C48"/>
    <mergeCell ref="G48:H48"/>
    <mergeCell ref="B49:C49"/>
    <mergeCell ref="G49:H49"/>
    <mergeCell ref="B50:C50"/>
    <mergeCell ref="G50:H50"/>
    <mergeCell ref="B51:C51"/>
    <mergeCell ref="G51:H51"/>
    <mergeCell ref="B52:C52"/>
    <mergeCell ref="G52:H52"/>
    <mergeCell ref="B53:C53"/>
    <mergeCell ref="G53:H53"/>
    <mergeCell ref="B54:C54"/>
    <mergeCell ref="G54:H54"/>
    <mergeCell ref="B55:C55"/>
    <mergeCell ref="G55:H55"/>
    <mergeCell ref="B56:C56"/>
    <mergeCell ref="G56:H56"/>
    <mergeCell ref="B57:C57"/>
    <mergeCell ref="G57:H57"/>
    <mergeCell ref="B58:C58"/>
    <mergeCell ref="G58:H58"/>
    <mergeCell ref="B59:C59"/>
    <mergeCell ref="G59:H59"/>
    <mergeCell ref="B60:C60"/>
    <mergeCell ref="G60:H60"/>
    <mergeCell ref="B61:C61"/>
    <mergeCell ref="G61:H61"/>
    <mergeCell ref="B62:C62"/>
    <mergeCell ref="G62:H62"/>
    <mergeCell ref="B63:C63"/>
    <mergeCell ref="G63:H63"/>
    <mergeCell ref="B64:C64"/>
    <mergeCell ref="G64:H64"/>
    <mergeCell ref="B65:C65"/>
    <mergeCell ref="G65:H65"/>
    <mergeCell ref="B66:C66"/>
    <mergeCell ref="G66:H66"/>
    <mergeCell ref="B67:C67"/>
    <mergeCell ref="G67:H67"/>
    <mergeCell ref="B68:C68"/>
    <mergeCell ref="G68:H68"/>
    <mergeCell ref="B69:C69"/>
    <mergeCell ref="G69:H69"/>
    <mergeCell ref="B70:C70"/>
    <mergeCell ref="G70:H70"/>
    <mergeCell ref="B112:C112"/>
    <mergeCell ref="G112:H112"/>
    <mergeCell ref="B113:C113"/>
    <mergeCell ref="G113:H113"/>
    <mergeCell ref="B114:C114"/>
    <mergeCell ref="G114:H114"/>
    <mergeCell ref="B115:C115"/>
    <mergeCell ref="G115:H115"/>
    <mergeCell ref="B116:C116"/>
    <mergeCell ref="G116:H116"/>
    <mergeCell ref="B117:C117"/>
    <mergeCell ref="G117:H117"/>
    <mergeCell ref="B118:C118"/>
    <mergeCell ref="G118:H118"/>
    <mergeCell ref="B119:C119"/>
    <mergeCell ref="G119:H119"/>
    <mergeCell ref="B120:C120"/>
    <mergeCell ref="G120:H120"/>
    <mergeCell ref="B121:C121"/>
    <mergeCell ref="G121:H121"/>
    <mergeCell ref="B122:C122"/>
    <mergeCell ref="G122:H122"/>
    <mergeCell ref="B123:C123"/>
    <mergeCell ref="G123:H123"/>
    <mergeCell ref="B124:C124"/>
    <mergeCell ref="G124:H124"/>
    <mergeCell ref="B125:C125"/>
    <mergeCell ref="G125:H125"/>
    <mergeCell ref="B126:C126"/>
    <mergeCell ref="G126:H126"/>
    <mergeCell ref="B127:C127"/>
    <mergeCell ref="G127:H127"/>
    <mergeCell ref="B128:C128"/>
    <mergeCell ref="G128:H128"/>
    <mergeCell ref="B129:C129"/>
    <mergeCell ref="G129:H129"/>
    <mergeCell ref="B130:C130"/>
    <mergeCell ref="G130:H130"/>
    <mergeCell ref="B131:C131"/>
    <mergeCell ref="G131:H131"/>
    <mergeCell ref="B132:C132"/>
    <mergeCell ref="G132:H132"/>
    <mergeCell ref="B133:C133"/>
    <mergeCell ref="G133:H133"/>
    <mergeCell ref="B134:C134"/>
    <mergeCell ref="G134:H134"/>
    <mergeCell ref="B135:C135"/>
    <mergeCell ref="G135:H135"/>
    <mergeCell ref="B136:C136"/>
    <mergeCell ref="G136:H136"/>
    <mergeCell ref="B137:C137"/>
    <mergeCell ref="G137:H137"/>
    <mergeCell ref="B138:C138"/>
    <mergeCell ref="G138:H138"/>
    <mergeCell ref="B139:C139"/>
    <mergeCell ref="G139:H139"/>
    <mergeCell ref="B140:C140"/>
    <mergeCell ref="G140:H140"/>
    <mergeCell ref="B141:C141"/>
    <mergeCell ref="G141:H141"/>
    <mergeCell ref="B142:C142"/>
    <mergeCell ref="G142:H142"/>
    <mergeCell ref="B143:C143"/>
    <mergeCell ref="G143:H143"/>
    <mergeCell ref="B144:C144"/>
    <mergeCell ref="G144:H144"/>
    <mergeCell ref="B145:C145"/>
    <mergeCell ref="G145:H145"/>
    <mergeCell ref="B146:C146"/>
    <mergeCell ref="G146:H146"/>
    <mergeCell ref="B147:C147"/>
    <mergeCell ref="G147:H147"/>
    <mergeCell ref="B148:C148"/>
    <mergeCell ref="G148:H148"/>
    <mergeCell ref="B149:C149"/>
    <mergeCell ref="G149:H149"/>
    <mergeCell ref="B150:C150"/>
    <mergeCell ref="G150:H150"/>
    <mergeCell ref="B151:C151"/>
    <mergeCell ref="G151:H151"/>
    <mergeCell ref="B152:C152"/>
    <mergeCell ref="G152:H152"/>
    <mergeCell ref="B153:C153"/>
    <mergeCell ref="G153:H153"/>
    <mergeCell ref="B159:D159"/>
    <mergeCell ref="F159:J159"/>
    <mergeCell ref="B154:C154"/>
    <mergeCell ref="G154:H154"/>
    <mergeCell ref="B155:C155"/>
    <mergeCell ref="G155:H155"/>
    <mergeCell ref="B156:J156"/>
    <mergeCell ref="B158:D158"/>
    <mergeCell ref="F158:J158"/>
  </mergeCells>
  <conditionalFormatting sqref="J31:J46 J131:J134 J53:J117 J145:J149 J153:J155">
    <cfRule type="expression" dxfId="25" priority="25">
      <formula>J31&gt;=I31</formula>
    </cfRule>
    <cfRule type="expression" dxfId="24" priority="26">
      <formula>J31&lt;I31</formula>
    </cfRule>
  </conditionalFormatting>
  <conditionalFormatting sqref="J121:J130">
    <cfRule type="expression" dxfId="23" priority="23">
      <formula>J121&gt;=I121</formula>
    </cfRule>
    <cfRule type="expression" dxfId="22" priority="24">
      <formula>J121&lt;I121</formula>
    </cfRule>
  </conditionalFormatting>
  <conditionalFormatting sqref="J118:J120">
    <cfRule type="expression" dxfId="21" priority="21">
      <formula>J118&gt;=I118</formula>
    </cfRule>
    <cfRule type="expression" dxfId="20" priority="22">
      <formula>J118&lt;I118</formula>
    </cfRule>
  </conditionalFormatting>
  <conditionalFormatting sqref="J30">
    <cfRule type="expression" dxfId="19" priority="11">
      <formula>J30&gt;=I30</formula>
    </cfRule>
    <cfRule type="expression" dxfId="18" priority="12">
      <formula>J30&lt;I30</formula>
    </cfRule>
  </conditionalFormatting>
  <conditionalFormatting sqref="J16:J29">
    <cfRule type="expression" dxfId="17" priority="9">
      <formula>J16&gt;=I16</formula>
    </cfRule>
    <cfRule type="expression" dxfId="16" priority="10">
      <formula>J16&lt;I16</formula>
    </cfRule>
  </conditionalFormatting>
  <conditionalFormatting sqref="B158:D158">
    <cfRule type="expression" dxfId="15" priority="14">
      <formula>$B$158="No olvide diligenciar nombre completo y cargo"</formula>
    </cfRule>
  </conditionalFormatting>
  <conditionalFormatting sqref="F158">
    <cfRule type="expression" dxfId="14" priority="13">
      <formula>$B$158="No olvide diligenciar nombre completo y cargo"</formula>
    </cfRule>
  </conditionalFormatting>
  <conditionalFormatting sqref="J11">
    <cfRule type="expression" dxfId="13" priority="5">
      <formula>J11&gt;=I11</formula>
    </cfRule>
    <cfRule type="expression" dxfId="12" priority="6">
      <formula>J11&lt;I11</formula>
    </cfRule>
  </conditionalFormatting>
  <conditionalFormatting sqref="J12">
    <cfRule type="expression" dxfId="11" priority="3">
      <formula>J12&gt;=I12</formula>
    </cfRule>
    <cfRule type="expression" dxfId="10" priority="4">
      <formula>J12&lt;I12</formula>
    </cfRule>
  </conditionalFormatting>
  <conditionalFormatting sqref="J13:J15">
    <cfRule type="expression" dxfId="9" priority="1">
      <formula>J13&gt;=I13</formula>
    </cfRule>
    <cfRule type="expression" dxfId="8" priority="2">
      <formula>J13&lt;I13</formula>
    </cfRule>
  </conditionalFormatting>
  <dataValidations count="4">
    <dataValidation allowBlank="1" showInputMessage="1" showErrorMessage="1" prompt="Dilgite el nombre completo y cargo del funcionario responsable de la historia laboral" sqref="B158:D158" xr:uid="{00000000-0002-0000-0000-000000000000}"/>
    <dataValidation type="list" allowBlank="1" showInputMessage="1" showErrorMessage="1" sqref="H13:H155" xr:uid="{00000000-0002-0000-0000-000001000000}">
      <formula1>$BE$1:$BE$4</formula1>
    </dataValidation>
    <dataValidation type="custom" allowBlank="1" showErrorMessage="1" error="Digite un valor mayor" sqref="J11:J155" xr:uid="{00000000-0002-0000-0000-000002000000}">
      <formula1>IF(J11&lt;I11,"Falso",J11)</formula1>
    </dataValidation>
    <dataValidation allowBlank="1" showInputMessage="1" showErrorMessage="1" prompt="Dilgite el nombre completo del funcionario responsable del Area de Talento Humano" sqref="F158" xr:uid="{00000000-0002-0000-0000-000003000000}"/>
  </dataValidations>
  <hyperlinks>
    <hyperlink ref="D9:F9" location="Instrucciones!B8" display="Tipo Documental" xr:uid="{00000000-0004-0000-0000-000000000000}"/>
    <hyperlink ref="D7" location="Instrucciones!B3" display="Apellidos" xr:uid="{00000000-0004-0000-0000-000001000000}"/>
    <hyperlink ref="F7" location="Instrucciones!B4" display="Nombres" xr:uid="{00000000-0004-0000-0000-000002000000}"/>
    <hyperlink ref="A9" location="'Tiplogias Documentales'!A1" display="Código" xr:uid="{00000000-0004-0000-0000-000004000000}"/>
    <hyperlink ref="A10" location="Instrucciones!B8" display=" Documento" xr:uid="{00000000-0004-0000-0000-000005000000}"/>
    <hyperlink ref="B9" location="Instrucciones!B9" display="Fecha" xr:uid="{00000000-0004-0000-0000-000006000000}"/>
    <hyperlink ref="D10" location="Instrucciones!B11" display="Descripción" xr:uid="{00000000-0004-0000-0000-000007000000}"/>
    <hyperlink ref="E10:F10" location="Instrucciones!B12" display="Información Adicional (Si aplica)" xr:uid="{00000000-0004-0000-0000-000008000000}"/>
    <hyperlink ref="G9:G10" location="Instrucciones!B13" display="Tradición Documental" xr:uid="{00000000-0004-0000-0000-000009000000}"/>
    <hyperlink ref="I9:J9" location="Instrucciones!B14" display="Folio (s)" xr:uid="{00000000-0004-0000-0000-00000A000000}"/>
    <hyperlink ref="B159:D159" location="Instrucciones!B15" display="Funcionario Responsable de la Historia Laboral" xr:uid="{00000000-0004-0000-0000-00000B000000}"/>
    <hyperlink ref="F159:J159" location="Instrucciones!B16" display="Responsable del Area de Taleno Humano" xr:uid="{00000000-0004-0000-0000-00000C000000}"/>
  </hyperlinks>
  <printOptions horizontalCentered="1"/>
  <pageMargins left="0" right="0" top="0.39370078740157483" bottom="0.39370078740157483" header="0" footer="0"/>
  <pageSetup scale="82" fitToHeight="99" orientation="portrait" horizontalDpi="4294967295" verticalDpi="4294967295" r:id="rId1"/>
  <headerFooter alignWithMargins="0">
    <oddHeader>&amp;L&amp;"Verdana,Normal"&amp;KC00000
Hoja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94"/>
  <sheetViews>
    <sheetView showGridLines="0" defaultGridColor="0" colorId="12" zoomScaleNormal="100" workbookViewId="0"/>
  </sheetViews>
  <sheetFormatPr baseColWidth="10" defaultRowHeight="12.75"/>
  <cols>
    <col min="1" max="1" width="14.42578125" style="18" customWidth="1"/>
    <col min="2" max="2" width="35" bestFit="1" customWidth="1"/>
    <col min="3" max="3" width="44.42578125" bestFit="1" customWidth="1"/>
    <col min="4" max="4" width="27.140625" customWidth="1"/>
    <col min="5" max="5" width="36.7109375" customWidth="1"/>
    <col min="7" max="7" width="30.7109375" customWidth="1"/>
    <col min="57" max="57" width="11.42578125" customWidth="1"/>
  </cols>
  <sheetData>
    <row r="1" spans="1:58" s="1" customFormat="1" ht="13.5" thickBot="1">
      <c r="A1" s="38" t="s">
        <v>10</v>
      </c>
      <c r="B1" s="36" t="s">
        <v>254</v>
      </c>
      <c r="C1" s="36" t="s">
        <v>4</v>
      </c>
      <c r="D1" s="37" t="s">
        <v>144</v>
      </c>
      <c r="E1" s="36" t="s">
        <v>42</v>
      </c>
    </row>
    <row r="2" spans="1:58" s="2" customFormat="1" ht="12.95" customHeight="1">
      <c r="A2" s="19" t="s">
        <v>11</v>
      </c>
      <c r="B2" s="10" t="s">
        <v>119</v>
      </c>
      <c r="C2" s="10" t="s">
        <v>225</v>
      </c>
      <c r="D2" s="11" t="s">
        <v>152</v>
      </c>
      <c r="E2" s="10" t="s">
        <v>152</v>
      </c>
      <c r="BE2" s="2" t="s">
        <v>6</v>
      </c>
      <c r="BF2" s="2" t="s">
        <v>232</v>
      </c>
    </row>
    <row r="3" spans="1:58" s="2" customFormat="1" ht="12.95" customHeight="1">
      <c r="A3" s="17" t="s">
        <v>12</v>
      </c>
      <c r="B3" s="10" t="s">
        <v>119</v>
      </c>
      <c r="C3" s="10" t="s">
        <v>227</v>
      </c>
      <c r="D3" s="11" t="s">
        <v>245</v>
      </c>
      <c r="E3" s="10" t="s">
        <v>43</v>
      </c>
      <c r="BE3" s="2" t="s">
        <v>145</v>
      </c>
      <c r="BF3" s="2" t="s">
        <v>251</v>
      </c>
    </row>
    <row r="4" spans="1:58" s="2" customFormat="1" ht="12.95" customHeight="1">
      <c r="A4" s="17" t="s">
        <v>13</v>
      </c>
      <c r="B4" s="10" t="s">
        <v>119</v>
      </c>
      <c r="C4" s="4" t="s">
        <v>173</v>
      </c>
      <c r="D4" s="12"/>
      <c r="E4" s="4"/>
      <c r="BE4" s="2" t="s">
        <v>7</v>
      </c>
      <c r="BF4" s="2" t="s">
        <v>252</v>
      </c>
    </row>
    <row r="5" spans="1:58" s="2" customFormat="1" ht="12.95" customHeight="1">
      <c r="A5" s="17" t="s">
        <v>14</v>
      </c>
      <c r="B5" s="10" t="s">
        <v>119</v>
      </c>
      <c r="C5" s="7" t="s">
        <v>28</v>
      </c>
      <c r="D5" s="13"/>
      <c r="E5" s="7"/>
      <c r="BF5" s="2" t="s">
        <v>253</v>
      </c>
    </row>
    <row r="6" spans="1:58" s="2" customFormat="1" ht="12.95" customHeight="1">
      <c r="A6" s="17" t="s">
        <v>15</v>
      </c>
      <c r="B6" s="10" t="s">
        <v>119</v>
      </c>
      <c r="C6" s="7" t="s">
        <v>40</v>
      </c>
      <c r="D6" s="13" t="s">
        <v>245</v>
      </c>
      <c r="E6" s="7" t="s">
        <v>43</v>
      </c>
    </row>
    <row r="7" spans="1:58" s="2" customFormat="1" ht="12.95" customHeight="1">
      <c r="A7" s="17" t="s">
        <v>16</v>
      </c>
      <c r="B7" s="10" t="s">
        <v>119</v>
      </c>
      <c r="C7" s="7" t="s">
        <v>159</v>
      </c>
      <c r="D7" s="13"/>
      <c r="E7" s="7" t="s">
        <v>204</v>
      </c>
    </row>
    <row r="8" spans="1:58" s="2" customFormat="1" ht="12.95" customHeight="1">
      <c r="A8" s="17" t="s">
        <v>17</v>
      </c>
      <c r="B8" s="10" t="s">
        <v>119</v>
      </c>
      <c r="C8" s="7" t="s">
        <v>41</v>
      </c>
      <c r="D8" s="13"/>
      <c r="E8" s="7"/>
    </row>
    <row r="9" spans="1:58" s="2" customFormat="1" ht="12.95" customHeight="1">
      <c r="A9" s="17" t="s">
        <v>18</v>
      </c>
      <c r="B9" s="10" t="s">
        <v>119</v>
      </c>
      <c r="C9" s="7" t="s">
        <v>174</v>
      </c>
      <c r="D9" s="13" t="s">
        <v>232</v>
      </c>
      <c r="E9" s="7" t="s">
        <v>44</v>
      </c>
    </row>
    <row r="10" spans="1:58" s="2" customFormat="1" ht="12.95" customHeight="1">
      <c r="A10" s="17" t="s">
        <v>19</v>
      </c>
      <c r="B10" s="10" t="s">
        <v>119</v>
      </c>
      <c r="C10" s="7" t="s">
        <v>9</v>
      </c>
      <c r="D10" s="13"/>
      <c r="E10" s="7" t="s">
        <v>205</v>
      </c>
    </row>
    <row r="11" spans="1:58" s="2" customFormat="1" ht="12.95" customHeight="1">
      <c r="A11" s="17" t="s">
        <v>20</v>
      </c>
      <c r="B11" s="10" t="s">
        <v>119</v>
      </c>
      <c r="C11" s="7" t="s">
        <v>175</v>
      </c>
      <c r="D11" s="13"/>
      <c r="E11" s="7" t="s">
        <v>260</v>
      </c>
    </row>
    <row r="12" spans="1:58" s="2" customFormat="1" ht="12.95" customHeight="1">
      <c r="A12" s="17" t="s">
        <v>21</v>
      </c>
      <c r="B12" s="10" t="s">
        <v>119</v>
      </c>
      <c r="C12" s="7" t="s">
        <v>176</v>
      </c>
      <c r="D12" s="13"/>
      <c r="E12" s="7"/>
    </row>
    <row r="13" spans="1:58" s="2" customFormat="1" ht="12.95" customHeight="1">
      <c r="A13" s="17" t="s">
        <v>22</v>
      </c>
      <c r="B13" s="10" t="s">
        <v>119</v>
      </c>
      <c r="C13" s="7" t="s">
        <v>177</v>
      </c>
      <c r="D13" s="13"/>
      <c r="E13" s="7"/>
    </row>
    <row r="14" spans="1:58" s="2" customFormat="1" ht="12.95" customHeight="1">
      <c r="A14" s="17" t="s">
        <v>23</v>
      </c>
      <c r="B14" s="10" t="s">
        <v>119</v>
      </c>
      <c r="C14" s="7" t="s">
        <v>45</v>
      </c>
      <c r="D14" s="13"/>
      <c r="E14" s="7" t="s">
        <v>206</v>
      </c>
    </row>
    <row r="15" spans="1:58" s="2" customFormat="1" ht="12.95" customHeight="1">
      <c r="A15" s="17" t="s">
        <v>24</v>
      </c>
      <c r="B15" s="10" t="s">
        <v>119</v>
      </c>
      <c r="C15" s="7" t="s">
        <v>46</v>
      </c>
      <c r="D15" s="13" t="s">
        <v>245</v>
      </c>
      <c r="E15" s="7" t="s">
        <v>206</v>
      </c>
    </row>
    <row r="16" spans="1:58" s="2" customFormat="1" ht="12.95" customHeight="1">
      <c r="A16" s="17" t="s">
        <v>25</v>
      </c>
      <c r="B16" s="10" t="s">
        <v>119</v>
      </c>
      <c r="C16" s="7" t="s">
        <v>178</v>
      </c>
      <c r="D16" s="13" t="s">
        <v>165</v>
      </c>
      <c r="E16" s="7" t="s">
        <v>206</v>
      </c>
    </row>
    <row r="17" spans="1:5" s="2" customFormat="1" ht="12.95" customHeight="1">
      <c r="A17" s="17" t="s">
        <v>26</v>
      </c>
      <c r="B17" s="10" t="s">
        <v>119</v>
      </c>
      <c r="C17" s="7" t="s">
        <v>179</v>
      </c>
      <c r="D17" s="13"/>
      <c r="E17" s="7" t="s">
        <v>261</v>
      </c>
    </row>
    <row r="18" spans="1:5" s="2" customFormat="1" ht="12.95" customHeight="1">
      <c r="A18" s="17" t="s">
        <v>27</v>
      </c>
      <c r="B18" s="10" t="s">
        <v>119</v>
      </c>
      <c r="C18" s="7" t="s">
        <v>8</v>
      </c>
      <c r="D18" s="13"/>
      <c r="E18" s="7" t="s">
        <v>207</v>
      </c>
    </row>
    <row r="19" spans="1:5" s="2" customFormat="1" ht="12.95" customHeight="1">
      <c r="A19" s="17" t="s">
        <v>29</v>
      </c>
      <c r="B19" s="10" t="s">
        <v>119</v>
      </c>
      <c r="C19" s="7" t="s">
        <v>241</v>
      </c>
      <c r="D19" s="13"/>
      <c r="E19" s="7" t="s">
        <v>53</v>
      </c>
    </row>
    <row r="20" spans="1:5" s="2" customFormat="1" ht="12.95" customHeight="1">
      <c r="A20" s="17" t="s">
        <v>30</v>
      </c>
      <c r="B20" s="10" t="s">
        <v>119</v>
      </c>
      <c r="C20" s="7" t="s">
        <v>54</v>
      </c>
      <c r="D20" s="13"/>
      <c r="E20" s="7" t="s">
        <v>208</v>
      </c>
    </row>
    <row r="21" spans="1:5" s="2" customFormat="1" ht="12.95" customHeight="1">
      <c r="A21" s="17" t="s">
        <v>31</v>
      </c>
      <c r="B21" s="10" t="s">
        <v>119</v>
      </c>
      <c r="C21" s="7" t="s">
        <v>228</v>
      </c>
      <c r="D21" s="13"/>
      <c r="E21" s="7" t="s">
        <v>264</v>
      </c>
    </row>
    <row r="22" spans="1:5" s="2" customFormat="1" ht="12.95" customHeight="1">
      <c r="A22" s="17" t="s">
        <v>32</v>
      </c>
      <c r="B22" s="10" t="s">
        <v>119</v>
      </c>
      <c r="C22" s="7" t="s">
        <v>55</v>
      </c>
      <c r="D22" s="13"/>
      <c r="E22" s="7" t="s">
        <v>209</v>
      </c>
    </row>
    <row r="23" spans="1:5" s="2" customFormat="1" ht="12.95" customHeight="1">
      <c r="A23" s="17" t="s">
        <v>33</v>
      </c>
      <c r="B23" s="10" t="s">
        <v>119</v>
      </c>
      <c r="C23" s="7" t="s">
        <v>56</v>
      </c>
      <c r="D23" s="13"/>
      <c r="E23" s="7" t="s">
        <v>206</v>
      </c>
    </row>
    <row r="24" spans="1:5" s="2" customFormat="1" ht="12.95" customHeight="1">
      <c r="A24" s="17" t="s">
        <v>34</v>
      </c>
      <c r="B24" s="10" t="s">
        <v>119</v>
      </c>
      <c r="C24" s="7" t="s">
        <v>57</v>
      </c>
      <c r="D24" s="13"/>
      <c r="E24" s="7" t="s">
        <v>210</v>
      </c>
    </row>
    <row r="25" spans="1:5" s="2" customFormat="1" ht="12.95" customHeight="1">
      <c r="A25" s="17" t="s">
        <v>35</v>
      </c>
      <c r="B25" s="10" t="s">
        <v>119</v>
      </c>
      <c r="C25" s="7" t="s">
        <v>170</v>
      </c>
      <c r="D25" s="13"/>
      <c r="E25" s="7" t="s">
        <v>211</v>
      </c>
    </row>
    <row r="26" spans="1:5" s="2" customFormat="1" ht="12.95" customHeight="1">
      <c r="A26" s="17" t="s">
        <v>36</v>
      </c>
      <c r="B26" s="10" t="s">
        <v>119</v>
      </c>
      <c r="C26" s="7" t="s">
        <v>58</v>
      </c>
      <c r="D26" s="13" t="s">
        <v>242</v>
      </c>
      <c r="E26" s="7" t="s">
        <v>262</v>
      </c>
    </row>
    <row r="27" spans="1:5" s="2" customFormat="1" ht="12.95" customHeight="1">
      <c r="A27" s="17" t="s">
        <v>37</v>
      </c>
      <c r="B27" s="10" t="s">
        <v>119</v>
      </c>
      <c r="C27" s="4" t="s">
        <v>172</v>
      </c>
      <c r="D27" s="12"/>
      <c r="E27" s="5"/>
    </row>
    <row r="28" spans="1:5" s="2" customFormat="1" ht="12.95" customHeight="1">
      <c r="A28" s="17" t="s">
        <v>38</v>
      </c>
      <c r="B28" s="10" t="s">
        <v>119</v>
      </c>
      <c r="C28" s="4" t="s">
        <v>166</v>
      </c>
      <c r="D28" s="13" t="s">
        <v>246</v>
      </c>
      <c r="E28" s="4" t="s">
        <v>59</v>
      </c>
    </row>
    <row r="29" spans="1:5" s="2" customFormat="1" ht="12.95" customHeight="1">
      <c r="A29" s="17" t="s">
        <v>39</v>
      </c>
      <c r="B29" s="10" t="s">
        <v>119</v>
      </c>
      <c r="C29" s="4" t="s">
        <v>60</v>
      </c>
      <c r="D29" s="12"/>
      <c r="E29" s="5"/>
    </row>
    <row r="30" spans="1:5" s="2" customFormat="1" ht="12.95" customHeight="1">
      <c r="A30" s="17" t="s">
        <v>47</v>
      </c>
      <c r="B30" s="10" t="s">
        <v>119</v>
      </c>
      <c r="C30" s="4" t="s">
        <v>160</v>
      </c>
      <c r="D30" s="12"/>
      <c r="E30" s="4" t="s">
        <v>61</v>
      </c>
    </row>
    <row r="31" spans="1:5" s="2" customFormat="1" ht="12.95" customHeight="1">
      <c r="A31" s="17" t="s">
        <v>48</v>
      </c>
      <c r="B31" s="10" t="s">
        <v>119</v>
      </c>
      <c r="C31" s="7" t="s">
        <v>161</v>
      </c>
      <c r="D31" s="13"/>
      <c r="E31" s="7" t="s">
        <v>62</v>
      </c>
    </row>
    <row r="32" spans="1:5" s="2" customFormat="1" ht="12.95" customHeight="1">
      <c r="A32" s="17" t="s">
        <v>49</v>
      </c>
      <c r="B32" s="10" t="s">
        <v>119</v>
      </c>
      <c r="C32" s="4" t="s">
        <v>163</v>
      </c>
      <c r="D32" s="12" t="s">
        <v>95</v>
      </c>
      <c r="E32" s="4" t="s">
        <v>164</v>
      </c>
    </row>
    <row r="33" spans="1:5" s="2" customFormat="1" ht="12.95" customHeight="1">
      <c r="A33" s="17" t="s">
        <v>50</v>
      </c>
      <c r="B33" s="10" t="s">
        <v>119</v>
      </c>
      <c r="C33" s="7" t="s">
        <v>63</v>
      </c>
      <c r="D33" s="13"/>
      <c r="E33" s="7" t="s">
        <v>212</v>
      </c>
    </row>
    <row r="34" spans="1:5" s="2" customFormat="1" ht="12.95" customHeight="1">
      <c r="A34" s="17" t="s">
        <v>51</v>
      </c>
      <c r="B34" s="10" t="s">
        <v>119</v>
      </c>
      <c r="C34" s="6" t="s">
        <v>234</v>
      </c>
      <c r="D34" s="14"/>
      <c r="E34" s="6" t="s">
        <v>212</v>
      </c>
    </row>
    <row r="35" spans="1:5" s="2" customFormat="1" ht="12.95" customHeight="1">
      <c r="A35" s="17" t="s">
        <v>52</v>
      </c>
      <c r="B35" s="10" t="s">
        <v>119</v>
      </c>
      <c r="C35" s="4" t="s">
        <v>64</v>
      </c>
      <c r="D35" s="16" t="s">
        <v>65</v>
      </c>
      <c r="E35" s="4" t="s">
        <v>213</v>
      </c>
    </row>
    <row r="36" spans="1:5" s="2" customFormat="1" ht="12.95" customHeight="1">
      <c r="A36" s="17" t="s">
        <v>114</v>
      </c>
      <c r="B36" s="10" t="s">
        <v>119</v>
      </c>
      <c r="C36" s="3" t="s">
        <v>180</v>
      </c>
      <c r="D36" s="15" t="s">
        <v>66</v>
      </c>
      <c r="E36" s="3" t="s">
        <v>66</v>
      </c>
    </row>
    <row r="37" spans="1:5" s="2" customFormat="1" ht="12.95" customHeight="1">
      <c r="A37" s="17" t="s">
        <v>171</v>
      </c>
      <c r="B37" s="10" t="s">
        <v>119</v>
      </c>
      <c r="C37" s="4" t="s">
        <v>181</v>
      </c>
      <c r="D37" s="15"/>
      <c r="E37" s="4" t="s">
        <v>214</v>
      </c>
    </row>
    <row r="38" spans="1:5" s="2" customFormat="1" ht="12.95" customHeight="1">
      <c r="A38" s="17" t="s">
        <v>279</v>
      </c>
      <c r="B38" s="10" t="s">
        <v>119</v>
      </c>
      <c r="C38" s="4" t="s">
        <v>263</v>
      </c>
      <c r="D38" s="12"/>
      <c r="E38" s="4"/>
    </row>
    <row r="39" spans="1:5" s="2" customFormat="1" ht="12.95" customHeight="1">
      <c r="A39" s="17" t="s">
        <v>67</v>
      </c>
      <c r="B39" s="10" t="s">
        <v>134</v>
      </c>
      <c r="C39" s="4" t="s">
        <v>147</v>
      </c>
      <c r="D39" s="12" t="s">
        <v>246</v>
      </c>
      <c r="E39" s="4" t="s">
        <v>226</v>
      </c>
    </row>
    <row r="40" spans="1:5" s="2" customFormat="1" ht="12.95" customHeight="1">
      <c r="A40" s="17" t="s">
        <v>68</v>
      </c>
      <c r="B40" s="10" t="s">
        <v>134</v>
      </c>
      <c r="C40" s="4" t="s">
        <v>243</v>
      </c>
      <c r="D40" s="12"/>
      <c r="E40" s="4" t="s">
        <v>215</v>
      </c>
    </row>
    <row r="41" spans="1:5" s="2" customFormat="1" ht="12.95" customHeight="1">
      <c r="A41" s="17" t="s">
        <v>69</v>
      </c>
      <c r="B41" s="10" t="s">
        <v>134</v>
      </c>
      <c r="C41" s="4" t="s">
        <v>128</v>
      </c>
      <c r="D41" s="12"/>
      <c r="E41" s="4" t="s">
        <v>215</v>
      </c>
    </row>
    <row r="42" spans="1:5" s="2" customFormat="1" ht="12.95" customHeight="1">
      <c r="A42" s="17" t="s">
        <v>70</v>
      </c>
      <c r="B42" s="10" t="s">
        <v>134</v>
      </c>
      <c r="C42" s="4" t="s">
        <v>123</v>
      </c>
      <c r="D42" s="12"/>
      <c r="E42" s="5"/>
    </row>
    <row r="43" spans="1:5" s="2" customFormat="1" ht="12.95" customHeight="1">
      <c r="A43" s="17" t="s">
        <v>71</v>
      </c>
      <c r="B43" s="10" t="s">
        <v>134</v>
      </c>
      <c r="C43" s="4" t="s">
        <v>182</v>
      </c>
      <c r="D43" s="12" t="s">
        <v>198</v>
      </c>
      <c r="E43" s="4" t="s">
        <v>198</v>
      </c>
    </row>
    <row r="44" spans="1:5" s="2" customFormat="1" ht="12.95" customHeight="1">
      <c r="A44" s="17" t="s">
        <v>72</v>
      </c>
      <c r="B44" s="10" t="s">
        <v>134</v>
      </c>
      <c r="C44" s="4" t="s">
        <v>117</v>
      </c>
      <c r="D44" s="12" t="s">
        <v>199</v>
      </c>
      <c r="E44" s="4" t="s">
        <v>216</v>
      </c>
    </row>
    <row r="45" spans="1:5" s="2" customFormat="1" ht="12.95" customHeight="1">
      <c r="A45" s="17" t="s">
        <v>73</v>
      </c>
      <c r="B45" s="10" t="s">
        <v>134</v>
      </c>
      <c r="C45" s="4" t="s">
        <v>183</v>
      </c>
      <c r="D45" s="12"/>
      <c r="E45" s="5"/>
    </row>
    <row r="46" spans="1:5" s="2" customFormat="1" ht="12.95" customHeight="1">
      <c r="A46" s="17" t="s">
        <v>74</v>
      </c>
      <c r="B46" s="10" t="s">
        <v>134</v>
      </c>
      <c r="C46" s="4" t="s">
        <v>122</v>
      </c>
      <c r="D46" s="12" t="s">
        <v>200</v>
      </c>
      <c r="E46" s="4" t="s">
        <v>217</v>
      </c>
    </row>
    <row r="47" spans="1:5" s="2" customFormat="1" ht="12.95" customHeight="1">
      <c r="A47" s="17" t="s">
        <v>75</v>
      </c>
      <c r="B47" s="10" t="s">
        <v>134</v>
      </c>
      <c r="C47" s="4" t="s">
        <v>116</v>
      </c>
      <c r="D47" s="12" t="s">
        <v>201</v>
      </c>
      <c r="E47" s="4" t="s">
        <v>218</v>
      </c>
    </row>
    <row r="48" spans="1:5" s="2" customFormat="1" ht="12.95" customHeight="1">
      <c r="A48" s="17" t="s">
        <v>76</v>
      </c>
      <c r="B48" s="10" t="s">
        <v>134</v>
      </c>
      <c r="C48" s="4" t="s">
        <v>58</v>
      </c>
      <c r="D48" s="12" t="s">
        <v>83</v>
      </c>
      <c r="E48" s="4" t="s">
        <v>83</v>
      </c>
    </row>
    <row r="49" spans="1:5" s="2" customFormat="1" ht="12.95" customHeight="1">
      <c r="A49" s="17" t="s">
        <v>77</v>
      </c>
      <c r="B49" s="10" t="s">
        <v>134</v>
      </c>
      <c r="C49" s="4" t="s">
        <v>184</v>
      </c>
      <c r="D49" s="12"/>
      <c r="E49" s="5"/>
    </row>
    <row r="50" spans="1:5" s="2" customFormat="1" ht="12.95" customHeight="1">
      <c r="A50" s="17" t="s">
        <v>78</v>
      </c>
      <c r="B50" s="10" t="s">
        <v>134</v>
      </c>
      <c r="C50" s="4" t="s">
        <v>118</v>
      </c>
      <c r="D50" s="12" t="s">
        <v>199</v>
      </c>
      <c r="E50" s="4" t="s">
        <v>219</v>
      </c>
    </row>
    <row r="51" spans="1:5" s="2" customFormat="1" ht="12.95" customHeight="1">
      <c r="A51" s="17" t="s">
        <v>85</v>
      </c>
      <c r="B51" s="10" t="s">
        <v>134</v>
      </c>
      <c r="C51" s="3" t="s">
        <v>126</v>
      </c>
      <c r="D51" s="15"/>
      <c r="E51" s="3" t="s">
        <v>215</v>
      </c>
    </row>
    <row r="52" spans="1:5" s="2" customFormat="1" ht="12.95" customHeight="1">
      <c r="A52" s="17" t="s">
        <v>86</v>
      </c>
      <c r="B52" s="10" t="s">
        <v>134</v>
      </c>
      <c r="C52" s="4" t="s">
        <v>8</v>
      </c>
      <c r="D52" s="12" t="s">
        <v>83</v>
      </c>
      <c r="E52" s="4" t="s">
        <v>83</v>
      </c>
    </row>
    <row r="53" spans="1:5" s="2" customFormat="1" ht="12.95" customHeight="1">
      <c r="A53" s="17" t="s">
        <v>87</v>
      </c>
      <c r="B53" s="10" t="s">
        <v>134</v>
      </c>
      <c r="C53" s="3" t="s">
        <v>79</v>
      </c>
      <c r="D53" s="15"/>
      <c r="E53" s="9"/>
    </row>
    <row r="54" spans="1:5" s="2" customFormat="1" ht="12.95" customHeight="1">
      <c r="A54" s="17" t="s">
        <v>88</v>
      </c>
      <c r="B54" s="10" t="s">
        <v>134</v>
      </c>
      <c r="C54" s="4" t="s">
        <v>82</v>
      </c>
      <c r="D54" s="12"/>
      <c r="E54" s="5"/>
    </row>
    <row r="55" spans="1:5" s="2" customFormat="1" ht="12.95" customHeight="1">
      <c r="A55" s="17" t="s">
        <v>89</v>
      </c>
      <c r="B55" s="10" t="s">
        <v>134</v>
      </c>
      <c r="C55" s="4" t="s">
        <v>92</v>
      </c>
      <c r="D55" s="12" t="s">
        <v>65</v>
      </c>
      <c r="E55" s="4" t="s">
        <v>213</v>
      </c>
    </row>
    <row r="56" spans="1:5" s="2" customFormat="1" ht="12.95" customHeight="1">
      <c r="A56" s="17" t="s">
        <v>90</v>
      </c>
      <c r="B56" s="10" t="s">
        <v>134</v>
      </c>
      <c r="C56" s="4" t="s">
        <v>179</v>
      </c>
      <c r="D56" s="12" t="s">
        <v>83</v>
      </c>
      <c r="E56" s="4"/>
    </row>
    <row r="57" spans="1:5" s="2" customFormat="1" ht="12.95" customHeight="1">
      <c r="A57" s="17" t="s">
        <v>91</v>
      </c>
      <c r="B57" s="10" t="s">
        <v>134</v>
      </c>
      <c r="C57" s="4" t="s">
        <v>167</v>
      </c>
      <c r="D57" s="12"/>
      <c r="E57" s="4"/>
    </row>
    <row r="58" spans="1:5" s="2" customFormat="1" ht="12.95" customHeight="1">
      <c r="A58" s="17" t="s">
        <v>96</v>
      </c>
      <c r="B58" s="10" t="s">
        <v>134</v>
      </c>
      <c r="C58" s="4" t="s">
        <v>133</v>
      </c>
      <c r="D58" s="12"/>
      <c r="E58" s="4" t="s">
        <v>215</v>
      </c>
    </row>
    <row r="59" spans="1:5" s="2" customFormat="1" ht="12.95" customHeight="1">
      <c r="A59" s="17" t="s">
        <v>97</v>
      </c>
      <c r="B59" s="10" t="s">
        <v>134</v>
      </c>
      <c r="C59" s="4" t="s">
        <v>80</v>
      </c>
      <c r="D59" s="12"/>
      <c r="E59" s="5"/>
    </row>
    <row r="60" spans="1:5" s="2" customFormat="1" ht="12.95" customHeight="1">
      <c r="A60" s="17" t="s">
        <v>98</v>
      </c>
      <c r="B60" s="10" t="s">
        <v>134</v>
      </c>
      <c r="C60" s="4" t="s">
        <v>151</v>
      </c>
      <c r="D60" s="4" t="s">
        <v>152</v>
      </c>
      <c r="E60" s="4" t="s">
        <v>152</v>
      </c>
    </row>
    <row r="61" spans="1:5" s="2" customFormat="1" ht="12.95" customHeight="1">
      <c r="A61" s="17" t="s">
        <v>99</v>
      </c>
      <c r="B61" s="10" t="s">
        <v>134</v>
      </c>
      <c r="C61" s="4" t="s">
        <v>153</v>
      </c>
      <c r="D61" s="12" t="s">
        <v>152</v>
      </c>
      <c r="E61" s="4" t="s">
        <v>152</v>
      </c>
    </row>
    <row r="62" spans="1:5" s="2" customFormat="1" ht="12.95" customHeight="1">
      <c r="A62" s="17" t="s">
        <v>100</v>
      </c>
      <c r="B62" s="10" t="s">
        <v>134</v>
      </c>
      <c r="C62" s="4" t="s">
        <v>132</v>
      </c>
      <c r="D62" s="12"/>
      <c r="E62" s="4" t="s">
        <v>215</v>
      </c>
    </row>
    <row r="63" spans="1:5" s="2" customFormat="1" ht="12.95" customHeight="1">
      <c r="A63" s="17" t="s">
        <v>101</v>
      </c>
      <c r="B63" s="10" t="s">
        <v>134</v>
      </c>
      <c r="C63" s="4" t="s">
        <v>94</v>
      </c>
      <c r="D63" s="12"/>
      <c r="E63" s="4" t="s">
        <v>93</v>
      </c>
    </row>
    <row r="64" spans="1:5" s="2" customFormat="1" ht="12.95" customHeight="1">
      <c r="A64" s="17" t="s">
        <v>115</v>
      </c>
      <c r="B64" s="10" t="s">
        <v>134</v>
      </c>
      <c r="C64" s="4" t="s">
        <v>168</v>
      </c>
      <c r="D64" s="12" t="s">
        <v>169</v>
      </c>
      <c r="E64" s="4" t="s">
        <v>215</v>
      </c>
    </row>
    <row r="65" spans="1:5" s="2" customFormat="1" ht="12.95" customHeight="1">
      <c r="A65" s="17" t="s">
        <v>120</v>
      </c>
      <c r="B65" s="10" t="s">
        <v>134</v>
      </c>
      <c r="C65" s="4" t="s">
        <v>157</v>
      </c>
      <c r="D65" s="12" t="s">
        <v>169</v>
      </c>
      <c r="E65" s="4" t="s">
        <v>215</v>
      </c>
    </row>
    <row r="66" spans="1:5" s="2" customFormat="1" ht="12.95" customHeight="1">
      <c r="A66" s="17" t="s">
        <v>121</v>
      </c>
      <c r="B66" s="10" t="s">
        <v>134</v>
      </c>
      <c r="C66" s="4" t="s">
        <v>185</v>
      </c>
      <c r="D66" s="12" t="s">
        <v>95</v>
      </c>
      <c r="E66" s="4" t="s">
        <v>95</v>
      </c>
    </row>
    <row r="67" spans="1:5" s="2" customFormat="1" ht="12.95" customHeight="1">
      <c r="A67" s="17" t="s">
        <v>124</v>
      </c>
      <c r="B67" s="10" t="s">
        <v>134</v>
      </c>
      <c r="C67" s="4" t="s">
        <v>186</v>
      </c>
      <c r="D67" s="13" t="s">
        <v>245</v>
      </c>
      <c r="E67" s="4" t="s">
        <v>220</v>
      </c>
    </row>
    <row r="68" spans="1:5" s="2" customFormat="1" ht="12.95" customHeight="1">
      <c r="A68" s="17" t="s">
        <v>125</v>
      </c>
      <c r="B68" s="10" t="s">
        <v>134</v>
      </c>
      <c r="C68" s="4" t="s">
        <v>235</v>
      </c>
      <c r="D68" s="13" t="s">
        <v>245</v>
      </c>
      <c r="E68" s="4" t="s">
        <v>43</v>
      </c>
    </row>
    <row r="69" spans="1:5" s="2" customFormat="1" ht="12.95" customHeight="1">
      <c r="A69" s="17" t="s">
        <v>127</v>
      </c>
      <c r="B69" s="10" t="s">
        <v>134</v>
      </c>
      <c r="C69" s="4" t="s">
        <v>187</v>
      </c>
      <c r="D69" s="13" t="s">
        <v>245</v>
      </c>
      <c r="E69" s="4" t="s">
        <v>53</v>
      </c>
    </row>
    <row r="70" spans="1:5" s="2" customFormat="1" ht="12.95" customHeight="1">
      <c r="A70" s="17" t="s">
        <v>129</v>
      </c>
      <c r="B70" s="10" t="s">
        <v>134</v>
      </c>
      <c r="C70" s="4" t="s">
        <v>188</v>
      </c>
      <c r="D70" s="13" t="s">
        <v>245</v>
      </c>
      <c r="E70" s="4" t="s">
        <v>43</v>
      </c>
    </row>
    <row r="71" spans="1:5" s="2" customFormat="1" ht="12.95" customHeight="1">
      <c r="A71" s="17" t="s">
        <v>130</v>
      </c>
      <c r="B71" s="10" t="s">
        <v>134</v>
      </c>
      <c r="C71" s="4" t="s">
        <v>189</v>
      </c>
      <c r="D71" s="13" t="s">
        <v>245</v>
      </c>
      <c r="E71" s="4" t="s">
        <v>43</v>
      </c>
    </row>
    <row r="72" spans="1:5" s="2" customFormat="1" ht="12.95" customHeight="1">
      <c r="A72" s="17" t="s">
        <v>131</v>
      </c>
      <c r="B72" s="10" t="s">
        <v>134</v>
      </c>
      <c r="C72" s="4" t="s">
        <v>84</v>
      </c>
      <c r="D72" s="13" t="s">
        <v>245</v>
      </c>
      <c r="E72" s="4" t="s">
        <v>220</v>
      </c>
    </row>
    <row r="73" spans="1:5" s="2" customFormat="1" ht="12.95" customHeight="1">
      <c r="A73" s="17" t="s">
        <v>135</v>
      </c>
      <c r="B73" s="10" t="s">
        <v>134</v>
      </c>
      <c r="C73" s="4" t="s">
        <v>278</v>
      </c>
      <c r="D73" s="13" t="s">
        <v>247</v>
      </c>
      <c r="E73" s="4" t="s">
        <v>248</v>
      </c>
    </row>
    <row r="74" spans="1:5" s="2" customFormat="1" ht="12.95" customHeight="1">
      <c r="A74" s="17" t="s">
        <v>146</v>
      </c>
      <c r="B74" s="10" t="s">
        <v>134</v>
      </c>
      <c r="C74" s="4" t="s">
        <v>81</v>
      </c>
      <c r="D74" s="13" t="s">
        <v>245</v>
      </c>
      <c r="E74" s="4" t="s">
        <v>220</v>
      </c>
    </row>
    <row r="75" spans="1:5" s="2" customFormat="1" ht="12.95" customHeight="1">
      <c r="A75" s="17" t="s">
        <v>148</v>
      </c>
      <c r="B75" s="10" t="s">
        <v>134</v>
      </c>
      <c r="C75" s="4" t="s">
        <v>190</v>
      </c>
      <c r="D75" s="13" t="s">
        <v>245</v>
      </c>
      <c r="E75" s="4" t="s">
        <v>43</v>
      </c>
    </row>
    <row r="76" spans="1:5" s="2" customFormat="1" ht="12.95" customHeight="1">
      <c r="A76" s="17" t="s">
        <v>149</v>
      </c>
      <c r="B76" s="10" t="s">
        <v>134</v>
      </c>
      <c r="C76" s="4" t="s">
        <v>191</v>
      </c>
      <c r="D76" s="13" t="s">
        <v>245</v>
      </c>
      <c r="E76" s="4" t="s">
        <v>43</v>
      </c>
    </row>
    <row r="77" spans="1:5" s="2" customFormat="1" ht="12.95" customHeight="1">
      <c r="A77" s="17" t="s">
        <v>150</v>
      </c>
      <c r="B77" s="10" t="s">
        <v>134</v>
      </c>
      <c r="C77" s="4" t="s">
        <v>192</v>
      </c>
      <c r="D77" s="12" t="s">
        <v>65</v>
      </c>
      <c r="E77" s="5"/>
    </row>
    <row r="78" spans="1:5" s="2" customFormat="1" ht="12.95" customHeight="1">
      <c r="A78" s="17" t="s">
        <v>162</v>
      </c>
      <c r="B78" s="10" t="s">
        <v>134</v>
      </c>
      <c r="C78" s="4" t="s">
        <v>103</v>
      </c>
      <c r="D78" s="12" t="s">
        <v>202</v>
      </c>
      <c r="E78" s="4" t="s">
        <v>221</v>
      </c>
    </row>
    <row r="79" spans="1:5" s="2" customFormat="1" ht="12.95" customHeight="1">
      <c r="A79" s="17" t="s">
        <v>244</v>
      </c>
      <c r="B79" s="10" t="s">
        <v>134</v>
      </c>
      <c r="C79" s="4" t="s">
        <v>102</v>
      </c>
      <c r="D79" s="12" t="s">
        <v>203</v>
      </c>
      <c r="E79" s="4" t="s">
        <v>222</v>
      </c>
    </row>
    <row r="80" spans="1:5" s="2" customFormat="1" ht="12.95" customHeight="1">
      <c r="A80" s="17" t="s">
        <v>104</v>
      </c>
      <c r="B80" s="10" t="s">
        <v>158</v>
      </c>
      <c r="C80" s="4" t="s">
        <v>193</v>
      </c>
      <c r="D80" s="12"/>
      <c r="E80" s="5"/>
    </row>
    <row r="81" spans="1:5" s="2" customFormat="1" ht="12.95" customHeight="1">
      <c r="A81" s="17" t="s">
        <v>105</v>
      </c>
      <c r="B81" s="10" t="s">
        <v>158</v>
      </c>
      <c r="C81" s="4" t="s">
        <v>231</v>
      </c>
      <c r="D81" s="12"/>
      <c r="E81" s="4"/>
    </row>
    <row r="82" spans="1:5" s="2" customFormat="1" ht="12.95" customHeight="1">
      <c r="A82" s="17" t="s">
        <v>106</v>
      </c>
      <c r="B82" s="10" t="s">
        <v>158</v>
      </c>
      <c r="C82" s="8" t="s">
        <v>194</v>
      </c>
      <c r="D82" s="12"/>
      <c r="E82" s="8"/>
    </row>
    <row r="83" spans="1:5" s="2" customFormat="1" ht="12.95" customHeight="1">
      <c r="A83" s="17" t="s">
        <v>107</v>
      </c>
      <c r="B83" s="10" t="s">
        <v>158</v>
      </c>
      <c r="C83" s="4" t="s">
        <v>58</v>
      </c>
      <c r="D83" s="12" t="s">
        <v>139</v>
      </c>
      <c r="E83" s="4" t="s">
        <v>223</v>
      </c>
    </row>
    <row r="84" spans="1:5" ht="12.75" customHeight="1">
      <c r="A84" s="17" t="s">
        <v>108</v>
      </c>
      <c r="B84" s="10" t="s">
        <v>158</v>
      </c>
      <c r="C84" s="7" t="s">
        <v>230</v>
      </c>
      <c r="D84" s="13" t="s">
        <v>247</v>
      </c>
      <c r="E84" s="7" t="s">
        <v>223</v>
      </c>
    </row>
    <row r="85" spans="1:5" ht="12.75" customHeight="1">
      <c r="A85" s="17" t="s">
        <v>109</v>
      </c>
      <c r="B85" s="10" t="s">
        <v>158</v>
      </c>
      <c r="C85" s="7" t="s">
        <v>179</v>
      </c>
      <c r="D85" s="13" t="s">
        <v>139</v>
      </c>
      <c r="E85" s="7" t="s">
        <v>223</v>
      </c>
    </row>
    <row r="86" spans="1:5" ht="12.75" customHeight="1">
      <c r="A86" s="17" t="s">
        <v>110</v>
      </c>
      <c r="B86" s="10" t="s">
        <v>158</v>
      </c>
      <c r="C86" s="4" t="s">
        <v>155</v>
      </c>
      <c r="D86" s="12"/>
      <c r="E86" s="4" t="s">
        <v>224</v>
      </c>
    </row>
    <row r="87" spans="1:5" ht="12.75" customHeight="1">
      <c r="A87" s="17" t="s">
        <v>111</v>
      </c>
      <c r="B87" s="10" t="s">
        <v>158</v>
      </c>
      <c r="C87" s="4" t="s">
        <v>236</v>
      </c>
      <c r="D87" s="12"/>
      <c r="E87" s="4" t="s">
        <v>223</v>
      </c>
    </row>
    <row r="88" spans="1:5" ht="12.75" customHeight="1">
      <c r="A88" s="17" t="s">
        <v>112</v>
      </c>
      <c r="B88" s="10" t="s">
        <v>158</v>
      </c>
      <c r="C88" s="4" t="s">
        <v>195</v>
      </c>
      <c r="D88" s="12"/>
      <c r="E88" s="4"/>
    </row>
    <row r="89" spans="1:5">
      <c r="A89" s="17" t="s">
        <v>113</v>
      </c>
      <c r="B89" s="10" t="s">
        <v>158</v>
      </c>
      <c r="C89" s="7" t="s">
        <v>238</v>
      </c>
      <c r="D89" s="13" t="s">
        <v>152</v>
      </c>
      <c r="E89" s="7"/>
    </row>
    <row r="90" spans="1:5">
      <c r="A90" s="17" t="s">
        <v>156</v>
      </c>
      <c r="B90" s="10" t="s">
        <v>158</v>
      </c>
      <c r="C90" s="7" t="s">
        <v>196</v>
      </c>
      <c r="D90" s="13"/>
      <c r="E90" s="7"/>
    </row>
    <row r="91" spans="1:5">
      <c r="A91" s="17" t="s">
        <v>229</v>
      </c>
      <c r="B91" s="10" t="s">
        <v>158</v>
      </c>
      <c r="C91" s="4" t="s">
        <v>197</v>
      </c>
      <c r="D91" s="13" t="s">
        <v>245</v>
      </c>
      <c r="E91" s="4" t="s">
        <v>220</v>
      </c>
    </row>
    <row r="92" spans="1:5" ht="12.75" customHeight="1">
      <c r="A92" s="17" t="s">
        <v>237</v>
      </c>
      <c r="B92" s="10" t="s">
        <v>158</v>
      </c>
      <c r="C92" s="4" t="s">
        <v>154</v>
      </c>
      <c r="D92" s="13" t="s">
        <v>245</v>
      </c>
      <c r="E92" s="4" t="s">
        <v>220</v>
      </c>
    </row>
    <row r="93" spans="1:5">
      <c r="A93" s="27" t="s">
        <v>239</v>
      </c>
      <c r="B93" s="28" t="s">
        <v>158</v>
      </c>
      <c r="C93" s="29" t="s">
        <v>240</v>
      </c>
      <c r="D93" s="30" t="s">
        <v>65</v>
      </c>
      <c r="E93" s="29"/>
    </row>
    <row r="94" spans="1:5" ht="12.75" customHeight="1">
      <c r="A94" s="17"/>
      <c r="B94" s="10"/>
      <c r="C94" s="4"/>
      <c r="D94" s="12"/>
      <c r="E94" s="4"/>
    </row>
  </sheetData>
  <sheetProtection password="C0BC" sheet="1" objects="1" scenarios="1" insertRows="0" autoFilter="0"/>
  <hyperlinks>
    <hyperlink ref="A1" location="Fomato!A12" display="Codigo" xr:uid="{00000000-0004-0000-0100-000000000000}"/>
  </hyperlinks>
  <printOptions horizontalCentered="1" verticalCentered="1"/>
  <pageMargins left="0" right="0" top="0.27559055118110237" bottom="0.19685039370078741" header="0" footer="0"/>
  <pageSetup scale="63" orientation="portrait" horizontalDpi="4294967295" verticalDpi="4294967295" r:id="rId1"/>
  <headerFooter alignWithMargins="0">
    <oddHeader>&amp;C&amp;"Arial,Negrita"LISTA DE CHEQUEO TIPOOLOGIAS DOCUMENTALES PARA HISTORIAS LABORALES</oddHeader>
    <oddFooter>&amp;LElaboró: Pedro Pablo Beltrán - Gestor Documental&amp;R&amp;D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B1:H18"/>
  <sheetViews>
    <sheetView showGridLines="0" showZeros="0" defaultGridColor="0" topLeftCell="B3" colorId="52" zoomScaleNormal="100" workbookViewId="0">
      <selection activeCell="B3" sqref="B3"/>
    </sheetView>
  </sheetViews>
  <sheetFormatPr baseColWidth="10" defaultRowHeight="20.25"/>
  <cols>
    <col min="1" max="1" width="3.28515625" style="21" customWidth="1"/>
    <col min="2" max="2" width="175.7109375" style="26" customWidth="1"/>
    <col min="3" max="16384" width="11.42578125" style="21"/>
  </cols>
  <sheetData>
    <row r="1" spans="2:8" ht="26.25" customHeight="1" thickTop="1" thickBot="1">
      <c r="B1" s="35" t="s">
        <v>249</v>
      </c>
      <c r="C1" s="20"/>
      <c r="D1" s="20"/>
      <c r="E1" s="20"/>
      <c r="F1" s="20"/>
      <c r="G1" s="20"/>
      <c r="H1" s="20"/>
    </row>
    <row r="2" spans="2:8" s="24" customFormat="1" ht="48" thickTop="1" thickBot="1">
      <c r="B2" s="34" t="s">
        <v>250</v>
      </c>
      <c r="C2" s="23"/>
      <c r="D2" s="23"/>
      <c r="E2" s="23"/>
      <c r="F2" s="23"/>
      <c r="G2" s="23"/>
      <c r="H2" s="23"/>
    </row>
    <row r="3" spans="2:8" s="24" customFormat="1" ht="27" customHeight="1" thickBot="1">
      <c r="B3" s="31" t="s">
        <v>274</v>
      </c>
      <c r="C3" s="23"/>
      <c r="D3" s="23"/>
      <c r="E3" s="23"/>
      <c r="F3" s="23"/>
      <c r="G3" s="23"/>
      <c r="H3" s="23"/>
    </row>
    <row r="4" spans="2:8" s="24" customFormat="1" ht="27" customHeight="1" thickBot="1">
      <c r="B4" s="31" t="s">
        <v>275</v>
      </c>
      <c r="C4" s="23"/>
      <c r="D4" s="23"/>
      <c r="E4" s="23"/>
      <c r="F4" s="23"/>
      <c r="G4" s="23"/>
      <c r="H4" s="23"/>
    </row>
    <row r="5" spans="2:8" s="24" customFormat="1" ht="27" customHeight="1" thickBot="1">
      <c r="B5" s="31" t="s">
        <v>265</v>
      </c>
      <c r="C5" s="23"/>
      <c r="D5" s="23"/>
      <c r="E5" s="23"/>
      <c r="F5" s="23"/>
      <c r="G5" s="23"/>
      <c r="H5" s="23"/>
    </row>
    <row r="6" spans="2:8" s="24" customFormat="1" ht="27" customHeight="1" thickBot="1">
      <c r="B6" s="31" t="s">
        <v>266</v>
      </c>
      <c r="C6" s="23"/>
      <c r="D6" s="23"/>
      <c r="E6" s="23"/>
      <c r="F6" s="23"/>
      <c r="G6" s="23"/>
      <c r="H6" s="23"/>
    </row>
    <row r="7" spans="2:8" s="24" customFormat="1" ht="27" customHeight="1" thickBot="1">
      <c r="B7" s="31" t="s">
        <v>267</v>
      </c>
      <c r="C7" s="23"/>
      <c r="D7" s="23"/>
      <c r="E7" s="23"/>
      <c r="F7" s="23"/>
      <c r="G7" s="23"/>
      <c r="H7" s="23"/>
    </row>
    <row r="8" spans="2:8" s="24" customFormat="1" ht="27" customHeight="1" thickBot="1">
      <c r="B8" s="31" t="s">
        <v>268</v>
      </c>
      <c r="C8" s="23"/>
      <c r="D8" s="23"/>
      <c r="E8" s="23"/>
      <c r="F8" s="23"/>
      <c r="G8" s="23"/>
      <c r="H8" s="23"/>
    </row>
    <row r="9" spans="2:8" s="24" customFormat="1" ht="49.5" customHeight="1" thickBot="1">
      <c r="B9" s="31" t="s">
        <v>257</v>
      </c>
      <c r="C9" s="23"/>
      <c r="D9" s="23"/>
      <c r="E9" s="23"/>
      <c r="F9" s="23"/>
      <c r="G9" s="23"/>
      <c r="H9" s="23"/>
    </row>
    <row r="10" spans="2:8" s="24" customFormat="1" ht="40.5">
      <c r="B10" s="32" t="s">
        <v>258</v>
      </c>
      <c r="C10" s="23"/>
      <c r="D10" s="23"/>
      <c r="E10" s="23"/>
      <c r="F10" s="23"/>
      <c r="G10" s="23"/>
      <c r="H10" s="23"/>
    </row>
    <row r="11" spans="2:8" s="24" customFormat="1" ht="51" customHeight="1" thickBot="1">
      <c r="B11" s="33" t="s">
        <v>269</v>
      </c>
      <c r="C11" s="23"/>
      <c r="D11" s="23"/>
      <c r="E11" s="23"/>
      <c r="F11" s="23"/>
      <c r="G11" s="23"/>
      <c r="H11" s="23"/>
    </row>
    <row r="12" spans="2:8" s="24" customFormat="1" ht="51" customHeight="1" thickBot="1">
      <c r="B12" s="33" t="s">
        <v>270</v>
      </c>
      <c r="C12" s="23"/>
      <c r="D12" s="23"/>
      <c r="E12" s="23"/>
      <c r="F12" s="23"/>
      <c r="G12" s="23"/>
      <c r="H12" s="23"/>
    </row>
    <row r="13" spans="2:8" s="24" customFormat="1" ht="49.5" customHeight="1" thickBot="1">
      <c r="B13" s="31" t="s">
        <v>271</v>
      </c>
      <c r="C13" s="23"/>
      <c r="D13" s="23"/>
      <c r="E13" s="23"/>
      <c r="F13" s="23"/>
      <c r="G13" s="23"/>
      <c r="H13" s="23"/>
    </row>
    <row r="14" spans="2:8" s="24" customFormat="1" ht="63.75" customHeight="1" thickBot="1">
      <c r="B14" s="31" t="s">
        <v>272</v>
      </c>
      <c r="C14" s="23"/>
      <c r="D14" s="23"/>
      <c r="E14" s="23"/>
      <c r="F14" s="23"/>
      <c r="G14" s="23"/>
      <c r="H14" s="23"/>
    </row>
    <row r="15" spans="2:8" s="24" customFormat="1" ht="49.5" customHeight="1" thickBot="1">
      <c r="B15" s="31" t="s">
        <v>259</v>
      </c>
      <c r="C15" s="23"/>
      <c r="D15" s="23"/>
      <c r="E15" s="23"/>
      <c r="F15" s="23"/>
      <c r="G15" s="23"/>
      <c r="H15" s="23"/>
    </row>
    <row r="16" spans="2:8" s="24" customFormat="1" ht="49.5" customHeight="1" thickBot="1">
      <c r="B16" s="31" t="s">
        <v>273</v>
      </c>
      <c r="C16" s="23"/>
      <c r="D16" s="23"/>
      <c r="E16" s="23"/>
      <c r="F16" s="23"/>
      <c r="G16" s="23"/>
      <c r="H16" s="23"/>
    </row>
    <row r="17" spans="2:8" s="24" customFormat="1" ht="67.5" customHeight="1" thickBot="1">
      <c r="B17" s="39" t="s">
        <v>276</v>
      </c>
      <c r="C17" s="23"/>
      <c r="D17" s="23"/>
      <c r="E17" s="23"/>
      <c r="F17" s="23"/>
      <c r="G17" s="23"/>
      <c r="H17" s="23"/>
    </row>
    <row r="18" spans="2:8">
      <c r="B18" s="25"/>
      <c r="C18" s="22"/>
      <c r="D18" s="22"/>
      <c r="E18" s="22"/>
      <c r="F18" s="22"/>
      <c r="G18" s="22"/>
      <c r="H18" s="22"/>
    </row>
  </sheetData>
  <sheetProtection password="C0BC" sheet="1" objects="1" scenarios="1"/>
  <hyperlinks>
    <hyperlink ref="B9" location="Fomato!B12" display="Fecha: En este campo se debe registrar la fecha del documento &quot;Columna B&quot; teniendo en cuenta el formato Día, Mes, Año. Cuando el documento tiene soporte se debe registrar la fecha del documento principal unicamente." xr:uid="{00000000-0004-0000-0200-000000000000}"/>
    <hyperlink ref="B10" display="Palabras Clave: Son palabras que describen el asunto del expediente, pueden utilizarse varios términos separados por coma, de esta forma se construye un índice de términos con mayor alcance. Digitelas en la &quot;Columna I&quot;." xr:uid="{00000000-0004-0000-0200-000001000000}"/>
    <hyperlink ref="B3" location="Fomato!D7" display="Apellidos: En la &quot;Celda D3&quot; Digite los apellidos completos del funcionario a quien corresponde la historia laboral." xr:uid="{00000000-0004-0000-0200-000002000000}"/>
    <hyperlink ref="B15" location="Fomato!B92" display="Funcionario Responsable de la Historia Laboral: Registrar el nombre, apellidos, cargo y firma de la persona responsable de organizar, gestionar y custodiar la historia laboral en el archivo de gestión. Esta anotación se hace al final de la hoja de control" xr:uid="{00000000-0004-0000-0200-000003000000}"/>
    <hyperlink ref="B4" location="Fomato!E7" display="Nombres: En la &quot;Celda D7&quot; Digite los nombres completos del funcionario a quien corresponde la historia laboral." xr:uid="{00000000-0004-0000-0200-000004000000}"/>
    <hyperlink ref="B5" location="Fomato!G7" display="Documento de Identidad: En la &quot;Celda F7&quot; Seleccione de la lista desplegable, el tipo de documento de identidad según corresponda." xr:uid="{00000000-0004-0000-0200-000005000000}"/>
    <hyperlink ref="B6" location="Fomato!I7" display="                                              En la &quot;Celda G7&quot; digite el No. de documento de identidad, sin puntos ni comas." xr:uid="{00000000-0004-0000-0200-000006000000}"/>
    <hyperlink ref="B7" location="Fomato!A12" display="Código Documento: En la &quot;Columna A&quot; digite código de la tipologia documental a incluir, de acuerdo con la etapa de la vinculación laboral y" xr:uid="{00000000-0004-0000-0200-000007000000}"/>
    <hyperlink ref="B11" location="Fomato!D12" display="Fomato!D12" xr:uid="{00000000-0004-0000-0200-000008000000}"/>
    <hyperlink ref="B12" location="Fomato!F12" display="Fomato!F12" xr:uid="{00000000-0004-0000-0200-000009000000}"/>
    <hyperlink ref="B13" location="Fomato!G12" display="Tradición Documental: En la &quot;Columna F&quot; Seleccione de la lista desplegable según corresponda (original, copia o fotocopia)." xr:uid="{00000000-0004-0000-0200-00000A000000}"/>
    <hyperlink ref="B14" location="Fomato!J12" display="Folios (s): En este campo se registra el número de folios correspondientes a cada documento. En la &quot;Columna H&quot; se debe digitar unicamente el folio final, teniendo en cuenta que automáticamente se incluye el folio inicial. Cada vez que incluye un nuevo doc" xr:uid="{00000000-0004-0000-0200-00000B000000}"/>
    <hyperlink ref="B16" location="Fomato!F92" display="Responsable de Talento Humano: Registrar el nombre, apellidos, cargo y firma del funcionario responsable del Área de Talento Humano. Esta anotación se hace al final de la hoja de control &quot;Celda E92&quot;." xr:uid="{00000000-0004-0000-0200-00000C000000}"/>
    <hyperlink ref="B8" location="'Tiplogias Documentales'!A1" display=" codificación establecida en el listado de &quot;tiplogias documentales&quot;,  incluido como primer documento en el presente archivo." xr:uid="{00000000-0004-0000-0200-00000D000000}"/>
  </hyperlinks>
  <printOptions horizontalCentered="1" verticalCentered="1"/>
  <pageMargins left="0" right="0.39370078740157483" top="0" bottom="0" header="0" footer="0"/>
  <pageSetup scale="75" fitToHeight="9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FUNCIONARIO</vt:lpstr>
      <vt:lpstr>Tiplogias Documentales</vt:lpstr>
      <vt:lpstr>Instrucciones</vt:lpstr>
      <vt:lpstr>FUNCIONARIO!Área_de_impresión</vt:lpstr>
      <vt:lpstr>'Tiplogias Documentales'!Área_de_impresión</vt:lpstr>
      <vt:lpstr>FUNCIONARIO!Títulos_a_imprimir</vt:lpstr>
      <vt:lpstr>'Tiplogias Documentales'!Títulos_a_imprimir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Jasbleidy Rodriguez Gutierrez</dc:creator>
  <cp:lastModifiedBy>Nancy Paola Morales Castellanos</cp:lastModifiedBy>
  <cp:lastPrinted>2016-05-12T14:53:22Z</cp:lastPrinted>
  <dcterms:created xsi:type="dcterms:W3CDTF">2014-08-14T16:07:38Z</dcterms:created>
  <dcterms:modified xsi:type="dcterms:W3CDTF">2019-05-22T17:53:57Z</dcterms:modified>
</cp:coreProperties>
</file>