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0425"/>
  </bookViews>
  <sheets>
    <sheet name="M2" sheetId="1" r:id="rId1"/>
  </sheets>
  <definedNames>
    <definedName name="_xlnm.Print_Area" localSheetId="0">'M2'!$A$1:$F$45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/>
  <c r="F37"/>
  <c r="F36"/>
  <c r="F35"/>
  <c r="F34"/>
  <c r="F33"/>
  <c r="F32"/>
  <c r="E22"/>
  <c r="F22"/>
  <c r="E21"/>
  <c r="E20"/>
  <c r="F20"/>
  <c r="E19"/>
  <c r="E18"/>
  <c r="F18" s="1"/>
  <c r="E17"/>
  <c r="E16"/>
  <c r="E15"/>
  <c r="E14"/>
  <c r="F14" s="1"/>
  <c r="E13"/>
  <c r="F16" l="1"/>
  <c r="F13"/>
  <c r="F15"/>
  <c r="F17"/>
  <c r="F19"/>
  <c r="F21"/>
  <c r="F39"/>
  <c r="F23" l="1"/>
  <c r="F25" s="1"/>
  <c r="F41" l="1"/>
  <c r="F42" s="1"/>
  <c r="F43" s="1"/>
</calcChain>
</file>

<file path=xl/sharedStrings.xml><?xml version="1.0" encoding="utf-8"?>
<sst xmlns="http://schemas.openxmlformats.org/spreadsheetml/2006/main" count="62" uniqueCount="55">
  <si>
    <t>AGENCIA NACIONAL DE INFRAESTRUCTURA</t>
  </si>
  <si>
    <t>VICEPRESIDENCIA DE GESTION CONTRACTUAL</t>
  </si>
  <si>
    <t>COSTOS DE PERSONAL (1)</t>
  </si>
  <si>
    <t>A</t>
  </si>
  <si>
    <t>B</t>
  </si>
  <si>
    <t>C</t>
  </si>
  <si>
    <t>H</t>
  </si>
  <si>
    <t>I</t>
  </si>
  <si>
    <t>(BxCx60)</t>
  </si>
  <si>
    <t>(AxH)</t>
  </si>
  <si>
    <t>CARGO / OFICIO (1)</t>
  </si>
  <si>
    <t>REMUNERACION MENSUAL (PESOS MCTE)</t>
  </si>
  <si>
    <t>CANTIDAD DE PERSONAS</t>
  </si>
  <si>
    <t>% DE DEDICACION MENSUAL</t>
  </si>
  <si>
    <t>DEDICACION TOTAL EQUIVALENTE</t>
  </si>
  <si>
    <t>VALOR TOTAL (PESOS MCTE)</t>
  </si>
  <si>
    <t xml:space="preserve">Director de Interventoría </t>
  </si>
  <si>
    <t>Coordinador Financiero</t>
  </si>
  <si>
    <t xml:space="preserve">Subdirector Técnico </t>
  </si>
  <si>
    <t xml:space="preserve">Especialista en  Estructuras </t>
  </si>
  <si>
    <t>Ingeniero Ambiental</t>
  </si>
  <si>
    <t>Abogado Especialista</t>
  </si>
  <si>
    <t>Contador</t>
  </si>
  <si>
    <t>Ingeniero Residente</t>
  </si>
  <si>
    <t>Secretaria</t>
  </si>
  <si>
    <t>Conductor - Mensajero</t>
  </si>
  <si>
    <t>SUBTOTAL COSTOS DE PERSONAL (1)</t>
  </si>
  <si>
    <t>FACTOR MULTIPLICADOR (2)</t>
  </si>
  <si>
    <t xml:space="preserve">TOTAL COSTOS DE PERSONAL = (1) * (2) = (3) </t>
  </si>
  <si>
    <t>OTROS COSTOS (2)</t>
  </si>
  <si>
    <t>J</t>
  </si>
  <si>
    <t>K</t>
  </si>
  <si>
    <t>L</t>
  </si>
  <si>
    <t>M</t>
  </si>
  <si>
    <t>N</t>
  </si>
  <si>
    <t>CANTIDAD</t>
  </si>
  <si>
    <t>UNIDAD</t>
  </si>
  <si>
    <t>MESES DE USO TOTAL</t>
  </si>
  <si>
    <t>VALOR UNITARIO
(PESOS MCTE)</t>
  </si>
  <si>
    <t>(JxLxM)</t>
  </si>
  <si>
    <t xml:space="preserve">Alquiler Vehiculo de menos de 2000 cm3 y pago de peajes </t>
  </si>
  <si>
    <t>Mes</t>
  </si>
  <si>
    <t>Alquiler Oficina-Campamentos (Incluye Servicios Públicos)(Santa Marta)</t>
  </si>
  <si>
    <t>Dotación oficina inluido Equipos supervisión ANI</t>
  </si>
  <si>
    <t>Papeleria, Fotocopias, Heliografías, Edición de Informes, otros</t>
  </si>
  <si>
    <t>Pasajes</t>
  </si>
  <si>
    <t>Batimetrias</t>
  </si>
  <si>
    <t>Comunicaciones</t>
  </si>
  <si>
    <t>TOTAL OTROS COSTOS  = (4)</t>
  </si>
  <si>
    <t>COSTO BÁSICO = (3) + (4) = (5)</t>
  </si>
  <si>
    <t>IVA = 16% * (5) = (6)</t>
  </si>
  <si>
    <t>COSTO TOTAL = (5) + (6)</t>
  </si>
  <si>
    <t>FORMATO 9 - PROPUESTA ECONOMICA</t>
  </si>
  <si>
    <t>MODULO 2</t>
  </si>
  <si>
    <t>CONCURSO DE MÉRITOS ABIERTO VJ-VGC-CM-016-2013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</si>
</sst>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\ _€_-;\-* #,##0\ _€_-;_-* &quot;-&quot;??\ _€_-;_-@_-"/>
    <numFmt numFmtId="166" formatCode="[$$-500A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5" fillId="2" borderId="23" xfId="4" applyFont="1" applyFill="1" applyBorder="1" applyAlignment="1"/>
    <xf numFmtId="4" fontId="5" fillId="2" borderId="3" xfId="0" applyNumberFormat="1" applyFont="1" applyFill="1" applyBorder="1" applyAlignment="1">
      <alignment horizontal="center"/>
    </xf>
    <xf numFmtId="0" fontId="4" fillId="0" borderId="3" xfId="3" applyFont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/>
    </xf>
    <xf numFmtId="0" fontId="4" fillId="0" borderId="17" xfId="3" applyFont="1" applyBorder="1" applyAlignment="1">
      <alignment horizontal="center" vertical="center" wrapText="1"/>
    </xf>
    <xf numFmtId="3" fontId="4" fillId="0" borderId="18" xfId="3" applyNumberFormat="1" applyFont="1" applyBorder="1" applyAlignment="1">
      <alignment horizontal="center" vertical="center"/>
    </xf>
    <xf numFmtId="3" fontId="5" fillId="2" borderId="9" xfId="3" applyNumberFormat="1" applyFont="1" applyFill="1" applyBorder="1"/>
    <xf numFmtId="2" fontId="4" fillId="0" borderId="25" xfId="3" applyNumberFormat="1" applyFont="1" applyFill="1" applyBorder="1" applyAlignment="1">
      <alignment horizontal="right"/>
    </xf>
    <xf numFmtId="165" fontId="5" fillId="2" borderId="26" xfId="1" applyNumberFormat="1" applyFont="1" applyFill="1" applyBorder="1"/>
    <xf numFmtId="0" fontId="4" fillId="0" borderId="28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5" fillId="0" borderId="33" xfId="3" applyFont="1" applyBorder="1"/>
    <xf numFmtId="0" fontId="5" fillId="0" borderId="1" xfId="3" applyFont="1" applyBorder="1" applyAlignment="1">
      <alignment horizontal="center"/>
    </xf>
    <xf numFmtId="2" fontId="5" fillId="0" borderId="1" xfId="3" applyNumberFormat="1" applyFont="1" applyBorder="1"/>
    <xf numFmtId="164" fontId="5" fillId="0" borderId="8" xfId="1" applyFont="1" applyBorder="1"/>
    <xf numFmtId="43" fontId="5" fillId="0" borderId="9" xfId="5" applyFont="1" applyBorder="1"/>
    <xf numFmtId="0" fontId="5" fillId="0" borderId="2" xfId="3" applyFont="1" applyBorder="1" applyAlignment="1"/>
    <xf numFmtId="0" fontId="5" fillId="0" borderId="3" xfId="3" applyFont="1" applyBorder="1" applyAlignment="1">
      <alignment horizontal="center"/>
    </xf>
    <xf numFmtId="2" fontId="5" fillId="0" borderId="3" xfId="3" applyNumberFormat="1" applyFont="1" applyBorder="1"/>
    <xf numFmtId="164" fontId="5" fillId="0" borderId="17" xfId="1" applyFont="1" applyBorder="1"/>
    <xf numFmtId="43" fontId="5" fillId="0" borderId="18" xfId="5" applyFont="1" applyBorder="1"/>
    <xf numFmtId="0" fontId="5" fillId="0" borderId="2" xfId="3" applyFont="1" applyBorder="1" applyAlignment="1">
      <alignment horizontal="left"/>
    </xf>
    <xf numFmtId="0" fontId="5" fillId="0" borderId="34" xfId="3" applyFont="1" applyBorder="1" applyAlignment="1"/>
    <xf numFmtId="0" fontId="5" fillId="0" borderId="20" xfId="3" applyFont="1" applyBorder="1" applyAlignment="1">
      <alignment horizontal="center" wrapText="1"/>
    </xf>
    <xf numFmtId="0" fontId="5" fillId="0" borderId="20" xfId="3" applyFont="1" applyBorder="1" applyAlignment="1">
      <alignment horizontal="center"/>
    </xf>
    <xf numFmtId="2" fontId="5" fillId="0" borderId="20" xfId="3" applyNumberFormat="1" applyFont="1" applyBorder="1"/>
    <xf numFmtId="164" fontId="5" fillId="0" borderId="21" xfId="1" applyFont="1" applyBorder="1"/>
    <xf numFmtId="0" fontId="5" fillId="0" borderId="3" xfId="3" applyFont="1" applyBorder="1" applyAlignment="1">
      <alignment horizontal="center" wrapText="1"/>
    </xf>
    <xf numFmtId="0" fontId="5" fillId="0" borderId="4" xfId="3" applyFont="1" applyBorder="1" applyAlignment="1"/>
    <xf numFmtId="0" fontId="5" fillId="0" borderId="5" xfId="3" applyFont="1" applyBorder="1" applyAlignment="1">
      <alignment horizontal="center" wrapText="1"/>
    </xf>
    <xf numFmtId="0" fontId="5" fillId="0" borderId="5" xfId="3" applyFont="1" applyBorder="1" applyAlignment="1">
      <alignment horizontal="center"/>
    </xf>
    <xf numFmtId="2" fontId="5" fillId="0" borderId="5" xfId="3" applyNumberFormat="1" applyFont="1" applyBorder="1"/>
    <xf numFmtId="164" fontId="5" fillId="0" borderId="35" xfId="1" applyFont="1" applyBorder="1"/>
    <xf numFmtId="43" fontId="5" fillId="0" borderId="26" xfId="5" applyFont="1" applyBorder="1"/>
    <xf numFmtId="0" fontId="4" fillId="0" borderId="36" xfId="3" applyFont="1" applyBorder="1"/>
    <xf numFmtId="0" fontId="4" fillId="2" borderId="37" xfId="3" applyFont="1" applyFill="1" applyBorder="1"/>
    <xf numFmtId="0" fontId="5" fillId="2" borderId="37" xfId="3" applyFont="1" applyFill="1" applyBorder="1"/>
    <xf numFmtId="0" fontId="5" fillId="2" borderId="11" xfId="3" applyFont="1" applyFill="1" applyBorder="1"/>
    <xf numFmtId="4" fontId="4" fillId="0" borderId="12" xfId="3" applyNumberFormat="1" applyFont="1" applyBorder="1"/>
    <xf numFmtId="0" fontId="4" fillId="3" borderId="19" xfId="3" applyFont="1" applyFill="1" applyBorder="1"/>
    <xf numFmtId="0" fontId="4" fillId="2" borderId="38" xfId="3" applyFont="1" applyFill="1" applyBorder="1"/>
    <xf numFmtId="0" fontId="5" fillId="2" borderId="38" xfId="3" applyFont="1" applyFill="1" applyBorder="1"/>
    <xf numFmtId="4" fontId="4" fillId="3" borderId="25" xfId="3" applyNumberFormat="1" applyFont="1" applyFill="1" applyBorder="1"/>
    <xf numFmtId="0" fontId="4" fillId="0" borderId="2" xfId="3" applyFont="1" applyBorder="1"/>
    <xf numFmtId="0" fontId="4" fillId="2" borderId="3" xfId="3" applyFont="1" applyFill="1" applyBorder="1"/>
    <xf numFmtId="0" fontId="5" fillId="2" borderId="3" xfId="3" applyFont="1" applyFill="1" applyBorder="1"/>
    <xf numFmtId="0" fontId="5" fillId="2" borderId="17" xfId="3" applyFont="1" applyFill="1" applyBorder="1"/>
    <xf numFmtId="4" fontId="5" fillId="0" borderId="39" xfId="3" applyNumberFormat="1" applyFont="1" applyBorder="1"/>
    <xf numFmtId="4" fontId="5" fillId="0" borderId="40" xfId="3" applyNumberFormat="1" applyFont="1" applyBorder="1"/>
    <xf numFmtId="0" fontId="4" fillId="0" borderId="4" xfId="3" applyFont="1" applyBorder="1"/>
    <xf numFmtId="0" fontId="4" fillId="2" borderId="5" xfId="3" applyFont="1" applyFill="1" applyBorder="1"/>
    <xf numFmtId="0" fontId="5" fillId="2" borderId="5" xfId="3" applyFont="1" applyFill="1" applyBorder="1"/>
    <xf numFmtId="0" fontId="5" fillId="2" borderId="35" xfId="3" applyFont="1" applyFill="1" applyBorder="1"/>
    <xf numFmtId="166" fontId="4" fillId="0" borderId="12" xfId="3" applyNumberFormat="1" applyFont="1" applyFill="1" applyBorder="1"/>
    <xf numFmtId="0" fontId="6" fillId="0" borderId="0" xfId="0" applyFont="1"/>
    <xf numFmtId="0" fontId="8" fillId="0" borderId="0" xfId="3" applyFont="1" applyAlignment="1">
      <alignment vertical="center" wrapText="1"/>
    </xf>
    <xf numFmtId="0" fontId="6" fillId="0" borderId="0" xfId="3" applyFont="1"/>
    <xf numFmtId="0" fontId="4" fillId="0" borderId="18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/>
    </xf>
    <xf numFmtId="0" fontId="5" fillId="0" borderId="24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27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</cellXfs>
  <cellStyles count="6">
    <cellStyle name="Comma 2" xfId="5"/>
    <cellStyle name="Millares" xfId="1" builtinId="3"/>
    <cellStyle name="Normal" xfId="0" builtinId="0"/>
    <cellStyle name="Normal 2" xfId="3"/>
    <cellStyle name="Normal 3" xfId="4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66675</xdr:rowOff>
    </xdr:from>
    <xdr:to>
      <xdr:col>0</xdr:col>
      <xdr:colOff>1409700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257175"/>
          <a:ext cx="1133475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</xdr:row>
      <xdr:rowOff>57150</xdr:rowOff>
    </xdr:from>
    <xdr:to>
      <xdr:col>0</xdr:col>
      <xdr:colOff>1400175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66700"/>
          <a:ext cx="11334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63500</xdr:colOff>
      <xdr:row>0</xdr:row>
      <xdr:rowOff>190500</xdr:rowOff>
    </xdr:from>
    <xdr:to>
      <xdr:col>5</xdr:col>
      <xdr:colOff>873123</xdr:colOff>
      <xdr:row>5</xdr:row>
      <xdr:rowOff>298450</xdr:rowOff>
    </xdr:to>
    <xdr:pic>
      <xdr:nvPicPr>
        <xdr:cNvPr id="6" name="Imagen 1" descr="http://www.presidencia.gov.co/prensa_new/historia/escud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78825" y="190500"/>
          <a:ext cx="809623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view="pageBreakPreview" zoomScale="60" zoomScaleNormal="100" workbookViewId="0">
      <selection activeCell="E18" sqref="E18"/>
    </sheetView>
  </sheetViews>
  <sheetFormatPr baseColWidth="10" defaultRowHeight="15"/>
  <cols>
    <col min="1" max="1" width="57.5703125" customWidth="1"/>
    <col min="2" max="2" width="21.5703125" customWidth="1"/>
    <col min="3" max="3" width="21.7109375" customWidth="1"/>
    <col min="5" max="5" width="18.85546875" customWidth="1"/>
    <col min="6" max="6" width="24.28515625" customWidth="1"/>
  </cols>
  <sheetData>
    <row r="1" spans="1:7" s="64" customFormat="1" ht="16.5"/>
    <row r="2" spans="1:7" s="66" customFormat="1" ht="15" customHeight="1">
      <c r="A2" s="70" t="s">
        <v>0</v>
      </c>
      <c r="B2" s="70"/>
      <c r="C2" s="70"/>
      <c r="D2" s="70"/>
      <c r="E2" s="70"/>
      <c r="F2" s="70"/>
      <c r="G2" s="65"/>
    </row>
    <row r="3" spans="1:7" s="66" customFormat="1" ht="15" customHeight="1">
      <c r="A3" s="70" t="s">
        <v>1</v>
      </c>
      <c r="B3" s="70"/>
      <c r="C3" s="70"/>
      <c r="D3" s="70"/>
      <c r="E3" s="70"/>
      <c r="F3" s="70"/>
      <c r="G3" s="65"/>
    </row>
    <row r="4" spans="1:7" s="66" customFormat="1" ht="15" customHeight="1">
      <c r="A4" s="70" t="s">
        <v>52</v>
      </c>
      <c r="B4" s="70"/>
      <c r="C4" s="70"/>
      <c r="D4" s="70"/>
      <c r="E4" s="70"/>
      <c r="F4" s="70"/>
      <c r="G4" s="65"/>
    </row>
    <row r="5" spans="1:7" s="66" customFormat="1" ht="15" customHeight="1">
      <c r="A5" s="70" t="s">
        <v>54</v>
      </c>
      <c r="B5" s="70"/>
      <c r="C5" s="70"/>
      <c r="D5" s="70"/>
      <c r="E5" s="70"/>
      <c r="F5" s="70"/>
      <c r="G5" s="65"/>
    </row>
    <row r="6" spans="1:7" s="66" customFormat="1" ht="35.25" customHeight="1" thickBot="1">
      <c r="A6" s="71" t="s">
        <v>53</v>
      </c>
      <c r="B6" s="71"/>
      <c r="C6" s="71"/>
      <c r="D6" s="71"/>
      <c r="E6" s="71"/>
      <c r="F6" s="71"/>
      <c r="G6" s="65"/>
    </row>
    <row r="7" spans="1:7" ht="17.25" thickBot="1">
      <c r="A7" s="92"/>
      <c r="B7" s="92"/>
      <c r="C7" s="92"/>
      <c r="D7" s="92"/>
      <c r="E7" s="92"/>
      <c r="F7" s="92"/>
    </row>
    <row r="8" spans="1:7" ht="15.75">
      <c r="A8" s="93" t="s">
        <v>2</v>
      </c>
      <c r="B8" s="2" t="s">
        <v>3</v>
      </c>
      <c r="C8" s="2" t="s">
        <v>4</v>
      </c>
      <c r="D8" s="2" t="s">
        <v>5</v>
      </c>
      <c r="E8" s="3" t="s">
        <v>6</v>
      </c>
      <c r="F8" s="4" t="s">
        <v>7</v>
      </c>
    </row>
    <row r="9" spans="1:7" ht="16.5" thickBot="1">
      <c r="A9" s="94"/>
      <c r="B9" s="5"/>
      <c r="C9" s="5"/>
      <c r="D9" s="6"/>
      <c r="E9" s="7" t="s">
        <v>8</v>
      </c>
      <c r="F9" s="8" t="s">
        <v>9</v>
      </c>
    </row>
    <row r="10" spans="1:7">
      <c r="A10" s="86" t="s">
        <v>10</v>
      </c>
      <c r="B10" s="88" t="s">
        <v>11</v>
      </c>
      <c r="C10" s="88" t="s">
        <v>12</v>
      </c>
      <c r="D10" s="88" t="s">
        <v>13</v>
      </c>
      <c r="E10" s="89" t="s">
        <v>14</v>
      </c>
      <c r="F10" s="91" t="s">
        <v>15</v>
      </c>
    </row>
    <row r="11" spans="1:7">
      <c r="A11" s="86"/>
      <c r="B11" s="85"/>
      <c r="C11" s="85"/>
      <c r="D11" s="85"/>
      <c r="E11" s="90"/>
      <c r="F11" s="68"/>
    </row>
    <row r="12" spans="1:7">
      <c r="A12" s="87"/>
      <c r="B12" s="81"/>
      <c r="C12" s="81"/>
      <c r="D12" s="81"/>
      <c r="E12" s="83"/>
      <c r="F12" s="69"/>
    </row>
    <row r="13" spans="1:7" ht="15.75">
      <c r="A13" s="9" t="s">
        <v>16</v>
      </c>
      <c r="B13" s="10"/>
      <c r="C13" s="11">
        <v>1</v>
      </c>
      <c r="D13" s="12"/>
      <c r="E13" s="13">
        <f>+D13*C13*12</f>
        <v>0</v>
      </c>
      <c r="F13" s="14">
        <f>+E13*B13</f>
        <v>0</v>
      </c>
    </row>
    <row r="14" spans="1:7" ht="15.75">
      <c r="A14" s="9" t="s">
        <v>17</v>
      </c>
      <c r="B14" s="10"/>
      <c r="C14" s="11">
        <v>1</v>
      </c>
      <c r="D14" s="12"/>
      <c r="E14" s="13">
        <f t="shared" ref="E14:E22" si="0">+D14*C14*12</f>
        <v>0</v>
      </c>
      <c r="F14" s="14">
        <f t="shared" ref="F14:F22" si="1">+E14*B14</f>
        <v>0</v>
      </c>
    </row>
    <row r="15" spans="1:7" ht="15.75">
      <c r="A15" s="9" t="s">
        <v>18</v>
      </c>
      <c r="B15" s="10"/>
      <c r="C15" s="11">
        <v>1</v>
      </c>
      <c r="D15" s="12"/>
      <c r="E15" s="13">
        <f t="shared" si="0"/>
        <v>0</v>
      </c>
      <c r="F15" s="14">
        <f t="shared" si="1"/>
        <v>0</v>
      </c>
    </row>
    <row r="16" spans="1:7" ht="15.75">
      <c r="A16" s="9" t="s">
        <v>19</v>
      </c>
      <c r="B16" s="10"/>
      <c r="C16" s="11">
        <v>1</v>
      </c>
      <c r="D16" s="12"/>
      <c r="E16" s="13">
        <f t="shared" si="0"/>
        <v>0</v>
      </c>
      <c r="F16" s="14">
        <f t="shared" si="1"/>
        <v>0</v>
      </c>
    </row>
    <row r="17" spans="1:6" s="1" customFormat="1" ht="16.5">
      <c r="A17" s="9" t="s">
        <v>20</v>
      </c>
      <c r="B17" s="10"/>
      <c r="C17" s="11">
        <v>1</v>
      </c>
      <c r="D17" s="12"/>
      <c r="E17" s="13">
        <f t="shared" si="0"/>
        <v>0</v>
      </c>
      <c r="F17" s="14">
        <f t="shared" si="1"/>
        <v>0</v>
      </c>
    </row>
    <row r="18" spans="1:6" ht="15.75">
      <c r="A18" s="9" t="s">
        <v>21</v>
      </c>
      <c r="B18" s="10"/>
      <c r="C18" s="11">
        <v>1</v>
      </c>
      <c r="D18" s="12"/>
      <c r="E18" s="13">
        <f t="shared" si="0"/>
        <v>0</v>
      </c>
      <c r="F18" s="14">
        <f t="shared" si="1"/>
        <v>0</v>
      </c>
    </row>
    <row r="19" spans="1:6" ht="15.75">
      <c r="A19" s="9" t="s">
        <v>22</v>
      </c>
      <c r="B19" s="10"/>
      <c r="C19" s="11">
        <v>1</v>
      </c>
      <c r="D19" s="12"/>
      <c r="E19" s="13">
        <f t="shared" si="0"/>
        <v>0</v>
      </c>
      <c r="F19" s="14">
        <f t="shared" si="1"/>
        <v>0</v>
      </c>
    </row>
    <row r="20" spans="1:6" ht="15.75">
      <c r="A20" s="9" t="s">
        <v>23</v>
      </c>
      <c r="B20" s="10"/>
      <c r="C20" s="11">
        <v>1</v>
      </c>
      <c r="D20" s="12"/>
      <c r="E20" s="13">
        <f t="shared" si="0"/>
        <v>0</v>
      </c>
      <c r="F20" s="14">
        <f t="shared" si="1"/>
        <v>0</v>
      </c>
    </row>
    <row r="21" spans="1:6" ht="15.75">
      <c r="A21" s="9" t="s">
        <v>24</v>
      </c>
      <c r="B21" s="10"/>
      <c r="C21" s="11">
        <v>1</v>
      </c>
      <c r="D21" s="12"/>
      <c r="E21" s="13">
        <f t="shared" si="0"/>
        <v>0</v>
      </c>
      <c r="F21" s="14">
        <f t="shared" si="1"/>
        <v>0</v>
      </c>
    </row>
    <row r="22" spans="1:6" ht="16.5" thickBot="1">
      <c r="A22" s="9" t="s">
        <v>25</v>
      </c>
      <c r="B22" s="10"/>
      <c r="C22" s="11">
        <v>1</v>
      </c>
      <c r="D22" s="12"/>
      <c r="E22" s="13">
        <f t="shared" si="0"/>
        <v>0</v>
      </c>
      <c r="F22" s="14">
        <f t="shared" si="1"/>
        <v>0</v>
      </c>
    </row>
    <row r="23" spans="1:6" ht="15.75">
      <c r="A23" s="72" t="s">
        <v>26</v>
      </c>
      <c r="B23" s="73"/>
      <c r="C23" s="73"/>
      <c r="D23" s="73"/>
      <c r="E23" s="73"/>
      <c r="F23" s="15">
        <f>+SUM(F13:F22)</f>
        <v>0</v>
      </c>
    </row>
    <row r="24" spans="1:6" ht="15.75">
      <c r="A24" s="74" t="s">
        <v>27</v>
      </c>
      <c r="B24" s="75"/>
      <c r="C24" s="75"/>
      <c r="D24" s="75"/>
      <c r="E24" s="76"/>
      <c r="F24" s="16">
        <v>2.2000000000000002</v>
      </c>
    </row>
    <row r="25" spans="1:6" ht="16.5" thickBot="1">
      <c r="A25" s="77" t="s">
        <v>28</v>
      </c>
      <c r="B25" s="78"/>
      <c r="C25" s="78"/>
      <c r="D25" s="78"/>
      <c r="E25" s="78"/>
      <c r="F25" s="17">
        <f>+F23*F24</f>
        <v>0</v>
      </c>
    </row>
    <row r="26" spans="1:6" ht="17.25" thickBot="1">
      <c r="A26" s="1"/>
      <c r="B26" s="1"/>
      <c r="C26" s="1"/>
      <c r="D26" s="1"/>
      <c r="E26" s="1"/>
      <c r="F26" s="1"/>
    </row>
    <row r="27" spans="1:6" ht="15.75">
      <c r="A27" s="79" t="s">
        <v>29</v>
      </c>
      <c r="B27" s="2" t="s">
        <v>30</v>
      </c>
      <c r="C27" s="18" t="s">
        <v>31</v>
      </c>
      <c r="D27" s="18" t="s">
        <v>32</v>
      </c>
      <c r="E27" s="19" t="s">
        <v>33</v>
      </c>
      <c r="F27" s="4" t="s">
        <v>34</v>
      </c>
    </row>
    <row r="28" spans="1:6" ht="15.75">
      <c r="A28" s="80"/>
      <c r="B28" s="81" t="s">
        <v>35</v>
      </c>
      <c r="C28" s="83" t="s">
        <v>36</v>
      </c>
      <c r="D28" s="85" t="s">
        <v>37</v>
      </c>
      <c r="E28" s="83" t="s">
        <v>38</v>
      </c>
      <c r="F28" s="20" t="s">
        <v>39</v>
      </c>
    </row>
    <row r="29" spans="1:6">
      <c r="A29" s="80"/>
      <c r="B29" s="82"/>
      <c r="C29" s="84"/>
      <c r="D29" s="85"/>
      <c r="E29" s="84"/>
      <c r="F29" s="67" t="s">
        <v>15</v>
      </c>
    </row>
    <row r="30" spans="1:6">
      <c r="A30" s="80"/>
      <c r="B30" s="82"/>
      <c r="C30" s="84"/>
      <c r="D30" s="85"/>
      <c r="E30" s="84"/>
      <c r="F30" s="68"/>
    </row>
    <row r="31" spans="1:6" ht="15.75" thickBot="1">
      <c r="A31" s="80"/>
      <c r="B31" s="82"/>
      <c r="C31" s="84"/>
      <c r="D31" s="81"/>
      <c r="E31" s="84"/>
      <c r="F31" s="69"/>
    </row>
    <row r="32" spans="1:6" ht="15.75">
      <c r="A32" s="21" t="s">
        <v>40</v>
      </c>
      <c r="B32" s="22">
        <v>1</v>
      </c>
      <c r="C32" s="22" t="s">
        <v>41</v>
      </c>
      <c r="D32" s="23">
        <v>12</v>
      </c>
      <c r="E32" s="24"/>
      <c r="F32" s="25">
        <f>+E32*D32*B32</f>
        <v>0</v>
      </c>
    </row>
    <row r="33" spans="1:6" ht="15.75">
      <c r="A33" s="26" t="s">
        <v>42</v>
      </c>
      <c r="B33" s="27">
        <v>1</v>
      </c>
      <c r="C33" s="27" t="s">
        <v>41</v>
      </c>
      <c r="D33" s="28">
        <v>12</v>
      </c>
      <c r="E33" s="29"/>
      <c r="F33" s="30">
        <f t="shared" ref="F33:F38" si="2">+E33*D33*B33</f>
        <v>0</v>
      </c>
    </row>
    <row r="34" spans="1:6" ht="15.75">
      <c r="A34" s="31" t="s">
        <v>43</v>
      </c>
      <c r="B34" s="27">
        <v>1</v>
      </c>
      <c r="C34" s="27" t="s">
        <v>41</v>
      </c>
      <c r="D34" s="28">
        <v>12</v>
      </c>
      <c r="E34" s="29"/>
      <c r="F34" s="30">
        <f t="shared" si="2"/>
        <v>0</v>
      </c>
    </row>
    <row r="35" spans="1:6" ht="16.5" thickBot="1">
      <c r="A35" s="26" t="s">
        <v>44</v>
      </c>
      <c r="B35" s="27">
        <v>1</v>
      </c>
      <c r="C35" s="27" t="s">
        <v>41</v>
      </c>
      <c r="D35" s="28">
        <v>12</v>
      </c>
      <c r="E35" s="29"/>
      <c r="F35" s="30">
        <f t="shared" si="2"/>
        <v>0</v>
      </c>
    </row>
    <row r="36" spans="1:6" ht="15.75">
      <c r="A36" s="32" t="s">
        <v>45</v>
      </c>
      <c r="B36" s="33">
        <v>1</v>
      </c>
      <c r="C36" s="34" t="s">
        <v>41</v>
      </c>
      <c r="D36" s="35">
        <v>12</v>
      </c>
      <c r="E36" s="36"/>
      <c r="F36" s="25">
        <f t="shared" si="2"/>
        <v>0</v>
      </c>
    </row>
    <row r="37" spans="1:6" ht="15.75">
      <c r="A37" s="26" t="s">
        <v>46</v>
      </c>
      <c r="B37" s="37">
        <v>1</v>
      </c>
      <c r="C37" s="27" t="s">
        <v>41</v>
      </c>
      <c r="D37" s="28">
        <v>3</v>
      </c>
      <c r="E37" s="29"/>
      <c r="F37" s="30">
        <f t="shared" si="2"/>
        <v>0</v>
      </c>
    </row>
    <row r="38" spans="1:6" ht="16.5" thickBot="1">
      <c r="A38" s="38" t="s">
        <v>47</v>
      </c>
      <c r="B38" s="39">
        <v>1</v>
      </c>
      <c r="C38" s="40" t="s">
        <v>41</v>
      </c>
      <c r="D38" s="41">
        <v>12</v>
      </c>
      <c r="E38" s="42"/>
      <c r="F38" s="43">
        <f t="shared" si="2"/>
        <v>0</v>
      </c>
    </row>
    <row r="39" spans="1:6" ht="16.5" thickBot="1">
      <c r="A39" s="44" t="s">
        <v>48</v>
      </c>
      <c r="B39" s="45"/>
      <c r="C39" s="46"/>
      <c r="D39" s="46"/>
      <c r="E39" s="47"/>
      <c r="F39" s="48">
        <f>+SUM(F32:F38)</f>
        <v>0</v>
      </c>
    </row>
    <row r="40" spans="1:6" ht="16.5" thickBot="1">
      <c r="A40" s="49"/>
      <c r="B40" s="50"/>
      <c r="C40" s="51"/>
      <c r="D40" s="51"/>
      <c r="E40" s="51"/>
      <c r="F40" s="52"/>
    </row>
    <row r="41" spans="1:6" ht="16.5" thickBot="1">
      <c r="A41" s="53" t="s">
        <v>49</v>
      </c>
      <c r="B41" s="54"/>
      <c r="C41" s="55"/>
      <c r="D41" s="55"/>
      <c r="E41" s="56"/>
      <c r="F41" s="57">
        <f>+F39+F25</f>
        <v>0</v>
      </c>
    </row>
    <row r="42" spans="1:6" ht="16.5" thickBot="1">
      <c r="A42" s="53" t="s">
        <v>50</v>
      </c>
      <c r="B42" s="54"/>
      <c r="C42" s="55"/>
      <c r="D42" s="55"/>
      <c r="E42" s="56"/>
      <c r="F42" s="58">
        <f>+F41*0.16</f>
        <v>0</v>
      </c>
    </row>
    <row r="43" spans="1:6" ht="16.5" thickBot="1">
      <c r="A43" s="59" t="s">
        <v>51</v>
      </c>
      <c r="B43" s="60"/>
      <c r="C43" s="61"/>
      <c r="D43" s="61"/>
      <c r="E43" s="62"/>
      <c r="F43" s="63">
        <f>+F42+F41</f>
        <v>0</v>
      </c>
    </row>
  </sheetData>
  <mergeCells count="22">
    <mergeCell ref="F10:F12"/>
    <mergeCell ref="A3:F3"/>
    <mergeCell ref="A4:F4"/>
    <mergeCell ref="A5:F5"/>
    <mergeCell ref="A7:F7"/>
    <mergeCell ref="A8:A9"/>
    <mergeCell ref="F29:F31"/>
    <mergeCell ref="A2:F2"/>
    <mergeCell ref="A6:F6"/>
    <mergeCell ref="A23:E23"/>
    <mergeCell ref="A24:E24"/>
    <mergeCell ref="A25:E25"/>
    <mergeCell ref="A27:A31"/>
    <mergeCell ref="B28:B31"/>
    <mergeCell ref="C28:C31"/>
    <mergeCell ref="D28:D31"/>
    <mergeCell ref="E28:E31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M2</vt:lpstr>
      <vt:lpstr>'M2'!Área_de_impresión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David Gnecco Martinez</dc:creator>
  <cp:lastModifiedBy>mmahecha</cp:lastModifiedBy>
  <dcterms:created xsi:type="dcterms:W3CDTF">2013-10-28T23:12:47Z</dcterms:created>
  <dcterms:modified xsi:type="dcterms:W3CDTF">2013-11-08T17:41:12Z</dcterms:modified>
</cp:coreProperties>
</file>