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0" windowWidth="19695" windowHeight="78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E39" i="1"/>
  <c r="F39" s="1"/>
  <c r="E38"/>
  <c r="F38" s="1"/>
  <c r="E37"/>
  <c r="F37" s="1"/>
  <c r="E36"/>
  <c r="F36" s="1"/>
  <c r="E35"/>
  <c r="F35" s="1"/>
  <c r="E34"/>
  <c r="F34" s="1"/>
  <c r="E24"/>
  <c r="E23"/>
  <c r="F23"/>
  <c r="E22"/>
  <c r="E21"/>
  <c r="F21" s="1"/>
  <c r="E20"/>
  <c r="E19"/>
  <c r="F19"/>
  <c r="E18"/>
  <c r="E17"/>
  <c r="F17" s="1"/>
  <c r="E16"/>
  <c r="E15"/>
  <c r="F15"/>
  <c r="E14"/>
  <c r="E13"/>
  <c r="F13" s="1"/>
  <c r="E12"/>
  <c r="F40" l="1"/>
  <c r="F12"/>
  <c r="F14"/>
  <c r="F16"/>
  <c r="F18"/>
  <c r="F20"/>
  <c r="F22"/>
  <c r="F24"/>
  <c r="F25"/>
  <c r="F27" s="1"/>
  <c r="F42" s="1"/>
  <c r="F43" s="1"/>
  <c r="F44" s="1"/>
</calcChain>
</file>

<file path=xl/sharedStrings.xml><?xml version="1.0" encoding="utf-8"?>
<sst xmlns="http://schemas.openxmlformats.org/spreadsheetml/2006/main" count="63" uniqueCount="57">
  <si>
    <t>AGENCIA NACIONAL DE INFRAESTRUCTURA</t>
  </si>
  <si>
    <t>VICEPRESIDENCIA DE GESTION CONTRACTUAL</t>
  </si>
  <si>
    <t>COSTOS DE PERSONAL (1)</t>
  </si>
  <si>
    <t>A</t>
  </si>
  <si>
    <t>B</t>
  </si>
  <si>
    <t>C</t>
  </si>
  <si>
    <t>H</t>
  </si>
  <si>
    <t>I</t>
  </si>
  <si>
    <t>(BxCx60)</t>
  </si>
  <si>
    <t>(AxH)</t>
  </si>
  <si>
    <t>CARGO / OFICIO (1)</t>
  </si>
  <si>
    <t>REMUNERACION MENSUAL (PESOS MCTE)</t>
  </si>
  <si>
    <t>CANTIDAD DE PERSONAS</t>
  </si>
  <si>
    <t>% DE DEDICACION MENSUAL</t>
  </si>
  <si>
    <t>DEDICACION TOTAL EQUIVALENTE</t>
  </si>
  <si>
    <t>VALOR TOTAL (PESOS MCTE)</t>
  </si>
  <si>
    <t xml:space="preserve">Director de Interventoría </t>
  </si>
  <si>
    <t>Coordinador Financiero</t>
  </si>
  <si>
    <t xml:space="preserve">Subdirector Técnico y de Mantenimiento </t>
  </si>
  <si>
    <t>Ingeniero Ambiental</t>
  </si>
  <si>
    <t>Ingeniero Catastral y Geodesta</t>
  </si>
  <si>
    <t xml:space="preserve">Especialista en  Estructuras </t>
  </si>
  <si>
    <t>Profesional en Ciencias Navales y/o Profesiones Afines</t>
  </si>
  <si>
    <t>Abogado Especialista</t>
  </si>
  <si>
    <t>Contador</t>
  </si>
  <si>
    <t>Ingeniero Residente</t>
  </si>
  <si>
    <t>Profesional Area Social</t>
  </si>
  <si>
    <t>Secretaria</t>
  </si>
  <si>
    <t>Conductor - Mensajero</t>
  </si>
  <si>
    <t>SUBTOTAL COSTOS DE PERSONAL (1)</t>
  </si>
  <si>
    <t>FACTOR MULTIPLICADOR (2)</t>
  </si>
  <si>
    <t xml:space="preserve">TOTAL COSTOS DE PERSONAL = (1) * (2) = (3) </t>
  </si>
  <si>
    <t>OTROS COSTOS (2)</t>
  </si>
  <si>
    <t>J</t>
  </si>
  <si>
    <t>K</t>
  </si>
  <si>
    <t>L</t>
  </si>
  <si>
    <t>M</t>
  </si>
  <si>
    <t>N</t>
  </si>
  <si>
    <t>CANTIDAD</t>
  </si>
  <si>
    <t>UNIDAD</t>
  </si>
  <si>
    <t>MESES DE USO TOTAL</t>
  </si>
  <si>
    <t>VALOR UNITARIO
(PESOS MCTE)</t>
  </si>
  <si>
    <t>(JxLxM)</t>
  </si>
  <si>
    <t>Alquiler Vehiculo de menos de 2000 cm3 y pago de peajes</t>
  </si>
  <si>
    <t>Mes</t>
  </si>
  <si>
    <t>Alquiler Oficina-Campamentos (Incluye Servicios Públicos)(Cartagena)</t>
  </si>
  <si>
    <t>Dotación oficina inluido Equipos supervisión ANI</t>
  </si>
  <si>
    <t>Papeleria, Fotocopias, Heliografías, Edición de Informes, otros</t>
  </si>
  <si>
    <t>Equipo de Laboratorio-Batimetrias</t>
  </si>
  <si>
    <t>Comunicaciones</t>
  </si>
  <si>
    <t>TOTAL OTROS COSTOS  = (4)</t>
  </si>
  <si>
    <t>COSTO BÁSICO = (3) + (4) = (5)</t>
  </si>
  <si>
    <t>IVA = 16% * (5) = (6)</t>
  </si>
  <si>
    <t>COSTO TOTAL = (5) + (6)</t>
  </si>
  <si>
    <t>FORMATO 9 - PROPUESTA ECONOMICA</t>
  </si>
  <si>
    <t>CONCURSO DE MÉRITOS ABIERTO VJ-VGC-CM-XXX-2013</t>
  </si>
  <si>
    <t>MODULO 4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</si>
</sst>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_(* #,##0.00_);_(* \(#,##0.00\);_(* &quot;-&quot;??_);_(@_)"/>
    <numFmt numFmtId="166" formatCode="[$$-500A]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</cellStyleXfs>
  <cellXfs count="83">
    <xf numFmtId="0" fontId="0" fillId="0" borderId="0" xfId="0"/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  <xf numFmtId="0" fontId="4" fillId="0" borderId="16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center" vertical="center" wrapText="1"/>
    </xf>
    <xf numFmtId="0" fontId="4" fillId="0" borderId="20" xfId="3" applyFont="1" applyBorder="1" applyAlignment="1">
      <alignment horizontal="center" vertical="center"/>
    </xf>
    <xf numFmtId="0" fontId="5" fillId="2" borderId="21" xfId="4" applyFont="1" applyFill="1" applyBorder="1" applyAlignment="1"/>
    <xf numFmtId="4" fontId="5" fillId="2" borderId="14" xfId="0" applyNumberFormat="1" applyFont="1" applyFill="1" applyBorder="1" applyAlignment="1">
      <alignment horizontal="center"/>
    </xf>
    <xf numFmtId="0" fontId="4" fillId="0" borderId="14" xfId="3" applyFont="1" applyBorder="1" applyAlignment="1">
      <alignment horizontal="center" vertical="center" wrapText="1"/>
    </xf>
    <xf numFmtId="9" fontId="5" fillId="2" borderId="14" xfId="2" applyFont="1" applyFill="1" applyBorder="1" applyAlignment="1">
      <alignment horizontal="center"/>
    </xf>
    <xf numFmtId="0" fontId="4" fillId="0" borderId="15" xfId="3" applyFont="1" applyBorder="1" applyAlignment="1">
      <alignment horizontal="center" vertical="center" wrapText="1"/>
    </xf>
    <xf numFmtId="3" fontId="4" fillId="0" borderId="16" xfId="3" applyNumberFormat="1" applyFont="1" applyBorder="1" applyAlignment="1">
      <alignment horizontal="center" vertical="center"/>
    </xf>
    <xf numFmtId="0" fontId="5" fillId="0" borderId="2" xfId="3" applyFont="1" applyBorder="1" applyAlignment="1">
      <alignment horizontal="center"/>
    </xf>
    <xf numFmtId="0" fontId="5" fillId="0" borderId="22" xfId="3" applyFont="1" applyBorder="1" applyAlignment="1">
      <alignment horizontal="center"/>
    </xf>
    <xf numFmtId="3" fontId="5" fillId="2" borderId="5" xfId="3" applyNumberFormat="1" applyFont="1" applyFill="1" applyBorder="1"/>
    <xf numFmtId="0" fontId="5" fillId="0" borderId="23" xfId="3" applyFont="1" applyBorder="1" applyAlignment="1">
      <alignment horizontal="center"/>
    </xf>
    <xf numFmtId="0" fontId="5" fillId="0" borderId="14" xfId="3" applyFont="1" applyBorder="1" applyAlignment="1">
      <alignment horizontal="center"/>
    </xf>
    <xf numFmtId="0" fontId="5" fillId="0" borderId="15" xfId="3" applyFont="1" applyBorder="1" applyAlignment="1">
      <alignment horizontal="center"/>
    </xf>
    <xf numFmtId="2" fontId="4" fillId="0" borderId="24" xfId="3" applyNumberFormat="1" applyFont="1" applyFill="1" applyBorder="1" applyAlignment="1">
      <alignment horizontal="right"/>
    </xf>
    <xf numFmtId="0" fontId="4" fillId="0" borderId="6" xfId="3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164" fontId="5" fillId="2" borderId="25" xfId="1" applyNumberFormat="1" applyFont="1" applyFill="1" applyBorder="1"/>
    <xf numFmtId="0" fontId="2" fillId="0" borderId="0" xfId="0" applyFont="1"/>
    <xf numFmtId="0" fontId="4" fillId="0" borderId="26" xfId="3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 vertical="center" wrapText="1"/>
    </xf>
    <xf numFmtId="0" fontId="4" fillId="0" borderId="28" xfId="3" applyFont="1" applyBorder="1" applyAlignment="1">
      <alignment horizontal="center" vertical="center" wrapText="1"/>
    </xf>
    <xf numFmtId="0" fontId="4" fillId="0" borderId="29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4" fillId="0" borderId="30" xfId="3" applyFont="1" applyBorder="1" applyAlignment="1">
      <alignment horizontal="center" vertical="center" wrapText="1"/>
    </xf>
    <xf numFmtId="0" fontId="4" fillId="0" borderId="31" xfId="3" applyFont="1" applyBorder="1" applyAlignment="1">
      <alignment horizontal="center" vertical="center" wrapText="1"/>
    </xf>
    <xf numFmtId="0" fontId="4" fillId="0" borderId="16" xfId="3" applyFont="1" applyBorder="1" applyAlignment="1">
      <alignment horizontal="center" vertical="center" wrapText="1"/>
    </xf>
    <xf numFmtId="0" fontId="4" fillId="0" borderId="32" xfId="3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25" xfId="3" applyFont="1" applyBorder="1" applyAlignment="1">
      <alignment horizontal="center" vertical="center"/>
    </xf>
    <xf numFmtId="0" fontId="5" fillId="0" borderId="34" xfId="3" applyFont="1" applyBorder="1"/>
    <xf numFmtId="0" fontId="5" fillId="0" borderId="11" xfId="3" applyFont="1" applyBorder="1" applyAlignment="1">
      <alignment horizontal="center"/>
    </xf>
    <xf numFmtId="2" fontId="5" fillId="0" borderId="11" xfId="3" applyNumberFormat="1" applyFont="1" applyBorder="1"/>
    <xf numFmtId="43" fontId="5" fillId="0" borderId="3" xfId="1" applyFont="1" applyBorder="1"/>
    <xf numFmtId="165" fontId="5" fillId="0" borderId="5" xfId="5" applyFont="1" applyBorder="1"/>
    <xf numFmtId="0" fontId="5" fillId="0" borderId="23" xfId="3" applyFont="1" applyBorder="1" applyAlignment="1"/>
    <xf numFmtId="0" fontId="5" fillId="0" borderId="14" xfId="3" applyFont="1" applyBorder="1" applyAlignment="1">
      <alignment horizontal="center"/>
    </xf>
    <xf numFmtId="2" fontId="5" fillId="0" borderId="14" xfId="3" applyNumberFormat="1" applyFont="1" applyBorder="1"/>
    <xf numFmtId="43" fontId="5" fillId="0" borderId="14" xfId="1" applyFont="1" applyBorder="1"/>
    <xf numFmtId="0" fontId="5" fillId="0" borderId="23" xfId="3" applyFont="1" applyBorder="1" applyAlignment="1">
      <alignment horizontal="left"/>
    </xf>
    <xf numFmtId="0" fontId="5" fillId="0" borderId="14" xfId="3" applyFont="1" applyBorder="1" applyAlignment="1">
      <alignment horizontal="center" wrapText="1"/>
    </xf>
    <xf numFmtId="0" fontId="4" fillId="0" borderId="35" xfId="3" applyFont="1" applyBorder="1"/>
    <xf numFmtId="0" fontId="4" fillId="2" borderId="7" xfId="3" applyFont="1" applyFill="1" applyBorder="1"/>
    <xf numFmtId="0" fontId="5" fillId="2" borderId="7" xfId="3" applyFont="1" applyFill="1" applyBorder="1"/>
    <xf numFmtId="0" fontId="5" fillId="2" borderId="36" xfId="3" applyFont="1" applyFill="1" applyBorder="1"/>
    <xf numFmtId="4" fontId="4" fillId="0" borderId="37" xfId="3" applyNumberFormat="1" applyFont="1" applyBorder="1"/>
    <xf numFmtId="0" fontId="4" fillId="3" borderId="17" xfId="3" applyFont="1" applyFill="1" applyBorder="1"/>
    <xf numFmtId="0" fontId="4" fillId="2" borderId="38" xfId="3" applyFont="1" applyFill="1" applyBorder="1"/>
    <xf numFmtId="0" fontId="5" fillId="2" borderId="38" xfId="3" applyFont="1" applyFill="1" applyBorder="1"/>
    <xf numFmtId="4" fontId="4" fillId="3" borderId="24" xfId="3" applyNumberFormat="1" applyFont="1" applyFill="1" applyBorder="1"/>
    <xf numFmtId="0" fontId="4" fillId="0" borderId="23" xfId="3" applyFont="1" applyBorder="1"/>
    <xf numFmtId="0" fontId="4" fillId="2" borderId="14" xfId="3" applyFont="1" applyFill="1" applyBorder="1"/>
    <xf numFmtId="0" fontId="5" fillId="2" borderId="14" xfId="3" applyFont="1" applyFill="1" applyBorder="1"/>
    <xf numFmtId="0" fontId="5" fillId="2" borderId="15" xfId="3" applyFont="1" applyFill="1" applyBorder="1"/>
    <xf numFmtId="4" fontId="5" fillId="0" borderId="39" xfId="3" applyNumberFormat="1" applyFont="1" applyBorder="1"/>
    <xf numFmtId="4" fontId="5" fillId="0" borderId="37" xfId="3" applyNumberFormat="1" applyFont="1" applyBorder="1"/>
    <xf numFmtId="166" fontId="4" fillId="0" borderId="9" xfId="3" applyNumberFormat="1" applyFont="1" applyFill="1" applyBorder="1"/>
    <xf numFmtId="0" fontId="6" fillId="0" borderId="0" xfId="0" applyFont="1"/>
    <xf numFmtId="0" fontId="7" fillId="0" borderId="0" xfId="3" applyFont="1" applyAlignment="1">
      <alignment horizontal="center" vertical="center" wrapText="1"/>
    </xf>
    <xf numFmtId="0" fontId="8" fillId="0" borderId="0" xfId="3" applyFont="1" applyAlignment="1">
      <alignment vertical="center" wrapText="1"/>
    </xf>
    <xf numFmtId="0" fontId="6" fillId="0" borderId="0" xfId="3" applyFont="1"/>
    <xf numFmtId="0" fontId="7" fillId="0" borderId="1" xfId="3" applyFont="1" applyBorder="1" applyAlignment="1">
      <alignment horizontal="center" vertical="center" wrapText="1"/>
    </xf>
  </cellXfs>
  <cellStyles count="6">
    <cellStyle name="Comma 2" xfId="5"/>
    <cellStyle name="Millares" xfId="1" builtinId="3"/>
    <cellStyle name="Normal" xfId="0" builtinId="0"/>
    <cellStyle name="Normal 2" xfId="3"/>
    <cellStyle name="Normal 3" xfId="4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372833</xdr:colOff>
      <xdr:row>0</xdr:row>
      <xdr:rowOff>104776</xdr:rowOff>
    </xdr:from>
    <xdr:to>
      <xdr:col>0</xdr:col>
      <xdr:colOff>1265980</xdr:colOff>
      <xdr:row>4</xdr:row>
      <xdr:rowOff>171450</xdr:rowOff>
    </xdr:to>
    <xdr:pic>
      <xdr:nvPicPr>
        <xdr:cNvPr id="2" name="1 Imagen" descr="la foto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833" y="104776"/>
          <a:ext cx="893147" cy="847724"/>
        </a:xfrm>
        <a:prstGeom prst="rect">
          <a:avLst/>
        </a:prstGeom>
      </xdr:spPr>
    </xdr:pic>
    <xdr:clientData/>
  </xdr:twoCellAnchor>
  <xdr:twoCellAnchor>
    <xdr:from>
      <xdr:col>5</xdr:col>
      <xdr:colOff>47625</xdr:colOff>
      <xdr:row>0</xdr:row>
      <xdr:rowOff>174625</xdr:rowOff>
    </xdr:from>
    <xdr:to>
      <xdr:col>5</xdr:col>
      <xdr:colOff>857248</xdr:colOff>
      <xdr:row>5</xdr:row>
      <xdr:rowOff>282575</xdr:rowOff>
    </xdr:to>
    <xdr:pic>
      <xdr:nvPicPr>
        <xdr:cNvPr id="3" name="Imagen 1" descr="http://www.presidencia.gov.co/prensa_new/historia/escud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39225" y="174625"/>
          <a:ext cx="809623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showGridLines="0" tabSelected="1" view="pageBreakPreview" zoomScale="60" zoomScaleNormal="100" workbookViewId="0">
      <selection activeCell="F26" sqref="F26"/>
    </sheetView>
  </sheetViews>
  <sheetFormatPr baseColWidth="10" defaultRowHeight="16.5"/>
  <cols>
    <col min="1" max="1" width="69.85546875" style="37" bestFit="1" customWidth="1"/>
    <col min="2" max="2" width="18.7109375" style="37" customWidth="1"/>
    <col min="3" max="3" width="11.5703125" style="37" bestFit="1" customWidth="1"/>
    <col min="4" max="4" width="14.42578125" style="37" customWidth="1"/>
    <col min="5" max="5" width="20.28515625" style="37" customWidth="1"/>
    <col min="6" max="6" width="20.85546875" style="37" customWidth="1"/>
  </cols>
  <sheetData>
    <row r="1" spans="1:11" s="78" customFormat="1"/>
    <row r="2" spans="1:11" s="81" customFormat="1" ht="15" customHeight="1">
      <c r="A2" s="79" t="s">
        <v>0</v>
      </c>
      <c r="B2" s="79"/>
      <c r="C2" s="79"/>
      <c r="D2" s="79"/>
      <c r="E2" s="79"/>
      <c r="F2" s="79"/>
      <c r="G2" s="80"/>
      <c r="H2" s="80"/>
      <c r="I2" s="80"/>
      <c r="J2" s="80"/>
      <c r="K2" s="80"/>
    </row>
    <row r="3" spans="1:11" s="81" customFormat="1" ht="15" customHeight="1">
      <c r="A3" s="79" t="s">
        <v>1</v>
      </c>
      <c r="B3" s="79"/>
      <c r="C3" s="79"/>
      <c r="D3" s="79"/>
      <c r="E3" s="79"/>
      <c r="F3" s="79"/>
      <c r="G3" s="80"/>
      <c r="H3" s="80"/>
      <c r="I3" s="80"/>
      <c r="J3" s="80"/>
      <c r="K3" s="80"/>
    </row>
    <row r="4" spans="1:11" s="81" customFormat="1" ht="15" customHeight="1">
      <c r="A4" s="79" t="s">
        <v>54</v>
      </c>
      <c r="B4" s="79"/>
      <c r="C4" s="79"/>
      <c r="D4" s="79"/>
      <c r="E4" s="79"/>
      <c r="F4" s="79"/>
      <c r="G4" s="80"/>
      <c r="H4" s="80"/>
      <c r="I4" s="80"/>
      <c r="J4" s="80"/>
      <c r="K4" s="80"/>
    </row>
    <row r="5" spans="1:11" s="81" customFormat="1" ht="15" customHeight="1">
      <c r="A5" s="79" t="s">
        <v>55</v>
      </c>
      <c r="B5" s="79"/>
      <c r="C5" s="79"/>
      <c r="D5" s="79"/>
      <c r="E5" s="79"/>
      <c r="F5" s="79"/>
      <c r="G5" s="80"/>
      <c r="H5" s="80"/>
      <c r="I5" s="80"/>
      <c r="J5" s="80"/>
      <c r="K5" s="80"/>
    </row>
    <row r="6" spans="1:11" s="81" customFormat="1" ht="35.25" customHeight="1" thickBot="1">
      <c r="A6" s="82" t="s">
        <v>56</v>
      </c>
      <c r="B6" s="82"/>
      <c r="C6" s="82"/>
      <c r="D6" s="82"/>
      <c r="E6" s="82"/>
      <c r="F6" s="82"/>
      <c r="G6" s="80"/>
      <c r="H6" s="80"/>
      <c r="I6" s="80"/>
      <c r="J6" s="80"/>
      <c r="K6" s="80"/>
    </row>
    <row r="7" spans="1:11" ht="15.75">
      <c r="A7" s="1" t="s">
        <v>2</v>
      </c>
      <c r="B7" s="2" t="s">
        <v>3</v>
      </c>
      <c r="C7" s="2" t="s">
        <v>4</v>
      </c>
      <c r="D7" s="2" t="s">
        <v>5</v>
      </c>
      <c r="E7" s="3" t="s">
        <v>6</v>
      </c>
      <c r="F7" s="4" t="s">
        <v>7</v>
      </c>
    </row>
    <row r="8" spans="1:11" thickBot="1">
      <c r="A8" s="5"/>
      <c r="B8" s="6"/>
      <c r="C8" s="6"/>
      <c r="D8" s="7"/>
      <c r="E8" s="8" t="s">
        <v>8</v>
      </c>
      <c r="F8" s="9" t="s">
        <v>9</v>
      </c>
    </row>
    <row r="9" spans="1:11" ht="15">
      <c r="A9" s="10" t="s">
        <v>10</v>
      </c>
      <c r="B9" s="11" t="s">
        <v>11</v>
      </c>
      <c r="C9" s="11" t="s">
        <v>12</v>
      </c>
      <c r="D9" s="11" t="s">
        <v>13</v>
      </c>
      <c r="E9" s="12" t="s">
        <v>14</v>
      </c>
      <c r="F9" s="13" t="s">
        <v>15</v>
      </c>
    </row>
    <row r="10" spans="1:11" ht="15">
      <c r="A10" s="10"/>
      <c r="B10" s="14"/>
      <c r="C10" s="14"/>
      <c r="D10" s="14"/>
      <c r="E10" s="15"/>
      <c r="F10" s="16"/>
    </row>
    <row r="11" spans="1:11" ht="15">
      <c r="A11" s="17"/>
      <c r="B11" s="18"/>
      <c r="C11" s="18"/>
      <c r="D11" s="18"/>
      <c r="E11" s="19"/>
      <c r="F11" s="20"/>
    </row>
    <row r="12" spans="1:11" ht="15.75">
      <c r="A12" s="21" t="s">
        <v>16</v>
      </c>
      <c r="B12" s="22"/>
      <c r="C12" s="23"/>
      <c r="D12" s="24"/>
      <c r="E12" s="25">
        <f>+D12*C12*12</f>
        <v>0</v>
      </c>
      <c r="F12" s="26">
        <f>+E12*B12</f>
        <v>0</v>
      </c>
    </row>
    <row r="13" spans="1:11" ht="15.75">
      <c r="A13" s="21" t="s">
        <v>17</v>
      </c>
      <c r="B13" s="22"/>
      <c r="C13" s="23"/>
      <c r="D13" s="24"/>
      <c r="E13" s="25">
        <f t="shared" ref="E13:E24" si="0">+D13*C13*12</f>
        <v>0</v>
      </c>
      <c r="F13" s="26">
        <f t="shared" ref="F13:F24" si="1">+E13*B13</f>
        <v>0</v>
      </c>
    </row>
    <row r="14" spans="1:11" ht="15.75">
      <c r="A14" s="21" t="s">
        <v>18</v>
      </c>
      <c r="B14" s="22"/>
      <c r="C14" s="23"/>
      <c r="D14" s="24"/>
      <c r="E14" s="25">
        <f t="shared" si="0"/>
        <v>0</v>
      </c>
      <c r="F14" s="26">
        <f t="shared" si="1"/>
        <v>0</v>
      </c>
    </row>
    <row r="15" spans="1:11" ht="15.75">
      <c r="A15" s="21" t="s">
        <v>19</v>
      </c>
      <c r="B15" s="22"/>
      <c r="C15" s="23"/>
      <c r="D15" s="24"/>
      <c r="E15" s="25">
        <f t="shared" si="0"/>
        <v>0</v>
      </c>
      <c r="F15" s="26">
        <f t="shared" si="1"/>
        <v>0</v>
      </c>
    </row>
    <row r="16" spans="1:11" ht="15.75">
      <c r="A16" s="21" t="s">
        <v>20</v>
      </c>
      <c r="B16" s="22"/>
      <c r="C16" s="23"/>
      <c r="D16" s="24"/>
      <c r="E16" s="25">
        <f t="shared" si="0"/>
        <v>0</v>
      </c>
      <c r="F16" s="26">
        <f t="shared" si="1"/>
        <v>0</v>
      </c>
    </row>
    <row r="17" spans="1:6" ht="15.75">
      <c r="A17" s="21" t="s">
        <v>21</v>
      </c>
      <c r="B17" s="22"/>
      <c r="C17" s="23"/>
      <c r="D17" s="24"/>
      <c r="E17" s="25">
        <f t="shared" si="0"/>
        <v>0</v>
      </c>
      <c r="F17" s="26">
        <f t="shared" si="1"/>
        <v>0</v>
      </c>
    </row>
    <row r="18" spans="1:6" ht="15.75">
      <c r="A18" s="21" t="s">
        <v>22</v>
      </c>
      <c r="B18" s="22"/>
      <c r="C18" s="23"/>
      <c r="D18" s="24"/>
      <c r="E18" s="25">
        <f t="shared" si="0"/>
        <v>0</v>
      </c>
      <c r="F18" s="26">
        <f t="shared" si="1"/>
        <v>0</v>
      </c>
    </row>
    <row r="19" spans="1:6" ht="15.75">
      <c r="A19" s="21" t="s">
        <v>23</v>
      </c>
      <c r="B19" s="22"/>
      <c r="C19" s="23"/>
      <c r="D19" s="24"/>
      <c r="E19" s="25">
        <f t="shared" si="0"/>
        <v>0</v>
      </c>
      <c r="F19" s="26">
        <f t="shared" si="1"/>
        <v>0</v>
      </c>
    </row>
    <row r="20" spans="1:6" ht="15.75">
      <c r="A20" s="21" t="s">
        <v>24</v>
      </c>
      <c r="B20" s="22"/>
      <c r="C20" s="23"/>
      <c r="D20" s="24"/>
      <c r="E20" s="25">
        <f t="shared" si="0"/>
        <v>0</v>
      </c>
      <c r="F20" s="26">
        <f t="shared" si="1"/>
        <v>0</v>
      </c>
    </row>
    <row r="21" spans="1:6" ht="15.75">
      <c r="A21" s="21" t="s">
        <v>25</v>
      </c>
      <c r="B21" s="22"/>
      <c r="C21" s="23"/>
      <c r="D21" s="24"/>
      <c r="E21" s="25">
        <f t="shared" si="0"/>
        <v>0</v>
      </c>
      <c r="F21" s="26">
        <f t="shared" si="1"/>
        <v>0</v>
      </c>
    </row>
    <row r="22" spans="1:6" ht="15.75">
      <c r="A22" s="21" t="s">
        <v>26</v>
      </c>
      <c r="B22" s="22"/>
      <c r="C22" s="23"/>
      <c r="D22" s="24"/>
      <c r="E22" s="25">
        <f t="shared" si="0"/>
        <v>0</v>
      </c>
      <c r="F22" s="26">
        <f t="shared" si="1"/>
        <v>0</v>
      </c>
    </row>
    <row r="23" spans="1:6" ht="15.75">
      <c r="A23" s="21" t="s">
        <v>27</v>
      </c>
      <c r="B23" s="22"/>
      <c r="C23" s="23"/>
      <c r="D23" s="24"/>
      <c r="E23" s="25">
        <f t="shared" si="0"/>
        <v>0</v>
      </c>
      <c r="F23" s="26">
        <f t="shared" si="1"/>
        <v>0</v>
      </c>
    </row>
    <row r="24" spans="1:6" thickBot="1">
      <c r="A24" s="21" t="s">
        <v>28</v>
      </c>
      <c r="B24" s="22"/>
      <c r="C24" s="23"/>
      <c r="D24" s="24"/>
      <c r="E24" s="25">
        <f t="shared" si="0"/>
        <v>0</v>
      </c>
      <c r="F24" s="26">
        <f t="shared" si="1"/>
        <v>0</v>
      </c>
    </row>
    <row r="25" spans="1:6" ht="15.75">
      <c r="A25" s="27" t="s">
        <v>29</v>
      </c>
      <c r="B25" s="28"/>
      <c r="C25" s="28"/>
      <c r="D25" s="28"/>
      <c r="E25" s="28"/>
      <c r="F25" s="29">
        <f>+SUM(F12:F24)</f>
        <v>0</v>
      </c>
    </row>
    <row r="26" spans="1:6" ht="15.75">
      <c r="A26" s="30" t="s">
        <v>30</v>
      </c>
      <c r="B26" s="31"/>
      <c r="C26" s="31"/>
      <c r="D26" s="31"/>
      <c r="E26" s="32"/>
      <c r="F26" s="33"/>
    </row>
    <row r="27" spans="1:6" thickBot="1">
      <c r="A27" s="34" t="s">
        <v>31</v>
      </c>
      <c r="B27" s="35"/>
      <c r="C27" s="35"/>
      <c r="D27" s="35"/>
      <c r="E27" s="35"/>
      <c r="F27" s="36">
        <f>+F25*F26</f>
        <v>0</v>
      </c>
    </row>
    <row r="28" spans="1:6" ht="17.25" thickBot="1"/>
    <row r="29" spans="1:6" ht="15.75">
      <c r="A29" s="38" t="s">
        <v>32</v>
      </c>
      <c r="B29" s="2" t="s">
        <v>33</v>
      </c>
      <c r="C29" s="39" t="s">
        <v>34</v>
      </c>
      <c r="D29" s="39" t="s">
        <v>35</v>
      </c>
      <c r="E29" s="40" t="s">
        <v>36</v>
      </c>
      <c r="F29" s="4" t="s">
        <v>37</v>
      </c>
    </row>
    <row r="30" spans="1:6" ht="15.75">
      <c r="A30" s="41"/>
      <c r="B30" s="18" t="s">
        <v>38</v>
      </c>
      <c r="C30" s="19" t="s">
        <v>39</v>
      </c>
      <c r="D30" s="14" t="s">
        <v>40</v>
      </c>
      <c r="E30" s="19" t="s">
        <v>41</v>
      </c>
      <c r="F30" s="42" t="s">
        <v>42</v>
      </c>
    </row>
    <row r="31" spans="1:6" ht="15">
      <c r="A31" s="41"/>
      <c r="B31" s="43"/>
      <c r="C31" s="44"/>
      <c r="D31" s="14"/>
      <c r="E31" s="44"/>
      <c r="F31" s="45" t="s">
        <v>15</v>
      </c>
    </row>
    <row r="32" spans="1:6" ht="15">
      <c r="A32" s="41"/>
      <c r="B32" s="43"/>
      <c r="C32" s="44"/>
      <c r="D32" s="14"/>
      <c r="E32" s="44"/>
      <c r="F32" s="16"/>
    </row>
    <row r="33" spans="1:6" ht="15.75" thickBot="1">
      <c r="A33" s="46"/>
      <c r="B33" s="47"/>
      <c r="C33" s="48"/>
      <c r="D33" s="49"/>
      <c r="E33" s="48"/>
      <c r="F33" s="50"/>
    </row>
    <row r="34" spans="1:6" thickBot="1">
      <c r="A34" s="51" t="s">
        <v>43</v>
      </c>
      <c r="B34" s="52">
        <v>1</v>
      </c>
      <c r="C34" s="52" t="s">
        <v>44</v>
      </c>
      <c r="D34" s="53">
        <v>9</v>
      </c>
      <c r="E34" s="54">
        <f>+G34*(1+$H$6)</f>
        <v>0</v>
      </c>
      <c r="F34" s="55">
        <f t="shared" ref="F34:F39" si="2">+E34*D34*B34</f>
        <v>0</v>
      </c>
    </row>
    <row r="35" spans="1:6" thickBot="1">
      <c r="A35" s="56" t="s">
        <v>45</v>
      </c>
      <c r="B35" s="57">
        <v>1</v>
      </c>
      <c r="C35" s="57" t="s">
        <v>44</v>
      </c>
      <c r="D35" s="58">
        <v>9</v>
      </c>
      <c r="E35" s="59">
        <f t="shared" ref="E35:E39" si="3">+G35*(1+$H$6)</f>
        <v>0</v>
      </c>
      <c r="F35" s="55">
        <f t="shared" si="2"/>
        <v>0</v>
      </c>
    </row>
    <row r="36" spans="1:6" thickBot="1">
      <c r="A36" s="60" t="s">
        <v>46</v>
      </c>
      <c r="B36" s="57">
        <v>1</v>
      </c>
      <c r="C36" s="57" t="s">
        <v>44</v>
      </c>
      <c r="D36" s="58">
        <v>9</v>
      </c>
      <c r="E36" s="59">
        <f t="shared" si="3"/>
        <v>0</v>
      </c>
      <c r="F36" s="55">
        <f t="shared" si="2"/>
        <v>0</v>
      </c>
    </row>
    <row r="37" spans="1:6" thickBot="1">
      <c r="A37" s="56" t="s">
        <v>47</v>
      </c>
      <c r="B37" s="57">
        <v>1</v>
      </c>
      <c r="C37" s="57" t="s">
        <v>44</v>
      </c>
      <c r="D37" s="58">
        <v>9</v>
      </c>
      <c r="E37" s="59">
        <f t="shared" si="3"/>
        <v>0</v>
      </c>
      <c r="F37" s="55">
        <f t="shared" si="2"/>
        <v>0</v>
      </c>
    </row>
    <row r="38" spans="1:6" thickBot="1">
      <c r="A38" s="56" t="s">
        <v>48</v>
      </c>
      <c r="B38" s="61">
        <v>1</v>
      </c>
      <c r="C38" s="57" t="s">
        <v>44</v>
      </c>
      <c r="D38" s="58">
        <v>6</v>
      </c>
      <c r="E38" s="59">
        <f t="shared" si="3"/>
        <v>0</v>
      </c>
      <c r="F38" s="55">
        <f t="shared" si="2"/>
        <v>0</v>
      </c>
    </row>
    <row r="39" spans="1:6" thickBot="1">
      <c r="A39" s="56" t="s">
        <v>49</v>
      </c>
      <c r="B39" s="61">
        <v>1</v>
      </c>
      <c r="C39" s="57" t="s">
        <v>44</v>
      </c>
      <c r="D39" s="58">
        <v>9</v>
      </c>
      <c r="E39" s="59">
        <f t="shared" si="3"/>
        <v>0</v>
      </c>
      <c r="F39" s="55">
        <f t="shared" si="2"/>
        <v>0</v>
      </c>
    </row>
    <row r="40" spans="1:6" thickBot="1">
      <c r="A40" s="62" t="s">
        <v>50</v>
      </c>
      <c r="B40" s="63"/>
      <c r="C40" s="64"/>
      <c r="D40" s="64"/>
      <c r="E40" s="65"/>
      <c r="F40" s="66">
        <f>+SUM(F34:F39)</f>
        <v>0</v>
      </c>
    </row>
    <row r="41" spans="1:6" thickBot="1">
      <c r="A41" s="67"/>
      <c r="B41" s="68"/>
      <c r="C41" s="69"/>
      <c r="D41" s="69"/>
      <c r="E41" s="69"/>
      <c r="F41" s="70"/>
    </row>
    <row r="42" spans="1:6" thickBot="1">
      <c r="A42" s="71" t="s">
        <v>51</v>
      </c>
      <c r="B42" s="72"/>
      <c r="C42" s="73"/>
      <c r="D42" s="73"/>
      <c r="E42" s="74"/>
      <c r="F42" s="75">
        <f>+F40+F27</f>
        <v>0</v>
      </c>
    </row>
    <row r="43" spans="1:6" thickBot="1">
      <c r="A43" s="71" t="s">
        <v>52</v>
      </c>
      <c r="B43" s="72"/>
      <c r="C43" s="73"/>
      <c r="D43" s="73"/>
      <c r="E43" s="74"/>
      <c r="F43" s="76">
        <f>+F42*0.16</f>
        <v>0</v>
      </c>
    </row>
    <row r="44" spans="1:6" thickBot="1">
      <c r="A44" s="62" t="s">
        <v>53</v>
      </c>
      <c r="B44" s="63"/>
      <c r="C44" s="64"/>
      <c r="D44" s="64"/>
      <c r="E44" s="65"/>
      <c r="F44" s="77">
        <f>+F43+F42</f>
        <v>0</v>
      </c>
    </row>
  </sheetData>
  <mergeCells count="21">
    <mergeCell ref="A2:F2"/>
    <mergeCell ref="F9:F11"/>
    <mergeCell ref="A25:E25"/>
    <mergeCell ref="A26:E26"/>
    <mergeCell ref="A27:E27"/>
    <mergeCell ref="A29:A33"/>
    <mergeCell ref="B30:B33"/>
    <mergeCell ref="C30:C33"/>
    <mergeCell ref="D30:D33"/>
    <mergeCell ref="E30:E33"/>
    <mergeCell ref="F31:F33"/>
    <mergeCell ref="A3:F3"/>
    <mergeCell ref="A4:F4"/>
    <mergeCell ref="A5:F5"/>
    <mergeCell ref="A6:F6"/>
    <mergeCell ref="A7:A8"/>
    <mergeCell ref="A9:A11"/>
    <mergeCell ref="B9:B11"/>
    <mergeCell ref="C9:C11"/>
    <mergeCell ref="D9:D11"/>
    <mergeCell ref="E9:E11"/>
  </mergeCells>
  <pageMargins left="0.7" right="0.7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agnecco</dc:creator>
  <cp:lastModifiedBy>agnecco</cp:lastModifiedBy>
  <dcterms:created xsi:type="dcterms:W3CDTF">2013-08-08T21:41:20Z</dcterms:created>
  <dcterms:modified xsi:type="dcterms:W3CDTF">2013-08-08T21:42:27Z</dcterms:modified>
</cp:coreProperties>
</file>