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580" windowHeight="5220" firstSheet="1" activeTab="2"/>
  </bookViews>
  <sheets>
    <sheet name="Evaluacion Tecnica " sheetId="1" r:id="rId1"/>
    <sheet name="Indicadores Financieros" sheetId="2" r:id="rId2"/>
    <sheet name="Resumen Evaluacion" sheetId="3" r:id="rId3"/>
    <sheet name="INPUTS" sheetId="4" state="hidden" r:id="rId4"/>
  </sheets>
  <definedNames/>
  <calcPr fullCalcOnLoad="1"/>
</workbook>
</file>

<file path=xl/sharedStrings.xml><?xml version="1.0" encoding="utf-8"?>
<sst xmlns="http://schemas.openxmlformats.org/spreadsheetml/2006/main" count="84" uniqueCount="61">
  <si>
    <t>PROPONENTE</t>
  </si>
  <si>
    <t>Activo Corriente</t>
  </si>
  <si>
    <t>Pasivo Corriente</t>
  </si>
  <si>
    <t>Resultado</t>
  </si>
  <si>
    <t>Pasivo Total</t>
  </si>
  <si>
    <t>Activo Total</t>
  </si>
  <si>
    <t xml:space="preserve">INDICE DE LIQUIDEZ: </t>
  </si>
  <si>
    <t>NIVEL DE ENDEUDAMIENTO</t>
  </si>
  <si>
    <t>(Pasivo Total / Activo Total) x 100 (= ó &lt; al 70%)</t>
  </si>
  <si>
    <t>*</t>
  </si>
  <si>
    <t>PRESUPUESTO OFICIAL</t>
  </si>
  <si>
    <t>Utilidad Operacional</t>
  </si>
  <si>
    <t>IL = Activo Corriente / Pasivo Corriente (= ó &gt;  a 2)</t>
  </si>
  <si>
    <t>INDICE DE ENDEUDAMIENTO</t>
  </si>
  <si>
    <t>RAZON DE COBERTURA DE INTERESES</t>
  </si>
  <si>
    <t>Gastos de Interes</t>
  </si>
  <si>
    <t>RCI = Utilidad Operacional / Gastos de Interes (= ó &gt; a 1)</t>
  </si>
  <si>
    <t>CAPACIDAD OPERACIONAL</t>
  </si>
  <si>
    <t>Rentabilidad del Patrimonio</t>
  </si>
  <si>
    <t>Rentabilidad del Activo</t>
  </si>
  <si>
    <t>RP = Utilidad Operacional / Patrimonio</t>
  </si>
  <si>
    <t>Patrimonio</t>
  </si>
  <si>
    <t>RP = Utilidad Operacional / Activo Total</t>
  </si>
  <si>
    <t>Acitvo Total</t>
  </si>
  <si>
    <t>REQUERIMIENTOS FINANCIEROS</t>
  </si>
  <si>
    <t>2.4</t>
  </si>
  <si>
    <t>COBERTURA DE INTERESES</t>
  </si>
  <si>
    <t>OBSERVACION</t>
  </si>
  <si>
    <t>El proponente cumple con los indicadores financieros habilitantes establecidos en el numeral 2.4 del pliego de condiciones, verificados con la informacion finaciera presentada en la propuesta.</t>
  </si>
  <si>
    <t xml:space="preserve"> </t>
  </si>
  <si>
    <t xml:space="preserve">OBJETO: CONTRATACION DE SERVICIOS DE APOYO REQUERIDOS PARA: 1) LA EJECUCION DEL PLAN DE BIENESTAR SOCIAL Y 2) PRESTACION DE SERVICIOS DE APOYO LOGISTICO </t>
  </si>
  <si>
    <t>COMPENSAR</t>
  </si>
  <si>
    <t xml:space="preserve">2.6 Criterios de Verificacion Tecnica </t>
  </si>
  <si>
    <t>No.</t>
  </si>
  <si>
    <t>CRITERIO</t>
  </si>
  <si>
    <t>CUMPLE/ NO CUMPLE</t>
  </si>
  <si>
    <t xml:space="preserve">Oferta Tecnica </t>
  </si>
  <si>
    <t>Cumple a folios del 1 al 3</t>
  </si>
  <si>
    <t xml:space="preserve">Experiencia del Proponente </t>
  </si>
  <si>
    <t>Cumple a folios del 83 al 91   conforme anexo 4</t>
  </si>
  <si>
    <t>CUMPLIMIENTO CONTRATOS ESTATALES ANEXOS 7A Y 7B</t>
  </si>
  <si>
    <t>7A</t>
  </si>
  <si>
    <t>7B</t>
  </si>
  <si>
    <t>NO SANCIONES</t>
  </si>
  <si>
    <t>Cumple</t>
  </si>
  <si>
    <t xml:space="preserve">AGENCIA NACIONAL DE INFRAESTRUCTURA </t>
  </si>
  <si>
    <t>EVALUACION TECNICA Y ECONOMICA</t>
  </si>
  <si>
    <t>Experiencia del  Proponente</t>
  </si>
  <si>
    <t>Expecificaciones Tecnicas</t>
  </si>
  <si>
    <t>Cumplimiento Contrato Estatales</t>
  </si>
  <si>
    <t>Indicadores Financiero</t>
  </si>
  <si>
    <t>Multas</t>
  </si>
  <si>
    <t>Evaluacion Economica</t>
  </si>
  <si>
    <t>Factor de Calidad</t>
  </si>
  <si>
    <t>Apoyo a la Industria Nacional</t>
  </si>
  <si>
    <t>Total</t>
  </si>
  <si>
    <t>CUMPLE</t>
  </si>
  <si>
    <t>NO MULTAS</t>
  </si>
  <si>
    <t>Proponente</t>
  </si>
  <si>
    <t>INVITACION PUBLICA VJ-VAF-SA-002-2014</t>
  </si>
  <si>
    <t>PROCESO DE SELECCIÓN ABREVIADA DE MENOR CUANTIA VJ-VAF-SA 002 - 2014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</si>
</sst>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$-240A]\ #,##0"/>
    <numFmt numFmtId="181" formatCode="[$$-240A]\ #,##0.0"/>
    <numFmt numFmtId="182" formatCode="[$$-240A]\ #,##0.00"/>
    <numFmt numFmtId="183" formatCode="0.0%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0"/>
    <numFmt numFmtId="189" formatCode="0.0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0.000000"/>
    <numFmt numFmtId="196" formatCode="0.00000"/>
    <numFmt numFmtId="197" formatCode="0.0000"/>
    <numFmt numFmtId="198" formatCode="&quot;$&quot;\ #,##0.00"/>
    <numFmt numFmtId="199" formatCode="&quot;$&quot;\ #,##0.0"/>
    <numFmt numFmtId="200" formatCode="&quot;$&quot;\ #,##0"/>
    <numFmt numFmtId="201" formatCode="0.00000000"/>
    <numFmt numFmtId="202" formatCode="0.0000000"/>
  </numFmts>
  <fonts count="53">
    <font>
      <sz val="10"/>
      <name val="Arial"/>
      <family val="0"/>
    </font>
    <font>
      <sz val="8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20"/>
      <name val="Arial Narrow"/>
      <family val="2"/>
    </font>
    <font>
      <sz val="5"/>
      <name val="Arial Narrow"/>
      <family val="2"/>
    </font>
    <font>
      <b/>
      <sz val="5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98">
    <xf numFmtId="0" fontId="0" fillId="0" borderId="0" xfId="0" applyAlignment="1">
      <alignment/>
    </xf>
    <xf numFmtId="0" fontId="28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3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2" fontId="2" fillId="0" borderId="0" xfId="0" applyNumberFormat="1" applyFont="1" applyBorder="1" applyAlignment="1">
      <alignment vertical="center"/>
    </xf>
    <xf numFmtId="180" fontId="3" fillId="0" borderId="0" xfId="0" applyNumberFormat="1" applyFont="1" applyBorder="1" applyAlignment="1">
      <alignment vertical="center"/>
    </xf>
    <xf numFmtId="10" fontId="2" fillId="0" borderId="0" xfId="55" applyNumberFormat="1" applyFont="1" applyBorder="1" applyAlignment="1">
      <alignment vertical="center"/>
    </xf>
    <xf numFmtId="180" fontId="3" fillId="0" borderId="14" xfId="0" applyNumberFormat="1" applyFont="1" applyBorder="1" applyAlignment="1">
      <alignment vertical="center"/>
    </xf>
    <xf numFmtId="180" fontId="3" fillId="0" borderId="0" xfId="0" applyNumberFormat="1" applyFont="1" applyAlignment="1">
      <alignment vertical="center"/>
    </xf>
    <xf numFmtId="180" fontId="2" fillId="0" borderId="0" xfId="55" applyNumberFormat="1" applyFont="1" applyBorder="1" applyAlignment="1">
      <alignment vertical="center"/>
    </xf>
    <xf numFmtId="179" fontId="3" fillId="0" borderId="0" xfId="49" applyFont="1" applyAlignment="1">
      <alignment vertical="center"/>
    </xf>
    <xf numFmtId="191" fontId="2" fillId="0" borderId="0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28" fillId="0" borderId="0" xfId="0" applyFont="1" applyAlignment="1">
      <alignment vertical="center"/>
    </xf>
    <xf numFmtId="180" fontId="3" fillId="0" borderId="18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horizontal="center" vertical="center"/>
    </xf>
    <xf numFmtId="9" fontId="2" fillId="0" borderId="0" xfId="55" applyFont="1" applyBorder="1" applyAlignment="1">
      <alignment horizontal="center" vertical="center"/>
    </xf>
    <xf numFmtId="0" fontId="2" fillId="18" borderId="10" xfId="0" applyFont="1" applyFill="1" applyBorder="1" applyAlignment="1">
      <alignment vertical="center"/>
    </xf>
    <xf numFmtId="200" fontId="28" fillId="18" borderId="11" xfId="0" applyNumberFormat="1" applyFont="1" applyFill="1" applyBorder="1" applyAlignment="1">
      <alignment/>
    </xf>
    <xf numFmtId="0" fontId="28" fillId="18" borderId="12" xfId="0" applyFont="1" applyFill="1" applyBorder="1" applyAlignment="1">
      <alignment/>
    </xf>
    <xf numFmtId="0" fontId="2" fillId="18" borderId="13" xfId="0" applyFont="1" applyFill="1" applyBorder="1" applyAlignment="1">
      <alignment vertical="center"/>
    </xf>
    <xf numFmtId="200" fontId="28" fillId="18" borderId="0" xfId="0" applyNumberFormat="1" applyFont="1" applyFill="1" applyBorder="1" applyAlignment="1">
      <alignment/>
    </xf>
    <xf numFmtId="0" fontId="28" fillId="18" borderId="14" xfId="0" applyFont="1" applyFill="1" applyBorder="1" applyAlignment="1">
      <alignment/>
    </xf>
    <xf numFmtId="0" fontId="28" fillId="18" borderId="0" xfId="0" applyFont="1" applyFill="1" applyBorder="1" applyAlignment="1">
      <alignment/>
    </xf>
    <xf numFmtId="2" fontId="28" fillId="18" borderId="0" xfId="0" applyNumberFormat="1" applyFont="1" applyFill="1" applyBorder="1" applyAlignment="1">
      <alignment vertical="center"/>
    </xf>
    <xf numFmtId="0" fontId="28" fillId="18" borderId="14" xfId="0" applyFont="1" applyFill="1" applyBorder="1" applyAlignment="1">
      <alignment vertical="center"/>
    </xf>
    <xf numFmtId="0" fontId="28" fillId="18" borderId="0" xfId="0" applyFont="1" applyFill="1" applyBorder="1" applyAlignment="1">
      <alignment vertical="center"/>
    </xf>
    <xf numFmtId="10" fontId="28" fillId="18" borderId="0" xfId="55" applyNumberFormat="1" applyFont="1" applyFill="1" applyBorder="1" applyAlignment="1">
      <alignment vertical="center"/>
    </xf>
    <xf numFmtId="9" fontId="28" fillId="18" borderId="14" xfId="55" applyFont="1" applyFill="1" applyBorder="1" applyAlignment="1">
      <alignment/>
    </xf>
    <xf numFmtId="0" fontId="3" fillId="18" borderId="13" xfId="0" applyFont="1" applyFill="1" applyBorder="1" applyAlignment="1">
      <alignment vertical="center"/>
    </xf>
    <xf numFmtId="0" fontId="2" fillId="18" borderId="15" xfId="0" applyFont="1" applyFill="1" applyBorder="1" applyAlignment="1">
      <alignment vertical="center"/>
    </xf>
    <xf numFmtId="0" fontId="28" fillId="18" borderId="16" xfId="0" applyFont="1" applyFill="1" applyBorder="1" applyAlignment="1">
      <alignment/>
    </xf>
    <xf numFmtId="0" fontId="28" fillId="18" borderId="17" xfId="0" applyFont="1" applyFill="1" applyBorder="1" applyAlignment="1">
      <alignment/>
    </xf>
    <xf numFmtId="0" fontId="6" fillId="0" borderId="0" xfId="0" applyFont="1" applyBorder="1" applyAlignment="1">
      <alignment vertical="center"/>
    </xf>
    <xf numFmtId="180" fontId="2" fillId="0" borderId="0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180" fontId="7" fillId="0" borderId="0" xfId="0" applyNumberFormat="1" applyFont="1" applyBorder="1" applyAlignment="1">
      <alignment vertical="center"/>
    </xf>
    <xf numFmtId="179" fontId="8" fillId="0" borderId="0" xfId="49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51" fillId="0" borderId="0" xfId="0" applyFont="1" applyAlignment="1">
      <alignment/>
    </xf>
    <xf numFmtId="0" fontId="52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1" fillId="0" borderId="21" xfId="0" applyFont="1" applyFill="1" applyBorder="1" applyAlignment="1">
      <alignment horizontal="justify" vertical="center" wrapText="1"/>
    </xf>
    <xf numFmtId="0" fontId="51" fillId="0" borderId="22" xfId="0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justify" vertical="center" wrapText="1"/>
    </xf>
    <xf numFmtId="0" fontId="51" fillId="0" borderId="24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2" fillId="0" borderId="25" xfId="0" applyFont="1" applyBorder="1" applyAlignment="1">
      <alignment horizontal="center" vertical="center" wrapText="1"/>
    </xf>
    <xf numFmtId="0" fontId="51" fillId="0" borderId="21" xfId="0" applyFont="1" applyFill="1" applyBorder="1" applyAlignment="1">
      <alignment horizontal="center"/>
    </xf>
    <xf numFmtId="0" fontId="51" fillId="0" borderId="22" xfId="0" applyFont="1" applyFill="1" applyBorder="1" applyAlignment="1">
      <alignment horizontal="center"/>
    </xf>
    <xf numFmtId="0" fontId="51" fillId="0" borderId="23" xfId="0" applyFont="1" applyFill="1" applyBorder="1" applyAlignment="1">
      <alignment horizontal="center"/>
    </xf>
    <xf numFmtId="0" fontId="51" fillId="0" borderId="24" xfId="0" applyFont="1" applyFill="1" applyBorder="1" applyAlignment="1">
      <alignment horizontal="center"/>
    </xf>
    <xf numFmtId="0" fontId="52" fillId="0" borderId="26" xfId="0" applyFont="1" applyBorder="1" applyAlignment="1">
      <alignment horizontal="center" vertical="center" wrapText="1"/>
    </xf>
    <xf numFmtId="0" fontId="52" fillId="0" borderId="27" xfId="0" applyFont="1" applyBorder="1" applyAlignment="1">
      <alignment horizontal="center" vertical="center" wrapText="1"/>
    </xf>
    <xf numFmtId="0" fontId="52" fillId="0" borderId="28" xfId="0" applyFont="1" applyBorder="1" applyAlignment="1">
      <alignment horizontal="center" vertical="center" wrapText="1"/>
    </xf>
    <xf numFmtId="0" fontId="52" fillId="0" borderId="29" xfId="0" applyFont="1" applyBorder="1" applyAlignment="1">
      <alignment horizontal="center" vertical="center" wrapText="1"/>
    </xf>
    <xf numFmtId="179" fontId="51" fillId="0" borderId="0" xfId="49" applyFont="1" applyAlignment="1">
      <alignment/>
    </xf>
    <xf numFmtId="0" fontId="52" fillId="0" borderId="30" xfId="0" applyFont="1" applyBorder="1" applyAlignment="1">
      <alignment horizontal="center"/>
    </xf>
    <xf numFmtId="0" fontId="52" fillId="0" borderId="26" xfId="0" applyFont="1" applyBorder="1" applyAlignment="1">
      <alignment horizontal="center" vertical="center"/>
    </xf>
    <xf numFmtId="0" fontId="51" fillId="0" borderId="27" xfId="0" applyFont="1" applyFill="1" applyBorder="1" applyAlignment="1">
      <alignment horizontal="center" vertical="center" wrapText="1"/>
    </xf>
    <xf numFmtId="0" fontId="51" fillId="0" borderId="27" xfId="0" applyFont="1" applyBorder="1" applyAlignment="1">
      <alignment horizontal="center" vertical="center"/>
    </xf>
    <xf numFmtId="0" fontId="51" fillId="0" borderId="29" xfId="0" applyFont="1" applyBorder="1" applyAlignment="1">
      <alignment horizontal="center" vertical="center"/>
    </xf>
    <xf numFmtId="0" fontId="51" fillId="0" borderId="21" xfId="0" applyFont="1" applyFill="1" applyBorder="1" applyAlignment="1">
      <alignment horizontal="center" vertical="center" wrapText="1"/>
    </xf>
    <xf numFmtId="0" fontId="51" fillId="0" borderId="23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1" fillId="0" borderId="31" xfId="0" applyFont="1" applyFill="1" applyBorder="1" applyAlignment="1">
      <alignment horizontal="center" vertical="center"/>
    </xf>
    <xf numFmtId="0" fontId="51" fillId="0" borderId="32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 indent="1"/>
    </xf>
    <xf numFmtId="2" fontId="2" fillId="0" borderId="18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0" fontId="2" fillId="0" borderId="18" xfId="55" applyNumberFormat="1" applyFont="1" applyBorder="1" applyAlignment="1">
      <alignment horizontal="center" vertical="center"/>
    </xf>
    <xf numFmtId="0" fontId="52" fillId="0" borderId="3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zoomScale="130" zoomScaleNormal="130" zoomScalePageLayoutView="0" workbookViewId="0" topLeftCell="A1">
      <selection activeCell="D7" sqref="D7"/>
    </sheetView>
  </sheetViews>
  <sheetFormatPr defaultColWidth="11.421875" defaultRowHeight="12.75"/>
  <cols>
    <col min="2" max="2" width="15.7109375" style="0" customWidth="1"/>
    <col min="3" max="3" width="18.57421875" style="0" customWidth="1"/>
    <col min="4" max="4" width="35.8515625" style="0" customWidth="1"/>
  </cols>
  <sheetData>
    <row r="1" spans="1:5" ht="15.75">
      <c r="A1" s="86" t="s">
        <v>45</v>
      </c>
      <c r="B1" s="86"/>
      <c r="C1" s="86"/>
      <c r="D1" s="86"/>
      <c r="E1" s="86"/>
    </row>
    <row r="2" spans="1:5" ht="15.75">
      <c r="A2" s="86" t="s">
        <v>59</v>
      </c>
      <c r="B2" s="86"/>
      <c r="C2" s="86"/>
      <c r="D2" s="86"/>
      <c r="E2" s="86"/>
    </row>
    <row r="3" spans="1:5" ht="15.75">
      <c r="A3" s="86" t="s">
        <v>46</v>
      </c>
      <c r="B3" s="86"/>
      <c r="C3" s="86"/>
      <c r="D3" s="86"/>
      <c r="E3" s="86"/>
    </row>
    <row r="4" spans="1:5" ht="15.75">
      <c r="A4" s="68"/>
      <c r="B4" s="68"/>
      <c r="C4" s="68"/>
      <c r="D4" s="68"/>
      <c r="E4" s="68"/>
    </row>
    <row r="5" spans="1:7" ht="32.25" customHeight="1">
      <c r="A5" s="90" t="s">
        <v>30</v>
      </c>
      <c r="B5" s="90"/>
      <c r="C5" s="90"/>
      <c r="D5" s="90"/>
      <c r="E5" s="90"/>
      <c r="F5" s="90"/>
      <c r="G5" s="90"/>
    </row>
    <row r="6" spans="1:5" ht="15.75">
      <c r="A6" s="68"/>
      <c r="B6" s="68"/>
      <c r="C6" s="68"/>
      <c r="D6" s="68"/>
      <c r="E6" s="68"/>
    </row>
    <row r="7" spans="1:5" ht="15.75">
      <c r="A7" s="61" t="s">
        <v>29</v>
      </c>
      <c r="B7" s="61"/>
      <c r="C7" s="61"/>
      <c r="D7" s="61"/>
      <c r="E7" s="61"/>
    </row>
    <row r="8" spans="1:5" ht="15.75">
      <c r="A8" s="89" t="s">
        <v>32</v>
      </c>
      <c r="B8" s="89"/>
      <c r="C8" s="89"/>
      <c r="D8" s="89"/>
      <c r="E8" s="89"/>
    </row>
    <row r="9" spans="1:5" ht="16.5" thickBot="1">
      <c r="A9" s="61"/>
      <c r="B9" s="61"/>
      <c r="C9" s="61"/>
      <c r="D9" s="61"/>
      <c r="E9" s="61"/>
    </row>
    <row r="10" spans="1:5" ht="16.5" thickBot="1">
      <c r="A10" s="62" t="s">
        <v>33</v>
      </c>
      <c r="B10" s="62" t="s">
        <v>0</v>
      </c>
      <c r="C10" s="63" t="s">
        <v>34</v>
      </c>
      <c r="D10" s="63" t="s">
        <v>35</v>
      </c>
      <c r="E10" s="61"/>
    </row>
    <row r="11" spans="1:5" ht="15.75">
      <c r="A11" s="87">
        <v>1</v>
      </c>
      <c r="B11" s="84" t="s">
        <v>31</v>
      </c>
      <c r="C11" s="64" t="s">
        <v>36</v>
      </c>
      <c r="D11" s="65" t="s">
        <v>37</v>
      </c>
      <c r="E11" s="61"/>
    </row>
    <row r="12" spans="1:5" ht="32.25" thickBot="1">
      <c r="A12" s="88"/>
      <c r="B12" s="85"/>
      <c r="C12" s="66" t="s">
        <v>38</v>
      </c>
      <c r="D12" s="67" t="s">
        <v>39</v>
      </c>
      <c r="E12" s="61"/>
    </row>
    <row r="13" spans="1:5" ht="15.75">
      <c r="A13" s="61"/>
      <c r="B13" s="61"/>
      <c r="C13" s="61"/>
      <c r="D13" s="61"/>
      <c r="E13" s="61"/>
    </row>
    <row r="14" spans="1:5" ht="15.75">
      <c r="A14" s="61"/>
      <c r="B14" s="61"/>
      <c r="C14" s="61"/>
      <c r="D14" s="61"/>
      <c r="E14" s="61"/>
    </row>
    <row r="15" spans="1:5" ht="15.75">
      <c r="A15" s="86" t="s">
        <v>40</v>
      </c>
      <c r="B15" s="86"/>
      <c r="C15" s="86"/>
      <c r="D15" s="86"/>
      <c r="E15" s="61"/>
    </row>
    <row r="16" spans="1:5" ht="16.5" thickBot="1">
      <c r="A16" s="61"/>
      <c r="B16" s="61"/>
      <c r="C16" s="61"/>
      <c r="D16" s="61"/>
      <c r="E16" s="61"/>
    </row>
    <row r="17" spans="1:5" ht="16.5" thickBot="1">
      <c r="A17" s="69" t="s">
        <v>33</v>
      </c>
      <c r="B17" s="69" t="s">
        <v>0</v>
      </c>
      <c r="C17" s="69" t="s">
        <v>41</v>
      </c>
      <c r="D17" s="69" t="s">
        <v>42</v>
      </c>
      <c r="E17" s="61"/>
    </row>
    <row r="18" spans="1:5" ht="15.75">
      <c r="A18" s="87">
        <v>1</v>
      </c>
      <c r="B18" s="84" t="s">
        <v>31</v>
      </c>
      <c r="C18" s="70" t="s">
        <v>57</v>
      </c>
      <c r="D18" s="71" t="s">
        <v>43</v>
      </c>
      <c r="E18" s="61"/>
    </row>
    <row r="19" spans="1:5" ht="16.5" thickBot="1">
      <c r="A19" s="88"/>
      <c r="B19" s="85"/>
      <c r="C19" s="72" t="s">
        <v>56</v>
      </c>
      <c r="D19" s="73" t="s">
        <v>44</v>
      </c>
      <c r="E19" s="61"/>
    </row>
    <row r="20" spans="1:5" ht="15.75">
      <c r="A20" s="61"/>
      <c r="B20" s="61"/>
      <c r="C20" s="61"/>
      <c r="D20" s="61"/>
      <c r="E20" s="61"/>
    </row>
    <row r="21" spans="1:5" ht="15.75">
      <c r="A21" s="61"/>
      <c r="B21" s="61"/>
      <c r="C21" s="78" t="s">
        <v>29</v>
      </c>
      <c r="D21" s="61"/>
      <c r="E21" s="61"/>
    </row>
  </sheetData>
  <sheetProtection/>
  <mergeCells count="10">
    <mergeCell ref="B11:B12"/>
    <mergeCell ref="A15:D15"/>
    <mergeCell ref="A18:A19"/>
    <mergeCell ref="B18:B19"/>
    <mergeCell ref="A1:E1"/>
    <mergeCell ref="A2:E2"/>
    <mergeCell ref="A3:E3"/>
    <mergeCell ref="A8:E8"/>
    <mergeCell ref="A11:A12"/>
    <mergeCell ref="A5:G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B1" sqref="B1:H1"/>
    </sheetView>
  </sheetViews>
  <sheetFormatPr defaultColWidth="11.421875" defaultRowHeight="12.75"/>
  <cols>
    <col min="1" max="1" width="4.7109375" style="2" customWidth="1"/>
    <col min="2" max="2" width="2.140625" style="2" customWidth="1"/>
    <col min="3" max="3" width="5.8515625" style="2" customWidth="1"/>
    <col min="4" max="4" width="69.8515625" style="2" bestFit="1" customWidth="1"/>
    <col min="5" max="5" width="21.140625" style="2" customWidth="1"/>
    <col min="6" max="6" width="14.28125" style="2" bestFit="1" customWidth="1"/>
    <col min="7" max="7" width="15.140625" style="2" customWidth="1"/>
    <col min="8" max="8" width="4.7109375" style="2" customWidth="1"/>
    <col min="9" max="9" width="11.421875" style="2" customWidth="1"/>
    <col min="10" max="10" width="18.57421875" style="2" bestFit="1" customWidth="1"/>
    <col min="11" max="16384" width="11.421875" style="2" customWidth="1"/>
  </cols>
  <sheetData>
    <row r="1" spans="2:8" ht="15.75">
      <c r="B1" s="94" t="s">
        <v>60</v>
      </c>
      <c r="C1" s="95"/>
      <c r="D1" s="95"/>
      <c r="E1" s="95"/>
      <c r="F1" s="95"/>
      <c r="G1" s="95"/>
      <c r="H1" s="95"/>
    </row>
    <row r="2" spans="3:7" s="3" customFormat="1" ht="12.75">
      <c r="C2" s="4"/>
      <c r="D2" s="4"/>
      <c r="E2" s="4"/>
      <c r="F2" s="4"/>
      <c r="G2" s="4"/>
    </row>
    <row r="3" spans="2:8" ht="36.75" customHeight="1">
      <c r="B3" s="90" t="s">
        <v>30</v>
      </c>
      <c r="C3" s="90"/>
      <c r="D3" s="90"/>
      <c r="E3" s="90"/>
      <c r="F3" s="90"/>
      <c r="G3" s="90"/>
      <c r="H3" s="90"/>
    </row>
    <row r="4" spans="2:8" s="3" customFormat="1" ht="9.75" customHeight="1">
      <c r="B4" s="5"/>
      <c r="C4" s="5"/>
      <c r="D4" s="5"/>
      <c r="E4" s="5"/>
      <c r="F4" s="5"/>
      <c r="G4" s="5"/>
      <c r="H4" s="5"/>
    </row>
    <row r="5" spans="3:7" ht="15.75">
      <c r="C5" s="6"/>
      <c r="D5" s="6"/>
      <c r="E5" s="6"/>
      <c r="F5" s="6"/>
      <c r="G5" s="6"/>
    </row>
    <row r="6" spans="1:8" ht="15.75">
      <c r="A6" s="2" t="s">
        <v>29</v>
      </c>
      <c r="B6" s="7"/>
      <c r="C6" s="8"/>
      <c r="D6" s="9"/>
      <c r="E6" s="9"/>
      <c r="F6" s="9"/>
      <c r="G6" s="9"/>
      <c r="H6" s="10"/>
    </row>
    <row r="7" spans="2:10" ht="15.75">
      <c r="B7" s="11"/>
      <c r="C7" s="12"/>
      <c r="D7" s="13" t="s">
        <v>0</v>
      </c>
      <c r="E7" s="12"/>
      <c r="F7" s="12"/>
      <c r="G7" s="12"/>
      <c r="H7" s="14"/>
      <c r="J7" s="15"/>
    </row>
    <row r="8" spans="2:8" ht="25.5">
      <c r="B8" s="11"/>
      <c r="C8" s="16"/>
      <c r="D8" s="50" t="s">
        <v>31</v>
      </c>
      <c r="E8" s="12"/>
      <c r="F8" s="12"/>
      <c r="G8" s="12"/>
      <c r="H8" s="14"/>
    </row>
    <row r="9" spans="2:10" ht="5.25" customHeight="1">
      <c r="B9" s="11"/>
      <c r="C9" s="16"/>
      <c r="D9" s="13"/>
      <c r="E9" s="12"/>
      <c r="F9" s="12"/>
      <c r="G9" s="12"/>
      <c r="H9" s="14"/>
      <c r="J9" s="15"/>
    </row>
    <row r="10" spans="2:8" ht="15.75">
      <c r="B10" s="11"/>
      <c r="C10" s="16" t="s">
        <v>25</v>
      </c>
      <c r="D10" s="13" t="s">
        <v>24</v>
      </c>
      <c r="E10" s="12"/>
      <c r="F10" s="12"/>
      <c r="G10" s="12"/>
      <c r="H10" s="14"/>
    </row>
    <row r="11" spans="2:8" s="56" customFormat="1" ht="8.25">
      <c r="B11" s="52"/>
      <c r="C11" s="53"/>
      <c r="D11" s="54"/>
      <c r="E11" s="57"/>
      <c r="F11" s="57"/>
      <c r="G11" s="57"/>
      <c r="H11" s="55"/>
    </row>
    <row r="12" spans="2:8" ht="15.75">
      <c r="B12" s="11"/>
      <c r="C12" s="13"/>
      <c r="D12" s="12"/>
      <c r="F12" s="17" t="s">
        <v>3</v>
      </c>
      <c r="G12" s="17"/>
      <c r="H12" s="14"/>
    </row>
    <row r="13" spans="2:8" ht="15.75">
      <c r="B13" s="11"/>
      <c r="C13" s="17" t="s">
        <v>9</v>
      </c>
      <c r="D13" s="13" t="s">
        <v>6</v>
      </c>
      <c r="E13" s="12"/>
      <c r="F13" s="12"/>
      <c r="G13" s="12"/>
      <c r="H13" s="14"/>
    </row>
    <row r="14" spans="2:8" ht="15.75">
      <c r="B14" s="11"/>
      <c r="C14" s="18"/>
      <c r="D14" s="12" t="s">
        <v>12</v>
      </c>
      <c r="E14" s="19"/>
      <c r="F14" s="32"/>
      <c r="G14" s="13"/>
      <c r="H14" s="14"/>
    </row>
    <row r="15" spans="2:8" ht="15.75">
      <c r="B15" s="11"/>
      <c r="C15" s="16"/>
      <c r="D15" s="12" t="s">
        <v>1</v>
      </c>
      <c r="E15" s="31">
        <v>537456758000</v>
      </c>
      <c r="F15" s="92">
        <f>+E15/E16</f>
        <v>2.0280934025926665</v>
      </c>
      <c r="G15" s="93"/>
      <c r="H15" s="14"/>
    </row>
    <row r="16" spans="2:8" ht="15.75">
      <c r="B16" s="11"/>
      <c r="C16" s="16"/>
      <c r="D16" s="12" t="s">
        <v>2</v>
      </c>
      <c r="E16" s="31">
        <v>265005920000</v>
      </c>
      <c r="F16" s="92"/>
      <c r="G16" s="93"/>
      <c r="H16" s="14"/>
    </row>
    <row r="17" spans="2:8" s="56" customFormat="1" ht="8.25">
      <c r="B17" s="52"/>
      <c r="C17" s="53"/>
      <c r="D17" s="54"/>
      <c r="E17" s="54"/>
      <c r="F17" s="54"/>
      <c r="G17" s="54"/>
      <c r="H17" s="55"/>
    </row>
    <row r="18" spans="2:8" ht="13.5" customHeight="1">
      <c r="B18" s="11"/>
      <c r="C18" s="17" t="s">
        <v>9</v>
      </c>
      <c r="D18" s="13" t="s">
        <v>13</v>
      </c>
      <c r="E18" s="12"/>
      <c r="F18" s="12"/>
      <c r="G18" s="12"/>
      <c r="H18" s="14"/>
    </row>
    <row r="19" spans="2:8" ht="15.75">
      <c r="B19" s="11"/>
      <c r="C19" s="16"/>
      <c r="D19" s="12" t="s">
        <v>8</v>
      </c>
      <c r="E19" s="21"/>
      <c r="F19" s="33"/>
      <c r="G19" s="13"/>
      <c r="H19" s="22"/>
    </row>
    <row r="20" spans="2:10" ht="15.75">
      <c r="B20" s="11"/>
      <c r="C20" s="16"/>
      <c r="D20" s="12" t="s">
        <v>5</v>
      </c>
      <c r="E20" s="31">
        <v>1579885043000</v>
      </c>
      <c r="F20" s="96">
        <f>+E21/E20</f>
        <v>0.47704050135754084</v>
      </c>
      <c r="G20" s="93"/>
      <c r="H20" s="14"/>
      <c r="J20" s="23"/>
    </row>
    <row r="21" spans="2:10" ht="15.75">
      <c r="B21" s="11"/>
      <c r="C21" s="16"/>
      <c r="D21" s="12" t="s">
        <v>4</v>
      </c>
      <c r="E21" s="31">
        <v>753669153000</v>
      </c>
      <c r="F21" s="96"/>
      <c r="G21" s="93"/>
      <c r="H21" s="14"/>
      <c r="J21" s="23"/>
    </row>
    <row r="22" spans="2:8" s="56" customFormat="1" ht="8.25">
      <c r="B22" s="52"/>
      <c r="C22" s="53"/>
      <c r="D22" s="54"/>
      <c r="E22" s="54"/>
      <c r="F22" s="54"/>
      <c r="G22" s="54"/>
      <c r="H22" s="55"/>
    </row>
    <row r="23" spans="2:8" s="56" customFormat="1" ht="15.75">
      <c r="B23" s="52"/>
      <c r="C23" s="17" t="s">
        <v>9</v>
      </c>
      <c r="D23" s="13" t="s">
        <v>14</v>
      </c>
      <c r="E23" s="54"/>
      <c r="F23" s="54"/>
      <c r="G23" s="54"/>
      <c r="H23" s="55"/>
    </row>
    <row r="24" spans="2:8" s="56" customFormat="1" ht="15.75">
      <c r="B24" s="52"/>
      <c r="C24" s="53"/>
      <c r="D24" s="12" t="s">
        <v>16</v>
      </c>
      <c r="E24" s="54"/>
      <c r="F24" s="54"/>
      <c r="G24" s="54"/>
      <c r="H24" s="55"/>
    </row>
    <row r="25" spans="2:8" s="56" customFormat="1" ht="15.75">
      <c r="B25" s="52"/>
      <c r="C25" s="53"/>
      <c r="D25" s="12" t="s">
        <v>11</v>
      </c>
      <c r="E25" s="31">
        <v>71401998000</v>
      </c>
      <c r="F25" s="92">
        <f>+E25/E26</f>
        <v>324.53668242060303</v>
      </c>
      <c r="G25" s="93"/>
      <c r="H25" s="55"/>
    </row>
    <row r="26" spans="2:8" s="56" customFormat="1" ht="15.75">
      <c r="B26" s="52"/>
      <c r="C26" s="53"/>
      <c r="D26" s="12" t="s">
        <v>15</v>
      </c>
      <c r="E26" s="31">
        <v>220012103</v>
      </c>
      <c r="F26" s="92"/>
      <c r="G26" s="93"/>
      <c r="H26" s="55"/>
    </row>
    <row r="27" spans="2:8" s="56" customFormat="1" ht="15.75">
      <c r="B27" s="52"/>
      <c r="C27" s="53"/>
      <c r="D27" s="12"/>
      <c r="E27" s="54"/>
      <c r="F27" s="54"/>
      <c r="G27" s="54"/>
      <c r="H27" s="55"/>
    </row>
    <row r="28" spans="2:8" ht="15.75">
      <c r="B28" s="11"/>
      <c r="C28" s="17" t="s">
        <v>9</v>
      </c>
      <c r="D28" s="13" t="s">
        <v>17</v>
      </c>
      <c r="E28" s="12"/>
      <c r="F28" s="12"/>
      <c r="G28" s="12"/>
      <c r="H28" s="14"/>
    </row>
    <row r="29" spans="2:8" s="56" customFormat="1" ht="8.25">
      <c r="B29" s="52"/>
      <c r="C29" s="53"/>
      <c r="D29" s="57"/>
      <c r="E29" s="58"/>
      <c r="F29" s="54"/>
      <c r="G29" s="59"/>
      <c r="H29" s="55"/>
    </row>
    <row r="30" spans="2:8" ht="15.75">
      <c r="B30" s="11"/>
      <c r="C30" s="17"/>
      <c r="D30" s="13" t="s">
        <v>18</v>
      </c>
      <c r="E30" s="19"/>
      <c r="F30" s="32"/>
      <c r="G30" s="13"/>
      <c r="H30" s="14"/>
    </row>
    <row r="31" spans="2:8" ht="15.75">
      <c r="B31" s="11"/>
      <c r="C31" s="16"/>
      <c r="D31" s="12" t="s">
        <v>20</v>
      </c>
      <c r="E31" s="26"/>
      <c r="F31" s="54"/>
      <c r="G31" s="54"/>
      <c r="H31" s="14"/>
    </row>
    <row r="32" spans="2:8" ht="15.75">
      <c r="B32" s="11"/>
      <c r="C32" s="16"/>
      <c r="D32" s="12" t="s">
        <v>11</v>
      </c>
      <c r="E32" s="31">
        <f>+E25</f>
        <v>71401998000</v>
      </c>
      <c r="F32" s="92">
        <f>+E32/E33</f>
        <v>0.08642050929327927</v>
      </c>
      <c r="G32" s="93"/>
      <c r="H32" s="14"/>
    </row>
    <row r="33" spans="2:8" ht="15.75">
      <c r="B33" s="11"/>
      <c r="C33" s="16"/>
      <c r="D33" s="12" t="s">
        <v>21</v>
      </c>
      <c r="E33" s="31">
        <f>+E20-E21</f>
        <v>826215890000</v>
      </c>
      <c r="F33" s="92"/>
      <c r="G33" s="93"/>
      <c r="H33" s="14"/>
    </row>
    <row r="34" spans="2:8" s="56" customFormat="1" ht="8.25">
      <c r="B34" s="52"/>
      <c r="C34" s="53"/>
      <c r="D34" s="57"/>
      <c r="E34" s="58"/>
      <c r="F34" s="57"/>
      <c r="G34" s="54"/>
      <c r="H34" s="55"/>
    </row>
    <row r="35" spans="2:8" ht="15.75">
      <c r="B35" s="11"/>
      <c r="C35" s="17"/>
      <c r="D35" s="13" t="s">
        <v>19</v>
      </c>
      <c r="E35" s="12"/>
      <c r="F35" s="51"/>
      <c r="G35" s="12"/>
      <c r="H35" s="14"/>
    </row>
    <row r="36" spans="2:10" ht="15.75">
      <c r="B36" s="11"/>
      <c r="C36" s="18"/>
      <c r="D36" s="12" t="s">
        <v>22</v>
      </c>
      <c r="E36" s="24"/>
      <c r="F36" s="54"/>
      <c r="G36" s="54"/>
      <c r="H36" s="14"/>
      <c r="J36" s="25"/>
    </row>
    <row r="37" spans="2:8" s="56" customFormat="1" ht="15.75">
      <c r="B37" s="52"/>
      <c r="C37" s="60"/>
      <c r="D37" s="12" t="s">
        <v>11</v>
      </c>
      <c r="E37" s="31">
        <f>+E32</f>
        <v>71401998000</v>
      </c>
      <c r="F37" s="92">
        <f>+E37/E38</f>
        <v>0.045194426212439305</v>
      </c>
      <c r="G37" s="93"/>
      <c r="H37" s="55"/>
    </row>
    <row r="38" spans="2:8" s="56" customFormat="1" ht="15.75">
      <c r="B38" s="52"/>
      <c r="C38" s="60"/>
      <c r="D38" s="12" t="s">
        <v>23</v>
      </c>
      <c r="E38" s="31">
        <f>+E20</f>
        <v>1579885043000</v>
      </c>
      <c r="F38" s="92"/>
      <c r="G38" s="93"/>
      <c r="H38" s="55"/>
    </row>
    <row r="39" spans="2:8" ht="15.75">
      <c r="B39" s="11"/>
      <c r="C39" s="12"/>
      <c r="D39" s="12"/>
      <c r="E39" s="20"/>
      <c r="F39" s="12"/>
      <c r="G39" s="12"/>
      <c r="H39" s="14"/>
    </row>
    <row r="40" spans="2:8" ht="15.75">
      <c r="B40" s="11"/>
      <c r="C40" s="13" t="s">
        <v>27</v>
      </c>
      <c r="D40" s="12"/>
      <c r="E40" s="12"/>
      <c r="F40" s="12"/>
      <c r="G40" s="12"/>
      <c r="H40" s="14"/>
    </row>
    <row r="41" spans="2:8" ht="34.5" customHeight="1">
      <c r="B41" s="11"/>
      <c r="C41" s="91" t="s">
        <v>28</v>
      </c>
      <c r="D41" s="91"/>
      <c r="E41" s="91"/>
      <c r="F41" s="91"/>
      <c r="G41" s="91"/>
      <c r="H41" s="14"/>
    </row>
    <row r="42" spans="2:8" ht="15.75">
      <c r="B42" s="27"/>
      <c r="C42" s="28"/>
      <c r="D42" s="28"/>
      <c r="E42" s="28"/>
      <c r="F42" s="28"/>
      <c r="G42" s="28"/>
      <c r="H42" s="29"/>
    </row>
  </sheetData>
  <sheetProtection/>
  <mergeCells count="13">
    <mergeCell ref="B1:H1"/>
    <mergeCell ref="F15:F16"/>
    <mergeCell ref="G15:G16"/>
    <mergeCell ref="F20:F21"/>
    <mergeCell ref="G20:G21"/>
    <mergeCell ref="G37:G38"/>
    <mergeCell ref="C41:G41"/>
    <mergeCell ref="F32:F33"/>
    <mergeCell ref="G32:G33"/>
    <mergeCell ref="F37:F38"/>
    <mergeCell ref="B3:H3"/>
    <mergeCell ref="F25:F26"/>
    <mergeCell ref="G25:G26"/>
  </mergeCells>
  <printOptions horizontalCentered="1"/>
  <pageMargins left="0.1968503937007874" right="0.1968503937007874" top="0.3937007874015748" bottom="0.3937007874015748" header="0" footer="0"/>
  <pageSetup horizontalDpi="600" verticalDpi="600" orientation="portrait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PageLayoutView="0" workbookViewId="0" topLeftCell="A1">
      <selection activeCell="H13" sqref="H13"/>
    </sheetView>
  </sheetViews>
  <sheetFormatPr defaultColWidth="11.421875" defaultRowHeight="12.75"/>
  <cols>
    <col min="2" max="2" width="14.00390625" style="0" customWidth="1"/>
    <col min="4" max="4" width="16.421875" style="0" customWidth="1"/>
    <col min="5" max="5" width="13.57421875" style="0" customWidth="1"/>
  </cols>
  <sheetData>
    <row r="1" spans="1:11" ht="15.75">
      <c r="A1" s="86" t="s">
        <v>45</v>
      </c>
      <c r="B1" s="86"/>
      <c r="C1" s="86"/>
      <c r="D1" s="86"/>
      <c r="E1" s="86"/>
      <c r="F1" s="86"/>
      <c r="G1" s="86"/>
      <c r="H1" s="86"/>
      <c r="I1" s="86"/>
      <c r="J1" s="86"/>
      <c r="K1" s="86"/>
    </row>
    <row r="2" spans="1:11" ht="15.75">
      <c r="A2" s="86" t="s">
        <v>59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1" ht="16.5" thickBot="1">
      <c r="A3" s="97" t="s">
        <v>46</v>
      </c>
      <c r="B3" s="97"/>
      <c r="C3" s="97"/>
      <c r="D3" s="97"/>
      <c r="E3" s="97"/>
      <c r="F3" s="97"/>
      <c r="G3" s="97"/>
      <c r="H3" s="97"/>
      <c r="I3" s="97"/>
      <c r="J3" s="97"/>
      <c r="K3" s="97"/>
    </row>
    <row r="4" spans="1:11" ht="16.5" thickBo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1" ht="48" thickBot="1">
      <c r="A5" s="74" t="s">
        <v>33</v>
      </c>
      <c r="B5" s="75" t="s">
        <v>58</v>
      </c>
      <c r="C5" s="75" t="s">
        <v>47</v>
      </c>
      <c r="D5" s="75" t="s">
        <v>48</v>
      </c>
      <c r="E5" s="75" t="s">
        <v>49</v>
      </c>
      <c r="F5" s="76" t="s">
        <v>50</v>
      </c>
      <c r="G5" s="76" t="s">
        <v>51</v>
      </c>
      <c r="H5" s="77" t="s">
        <v>52</v>
      </c>
      <c r="I5" s="77" t="s">
        <v>53</v>
      </c>
      <c r="J5" s="77" t="s">
        <v>54</v>
      </c>
      <c r="K5" s="77" t="s">
        <v>55</v>
      </c>
    </row>
    <row r="6" spans="1:11" ht="16.5" thickBot="1">
      <c r="A6" s="80">
        <v>1</v>
      </c>
      <c r="B6" s="81" t="s">
        <v>31</v>
      </c>
      <c r="C6" s="82" t="s">
        <v>56</v>
      </c>
      <c r="D6" s="82" t="s">
        <v>56</v>
      </c>
      <c r="E6" s="82" t="s">
        <v>56</v>
      </c>
      <c r="F6" s="82" t="s">
        <v>56</v>
      </c>
      <c r="G6" s="82">
        <v>0</v>
      </c>
      <c r="H6" s="82">
        <v>700</v>
      </c>
      <c r="I6" s="82">
        <v>0</v>
      </c>
      <c r="J6" s="82">
        <v>100</v>
      </c>
      <c r="K6" s="83">
        <f>H6+I6+J6-G6</f>
        <v>800</v>
      </c>
    </row>
  </sheetData>
  <sheetProtection/>
  <mergeCells count="3">
    <mergeCell ref="A1:K1"/>
    <mergeCell ref="A2:K2"/>
    <mergeCell ref="A3:K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E16"/>
  <sheetViews>
    <sheetView zoomScalePageLayoutView="0" workbookViewId="0" topLeftCell="A1">
      <selection activeCell="A2" sqref="A2"/>
    </sheetView>
  </sheetViews>
  <sheetFormatPr defaultColWidth="11.421875" defaultRowHeight="12.75"/>
  <cols>
    <col min="1" max="1" width="6.00390625" style="1" customWidth="1"/>
    <col min="2" max="2" width="64.8515625" style="1" bestFit="1" customWidth="1"/>
    <col min="3" max="3" width="17.140625" style="1" bestFit="1" customWidth="1"/>
    <col min="4" max="4" width="11.421875" style="1" customWidth="1"/>
    <col min="5" max="5" width="35.421875" style="1" bestFit="1" customWidth="1"/>
    <col min="6" max="6" width="32.28125" style="1" bestFit="1" customWidth="1"/>
    <col min="7" max="16384" width="11.421875" style="1" customWidth="1"/>
  </cols>
  <sheetData>
    <row r="2" spans="2:4" ht="15.75">
      <c r="B2" s="34" t="s">
        <v>10</v>
      </c>
      <c r="C2" s="35">
        <v>600000000</v>
      </c>
      <c r="D2" s="36"/>
    </row>
    <row r="3" spans="2:4" ht="15.75">
      <c r="B3" s="37"/>
      <c r="C3" s="38"/>
      <c r="D3" s="39"/>
    </row>
    <row r="4" spans="2:5" ht="15.75">
      <c r="B4" s="37" t="s">
        <v>6</v>
      </c>
      <c r="C4" s="41">
        <v>2</v>
      </c>
      <c r="D4" s="42"/>
      <c r="E4" s="30"/>
    </row>
    <row r="5" spans="2:5" ht="15.75">
      <c r="B5" s="37"/>
      <c r="C5" s="43"/>
      <c r="D5" s="42"/>
      <c r="E5" s="30"/>
    </row>
    <row r="6" spans="2:5" ht="15.75">
      <c r="B6" s="37" t="s">
        <v>7</v>
      </c>
      <c r="C6" s="44">
        <v>0.7</v>
      </c>
      <c r="D6" s="42"/>
      <c r="E6" s="30"/>
    </row>
    <row r="7" spans="2:5" ht="15.75">
      <c r="B7" s="37"/>
      <c r="C7" s="43"/>
      <c r="D7" s="42"/>
      <c r="E7" s="30"/>
    </row>
    <row r="8" spans="2:4" ht="15.75">
      <c r="B8" s="37"/>
      <c r="C8" s="38"/>
      <c r="D8" s="45"/>
    </row>
    <row r="9" spans="2:4" ht="15.75">
      <c r="B9" s="46"/>
      <c r="C9" s="40"/>
      <c r="D9" s="39"/>
    </row>
    <row r="10" spans="2:4" ht="15.75">
      <c r="B10" s="37"/>
      <c r="C10" s="38"/>
      <c r="D10" s="45"/>
    </row>
    <row r="11" spans="2:4" ht="15.75">
      <c r="B11" s="37" t="s">
        <v>26</v>
      </c>
      <c r="C11" s="40">
        <v>1</v>
      </c>
      <c r="D11" s="39"/>
    </row>
    <row r="12" spans="2:4" ht="15.75">
      <c r="B12" s="37"/>
      <c r="C12" s="38"/>
      <c r="D12" s="39"/>
    </row>
    <row r="13" spans="2:4" ht="15.75">
      <c r="B13" s="46"/>
      <c r="C13" s="40"/>
      <c r="D13" s="39"/>
    </row>
    <row r="14" spans="2:4" ht="15.75">
      <c r="B14" s="37"/>
      <c r="C14" s="40"/>
      <c r="D14" s="39"/>
    </row>
    <row r="15" spans="2:4" ht="15.75">
      <c r="B15" s="46"/>
      <c r="C15" s="40"/>
      <c r="D15" s="39"/>
    </row>
    <row r="16" spans="2:4" ht="15.75">
      <c r="B16" s="47"/>
      <c r="C16" s="48"/>
      <c r="D16" s="4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JARIAS</dc:creator>
  <cp:keywords/>
  <dc:description/>
  <cp:lastModifiedBy>Monica Francisca Olarte Gamarra</cp:lastModifiedBy>
  <cp:lastPrinted>2012-12-24T14:31:42Z</cp:lastPrinted>
  <dcterms:created xsi:type="dcterms:W3CDTF">2011-03-16T15:21:58Z</dcterms:created>
  <dcterms:modified xsi:type="dcterms:W3CDTF">2014-04-24T22:35:48Z</dcterms:modified>
  <cp:category/>
  <cp:version/>
  <cp:contentType/>
  <cp:contentStatus/>
</cp:coreProperties>
</file>