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125"/>
  </bookViews>
  <sheets>
    <sheet name="Evaluación Financiera" sheetId="4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4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</calcChain>
</file>

<file path=xl/sharedStrings.xml><?xml version="1.0" encoding="utf-8"?>
<sst xmlns="http://schemas.openxmlformats.org/spreadsheetml/2006/main" count="160" uniqueCount="105">
  <si>
    <t>N°.</t>
  </si>
  <si>
    <t>PROPONENTE</t>
  </si>
  <si>
    <t>MIEMBRO ESTRUCTURA</t>
  </si>
  <si>
    <t>PART. %</t>
  </si>
  <si>
    <t>FECHA DE CORTE</t>
  </si>
  <si>
    <t>MONEDA</t>
  </si>
  <si>
    <t>ACTIVO</t>
  </si>
  <si>
    <t>PASIVO</t>
  </si>
  <si>
    <t>HÁBIL/NO HÁBIL</t>
  </si>
  <si>
    <t>ACTIVO CTE.
$ COP</t>
  </si>
  <si>
    <t>ACTIVO TOTAL 
$ COP</t>
  </si>
  <si>
    <t>PASIVO CTE. 
$ COP</t>
  </si>
  <si>
    <t>PASIVO TOTAL 
$ COP</t>
  </si>
  <si>
    <t>Módulo &gt; al que aplica</t>
  </si>
  <si>
    <t>UTILIDAD OPERACIONAL</t>
  </si>
  <si>
    <t>GASTO INTERESES</t>
  </si>
  <si>
    <t>PATRIMONIO
$ COP</t>
  </si>
  <si>
    <t>P&amp;G</t>
  </si>
  <si>
    <t>CONSORCIO ANTIOQUIA 2014</t>
  </si>
  <si>
    <t>DIEGO IGNACIO ARENAS</t>
  </si>
  <si>
    <t>VELNEC S.A.</t>
  </si>
  <si>
    <t>16-59</t>
  </si>
  <si>
    <t>COP</t>
  </si>
  <si>
    <t>FOLIO RUP ó FORMATO 2 Y/O 5</t>
  </si>
  <si>
    <t>OBSERVACIONES</t>
  </si>
  <si>
    <t>60-99</t>
  </si>
  <si>
    <t>165-167</t>
  </si>
  <si>
    <t>CPS DE INGENIERÍA S.A.C.</t>
  </si>
  <si>
    <t>CONSO SUPERVISORES AEROPORTUARIOS</t>
  </si>
  <si>
    <t>DIS S.A.S.</t>
  </si>
  <si>
    <t>EDINTER S.A.S.</t>
  </si>
  <si>
    <t>33-50</t>
  </si>
  <si>
    <t>51-68</t>
  </si>
  <si>
    <t>CONSORCIO AERONORTE</t>
  </si>
  <si>
    <t>PRODEINCOL S.A.S.</t>
  </si>
  <si>
    <t>51-75</t>
  </si>
  <si>
    <t>El proponente ICEACSA presenta el RUP (folio 51-75) con información a diciembre 2012. La evaluación se realiza con la información presentada en el formato 05.</t>
  </si>
  <si>
    <t>77-105</t>
  </si>
  <si>
    <t>CONSORCIO UNIDO INGEXI</t>
  </si>
  <si>
    <t>GEOTECNIA Y CIMIENTOS INGEOCIM S.A.S.</t>
  </si>
  <si>
    <t>INGENIERÍA Y DESARROLLO XIMA DE COLOMBIA S.A.S.</t>
  </si>
  <si>
    <t>INGENIERÍA Y CONSULTORÍA INGECON S.A.S.</t>
  </si>
  <si>
    <t>56-74</t>
  </si>
  <si>
    <t>75-115</t>
  </si>
  <si>
    <t>116-119</t>
  </si>
  <si>
    <t>La información presentada en el RUP esta actualizada a diciembre de 2013, sin embargo, no está en firme.</t>
  </si>
  <si>
    <t>CONSORCIO MAB - OMICRON</t>
  </si>
  <si>
    <t>MAB INGENIERÍA DE VALOR S.A.</t>
  </si>
  <si>
    <t>OMICRON AMEPRO S.A.</t>
  </si>
  <si>
    <t>45-82</t>
  </si>
  <si>
    <t>90-98</t>
  </si>
  <si>
    <t>En los folios (165-170) se encuentra la conversión a persos de los estados financieros de Omicron Amepro S.A. debidamente suscritos por Contador Público Colombiano.</t>
  </si>
  <si>
    <t>CONSORCIO AEROPUERTOS COLOMBIA</t>
  </si>
  <si>
    <t>JAHV McGREGOR S.A. AUDITORES CONSULTORES</t>
  </si>
  <si>
    <t>BETTIN RECURSOS AMBIENTALES E INGENIERÍA S.A.S. BRAIN INGENIERA S.A.S.</t>
  </si>
  <si>
    <t>28-48</t>
  </si>
  <si>
    <t>49-75</t>
  </si>
  <si>
    <t>CONSORCIO EPSILON AEROPUERTOS</t>
  </si>
  <si>
    <t>PROYECTOS E INTERVENTORÍAS LTDA.</t>
  </si>
  <si>
    <t>CIVILTEC INGENIEROS LTDA.</t>
  </si>
  <si>
    <t>29-95</t>
  </si>
  <si>
    <t>El proponente Proyectos e Interventorias Limitada presenta el RUP (folio 29-95) con información a diciembre 2012. La evaluación se realiza con la información presentada en el formato 05.</t>
  </si>
  <si>
    <t>96-123</t>
  </si>
  <si>
    <t>CONSORCIO INCOPLAN - INTEGRAL - SEG</t>
  </si>
  <si>
    <t>INGENIERIA CONSULTORIA Y PLANEACIÓN INCOPLAN S.A.</t>
  </si>
  <si>
    <t>INTEGRAL INGENIERÍA DE SUPERVISIÓN S.A.S.</t>
  </si>
  <si>
    <t>SEG INGENIERÍA S.A.S.</t>
  </si>
  <si>
    <t>54-73</t>
  </si>
  <si>
    <t>99-115</t>
  </si>
  <si>
    <t>74-98</t>
  </si>
  <si>
    <t>CONSORCIO INTERVENTORÍA AEROPORTUARIA 2014</t>
  </si>
  <si>
    <t>AYESA COLOMBIA S.A.S.</t>
  </si>
  <si>
    <t>INTERSA S.A.</t>
  </si>
  <si>
    <t>ESTUDIOS TECNICOS Y ASESORIAS S.A. ETA S.A.</t>
  </si>
  <si>
    <t>61-70</t>
  </si>
  <si>
    <t>71-122</t>
  </si>
  <si>
    <t>123-164</t>
  </si>
  <si>
    <t>CONSORCIO JOYCO - CONSULTÉCNICOS</t>
  </si>
  <si>
    <t>JOYCO S.A.S.</t>
  </si>
  <si>
    <t>CONSULTORES TÉCNICOS Y ECONÓMICOS S.A.</t>
  </si>
  <si>
    <t>26-44</t>
  </si>
  <si>
    <t>45-67</t>
  </si>
  <si>
    <t>CONSORCIO R &amp; Q - PROEZA</t>
  </si>
  <si>
    <t>PROEZA CONSULTORES S.A.S.</t>
  </si>
  <si>
    <t>R &amp; Q INGENIERÍA COLOMBIA S.A.</t>
  </si>
  <si>
    <t>CONSORCIO ECOPIDDO</t>
  </si>
  <si>
    <t>JORGE PIDDO SEGUIDO DE LA EXPRESIÓN SUCURSAL COLOMBIA</t>
  </si>
  <si>
    <t>ESTRUCTURADOR COLOMBIA S.A.S.</t>
  </si>
  <si>
    <t>CONSORCIO INTERVENTORÍA AEROPUERTOS 2014</t>
  </si>
  <si>
    <t>CYM CONSULTORES S.A.</t>
  </si>
  <si>
    <t>EUROESTUDIOS S.A.S.</t>
  </si>
  <si>
    <t>27-59</t>
  </si>
  <si>
    <t>60-67</t>
  </si>
  <si>
    <t>23-32</t>
  </si>
  <si>
    <t>33-88</t>
  </si>
  <si>
    <t>15-194</t>
  </si>
  <si>
    <t>195-217</t>
  </si>
  <si>
    <t>Solicitar aclaración del formato 5 (folio 273) en la cifra de rentabilidad del patrimonio.</t>
  </si>
  <si>
    <t>CONCURSO DE MÉRITOS ABIERTO No. VJ-VGC-CM-001-2014</t>
  </si>
  <si>
    <t>HÁBIL</t>
  </si>
  <si>
    <t>CAPACIDAD FINANCIERA</t>
  </si>
  <si>
    <t>CAPACIDAD ORGANIZACIONAL</t>
  </si>
  <si>
    <t>ICEACSA COSULTORES S.A. SUCURSAL COLOMBIA</t>
  </si>
  <si>
    <t>PENDIENTE</t>
  </si>
  <si>
    <t>EL RUP NO ESTÁ EN FIRME</t>
  </si>
</sst>
</file>

<file path=xl/styles.xml><?xml version="1.0" encoding="utf-8"?>
<styleSheet xmlns="http://schemas.openxmlformats.org/spreadsheetml/2006/main">
  <numFmts count="5">
    <numFmt numFmtId="44" formatCode="_(&quot;$&quot;\ * #,##0.00_);_(&quot;$&quot;\ * \(#,##0.00\);_(&quot;$&quot;\ * &quot;-&quot;??_);_(@_)"/>
    <numFmt numFmtId="164" formatCode="_-* #,##0.00_-;\-* #,##0.00_-;_-* &quot;-&quot;??_-;_-@_-"/>
    <numFmt numFmtId="165" formatCode="0.0%"/>
    <numFmt numFmtId="166" formatCode="_-* #,##0\ _€_-;\-* #,##0\ _€_-;_-* &quot;-&quot;??\ _€_-;_-@_-"/>
    <numFmt numFmtId="167" formatCode="_(&quot;$&quot;\ * #,##0_);_(&quot;$&quot;\ * \(#,##0\);_(&quot;$&quot;\ 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7" fontId="4" fillId="0" borderId="4" xfId="4" applyNumberFormat="1" applyFont="1" applyFill="1" applyBorder="1" applyAlignment="1">
      <alignment horizontal="center" vertical="center" wrapText="1"/>
    </xf>
    <xf numFmtId="167" fontId="4" fillId="0" borderId="11" xfId="4" applyNumberFormat="1" applyFont="1" applyFill="1" applyBorder="1" applyAlignment="1">
      <alignment horizontal="center" vertical="center" wrapText="1"/>
    </xf>
    <xf numFmtId="3" fontId="3" fillId="3" borderId="8" xfId="4" applyNumberFormat="1" applyFont="1" applyFill="1" applyBorder="1" applyAlignment="1">
      <alignment horizontal="right" vertical="center" wrapText="1"/>
    </xf>
    <xf numFmtId="3" fontId="3" fillId="3" borderId="6" xfId="4" applyNumberFormat="1" applyFont="1" applyFill="1" applyBorder="1" applyAlignment="1">
      <alignment horizontal="right" vertical="center" wrapText="1"/>
    </xf>
    <xf numFmtId="3" fontId="3" fillId="3" borderId="11" xfId="4" applyNumberFormat="1" applyFont="1" applyFill="1" applyBorder="1" applyAlignment="1">
      <alignment horizontal="right" vertical="center" wrapText="1"/>
    </xf>
    <xf numFmtId="166" fontId="3" fillId="3" borderId="8" xfId="5" applyNumberFormat="1" applyFont="1" applyFill="1" applyBorder="1" applyAlignment="1">
      <alignment horizontal="left" vertical="center" shrinkToFit="1"/>
    </xf>
    <xf numFmtId="165" fontId="3" fillId="3" borderId="8" xfId="2" applyNumberFormat="1" applyFont="1" applyFill="1" applyBorder="1" applyAlignment="1">
      <alignment horizontal="center" vertical="center"/>
    </xf>
    <xf numFmtId="0" fontId="3" fillId="3" borderId="8" xfId="6" applyNumberFormat="1" applyFont="1" applyFill="1" applyBorder="1" applyAlignment="1">
      <alignment horizontal="center" vertical="center"/>
    </xf>
    <xf numFmtId="15" fontId="3" fillId="3" borderId="8" xfId="6" applyNumberFormat="1" applyFont="1" applyFill="1" applyBorder="1" applyAlignment="1">
      <alignment horizontal="center" vertical="center"/>
    </xf>
    <xf numFmtId="166" fontId="3" fillId="3" borderId="8" xfId="5" applyNumberFormat="1" applyFont="1" applyFill="1" applyBorder="1" applyAlignment="1">
      <alignment horizontal="center" vertical="center" wrapText="1"/>
    </xf>
    <xf numFmtId="166" fontId="3" fillId="3" borderId="6" xfId="5" applyNumberFormat="1" applyFont="1" applyFill="1" applyBorder="1" applyAlignment="1">
      <alignment horizontal="left" vertical="center" shrinkToFit="1"/>
    </xf>
    <xf numFmtId="165" fontId="3" fillId="3" borderId="6" xfId="2" applyNumberFormat="1" applyFont="1" applyFill="1" applyBorder="1" applyAlignment="1">
      <alignment horizontal="center" vertical="center"/>
    </xf>
    <xf numFmtId="0" fontId="3" fillId="3" borderId="6" xfId="6" applyNumberFormat="1" applyFont="1" applyFill="1" applyBorder="1" applyAlignment="1">
      <alignment horizontal="center" vertical="center"/>
    </xf>
    <xf numFmtId="15" fontId="3" fillId="3" borderId="6" xfId="6" applyNumberFormat="1" applyFont="1" applyFill="1" applyBorder="1" applyAlignment="1">
      <alignment horizontal="center" vertical="center"/>
    </xf>
    <xf numFmtId="166" fontId="3" fillId="3" borderId="6" xfId="5" applyNumberFormat="1" applyFont="1" applyFill="1" applyBorder="1" applyAlignment="1">
      <alignment horizontal="center" vertical="center" wrapText="1"/>
    </xf>
    <xf numFmtId="166" fontId="3" fillId="3" borderId="11" xfId="5" applyNumberFormat="1" applyFont="1" applyFill="1" applyBorder="1" applyAlignment="1">
      <alignment horizontal="left" vertical="center" shrinkToFit="1"/>
    </xf>
    <xf numFmtId="165" fontId="3" fillId="3" borderId="11" xfId="2" applyNumberFormat="1" applyFont="1" applyFill="1" applyBorder="1" applyAlignment="1">
      <alignment horizontal="center" vertical="center"/>
    </xf>
    <xf numFmtId="0" fontId="3" fillId="3" borderId="11" xfId="6" applyNumberFormat="1" applyFont="1" applyFill="1" applyBorder="1" applyAlignment="1">
      <alignment horizontal="center" vertical="center"/>
    </xf>
    <xf numFmtId="15" fontId="3" fillId="3" borderId="11" xfId="6" applyNumberFormat="1" applyFont="1" applyFill="1" applyBorder="1" applyAlignment="1">
      <alignment horizontal="center" vertical="center"/>
    </xf>
    <xf numFmtId="166" fontId="3" fillId="3" borderId="11" xfId="5" applyNumberFormat="1" applyFont="1" applyFill="1" applyBorder="1" applyAlignment="1">
      <alignment horizontal="center" vertical="center" wrapText="1"/>
    </xf>
    <xf numFmtId="3" fontId="3" fillId="3" borderId="21" xfId="4" applyNumberFormat="1" applyFont="1" applyFill="1" applyBorder="1" applyAlignment="1">
      <alignment horizontal="right" vertical="center" wrapText="1"/>
    </xf>
    <xf numFmtId="3" fontId="3" fillId="3" borderId="22" xfId="4" applyNumberFormat="1" applyFont="1" applyFill="1" applyBorder="1" applyAlignment="1">
      <alignment horizontal="right" vertical="center" wrapText="1"/>
    </xf>
    <xf numFmtId="3" fontId="3" fillId="3" borderId="23" xfId="4" applyNumberFormat="1" applyFont="1" applyFill="1" applyBorder="1" applyAlignment="1">
      <alignment horizontal="right" vertical="center" wrapText="1"/>
    </xf>
    <xf numFmtId="3" fontId="3" fillId="3" borderId="24" xfId="4" applyNumberFormat="1" applyFont="1" applyFill="1" applyBorder="1" applyAlignment="1">
      <alignment horizontal="right" vertical="center" wrapText="1"/>
    </xf>
    <xf numFmtId="3" fontId="3" fillId="3" borderId="25" xfId="4" applyNumberFormat="1" applyFont="1" applyFill="1" applyBorder="1" applyAlignment="1">
      <alignment horizontal="right" vertical="center" wrapText="1"/>
    </xf>
    <xf numFmtId="3" fontId="3" fillId="3" borderId="26" xfId="4" applyNumberFormat="1" applyFont="1" applyFill="1" applyBorder="1" applyAlignment="1">
      <alignment horizontal="right" vertical="center" wrapText="1"/>
    </xf>
    <xf numFmtId="3" fontId="3" fillId="0" borderId="27" xfId="4" applyNumberFormat="1" applyFont="1" applyFill="1" applyBorder="1" applyAlignment="1">
      <alignment horizontal="right" vertical="center" wrapText="1"/>
    </xf>
    <xf numFmtId="3" fontId="3" fillId="0" borderId="28" xfId="4" applyNumberFormat="1" applyFont="1" applyFill="1" applyBorder="1" applyAlignment="1">
      <alignment horizontal="right" vertical="center" wrapText="1"/>
    </xf>
    <xf numFmtId="3" fontId="3" fillId="0" borderId="29" xfId="4" applyNumberFormat="1" applyFont="1" applyFill="1" applyBorder="1" applyAlignment="1">
      <alignment horizontal="right" vertical="center" wrapText="1"/>
    </xf>
    <xf numFmtId="3" fontId="3" fillId="0" borderId="30" xfId="4" applyNumberFormat="1" applyFont="1" applyFill="1" applyBorder="1" applyAlignment="1">
      <alignment horizontal="right" vertical="center" wrapText="1"/>
    </xf>
    <xf numFmtId="166" fontId="3" fillId="3" borderId="8" xfId="5" applyNumberFormat="1" applyFont="1" applyFill="1" applyBorder="1" applyAlignment="1">
      <alignment horizontal="left" vertical="center" wrapText="1" shrinkToFit="1"/>
    </xf>
    <xf numFmtId="0" fontId="6" fillId="0" borderId="0" xfId="0" applyFont="1"/>
    <xf numFmtId="0" fontId="6" fillId="0" borderId="27" xfId="0" applyFont="1" applyBorder="1" applyAlignment="1">
      <alignment wrapText="1"/>
    </xf>
    <xf numFmtId="0" fontId="6" fillId="0" borderId="29" xfId="0" applyFont="1" applyBorder="1"/>
    <xf numFmtId="166" fontId="3" fillId="3" borderId="6" xfId="5" applyNumberFormat="1" applyFont="1" applyFill="1" applyBorder="1" applyAlignment="1">
      <alignment horizontal="left" vertical="center" wrapText="1" shrinkToFit="1"/>
    </xf>
    <xf numFmtId="166" fontId="3" fillId="3" borderId="11" xfId="5" applyNumberFormat="1" applyFont="1" applyFill="1" applyBorder="1" applyAlignment="1">
      <alignment horizontal="left" vertical="center" wrapText="1" shrinkToFit="1"/>
    </xf>
    <xf numFmtId="0" fontId="6" fillId="0" borderId="27" xfId="0" applyFont="1" applyBorder="1"/>
    <xf numFmtId="0" fontId="6" fillId="0" borderId="28" xfId="0" applyFont="1" applyBorder="1"/>
    <xf numFmtId="0" fontId="6" fillId="0" borderId="30" xfId="0" applyFont="1" applyBorder="1"/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166" fontId="3" fillId="3" borderId="35" xfId="5" applyNumberFormat="1" applyFont="1" applyFill="1" applyBorder="1" applyAlignment="1">
      <alignment horizontal="left" vertical="center" wrapText="1" shrinkToFit="1"/>
    </xf>
    <xf numFmtId="166" fontId="3" fillId="3" borderId="36" xfId="5" applyNumberFormat="1" applyFont="1" applyFill="1" applyBorder="1" applyAlignment="1">
      <alignment horizontal="left" vertical="center" wrapText="1" shrinkToFit="1"/>
    </xf>
    <xf numFmtId="166" fontId="3" fillId="3" borderId="37" xfId="5" applyNumberFormat="1" applyFont="1" applyFill="1" applyBorder="1" applyAlignment="1">
      <alignment horizontal="left" vertical="center" wrapText="1" shrinkToFi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2" borderId="3" xfId="1" applyNumberFormat="1" applyFont="1" applyFill="1" applyBorder="1" applyAlignment="1">
      <alignment horizontal="center" vertical="center" wrapText="1"/>
    </xf>
    <xf numFmtId="166" fontId="4" fillId="2" borderId="4" xfId="1" applyNumberFormat="1" applyFont="1" applyFill="1" applyBorder="1" applyAlignment="1">
      <alignment horizontal="center" vertical="center" wrapText="1"/>
    </xf>
    <xf numFmtId="166" fontId="4" fillId="0" borderId="8" xfId="1" applyNumberFormat="1" applyFont="1" applyFill="1" applyBorder="1" applyAlignment="1">
      <alignment horizontal="center" vertical="center"/>
    </xf>
    <xf numFmtId="166" fontId="2" fillId="0" borderId="8" xfId="1" applyNumberFormat="1" applyFont="1" applyBorder="1" applyAlignment="1">
      <alignment horizontal="center" vertical="center"/>
    </xf>
    <xf numFmtId="166" fontId="4" fillId="0" borderId="3" xfId="1" applyNumberFormat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/>
    </xf>
    <xf numFmtId="166" fontId="4" fillId="2" borderId="15" xfId="1" applyNumberFormat="1" applyFont="1" applyFill="1" applyBorder="1" applyAlignment="1">
      <alignment horizontal="center" vertical="center" wrapText="1"/>
    </xf>
    <xf numFmtId="166" fontId="4" fillId="2" borderId="16" xfId="1" applyNumberFormat="1" applyFont="1" applyFill="1" applyBorder="1" applyAlignment="1">
      <alignment horizontal="center" vertical="center" wrapText="1"/>
    </xf>
    <xf numFmtId="0" fontId="3" fillId="0" borderId="7" xfId="5" applyNumberFormat="1" applyFont="1" applyFill="1" applyBorder="1" applyAlignment="1">
      <alignment horizontal="center" vertical="center"/>
    </xf>
    <xf numFmtId="0" fontId="3" fillId="0" borderId="9" xfId="5" applyNumberFormat="1" applyFont="1" applyFill="1" applyBorder="1" applyAlignment="1">
      <alignment horizontal="center" vertical="center"/>
    </xf>
    <xf numFmtId="0" fontId="3" fillId="0" borderId="10" xfId="5" applyNumberFormat="1" applyFont="1" applyFill="1" applyBorder="1" applyAlignment="1">
      <alignment horizontal="center" vertical="center"/>
    </xf>
    <xf numFmtId="166" fontId="3" fillId="3" borderId="8" xfId="5" applyNumberFormat="1" applyFont="1" applyFill="1" applyBorder="1" applyAlignment="1">
      <alignment vertical="center" wrapText="1"/>
    </xf>
    <xf numFmtId="166" fontId="3" fillId="3" borderId="6" xfId="5" applyNumberFormat="1" applyFont="1" applyFill="1" applyBorder="1" applyAlignment="1">
      <alignment vertical="center" wrapText="1"/>
    </xf>
    <xf numFmtId="166" fontId="3" fillId="3" borderId="11" xfId="5" applyNumberFormat="1" applyFont="1" applyFill="1" applyBorder="1" applyAlignment="1">
      <alignment vertical="center" wrapText="1"/>
    </xf>
    <xf numFmtId="166" fontId="4" fillId="2" borderId="35" xfId="1" applyNumberFormat="1" applyFont="1" applyFill="1" applyBorder="1" applyAlignment="1">
      <alignment horizontal="center" vertical="center" wrapText="1"/>
    </xf>
    <xf numFmtId="166" fontId="4" fillId="2" borderId="36" xfId="1" applyNumberFormat="1" applyFont="1" applyFill="1" applyBorder="1" applyAlignment="1">
      <alignment horizontal="center" vertical="center" wrapText="1"/>
    </xf>
    <xf numFmtId="166" fontId="4" fillId="0" borderId="2" xfId="1" applyNumberFormat="1" applyFont="1" applyFill="1" applyBorder="1" applyAlignment="1">
      <alignment horizontal="center" vertical="center"/>
    </xf>
    <xf numFmtId="166" fontId="4" fillId="0" borderId="13" xfId="1" applyNumberFormat="1" applyFont="1" applyFill="1" applyBorder="1" applyAlignment="1">
      <alignment horizontal="center" vertical="center"/>
    </xf>
    <xf numFmtId="166" fontId="4" fillId="0" borderId="12" xfId="1" applyNumberFormat="1" applyFont="1" applyFill="1" applyBorder="1" applyAlignment="1">
      <alignment horizontal="center" vertical="center" wrapText="1"/>
    </xf>
    <xf numFmtId="166" fontId="4" fillId="0" borderId="14" xfId="1" applyNumberFormat="1" applyFont="1" applyFill="1" applyBorder="1" applyAlignment="1">
      <alignment horizontal="center" vertical="center" wrapText="1"/>
    </xf>
    <xf numFmtId="166" fontId="4" fillId="0" borderId="4" xfId="1" applyNumberFormat="1" applyFont="1" applyFill="1" applyBorder="1" applyAlignment="1">
      <alignment horizontal="center" vertical="center" wrapText="1"/>
    </xf>
    <xf numFmtId="165" fontId="4" fillId="0" borderId="3" xfId="2" applyNumberFormat="1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4" xfId="3" applyNumberFormat="1" applyFont="1" applyFill="1" applyBorder="1" applyAlignment="1">
      <alignment horizontal="center" vertical="center" wrapText="1"/>
    </xf>
    <xf numFmtId="0" fontId="3" fillId="0" borderId="18" xfId="5" applyNumberFormat="1" applyFont="1" applyFill="1" applyBorder="1" applyAlignment="1">
      <alignment horizontal="center" vertical="center"/>
    </xf>
    <xf numFmtId="0" fontId="3" fillId="0" borderId="19" xfId="5" applyNumberFormat="1" applyFont="1" applyFill="1" applyBorder="1" applyAlignment="1">
      <alignment horizontal="center" vertical="center"/>
    </xf>
    <xf numFmtId="0" fontId="3" fillId="0" borderId="20" xfId="5" applyNumberFormat="1" applyFont="1" applyFill="1" applyBorder="1" applyAlignment="1">
      <alignment horizontal="center" vertical="center"/>
    </xf>
    <xf numFmtId="166" fontId="4" fillId="2" borderId="35" xfId="5" applyNumberFormat="1" applyFont="1" applyFill="1" applyBorder="1" applyAlignment="1">
      <alignment horizontal="center" vertical="center" wrapText="1"/>
    </xf>
    <xf numFmtId="166" fontId="4" fillId="2" borderId="36" xfId="5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166" fontId="4" fillId="2" borderId="15" xfId="5" applyNumberFormat="1" applyFont="1" applyFill="1" applyBorder="1" applyAlignment="1">
      <alignment horizontal="center" vertical="center" wrapText="1"/>
    </xf>
    <xf numFmtId="166" fontId="4" fillId="2" borderId="16" xfId="5" applyNumberFormat="1" applyFont="1" applyFill="1" applyBorder="1" applyAlignment="1">
      <alignment horizontal="center" vertical="center" wrapText="1"/>
    </xf>
    <xf numFmtId="166" fontId="4" fillId="2" borderId="17" xfId="5" applyNumberFormat="1" applyFont="1" applyFill="1" applyBorder="1" applyAlignment="1">
      <alignment horizontal="center" vertical="center" wrapText="1"/>
    </xf>
    <xf numFmtId="166" fontId="4" fillId="2" borderId="37" xfId="5" applyNumberFormat="1" applyFont="1" applyFill="1" applyBorder="1" applyAlignment="1">
      <alignment horizontal="center" vertical="center" wrapText="1"/>
    </xf>
  </cellXfs>
  <cellStyles count="11">
    <cellStyle name="Millares 2" xfId="6"/>
    <cellStyle name="Millares 3" xfId="3"/>
    <cellStyle name="Moneda 2" xfId="4"/>
    <cellStyle name="Normal" xfId="0" builtinId="0"/>
    <cellStyle name="Normal 2" xfId="5"/>
    <cellStyle name="Normal 3" xfId="7"/>
    <cellStyle name="Normal 4" xfId="1"/>
    <cellStyle name="Normal 9" xfId="9"/>
    <cellStyle name="Porcentaje 2" xfId="2"/>
    <cellStyle name="Porcentual 2" xfId="8"/>
    <cellStyle name="Porcentual 9" xfId="10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4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3"/>
  <sheetViews>
    <sheetView showGridLines="0" tabSelected="1" workbookViewId="0">
      <selection activeCell="S14" sqref="S14:S15"/>
    </sheetView>
  </sheetViews>
  <sheetFormatPr baseColWidth="10" defaultRowHeight="16.5"/>
  <cols>
    <col min="1" max="1" width="4.42578125" bestFit="1" customWidth="1"/>
    <col min="2" max="2" width="26.42578125" customWidth="1"/>
    <col min="3" max="3" width="13.140625" hidden="1" customWidth="1"/>
    <col min="4" max="4" width="24.85546875" customWidth="1"/>
    <col min="5" max="5" width="7.140625" bestFit="1" customWidth="1"/>
    <col min="6" max="6" width="9.5703125" hidden="1" customWidth="1"/>
    <col min="7" max="7" width="9.42578125" hidden="1" customWidth="1"/>
    <col min="8" max="8" width="8.140625" hidden="1" customWidth="1"/>
    <col min="9" max="11" width="12.140625" hidden="1" customWidth="1"/>
    <col min="12" max="13" width="12.28515625" hidden="1" customWidth="1"/>
    <col min="14" max="14" width="12.140625" hidden="1" customWidth="1"/>
    <col min="15" max="15" width="10" hidden="1" customWidth="1"/>
    <col min="16" max="16" width="87.28515625" style="32" hidden="1" customWidth="1"/>
    <col min="17" max="17" width="19" customWidth="1"/>
    <col min="18" max="18" width="18" customWidth="1"/>
    <col min="19" max="19" width="78.7109375" customWidth="1"/>
  </cols>
  <sheetData>
    <row r="1" spans="1:19" ht="34.5" customHeight="1" thickBot="1">
      <c r="A1" s="83" t="s">
        <v>98</v>
      </c>
      <c r="B1" s="84"/>
      <c r="C1" s="84"/>
      <c r="D1" s="84"/>
      <c r="E1" s="85"/>
      <c r="F1" s="42"/>
      <c r="G1" s="42"/>
      <c r="H1" s="42"/>
      <c r="I1" s="42"/>
      <c r="J1" s="42"/>
      <c r="K1" s="42"/>
      <c r="L1" s="42"/>
      <c r="M1" s="42"/>
      <c r="N1" s="42"/>
      <c r="O1" s="43"/>
      <c r="P1"/>
      <c r="Q1" s="45" t="s">
        <v>100</v>
      </c>
      <c r="R1" s="44" t="s">
        <v>101</v>
      </c>
    </row>
    <row r="2" spans="1:19" ht="15" customHeight="1">
      <c r="A2" s="69" t="s">
        <v>0</v>
      </c>
      <c r="B2" s="71" t="s">
        <v>1</v>
      </c>
      <c r="C2" s="57" t="s">
        <v>13</v>
      </c>
      <c r="D2" s="57" t="s">
        <v>2</v>
      </c>
      <c r="E2" s="74" t="s">
        <v>3</v>
      </c>
      <c r="F2" s="76" t="s">
        <v>23</v>
      </c>
      <c r="G2" s="53" t="s">
        <v>4</v>
      </c>
      <c r="H2" s="53" t="s">
        <v>5</v>
      </c>
      <c r="I2" s="55" t="s">
        <v>6</v>
      </c>
      <c r="J2" s="56"/>
      <c r="K2" s="55" t="s">
        <v>7</v>
      </c>
      <c r="L2" s="55"/>
      <c r="M2" s="57" t="s">
        <v>16</v>
      </c>
      <c r="N2" s="55" t="s">
        <v>17</v>
      </c>
      <c r="O2" s="55"/>
      <c r="P2" s="59" t="s">
        <v>24</v>
      </c>
      <c r="Q2" s="67" t="s">
        <v>8</v>
      </c>
      <c r="R2" s="51" t="s">
        <v>8</v>
      </c>
      <c r="S2" s="49" t="s">
        <v>24</v>
      </c>
    </row>
    <row r="3" spans="1:19" ht="20.25" customHeight="1" thickBot="1">
      <c r="A3" s="70"/>
      <c r="B3" s="72"/>
      <c r="C3" s="73"/>
      <c r="D3" s="73"/>
      <c r="E3" s="75"/>
      <c r="F3" s="77"/>
      <c r="G3" s="54"/>
      <c r="H3" s="54"/>
      <c r="I3" s="1" t="s">
        <v>9</v>
      </c>
      <c r="J3" s="1" t="s">
        <v>10</v>
      </c>
      <c r="K3" s="1" t="s">
        <v>11</v>
      </c>
      <c r="L3" s="2" t="s">
        <v>12</v>
      </c>
      <c r="M3" s="58"/>
      <c r="N3" s="1" t="s">
        <v>14</v>
      </c>
      <c r="O3" s="2" t="s">
        <v>15</v>
      </c>
      <c r="P3" s="60"/>
      <c r="Q3" s="68"/>
      <c r="R3" s="52"/>
      <c r="S3" s="50"/>
    </row>
    <row r="4" spans="1:19">
      <c r="A4" s="61">
        <v>1</v>
      </c>
      <c r="B4" s="64" t="s">
        <v>18</v>
      </c>
      <c r="C4" s="64">
        <v>1</v>
      </c>
      <c r="D4" s="11" t="s">
        <v>27</v>
      </c>
      <c r="E4" s="12">
        <v>0.51</v>
      </c>
      <c r="F4" s="8" t="s">
        <v>26</v>
      </c>
      <c r="G4" s="9">
        <v>41639</v>
      </c>
      <c r="H4" s="10" t="s">
        <v>22</v>
      </c>
      <c r="I4" s="3">
        <v>5338886896</v>
      </c>
      <c r="J4" s="3">
        <v>6240535708</v>
      </c>
      <c r="K4" s="3">
        <v>844583225</v>
      </c>
      <c r="L4" s="21">
        <v>1027736372</v>
      </c>
      <c r="M4" s="27">
        <f t="shared" ref="M4:M5" si="0">+J4-L4</f>
        <v>5212799336</v>
      </c>
      <c r="N4" s="24">
        <v>1641920164</v>
      </c>
      <c r="O4" s="3">
        <v>286149251</v>
      </c>
      <c r="P4" s="37"/>
      <c r="Q4" s="86" t="s">
        <v>99</v>
      </c>
      <c r="R4" s="86" t="s">
        <v>99</v>
      </c>
      <c r="S4" s="46"/>
    </row>
    <row r="5" spans="1:19">
      <c r="A5" s="62"/>
      <c r="B5" s="65"/>
      <c r="C5" s="65"/>
      <c r="D5" s="11" t="s">
        <v>19</v>
      </c>
      <c r="E5" s="12">
        <v>0.25</v>
      </c>
      <c r="F5" s="13" t="s">
        <v>25</v>
      </c>
      <c r="G5" s="14">
        <v>41639</v>
      </c>
      <c r="H5" s="15" t="s">
        <v>22</v>
      </c>
      <c r="I5" s="4">
        <v>1082500270</v>
      </c>
      <c r="J5" s="4">
        <v>1667375424</v>
      </c>
      <c r="K5" s="4">
        <v>197846879</v>
      </c>
      <c r="L5" s="22">
        <v>376820989</v>
      </c>
      <c r="M5" s="28">
        <f t="shared" si="0"/>
        <v>1290554435</v>
      </c>
      <c r="N5" s="25">
        <v>421393845</v>
      </c>
      <c r="O5" s="4">
        <v>23718589</v>
      </c>
      <c r="P5" s="38"/>
      <c r="Q5" s="87"/>
      <c r="R5" s="87"/>
      <c r="S5" s="48"/>
    </row>
    <row r="6" spans="1:19" ht="17.25" thickBot="1">
      <c r="A6" s="63"/>
      <c r="B6" s="66"/>
      <c r="C6" s="66"/>
      <c r="D6" s="16" t="s">
        <v>20</v>
      </c>
      <c r="E6" s="17">
        <v>0.24</v>
      </c>
      <c r="F6" s="18" t="s">
        <v>21</v>
      </c>
      <c r="G6" s="19">
        <v>41639</v>
      </c>
      <c r="H6" s="20" t="s">
        <v>22</v>
      </c>
      <c r="I6" s="5">
        <v>4051093717</v>
      </c>
      <c r="J6" s="5">
        <v>4129009201</v>
      </c>
      <c r="K6" s="5">
        <v>1956228609</v>
      </c>
      <c r="L6" s="23">
        <v>2462210841</v>
      </c>
      <c r="M6" s="29">
        <f>+J6-L6</f>
        <v>1666798360</v>
      </c>
      <c r="N6" s="26">
        <v>854233776</v>
      </c>
      <c r="O6" s="5">
        <v>103738165</v>
      </c>
      <c r="P6" s="34"/>
      <c r="Q6" s="88"/>
      <c r="R6" s="88"/>
      <c r="S6" s="47"/>
    </row>
    <row r="7" spans="1:19">
      <c r="A7" s="61">
        <v>2</v>
      </c>
      <c r="B7" s="64" t="s">
        <v>28</v>
      </c>
      <c r="C7" s="64">
        <v>1</v>
      </c>
      <c r="D7" s="6" t="s">
        <v>29</v>
      </c>
      <c r="E7" s="7">
        <v>0.6</v>
      </c>
      <c r="F7" s="8" t="s">
        <v>31</v>
      </c>
      <c r="G7" s="9">
        <v>41639</v>
      </c>
      <c r="H7" s="10" t="s">
        <v>22</v>
      </c>
      <c r="I7" s="3">
        <v>9934971316</v>
      </c>
      <c r="J7" s="3">
        <v>11093564812</v>
      </c>
      <c r="K7" s="3">
        <v>2798320180</v>
      </c>
      <c r="L7" s="21">
        <v>5087888885</v>
      </c>
      <c r="M7" s="27">
        <f>+J7-L7</f>
        <v>6005675927</v>
      </c>
      <c r="N7" s="24">
        <v>441651590</v>
      </c>
      <c r="O7" s="3">
        <v>45945432</v>
      </c>
      <c r="P7" s="39"/>
      <c r="Q7" s="86" t="s">
        <v>99</v>
      </c>
      <c r="R7" s="86" t="s">
        <v>99</v>
      </c>
      <c r="S7" s="46"/>
    </row>
    <row r="8" spans="1:19" ht="17.25" thickBot="1">
      <c r="A8" s="63"/>
      <c r="B8" s="66"/>
      <c r="C8" s="66"/>
      <c r="D8" s="16" t="s">
        <v>30</v>
      </c>
      <c r="E8" s="17">
        <v>0.4</v>
      </c>
      <c r="F8" s="18" t="s">
        <v>32</v>
      </c>
      <c r="G8" s="19">
        <v>41639</v>
      </c>
      <c r="H8" s="20" t="s">
        <v>22</v>
      </c>
      <c r="I8" s="5">
        <v>5328304783</v>
      </c>
      <c r="J8" s="5">
        <v>5503332579</v>
      </c>
      <c r="K8" s="5">
        <v>832213420</v>
      </c>
      <c r="L8" s="23">
        <v>975345933</v>
      </c>
      <c r="M8" s="29">
        <f t="shared" ref="M8:M33" si="1">+J8-L8</f>
        <v>4527986646</v>
      </c>
      <c r="N8" s="26">
        <v>1163616030</v>
      </c>
      <c r="O8" s="5">
        <v>87129</v>
      </c>
      <c r="P8" s="34"/>
      <c r="Q8" s="88"/>
      <c r="R8" s="88"/>
      <c r="S8" s="47"/>
    </row>
    <row r="9" spans="1:19" ht="33">
      <c r="A9" s="78">
        <v>3</v>
      </c>
      <c r="B9" s="64" t="s">
        <v>33</v>
      </c>
      <c r="C9" s="64">
        <v>1</v>
      </c>
      <c r="D9" s="31" t="s">
        <v>102</v>
      </c>
      <c r="E9" s="7">
        <v>0.51</v>
      </c>
      <c r="F9" s="8" t="s">
        <v>35</v>
      </c>
      <c r="G9" s="9">
        <v>41639</v>
      </c>
      <c r="H9" s="10" t="s">
        <v>22</v>
      </c>
      <c r="I9" s="3">
        <v>9015527521.1200008</v>
      </c>
      <c r="J9" s="3">
        <v>9705150094.6599998</v>
      </c>
      <c r="K9" s="3">
        <v>2558678249</v>
      </c>
      <c r="L9" s="21">
        <v>4901916070.6199999</v>
      </c>
      <c r="M9" s="30">
        <f t="shared" si="1"/>
        <v>4803234024.04</v>
      </c>
      <c r="N9" s="24">
        <v>143735815.53</v>
      </c>
      <c r="O9" s="3">
        <v>0</v>
      </c>
      <c r="P9" s="33" t="s">
        <v>36</v>
      </c>
      <c r="Q9" s="86" t="s">
        <v>99</v>
      </c>
      <c r="R9" s="86" t="s">
        <v>99</v>
      </c>
      <c r="S9" s="46"/>
    </row>
    <row r="10" spans="1:19" ht="17.25" thickBot="1">
      <c r="A10" s="79"/>
      <c r="B10" s="66"/>
      <c r="C10" s="66"/>
      <c r="D10" s="16" t="s">
        <v>34</v>
      </c>
      <c r="E10" s="17">
        <v>0.49</v>
      </c>
      <c r="F10" s="18" t="s">
        <v>37</v>
      </c>
      <c r="G10" s="19">
        <v>41639</v>
      </c>
      <c r="H10" s="20" t="s">
        <v>22</v>
      </c>
      <c r="I10" s="5">
        <v>798446158</v>
      </c>
      <c r="J10" s="5">
        <v>1259823991</v>
      </c>
      <c r="K10" s="5">
        <v>214596966</v>
      </c>
      <c r="L10" s="23">
        <v>238586966</v>
      </c>
      <c r="M10" s="29">
        <f t="shared" si="1"/>
        <v>1021237025</v>
      </c>
      <c r="N10" s="26">
        <v>37199457</v>
      </c>
      <c r="O10" s="5">
        <v>29632</v>
      </c>
      <c r="P10" s="34"/>
      <c r="Q10" s="88"/>
      <c r="R10" s="88"/>
      <c r="S10" s="47"/>
    </row>
    <row r="11" spans="1:19" ht="25.5">
      <c r="A11" s="78">
        <v>4</v>
      </c>
      <c r="B11" s="64" t="s">
        <v>38</v>
      </c>
      <c r="C11" s="64">
        <v>1</v>
      </c>
      <c r="D11" s="31" t="s">
        <v>39</v>
      </c>
      <c r="E11" s="7">
        <v>0.51</v>
      </c>
      <c r="F11" s="8" t="s">
        <v>43</v>
      </c>
      <c r="G11" s="9">
        <v>41639</v>
      </c>
      <c r="H11" s="10" t="s">
        <v>22</v>
      </c>
      <c r="I11" s="3">
        <v>4858251114</v>
      </c>
      <c r="J11" s="3">
        <v>5101914034</v>
      </c>
      <c r="K11" s="3">
        <v>932240375</v>
      </c>
      <c r="L11" s="21">
        <v>1725594510</v>
      </c>
      <c r="M11" s="30">
        <f t="shared" si="1"/>
        <v>3376319524</v>
      </c>
      <c r="N11" s="24">
        <v>527269699</v>
      </c>
      <c r="O11" s="3">
        <v>0</v>
      </c>
      <c r="P11" s="39"/>
      <c r="Q11" s="81" t="s">
        <v>103</v>
      </c>
      <c r="R11" s="81" t="s">
        <v>103</v>
      </c>
      <c r="S11" s="46" t="s">
        <v>104</v>
      </c>
    </row>
    <row r="12" spans="1:19" ht="25.5">
      <c r="A12" s="80"/>
      <c r="B12" s="65"/>
      <c r="C12" s="65"/>
      <c r="D12" s="35" t="s">
        <v>40</v>
      </c>
      <c r="E12" s="12">
        <v>0.25</v>
      </c>
      <c r="F12" s="13" t="s">
        <v>44</v>
      </c>
      <c r="G12" s="14">
        <v>41639</v>
      </c>
      <c r="H12" s="15" t="s">
        <v>22</v>
      </c>
      <c r="I12" s="4">
        <v>1057093124</v>
      </c>
      <c r="J12" s="4">
        <v>1057093124</v>
      </c>
      <c r="K12" s="4">
        <v>44255078</v>
      </c>
      <c r="L12" s="22">
        <v>44255078</v>
      </c>
      <c r="M12" s="28">
        <f t="shared" si="1"/>
        <v>1012838046</v>
      </c>
      <c r="N12" s="25">
        <v>77639652</v>
      </c>
      <c r="O12" s="4">
        <v>39300</v>
      </c>
      <c r="P12" s="40" t="s">
        <v>45</v>
      </c>
      <c r="Q12" s="89"/>
      <c r="R12" s="89"/>
      <c r="S12" s="48"/>
    </row>
    <row r="13" spans="1:19" ht="26.25" thickBot="1">
      <c r="A13" s="79"/>
      <c r="B13" s="66"/>
      <c r="C13" s="66"/>
      <c r="D13" s="36" t="s">
        <v>41</v>
      </c>
      <c r="E13" s="17">
        <v>0.24</v>
      </c>
      <c r="F13" s="18" t="s">
        <v>42</v>
      </c>
      <c r="G13" s="19">
        <v>41639</v>
      </c>
      <c r="H13" s="20" t="s">
        <v>22</v>
      </c>
      <c r="I13" s="5">
        <v>2377545634</v>
      </c>
      <c r="J13" s="5">
        <v>2504059174</v>
      </c>
      <c r="K13" s="5">
        <v>475011446</v>
      </c>
      <c r="L13" s="23">
        <v>475011446</v>
      </c>
      <c r="M13" s="29">
        <f t="shared" si="1"/>
        <v>2029047728</v>
      </c>
      <c r="N13" s="26">
        <v>445298582</v>
      </c>
      <c r="O13" s="5">
        <v>51257257</v>
      </c>
      <c r="P13" s="34"/>
      <c r="Q13" s="82"/>
      <c r="R13" s="82"/>
      <c r="S13" s="47"/>
    </row>
    <row r="14" spans="1:19">
      <c r="A14" s="78">
        <v>5</v>
      </c>
      <c r="B14" s="64" t="s">
        <v>46</v>
      </c>
      <c r="C14" s="64">
        <v>1</v>
      </c>
      <c r="D14" s="6" t="s">
        <v>47</v>
      </c>
      <c r="E14" s="7">
        <v>0.51</v>
      </c>
      <c r="F14" s="8" t="s">
        <v>49</v>
      </c>
      <c r="G14" s="9">
        <v>41639</v>
      </c>
      <c r="H14" s="10" t="s">
        <v>22</v>
      </c>
      <c r="I14" s="3">
        <v>10528706354</v>
      </c>
      <c r="J14" s="3">
        <v>12108687454</v>
      </c>
      <c r="K14" s="3">
        <v>6260446739</v>
      </c>
      <c r="L14" s="21">
        <v>6260446739</v>
      </c>
      <c r="M14" s="30">
        <f t="shared" si="1"/>
        <v>5848240715</v>
      </c>
      <c r="N14" s="24">
        <v>2302316558</v>
      </c>
      <c r="O14" s="3">
        <v>18002050</v>
      </c>
      <c r="P14" s="39"/>
      <c r="Q14" s="86" t="s">
        <v>99</v>
      </c>
      <c r="R14" s="86" t="s">
        <v>99</v>
      </c>
      <c r="S14" s="46"/>
    </row>
    <row r="15" spans="1:19" ht="33.75" thickBot="1">
      <c r="A15" s="79"/>
      <c r="B15" s="66"/>
      <c r="C15" s="66"/>
      <c r="D15" s="16" t="s">
        <v>48</v>
      </c>
      <c r="E15" s="17">
        <v>0.49</v>
      </c>
      <c r="F15" s="18" t="s">
        <v>50</v>
      </c>
      <c r="G15" s="19">
        <v>41639</v>
      </c>
      <c r="H15" s="20" t="s">
        <v>22</v>
      </c>
      <c r="I15" s="5">
        <v>12259591835.559999</v>
      </c>
      <c r="J15" s="5">
        <v>13136283028.309999</v>
      </c>
      <c r="K15" s="5">
        <v>3252446244.9099998</v>
      </c>
      <c r="L15" s="23">
        <v>3252446244.9099998</v>
      </c>
      <c r="M15" s="29">
        <f t="shared" si="1"/>
        <v>9883836783.3999996</v>
      </c>
      <c r="N15" s="26">
        <v>523579437.63</v>
      </c>
      <c r="O15" s="5">
        <v>42393619.909999996</v>
      </c>
      <c r="P15" s="41" t="s">
        <v>51</v>
      </c>
      <c r="Q15" s="88"/>
      <c r="R15" s="88"/>
      <c r="S15" s="47"/>
    </row>
    <row r="16" spans="1:19" ht="25.5">
      <c r="A16" s="78">
        <v>6</v>
      </c>
      <c r="B16" s="64" t="s">
        <v>52</v>
      </c>
      <c r="C16" s="64">
        <v>1</v>
      </c>
      <c r="D16" s="31" t="s">
        <v>53</v>
      </c>
      <c r="E16" s="7">
        <v>0.51</v>
      </c>
      <c r="F16" s="8" t="s">
        <v>56</v>
      </c>
      <c r="G16" s="9">
        <v>41639</v>
      </c>
      <c r="H16" s="10" t="s">
        <v>22</v>
      </c>
      <c r="I16" s="3">
        <v>9003917979</v>
      </c>
      <c r="J16" s="3">
        <v>16351711237</v>
      </c>
      <c r="K16" s="3">
        <v>4300518541</v>
      </c>
      <c r="L16" s="21">
        <v>8126680996</v>
      </c>
      <c r="M16" s="30">
        <f t="shared" si="1"/>
        <v>8225030241</v>
      </c>
      <c r="N16" s="24">
        <v>3759744167</v>
      </c>
      <c r="O16" s="3">
        <v>433045839</v>
      </c>
      <c r="P16" s="39"/>
      <c r="Q16" s="81" t="s">
        <v>99</v>
      </c>
      <c r="R16" s="86" t="s">
        <v>99</v>
      </c>
      <c r="S16" s="46"/>
    </row>
    <row r="17" spans="1:19" ht="39" thickBot="1">
      <c r="A17" s="79"/>
      <c r="B17" s="66"/>
      <c r="C17" s="66"/>
      <c r="D17" s="36" t="s">
        <v>54</v>
      </c>
      <c r="E17" s="17">
        <v>0.49</v>
      </c>
      <c r="F17" s="18" t="s">
        <v>55</v>
      </c>
      <c r="G17" s="19">
        <v>41639</v>
      </c>
      <c r="H17" s="20" t="s">
        <v>22</v>
      </c>
      <c r="I17" s="5">
        <v>2725747119</v>
      </c>
      <c r="J17" s="5">
        <v>3197338991</v>
      </c>
      <c r="K17" s="5">
        <v>1487479468</v>
      </c>
      <c r="L17" s="23">
        <v>2075894079</v>
      </c>
      <c r="M17" s="29">
        <f t="shared" si="1"/>
        <v>1121444912</v>
      </c>
      <c r="N17" s="26">
        <v>267781611</v>
      </c>
      <c r="O17" s="5">
        <v>40384330</v>
      </c>
      <c r="P17" s="34"/>
      <c r="Q17" s="82"/>
      <c r="R17" s="88"/>
      <c r="S17" s="47"/>
    </row>
    <row r="18" spans="1:19" ht="33">
      <c r="A18" s="78">
        <v>7</v>
      </c>
      <c r="B18" s="64" t="s">
        <v>57</v>
      </c>
      <c r="C18" s="64">
        <v>1</v>
      </c>
      <c r="D18" s="31" t="s">
        <v>58</v>
      </c>
      <c r="E18" s="7">
        <v>0.7</v>
      </c>
      <c r="F18" s="8" t="s">
        <v>60</v>
      </c>
      <c r="G18" s="9">
        <v>41639</v>
      </c>
      <c r="H18" s="10" t="s">
        <v>22</v>
      </c>
      <c r="I18" s="3">
        <v>5065834168</v>
      </c>
      <c r="J18" s="3">
        <v>5535050345</v>
      </c>
      <c r="K18" s="3">
        <v>1152708461</v>
      </c>
      <c r="L18" s="21">
        <v>1353020267</v>
      </c>
      <c r="M18" s="30">
        <f t="shared" si="1"/>
        <v>4182030078</v>
      </c>
      <c r="N18" s="24">
        <v>676588554</v>
      </c>
      <c r="O18" s="3">
        <v>556944</v>
      </c>
      <c r="P18" s="33" t="s">
        <v>61</v>
      </c>
      <c r="Q18" s="81" t="s">
        <v>99</v>
      </c>
      <c r="R18" s="86" t="s">
        <v>99</v>
      </c>
      <c r="S18" s="46"/>
    </row>
    <row r="19" spans="1:19" ht="17.25" thickBot="1">
      <c r="A19" s="79"/>
      <c r="B19" s="66"/>
      <c r="C19" s="66"/>
      <c r="D19" s="16" t="s">
        <v>59</v>
      </c>
      <c r="E19" s="17">
        <v>0.3</v>
      </c>
      <c r="F19" s="18" t="s">
        <v>62</v>
      </c>
      <c r="G19" s="19">
        <v>41639</v>
      </c>
      <c r="H19" s="20" t="s">
        <v>22</v>
      </c>
      <c r="I19" s="5">
        <v>2173771717</v>
      </c>
      <c r="J19" s="5">
        <v>2261779712</v>
      </c>
      <c r="K19" s="5">
        <v>273638739</v>
      </c>
      <c r="L19" s="23">
        <v>921890011</v>
      </c>
      <c r="M19" s="29">
        <f t="shared" si="1"/>
        <v>1339889701</v>
      </c>
      <c r="N19" s="26">
        <v>712611162</v>
      </c>
      <c r="O19" s="5">
        <v>4989724</v>
      </c>
      <c r="P19" s="34"/>
      <c r="Q19" s="82"/>
      <c r="R19" s="88"/>
      <c r="S19" s="47"/>
    </row>
    <row r="20" spans="1:19" ht="25.5">
      <c r="A20" s="78">
        <v>8</v>
      </c>
      <c r="B20" s="64" t="s">
        <v>63</v>
      </c>
      <c r="C20" s="64">
        <v>1</v>
      </c>
      <c r="D20" s="31" t="s">
        <v>64</v>
      </c>
      <c r="E20" s="7">
        <v>0.51</v>
      </c>
      <c r="F20" s="8" t="s">
        <v>67</v>
      </c>
      <c r="G20" s="9">
        <v>41639</v>
      </c>
      <c r="H20" s="10" t="s">
        <v>22</v>
      </c>
      <c r="I20" s="3">
        <v>5718584447</v>
      </c>
      <c r="J20" s="3">
        <v>7846736907</v>
      </c>
      <c r="K20" s="3">
        <v>2264648491</v>
      </c>
      <c r="L20" s="21">
        <v>2278353906</v>
      </c>
      <c r="M20" s="30">
        <f t="shared" si="1"/>
        <v>5568383001</v>
      </c>
      <c r="N20" s="24">
        <v>833361202</v>
      </c>
      <c r="O20" s="3">
        <v>22167177</v>
      </c>
      <c r="P20" s="39"/>
      <c r="Q20" s="81" t="s">
        <v>99</v>
      </c>
      <c r="R20" s="86" t="s">
        <v>99</v>
      </c>
      <c r="S20" s="46"/>
    </row>
    <row r="21" spans="1:19" ht="25.5">
      <c r="A21" s="80"/>
      <c r="B21" s="65"/>
      <c r="C21" s="65"/>
      <c r="D21" s="35" t="s">
        <v>65</v>
      </c>
      <c r="E21" s="12">
        <v>0.24</v>
      </c>
      <c r="F21" s="13" t="s">
        <v>68</v>
      </c>
      <c r="G21" s="14">
        <v>41639</v>
      </c>
      <c r="H21" s="15" t="s">
        <v>22</v>
      </c>
      <c r="I21" s="4">
        <v>12112471000</v>
      </c>
      <c r="J21" s="4">
        <v>13602216000</v>
      </c>
      <c r="K21" s="4">
        <v>6621619000</v>
      </c>
      <c r="L21" s="22">
        <v>6621619000</v>
      </c>
      <c r="M21" s="28">
        <f t="shared" si="1"/>
        <v>6980597000</v>
      </c>
      <c r="N21" s="25">
        <v>3405967000</v>
      </c>
      <c r="O21" s="4">
        <v>17726958</v>
      </c>
      <c r="P21" s="38"/>
      <c r="Q21" s="89"/>
      <c r="R21" s="87"/>
      <c r="S21" s="48"/>
    </row>
    <row r="22" spans="1:19" ht="17.25" thickBot="1">
      <c r="A22" s="79"/>
      <c r="B22" s="66"/>
      <c r="C22" s="66"/>
      <c r="D22" s="16" t="s">
        <v>66</v>
      </c>
      <c r="E22" s="17">
        <v>0.25</v>
      </c>
      <c r="F22" s="18" t="s">
        <v>69</v>
      </c>
      <c r="G22" s="19">
        <v>41639</v>
      </c>
      <c r="H22" s="20" t="s">
        <v>22</v>
      </c>
      <c r="I22" s="5">
        <v>286058449</v>
      </c>
      <c r="J22" s="5">
        <v>341750932</v>
      </c>
      <c r="K22" s="5">
        <v>80794704</v>
      </c>
      <c r="L22" s="23">
        <v>80794704</v>
      </c>
      <c r="M22" s="29">
        <f t="shared" si="1"/>
        <v>260956228</v>
      </c>
      <c r="N22" s="26">
        <v>22619241</v>
      </c>
      <c r="O22" s="5">
        <v>367217.36</v>
      </c>
      <c r="P22" s="34"/>
      <c r="Q22" s="82"/>
      <c r="R22" s="88"/>
      <c r="S22" s="47"/>
    </row>
    <row r="23" spans="1:19">
      <c r="A23" s="78">
        <v>9</v>
      </c>
      <c r="B23" s="64" t="s">
        <v>70</v>
      </c>
      <c r="C23" s="64">
        <v>1</v>
      </c>
      <c r="D23" s="6" t="s">
        <v>71</v>
      </c>
      <c r="E23" s="7">
        <v>0.52</v>
      </c>
      <c r="F23" s="8" t="s">
        <v>74</v>
      </c>
      <c r="G23" s="9">
        <v>41639</v>
      </c>
      <c r="H23" s="10" t="s">
        <v>22</v>
      </c>
      <c r="I23" s="3">
        <v>4227234476</v>
      </c>
      <c r="J23" s="3">
        <v>4420425395</v>
      </c>
      <c r="K23" s="3">
        <v>947197352</v>
      </c>
      <c r="L23" s="21">
        <v>3381365561</v>
      </c>
      <c r="M23" s="30">
        <f t="shared" si="1"/>
        <v>1039059834</v>
      </c>
      <c r="N23" s="24">
        <v>69003984</v>
      </c>
      <c r="O23" s="3">
        <v>101386</v>
      </c>
      <c r="P23" s="39"/>
      <c r="Q23" s="81" t="s">
        <v>99</v>
      </c>
      <c r="R23" s="86" t="s">
        <v>99</v>
      </c>
      <c r="S23" s="46"/>
    </row>
    <row r="24" spans="1:19">
      <c r="A24" s="80"/>
      <c r="B24" s="65"/>
      <c r="C24" s="65"/>
      <c r="D24" s="11" t="s">
        <v>72</v>
      </c>
      <c r="E24" s="12">
        <v>0.33</v>
      </c>
      <c r="F24" s="13" t="s">
        <v>75</v>
      </c>
      <c r="G24" s="14">
        <v>41639</v>
      </c>
      <c r="H24" s="15" t="s">
        <v>22</v>
      </c>
      <c r="I24" s="4">
        <v>1763858000</v>
      </c>
      <c r="J24" s="4">
        <v>2518160000</v>
      </c>
      <c r="K24" s="4">
        <v>555077000</v>
      </c>
      <c r="L24" s="22">
        <v>1410431000</v>
      </c>
      <c r="M24" s="28">
        <f t="shared" si="1"/>
        <v>1107729000</v>
      </c>
      <c r="N24" s="25">
        <v>244908000</v>
      </c>
      <c r="O24" s="4">
        <v>68259000</v>
      </c>
      <c r="P24" s="38"/>
      <c r="Q24" s="89"/>
      <c r="R24" s="87"/>
      <c r="S24" s="48"/>
    </row>
    <row r="25" spans="1:19" ht="26.25" thickBot="1">
      <c r="A25" s="79"/>
      <c r="B25" s="66"/>
      <c r="C25" s="66"/>
      <c r="D25" s="36" t="s">
        <v>73</v>
      </c>
      <c r="E25" s="17">
        <v>0.15</v>
      </c>
      <c r="F25" s="18" t="s">
        <v>76</v>
      </c>
      <c r="G25" s="19">
        <v>41639</v>
      </c>
      <c r="H25" s="20" t="s">
        <v>22</v>
      </c>
      <c r="I25" s="5">
        <v>4773833000</v>
      </c>
      <c r="J25" s="5">
        <v>5371924000</v>
      </c>
      <c r="K25" s="5">
        <v>1712271000</v>
      </c>
      <c r="L25" s="23">
        <v>2319864000</v>
      </c>
      <c r="M25" s="29">
        <f t="shared" si="1"/>
        <v>3052060000</v>
      </c>
      <c r="N25" s="26">
        <v>829649000</v>
      </c>
      <c r="O25" s="5">
        <v>143150000</v>
      </c>
      <c r="P25" s="34"/>
      <c r="Q25" s="82"/>
      <c r="R25" s="88"/>
      <c r="S25" s="47"/>
    </row>
    <row r="26" spans="1:19">
      <c r="A26" s="78">
        <v>10</v>
      </c>
      <c r="B26" s="64" t="s">
        <v>77</v>
      </c>
      <c r="C26" s="64">
        <v>1</v>
      </c>
      <c r="D26" s="6" t="s">
        <v>78</v>
      </c>
      <c r="E26" s="7">
        <v>0.51</v>
      </c>
      <c r="F26" s="8" t="s">
        <v>81</v>
      </c>
      <c r="G26" s="9">
        <v>41639</v>
      </c>
      <c r="H26" s="10" t="s">
        <v>22</v>
      </c>
      <c r="I26" s="3">
        <v>4740841927</v>
      </c>
      <c r="J26" s="3">
        <v>6323833899</v>
      </c>
      <c r="K26" s="3">
        <v>946756213</v>
      </c>
      <c r="L26" s="3">
        <v>946756213</v>
      </c>
      <c r="M26" s="30">
        <f t="shared" si="1"/>
        <v>5377077686</v>
      </c>
      <c r="N26" s="24">
        <v>1268564966</v>
      </c>
      <c r="O26" s="3">
        <v>113640.33</v>
      </c>
      <c r="P26" s="39"/>
      <c r="Q26" s="81" t="s">
        <v>99</v>
      </c>
      <c r="R26" s="86" t="s">
        <v>99</v>
      </c>
      <c r="S26" s="46"/>
    </row>
    <row r="27" spans="1:19" ht="26.25" thickBot="1">
      <c r="A27" s="79"/>
      <c r="B27" s="66"/>
      <c r="C27" s="66"/>
      <c r="D27" s="36" t="s">
        <v>79</v>
      </c>
      <c r="E27" s="17">
        <v>0.49</v>
      </c>
      <c r="F27" s="18" t="s">
        <v>80</v>
      </c>
      <c r="G27" s="19">
        <v>41639</v>
      </c>
      <c r="H27" s="20" t="s">
        <v>22</v>
      </c>
      <c r="I27" s="5">
        <v>3599958000</v>
      </c>
      <c r="J27" s="5">
        <v>3767459000</v>
      </c>
      <c r="K27" s="5">
        <v>368032000</v>
      </c>
      <c r="L27" s="23">
        <v>1091536000</v>
      </c>
      <c r="M27" s="29">
        <f t="shared" si="1"/>
        <v>2675923000</v>
      </c>
      <c r="N27" s="26">
        <v>694341000</v>
      </c>
      <c r="O27" s="5">
        <v>939000</v>
      </c>
      <c r="P27" s="34"/>
      <c r="Q27" s="82"/>
      <c r="R27" s="88"/>
      <c r="S27" s="47"/>
    </row>
    <row r="28" spans="1:19" ht="17.25" thickBot="1">
      <c r="A28" s="78">
        <v>11</v>
      </c>
      <c r="B28" s="64" t="s">
        <v>82</v>
      </c>
      <c r="C28" s="64">
        <v>1</v>
      </c>
      <c r="D28" s="6" t="s">
        <v>84</v>
      </c>
      <c r="E28" s="7">
        <v>0.6</v>
      </c>
      <c r="F28" s="8" t="s">
        <v>96</v>
      </c>
      <c r="G28" s="9">
        <v>41639</v>
      </c>
      <c r="H28" s="10" t="s">
        <v>22</v>
      </c>
      <c r="I28" s="3">
        <v>36491649759</v>
      </c>
      <c r="J28" s="3">
        <v>51307046953</v>
      </c>
      <c r="K28" s="3">
        <v>18728838368</v>
      </c>
      <c r="L28" s="21">
        <v>23085167907</v>
      </c>
      <c r="M28" s="30">
        <f t="shared" si="1"/>
        <v>28221879046</v>
      </c>
      <c r="N28" s="24">
        <v>5188284818</v>
      </c>
      <c r="O28" s="3">
        <v>760747624</v>
      </c>
      <c r="P28" s="39" t="s">
        <v>97</v>
      </c>
      <c r="Q28" s="81" t="s">
        <v>99</v>
      </c>
      <c r="R28" s="86" t="s">
        <v>99</v>
      </c>
      <c r="S28" s="46"/>
    </row>
    <row r="29" spans="1:19" ht="17.25" thickBot="1">
      <c r="A29" s="79"/>
      <c r="B29" s="66"/>
      <c r="C29" s="66"/>
      <c r="D29" s="16" t="s">
        <v>83</v>
      </c>
      <c r="E29" s="17">
        <v>0.4</v>
      </c>
      <c r="F29" s="18" t="s">
        <v>95</v>
      </c>
      <c r="G29" s="19">
        <v>41639</v>
      </c>
      <c r="H29" s="20" t="s">
        <v>22</v>
      </c>
      <c r="I29" s="5">
        <v>5538090023</v>
      </c>
      <c r="J29" s="5">
        <v>6028940723</v>
      </c>
      <c r="K29" s="5">
        <v>2137011415</v>
      </c>
      <c r="L29" s="23">
        <v>3035271469</v>
      </c>
      <c r="M29" s="29">
        <f t="shared" si="1"/>
        <v>2993669254</v>
      </c>
      <c r="N29" s="24">
        <v>296280689</v>
      </c>
      <c r="O29" s="3">
        <v>0</v>
      </c>
      <c r="P29" s="34"/>
      <c r="Q29" s="82"/>
      <c r="R29" s="88"/>
      <c r="S29" s="47"/>
    </row>
    <row r="30" spans="1:19" ht="38.25">
      <c r="A30" s="78">
        <v>12</v>
      </c>
      <c r="B30" s="64" t="s">
        <v>85</v>
      </c>
      <c r="C30" s="64">
        <v>1</v>
      </c>
      <c r="D30" s="31" t="s">
        <v>86</v>
      </c>
      <c r="E30" s="7">
        <v>0.75</v>
      </c>
      <c r="F30" s="8" t="s">
        <v>91</v>
      </c>
      <c r="G30" s="9">
        <v>41639</v>
      </c>
      <c r="H30" s="10" t="s">
        <v>22</v>
      </c>
      <c r="I30" s="3">
        <v>7820860000</v>
      </c>
      <c r="J30" s="3">
        <v>12845708000</v>
      </c>
      <c r="K30" s="3">
        <v>1988807000</v>
      </c>
      <c r="L30" s="21">
        <v>6314440000</v>
      </c>
      <c r="M30" s="30">
        <f t="shared" si="1"/>
        <v>6531268000</v>
      </c>
      <c r="N30" s="24">
        <v>113595000</v>
      </c>
      <c r="O30" s="3">
        <v>99733000</v>
      </c>
      <c r="P30" s="37"/>
      <c r="Q30" s="81" t="s">
        <v>99</v>
      </c>
      <c r="R30" s="86" t="s">
        <v>99</v>
      </c>
      <c r="S30" s="46"/>
    </row>
    <row r="31" spans="1:19" ht="26.25" thickBot="1">
      <c r="A31" s="79"/>
      <c r="B31" s="66"/>
      <c r="C31" s="66"/>
      <c r="D31" s="36" t="s">
        <v>87</v>
      </c>
      <c r="E31" s="17">
        <v>0.25</v>
      </c>
      <c r="F31" s="18" t="s">
        <v>92</v>
      </c>
      <c r="G31" s="19">
        <v>41639</v>
      </c>
      <c r="H31" s="20" t="s">
        <v>22</v>
      </c>
      <c r="I31" s="5">
        <v>1476779524</v>
      </c>
      <c r="J31" s="5">
        <v>1567061695</v>
      </c>
      <c r="K31" s="5">
        <v>853615309</v>
      </c>
      <c r="L31" s="23">
        <v>853615309</v>
      </c>
      <c r="M31" s="29">
        <f t="shared" si="1"/>
        <v>713446386</v>
      </c>
      <c r="N31" s="26">
        <v>396444887</v>
      </c>
      <c r="O31" s="5">
        <v>15997043</v>
      </c>
      <c r="P31" s="34"/>
      <c r="Q31" s="82"/>
      <c r="R31" s="88"/>
      <c r="S31" s="47"/>
    </row>
    <row r="32" spans="1:19">
      <c r="A32" s="78">
        <v>13</v>
      </c>
      <c r="B32" s="64" t="s">
        <v>88</v>
      </c>
      <c r="C32" s="64">
        <v>1</v>
      </c>
      <c r="D32" s="6" t="s">
        <v>89</v>
      </c>
      <c r="E32" s="7">
        <v>0.51</v>
      </c>
      <c r="F32" s="8" t="s">
        <v>94</v>
      </c>
      <c r="G32" s="9">
        <v>41639</v>
      </c>
      <c r="H32" s="10" t="s">
        <v>22</v>
      </c>
      <c r="I32" s="3">
        <v>13027692461</v>
      </c>
      <c r="J32" s="3">
        <v>15317705407</v>
      </c>
      <c r="K32" s="3">
        <v>4294980056</v>
      </c>
      <c r="L32" s="21">
        <v>4294980056</v>
      </c>
      <c r="M32" s="27">
        <f t="shared" si="1"/>
        <v>11022725351</v>
      </c>
      <c r="N32" s="24">
        <v>7798827071</v>
      </c>
      <c r="O32" s="3">
        <v>41427343</v>
      </c>
      <c r="P32" s="39"/>
      <c r="Q32" s="81" t="s">
        <v>99</v>
      </c>
      <c r="R32" s="86" t="s">
        <v>99</v>
      </c>
      <c r="S32" s="46"/>
    </row>
    <row r="33" spans="1:19" ht="17.25" thickBot="1">
      <c r="A33" s="79"/>
      <c r="B33" s="66"/>
      <c r="C33" s="66"/>
      <c r="D33" s="16" t="s">
        <v>90</v>
      </c>
      <c r="E33" s="17">
        <v>0.49</v>
      </c>
      <c r="F33" s="18" t="s">
        <v>93</v>
      </c>
      <c r="G33" s="19">
        <v>41639</v>
      </c>
      <c r="H33" s="20" t="s">
        <v>22</v>
      </c>
      <c r="I33" s="5">
        <v>1068329944.03</v>
      </c>
      <c r="J33" s="5">
        <v>1366336142</v>
      </c>
      <c r="K33" s="5">
        <v>966465198</v>
      </c>
      <c r="L33" s="23">
        <v>1067628448</v>
      </c>
      <c r="M33" s="29">
        <f t="shared" si="1"/>
        <v>298707694</v>
      </c>
      <c r="N33" s="26">
        <v>206211782</v>
      </c>
      <c r="O33" s="5">
        <v>32364</v>
      </c>
      <c r="P33" s="34"/>
      <c r="Q33" s="82"/>
      <c r="R33" s="88"/>
      <c r="S33" s="47"/>
    </row>
  </sheetData>
  <mergeCells count="95">
    <mergeCell ref="R32:R33"/>
    <mergeCell ref="R18:R19"/>
    <mergeCell ref="R20:R22"/>
    <mergeCell ref="R23:R25"/>
    <mergeCell ref="R26:R27"/>
    <mergeCell ref="R28:R29"/>
    <mergeCell ref="R30:R31"/>
    <mergeCell ref="R4:R6"/>
    <mergeCell ref="R7:R8"/>
    <mergeCell ref="R9:R10"/>
    <mergeCell ref="R11:R13"/>
    <mergeCell ref="R14:R15"/>
    <mergeCell ref="R16:R17"/>
    <mergeCell ref="Q20:Q22"/>
    <mergeCell ref="Q23:Q25"/>
    <mergeCell ref="Q26:Q27"/>
    <mergeCell ref="Q28:Q29"/>
    <mergeCell ref="Q30:Q31"/>
    <mergeCell ref="Q32:Q33"/>
    <mergeCell ref="A1:E1"/>
    <mergeCell ref="Q4:Q6"/>
    <mergeCell ref="Q7:Q8"/>
    <mergeCell ref="Q9:Q10"/>
    <mergeCell ref="Q11:Q13"/>
    <mergeCell ref="Q14:Q15"/>
    <mergeCell ref="Q16:Q17"/>
    <mergeCell ref="Q18:Q19"/>
    <mergeCell ref="A32:A33"/>
    <mergeCell ref="B32:B33"/>
    <mergeCell ref="C32:C33"/>
    <mergeCell ref="A30:A31"/>
    <mergeCell ref="B30:B31"/>
    <mergeCell ref="C30:C31"/>
    <mergeCell ref="A28:A29"/>
    <mergeCell ref="B28:B29"/>
    <mergeCell ref="C28:C29"/>
    <mergeCell ref="A26:A27"/>
    <mergeCell ref="B26:B27"/>
    <mergeCell ref="C26:C27"/>
    <mergeCell ref="A23:A25"/>
    <mergeCell ref="B23:B25"/>
    <mergeCell ref="C23:C25"/>
    <mergeCell ref="A20:A22"/>
    <mergeCell ref="B20:B22"/>
    <mergeCell ref="C20:C22"/>
    <mergeCell ref="A18:A19"/>
    <mergeCell ref="B18:B19"/>
    <mergeCell ref="C18:C19"/>
    <mergeCell ref="A16:A17"/>
    <mergeCell ref="B16:B17"/>
    <mergeCell ref="C16:C17"/>
    <mergeCell ref="A14:A15"/>
    <mergeCell ref="B14:B15"/>
    <mergeCell ref="C14:C15"/>
    <mergeCell ref="A11:A13"/>
    <mergeCell ref="B11:B13"/>
    <mergeCell ref="C11:C13"/>
    <mergeCell ref="A9:A10"/>
    <mergeCell ref="B9:B10"/>
    <mergeCell ref="C9:C10"/>
    <mergeCell ref="A7:A8"/>
    <mergeCell ref="B7:B8"/>
    <mergeCell ref="C7:C8"/>
    <mergeCell ref="A4:A6"/>
    <mergeCell ref="B4:B6"/>
    <mergeCell ref="C4:C6"/>
    <mergeCell ref="Q2:Q3"/>
    <mergeCell ref="A2:A3"/>
    <mergeCell ref="B2:B3"/>
    <mergeCell ref="C2:C3"/>
    <mergeCell ref="D2:D3"/>
    <mergeCell ref="E2:E3"/>
    <mergeCell ref="F2:F3"/>
    <mergeCell ref="G2:G3"/>
    <mergeCell ref="R2:R3"/>
    <mergeCell ref="H2:H3"/>
    <mergeCell ref="I2:J2"/>
    <mergeCell ref="K2:L2"/>
    <mergeCell ref="M2:M3"/>
    <mergeCell ref="N2:O2"/>
    <mergeCell ref="P2:P3"/>
    <mergeCell ref="S18:S19"/>
    <mergeCell ref="S7:S8"/>
    <mergeCell ref="S4:S6"/>
    <mergeCell ref="S2:S3"/>
    <mergeCell ref="S14:S15"/>
    <mergeCell ref="S16:S17"/>
    <mergeCell ref="S9:S10"/>
    <mergeCell ref="S11:S13"/>
    <mergeCell ref="S30:S31"/>
    <mergeCell ref="S32:S33"/>
    <mergeCell ref="S20:S22"/>
    <mergeCell ref="S23:S25"/>
    <mergeCell ref="S26:S27"/>
    <mergeCell ref="S28:S29"/>
  </mergeCells>
  <conditionalFormatting sqref="Q16:Q17 Q20:Q33">
    <cfRule type="containsText" dxfId="34" priority="62" operator="containsText" text="ERROR">
      <formula>NOT(ISERROR(SEARCH("ERROR",Q16)))</formula>
    </cfRule>
    <cfRule type="containsText" dxfId="33" priority="63" operator="containsText" text="NO HÁBIL">
      <formula>NOT(ISERROR(SEARCH("NO HÁBIL",Q16)))</formula>
    </cfRule>
    <cfRule type="containsText" dxfId="32" priority="64" operator="containsText" text="HÁBIL">
      <formula>NOT(ISERROR(SEARCH("HÁBIL",Q16)))</formula>
    </cfRule>
  </conditionalFormatting>
  <conditionalFormatting sqref="R4:R8 R14:R17 R20:R33">
    <cfRule type="containsText" dxfId="31" priority="59" operator="containsText" text="ERROR">
      <formula>NOT(ISERROR(SEARCH("ERROR",R4)))</formula>
    </cfRule>
    <cfRule type="containsText" dxfId="30" priority="60" operator="containsText" text="NO HÁBIL">
      <formula>NOT(ISERROR(SEARCH("NO HÁBIL",R4)))</formula>
    </cfRule>
    <cfRule type="containsText" dxfId="29" priority="61" operator="containsText" text="HÁBIL">
      <formula>NOT(ISERROR(SEARCH("HÁBIL",R4)))</formula>
    </cfRule>
  </conditionalFormatting>
  <conditionalFormatting sqref="Q4:Q6">
    <cfRule type="containsText" dxfId="28" priority="56" operator="containsText" text="ERROR">
      <formula>NOT(ISERROR(SEARCH("ERROR",Q4)))</formula>
    </cfRule>
    <cfRule type="containsText" dxfId="27" priority="57" operator="containsText" text="NO HÁBIL">
      <formula>NOT(ISERROR(SEARCH("NO HÁBIL",Q4)))</formula>
    </cfRule>
    <cfRule type="containsText" dxfId="26" priority="58" operator="containsText" text="HÁBIL">
      <formula>NOT(ISERROR(SEARCH("HÁBIL",Q4)))</formula>
    </cfRule>
  </conditionalFormatting>
  <conditionalFormatting sqref="Q7:Q8">
    <cfRule type="containsText" dxfId="25" priority="53" operator="containsText" text="ERROR">
      <formula>NOT(ISERROR(SEARCH("ERROR",Q7)))</formula>
    </cfRule>
    <cfRule type="containsText" dxfId="24" priority="54" operator="containsText" text="NO HÁBIL">
      <formula>NOT(ISERROR(SEARCH("NO HÁBIL",Q7)))</formula>
    </cfRule>
    <cfRule type="containsText" dxfId="23" priority="55" operator="containsText" text="HÁBIL">
      <formula>NOT(ISERROR(SEARCH("HÁBIL",Q7)))</formula>
    </cfRule>
  </conditionalFormatting>
  <conditionalFormatting sqref="Q14:Q15">
    <cfRule type="containsText" dxfId="22" priority="44" operator="containsText" text="ERROR">
      <formula>NOT(ISERROR(SEARCH("ERROR",Q14)))</formula>
    </cfRule>
    <cfRule type="containsText" dxfId="21" priority="45" operator="containsText" text="NO HÁBIL">
      <formula>NOT(ISERROR(SEARCH("NO HÁBIL",Q14)))</formula>
    </cfRule>
    <cfRule type="containsText" dxfId="20" priority="46" operator="containsText" text="HÁBIL">
      <formula>NOT(ISERROR(SEARCH("HÁBIL",Q14)))</formula>
    </cfRule>
  </conditionalFormatting>
  <conditionalFormatting sqref="Q11">
    <cfRule type="containsText" dxfId="19" priority="35" operator="containsText" text="PENDIENTE">
      <formula>NOT(ISERROR(SEARCH("PENDIENTE",Q11)))</formula>
    </cfRule>
    <cfRule type="containsText" dxfId="18" priority="36" operator="containsText" text="ERROR">
      <formula>NOT(ISERROR(SEARCH("ERROR",Q11)))</formula>
    </cfRule>
    <cfRule type="containsText" dxfId="17" priority="37" operator="containsText" text="NO HÁBIL">
      <formula>NOT(ISERROR(SEARCH("NO HÁBIL",Q11)))</formula>
    </cfRule>
    <cfRule type="containsText" dxfId="16" priority="38" operator="containsText" text="HÁBIL">
      <formula>NOT(ISERROR(SEARCH("HÁBIL",Q11)))</formula>
    </cfRule>
  </conditionalFormatting>
  <conditionalFormatting sqref="R11">
    <cfRule type="containsText" dxfId="15" priority="27" operator="containsText" text="PENDIENTE">
      <formula>NOT(ISERROR(SEARCH("PENDIENTE",R11)))</formula>
    </cfRule>
    <cfRule type="containsText" dxfId="14" priority="28" operator="containsText" text="ERROR">
      <formula>NOT(ISERROR(SEARCH("ERROR",R11)))</formula>
    </cfRule>
    <cfRule type="containsText" dxfId="13" priority="29" operator="containsText" text="NO HÁBIL">
      <formula>NOT(ISERROR(SEARCH("NO HÁBIL",R11)))</formula>
    </cfRule>
    <cfRule type="containsText" dxfId="12" priority="30" operator="containsText" text="HÁBIL">
      <formula>NOT(ISERROR(SEARCH("HÁBIL",R11)))</formula>
    </cfRule>
  </conditionalFormatting>
  <conditionalFormatting sqref="Q18:Q19">
    <cfRule type="containsText" dxfId="11" priority="10" operator="containsText" text="ERROR">
      <formula>NOT(ISERROR(SEARCH("ERROR",Q18)))</formula>
    </cfRule>
    <cfRule type="containsText" dxfId="10" priority="11" operator="containsText" text="NO HÁBIL">
      <formula>NOT(ISERROR(SEARCH("NO HÁBIL",Q18)))</formula>
    </cfRule>
    <cfRule type="containsText" dxfId="9" priority="12" operator="containsText" text="HÁBIL">
      <formula>NOT(ISERROR(SEARCH("HÁBIL",Q18)))</formula>
    </cfRule>
  </conditionalFormatting>
  <conditionalFormatting sqref="R18:R19">
    <cfRule type="containsText" dxfId="8" priority="7" operator="containsText" text="ERROR">
      <formula>NOT(ISERROR(SEARCH("ERROR",R18)))</formula>
    </cfRule>
    <cfRule type="containsText" dxfId="7" priority="8" operator="containsText" text="NO HÁBIL">
      <formula>NOT(ISERROR(SEARCH("NO HÁBIL",R18)))</formula>
    </cfRule>
    <cfRule type="containsText" dxfId="6" priority="9" operator="containsText" text="HÁBIL">
      <formula>NOT(ISERROR(SEARCH("HÁBIL",R18)))</formula>
    </cfRule>
  </conditionalFormatting>
  <conditionalFormatting sqref="Q9:Q10">
    <cfRule type="containsText" dxfId="5" priority="4" operator="containsText" text="ERROR">
      <formula>NOT(ISERROR(SEARCH("ERROR",Q9)))</formula>
    </cfRule>
    <cfRule type="containsText" dxfId="4" priority="5" operator="containsText" text="NO HÁBIL">
      <formula>NOT(ISERROR(SEARCH("NO HÁBIL",Q9)))</formula>
    </cfRule>
    <cfRule type="containsText" dxfId="3" priority="6" operator="containsText" text="HÁBIL">
      <formula>NOT(ISERROR(SEARCH("HÁBIL",Q9)))</formula>
    </cfRule>
  </conditionalFormatting>
  <conditionalFormatting sqref="R9:R10">
    <cfRule type="containsText" dxfId="2" priority="1" operator="containsText" text="ERROR">
      <formula>NOT(ISERROR(SEARCH("ERROR",R9)))</formula>
    </cfRule>
    <cfRule type="containsText" dxfId="1" priority="2" operator="containsText" text="NO HÁBIL">
      <formula>NOT(ISERROR(SEARCH("NO HÁBIL",R9)))</formula>
    </cfRule>
    <cfRule type="containsText" dxfId="0" priority="3" operator="containsText" text="HÁBIL">
      <formula>NOT(ISERROR(SEARCH("HÁBIL",R9)))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Evaluación Financiera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Valencia Barrera</dc:creator>
  <cp:lastModifiedBy>EVA6_ANI</cp:lastModifiedBy>
  <dcterms:created xsi:type="dcterms:W3CDTF">2014-05-27T20:50:42Z</dcterms:created>
  <dcterms:modified xsi:type="dcterms:W3CDTF">2014-06-16T23:52:11Z</dcterms:modified>
</cp:coreProperties>
</file>