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parada\Dropbox\INTERVENTORÍA SMRP\BITÁCORA\3. ANEXOS GENERALES\"/>
    </mc:Choice>
  </mc:AlternateContent>
  <bookViews>
    <workbookView xWindow="0" yWindow="0" windowWidth="19440" windowHeight="7755"/>
  </bookViews>
  <sheets>
    <sheet name="Formato 9 Oferta Economica 1" sheetId="36" r:id="rId1"/>
    <sheet name="Formato 9 Oferta Economica 2" sheetId="35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35" l="1"/>
  <c r="I54" i="36" l="1"/>
  <c r="F10" i="35" s="1"/>
  <c r="I21" i="36"/>
  <c r="I32" i="36"/>
  <c r="I37" i="36" l="1"/>
  <c r="I56" i="36" s="1"/>
  <c r="I57" i="36" s="1"/>
  <c r="I58" i="36" s="1"/>
  <c r="F7" i="35"/>
  <c r="F9" i="35" s="1"/>
  <c r="F12" i="35" s="1"/>
  <c r="F13" i="35" l="1"/>
  <c r="F16" i="35" s="1"/>
  <c r="F14" i="35" l="1"/>
</calcChain>
</file>

<file path=xl/sharedStrings.xml><?xml version="1.0" encoding="utf-8"?>
<sst xmlns="http://schemas.openxmlformats.org/spreadsheetml/2006/main" count="86" uniqueCount="77">
  <si>
    <t>DESCRIPCION</t>
  </si>
  <si>
    <t>SUBTOTAL</t>
  </si>
  <si>
    <t>TOTAL</t>
  </si>
  <si>
    <t>TIEMPO (MESES)</t>
  </si>
  <si>
    <t>CANTIDAD</t>
  </si>
  <si>
    <t>Factor prestacional</t>
  </si>
  <si>
    <t xml:space="preserve">Valor mensual </t>
  </si>
  <si>
    <t xml:space="preserve">DEDICACIÓN </t>
  </si>
  <si>
    <t>PERSONAL PROFESIONAL</t>
  </si>
  <si>
    <t>Conductor</t>
  </si>
  <si>
    <t>OTROS COSTOS DIRECTOS</t>
  </si>
  <si>
    <t>SALARIO BASICO 2014</t>
  </si>
  <si>
    <t>Total</t>
  </si>
  <si>
    <t>Total Costo Personal</t>
  </si>
  <si>
    <t>IVA (16%)</t>
  </si>
  <si>
    <t>PERSONAL TÉCNICO Y ADMINISTRATIVO</t>
  </si>
  <si>
    <t xml:space="preserve">Total </t>
  </si>
  <si>
    <t>COSTO PERSONAL Y VIATICOS</t>
  </si>
  <si>
    <t>Total Bolsa de Viajes (Pasajes y Viáticos)</t>
  </si>
  <si>
    <t>REMUNERACIÓN</t>
  </si>
  <si>
    <t>i. Personal</t>
  </si>
  <si>
    <t>ii. Factor Multiplicador</t>
  </si>
  <si>
    <t>iii. Otros Costos Directos</t>
  </si>
  <si>
    <t>________________________________________________</t>
  </si>
  <si>
    <t xml:space="preserve">Firma del Representante Legal </t>
  </si>
  <si>
    <t xml:space="preserve">Nombre Proponente </t>
  </si>
  <si>
    <t>Auxiliar Administrativo</t>
  </si>
  <si>
    <t>INVERSIONES OBLIGATORIAS Y VOLUNTARIAS, OBRAS ADICIONALES Y DE CERTIFICACIÓN</t>
  </si>
  <si>
    <r>
      <t xml:space="preserve">(1) COSTO TOTAL INVERSIONES OBLIGATORIAS Y VOLUNTARIAS, OBRAS ADICIONALES Y DE CERTIFICACIÓN        </t>
    </r>
    <r>
      <rPr>
        <sz val="11"/>
        <rFont val="Arial Narrow"/>
        <family val="2"/>
      </rPr>
      <t xml:space="preserve"> = (B) + (C)</t>
    </r>
  </si>
  <si>
    <t>iv. Bolsa de Viajes (Pasajes y Viaticos)</t>
  </si>
  <si>
    <r>
      <t xml:space="preserve">(B) SUBTOTAL COSTO BÁSICO                              </t>
    </r>
    <r>
      <rPr>
        <sz val="11"/>
        <rFont val="Arial Narrow"/>
        <family val="2"/>
      </rPr>
      <t>(B) = (A) + (iii) + (iv)</t>
    </r>
  </si>
  <si>
    <r>
      <t xml:space="preserve">(C) IVA                                                                                   </t>
    </r>
    <r>
      <rPr>
        <sz val="11"/>
        <rFont val="Arial Narrow"/>
        <family val="2"/>
      </rPr>
      <t>(C) = (B) x 16%</t>
    </r>
  </si>
  <si>
    <r>
      <t xml:space="preserve">(A) SUBTOTAL PERSONAL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</si>
  <si>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 xml:space="preserve">(2) Nota: El valor Total Bolsa de Viajes inlcuido en el presente formato aplica para ticketes de viaje y viaticos para la Interventoria, conforme a los requerimientos del presente contrato o los establecidos por la ANI. </t>
  </si>
  <si>
    <t>NOTA: Las columnas en color gris no se deben modificar</t>
  </si>
  <si>
    <t>PERSONAL</t>
  </si>
  <si>
    <t>Formato 9 Oferta Economica</t>
  </si>
  <si>
    <t>Especialista Ambiental</t>
  </si>
  <si>
    <t>Topografo</t>
  </si>
  <si>
    <t>Director del Proyecto</t>
  </si>
  <si>
    <t>Subdirector Técnico-Operativo</t>
  </si>
  <si>
    <t>Subdirector Financiero</t>
  </si>
  <si>
    <t>Subdirector Jurídico</t>
  </si>
  <si>
    <t>Especialista en Hidraúlica e Hidrología</t>
  </si>
  <si>
    <t>Especialista Estructura</t>
  </si>
  <si>
    <t>Especialista Geotecnia y Suelos</t>
  </si>
  <si>
    <t>Especialista en Pavimento</t>
  </si>
  <si>
    <t>Ingeniero Residente Técnico Operativo</t>
  </si>
  <si>
    <t>Profesional en Área Social</t>
  </si>
  <si>
    <t>Auditor en seguridad vial</t>
  </si>
  <si>
    <t>Auditor en Área de Sistemas y/o pesaje y/o tarifas</t>
  </si>
  <si>
    <t>Inspector Técnico Operativo</t>
  </si>
  <si>
    <t>Cadenero 1</t>
  </si>
  <si>
    <t>Cadenero 2</t>
  </si>
  <si>
    <t>Secretaria</t>
  </si>
  <si>
    <t>INTERVENTORIA DE OBRA DEL CONTRATO No.445 DE 1994</t>
  </si>
  <si>
    <t>Computadores escritorio</t>
  </si>
  <si>
    <t>Equipos de comunicaciones (celulares)</t>
  </si>
  <si>
    <t>Equipos y sistemas de video peajes</t>
  </si>
  <si>
    <t>Vehiculos</t>
  </si>
  <si>
    <t>Adquisicion plan telefonía celular (incluye voz y datos)</t>
  </si>
  <si>
    <t>Alquiler equipo de Topografía</t>
  </si>
  <si>
    <t>Oficina en la zona del proyecto</t>
  </si>
  <si>
    <t>Informes, documentos, planos, papelería, etc</t>
  </si>
  <si>
    <t>Comunicaciones (telefonía, fax. email, etc)</t>
  </si>
  <si>
    <t xml:space="preserve">COSTO </t>
  </si>
  <si>
    <t>(1) Para efectos de la presentación de la oferta económica, el proponente deberá tener en cuenta que el plazo estimado del contrato es de catorce (14) meses .</t>
  </si>
  <si>
    <t xml:space="preserve">
"Realizar la interventoría integral que incluye pero no se limita a la Interventoría Técnica, Contable, Financiera, Jurídica, Administrativa, Operativa, Ambiental y Socio – Predial del Contrato de Concesión No 445 de 1994 proyecto “Santa Marta - Paraguachón”, suscritos entre el INCO, hoy Agencia Nacional de Infraestructura, y la Sociedad Concesionaria Santa Marta - Paraguachón S.A” 
”
</t>
  </si>
  <si>
    <t>CANTIDAD MÍNIMA</t>
  </si>
  <si>
    <t>Computadores portatiles (incluyendo equipo ANI)</t>
  </si>
  <si>
    <t>Scanner (incluyendo equipo ANI)</t>
  </si>
  <si>
    <t>Cámara Fotográfica (incluyendo equipo ANI)</t>
  </si>
  <si>
    <t>*Medición Índice de estado, deflectometría y demás ensayos requeridos, incluye Reflectividad.</t>
  </si>
  <si>
    <t>* Se establecen en dos (2) mediciones de índice de estado y deflectrometría en los 285Km de vía Concesionada</t>
  </si>
  <si>
    <t>Auxiliar Administrativo  ANI</t>
  </si>
  <si>
    <t>VALOR TOTAL DE LA OFERTA *</t>
  </si>
  <si>
    <t>TOTAL ( Precio Global)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</si>
</sst>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??_);_(@_)"/>
    <numFmt numFmtId="167" formatCode="&quot;$&quot;#,##0"/>
    <numFmt numFmtId="168" formatCode="0.0"/>
    <numFmt numFmtId="169" formatCode="_-* #,##0_-;\-* #,##0_-;_-* &quot;-&quot;??_-;_-@_-"/>
    <numFmt numFmtId="170" formatCode="&quot;$&quot;\ #,##0"/>
    <numFmt numFmtId="171" formatCode="&quot;$&quot;\ 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9"/>
      <name val="Tahoma"/>
      <family val="2"/>
    </font>
    <font>
      <sz val="10"/>
      <name val="Arial"/>
      <family val="2"/>
    </font>
    <font>
      <sz val="12"/>
      <color theme="0"/>
      <name val="Arial"/>
      <family val="2"/>
    </font>
    <font>
      <sz val="9"/>
      <color theme="0"/>
      <name val="Tahoma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12"/>
      <name val="Arial Narrow"/>
      <family val="2"/>
    </font>
    <font>
      <b/>
      <u/>
      <sz val="13"/>
      <name val="Arial"/>
      <family val="2"/>
    </font>
    <font>
      <sz val="12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166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4" fillId="23" borderId="4" applyNumberFormat="0" applyFont="0" applyAlignment="0" applyProtection="0"/>
    <xf numFmtId="9" fontId="2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217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7" fontId="24" fillId="24" borderId="10" xfId="0" applyNumberFormat="1" applyFont="1" applyFill="1" applyBorder="1" applyAlignment="1">
      <alignment horizontal="right" vertical="center" wrapText="1"/>
    </xf>
    <xf numFmtId="2" fontId="24" fillId="24" borderId="10" xfId="0" applyNumberFormat="1" applyFont="1" applyFill="1" applyBorder="1" applyAlignment="1">
      <alignment horizontal="center" vertical="center" wrapText="1"/>
    </xf>
    <xf numFmtId="0" fontId="24" fillId="24" borderId="0" xfId="0" applyFont="1" applyFill="1" applyAlignment="1">
      <alignment vertical="center" wrapText="1"/>
    </xf>
    <xf numFmtId="2" fontId="24" fillId="0" borderId="0" xfId="0" applyNumberFormat="1" applyFont="1" applyAlignment="1">
      <alignment vertical="center" wrapText="1"/>
    </xf>
    <xf numFmtId="1" fontId="24" fillId="0" borderId="0" xfId="0" applyNumberFormat="1" applyFont="1" applyAlignment="1">
      <alignment vertical="center" wrapText="1"/>
    </xf>
    <xf numFmtId="167" fontId="24" fillId="0" borderId="0" xfId="0" applyNumberFormat="1" applyFont="1" applyAlignment="1">
      <alignment horizontal="right" vertical="center" wrapText="1"/>
    </xf>
    <xf numFmtId="2" fontId="24" fillId="0" borderId="0" xfId="0" applyNumberFormat="1" applyFont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167" fontId="24" fillId="24" borderId="0" xfId="0" applyNumberFormat="1" applyFont="1" applyFill="1" applyAlignment="1">
      <alignment vertical="center" wrapText="1"/>
    </xf>
    <xf numFmtId="0" fontId="0" fillId="24" borderId="0" xfId="0" applyFill="1"/>
    <xf numFmtId="167" fontId="24" fillId="24" borderId="25" xfId="0" applyNumberFormat="1" applyFont="1" applyFill="1" applyBorder="1" applyAlignment="1">
      <alignment horizontal="right" vertical="center" wrapText="1"/>
    </xf>
    <xf numFmtId="167" fontId="24" fillId="24" borderId="28" xfId="0" applyNumberFormat="1" applyFont="1" applyFill="1" applyBorder="1" applyAlignment="1">
      <alignment horizontal="right" vertical="center" wrapText="1"/>
    </xf>
    <xf numFmtId="0" fontId="26" fillId="0" borderId="0" xfId="0" applyFont="1" applyBorder="1" applyAlignment="1">
      <alignment vertical="center"/>
    </xf>
    <xf numFmtId="0" fontId="24" fillId="24" borderId="0" xfId="0" applyFont="1" applyFill="1" applyBorder="1" applyAlignment="1">
      <alignment vertical="center" wrapText="1"/>
    </xf>
    <xf numFmtId="0" fontId="24" fillId="25" borderId="0" xfId="0" applyFont="1" applyFill="1" applyBorder="1" applyAlignment="1">
      <alignment horizontal="center" vertical="center"/>
    </xf>
    <xf numFmtId="1" fontId="24" fillId="24" borderId="0" xfId="32" applyNumberFormat="1" applyFont="1" applyFill="1" applyBorder="1" applyAlignment="1">
      <alignment horizontal="center" vertical="center" wrapText="1"/>
    </xf>
    <xf numFmtId="1" fontId="24" fillId="25" borderId="0" xfId="0" applyNumberFormat="1" applyFont="1" applyFill="1" applyBorder="1" applyAlignment="1">
      <alignment vertical="center"/>
    </xf>
    <xf numFmtId="4" fontId="26" fillId="25" borderId="0" xfId="0" applyNumberFormat="1" applyFont="1" applyFill="1" applyBorder="1" applyAlignment="1">
      <alignment vertical="center"/>
    </xf>
    <xf numFmtId="167" fontId="24" fillId="24" borderId="0" xfId="0" applyNumberFormat="1" applyFont="1" applyFill="1" applyBorder="1" applyAlignment="1">
      <alignment horizontal="right" vertical="center" wrapText="1"/>
    </xf>
    <xf numFmtId="167" fontId="24" fillId="24" borderId="27" xfId="0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/>
    </xf>
    <xf numFmtId="1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9" fontId="24" fillId="24" borderId="0" xfId="38" applyFont="1" applyFill="1" applyBorder="1" applyAlignment="1">
      <alignment horizontal="center" vertical="center" wrapText="1"/>
    </xf>
    <xf numFmtId="168" fontId="24" fillId="24" borderId="0" xfId="32" applyNumberFormat="1" applyFont="1" applyFill="1" applyBorder="1" applyAlignment="1">
      <alignment horizontal="center" vertical="center" wrapText="1"/>
    </xf>
    <xf numFmtId="2" fontId="24" fillId="24" borderId="0" xfId="0" applyNumberFormat="1" applyFont="1" applyFill="1" applyBorder="1" applyAlignment="1">
      <alignment horizontal="center" vertical="center" wrapText="1"/>
    </xf>
    <xf numFmtId="44" fontId="24" fillId="0" borderId="10" xfId="49" applyFont="1" applyBorder="1" applyAlignment="1">
      <alignment vertical="center"/>
    </xf>
    <xf numFmtId="44" fontId="24" fillId="0" borderId="27" xfId="49" applyFont="1" applyBorder="1" applyAlignment="1">
      <alignment vertical="center"/>
    </xf>
    <xf numFmtId="0" fontId="21" fillId="24" borderId="0" xfId="0" applyFont="1" applyFill="1" applyBorder="1" applyAlignment="1">
      <alignment horizontal="left" vertical="center"/>
    </xf>
    <xf numFmtId="4" fontId="24" fillId="25" borderId="10" xfId="0" applyNumberFormat="1" applyFont="1" applyFill="1" applyBorder="1" applyAlignment="1">
      <alignment vertical="center"/>
    </xf>
    <xf numFmtId="4" fontId="24" fillId="25" borderId="27" xfId="0" applyNumberFormat="1" applyFont="1" applyFill="1" applyBorder="1" applyAlignment="1">
      <alignment vertical="center"/>
    </xf>
    <xf numFmtId="167" fontId="21" fillId="24" borderId="23" xfId="0" applyNumberFormat="1" applyFont="1" applyFill="1" applyBorder="1" applyAlignment="1">
      <alignment horizontal="right" vertical="center" wrapText="1"/>
    </xf>
    <xf numFmtId="167" fontId="21" fillId="24" borderId="30" xfId="0" applyNumberFormat="1" applyFont="1" applyFill="1" applyBorder="1" applyAlignment="1">
      <alignment horizontal="right" vertical="center" wrapText="1"/>
    </xf>
    <xf numFmtId="167" fontId="31" fillId="24" borderId="0" xfId="50" applyNumberFormat="1" applyFont="1" applyFill="1" applyBorder="1"/>
    <xf numFmtId="167" fontId="2" fillId="24" borderId="0" xfId="36" applyNumberFormat="1" applyFont="1" applyFill="1" applyBorder="1"/>
    <xf numFmtId="44" fontId="24" fillId="0" borderId="10" xfId="49" applyFont="1" applyBorder="1"/>
    <xf numFmtId="167" fontId="30" fillId="24" borderId="0" xfId="50" applyNumberFormat="1" applyFont="1" applyFill="1" applyBorder="1" applyAlignment="1">
      <alignment horizontal="center"/>
    </xf>
    <xf numFmtId="167" fontId="30" fillId="24" borderId="0" xfId="36" applyNumberFormat="1" applyFont="1" applyFill="1" applyBorder="1" applyAlignment="1">
      <alignment horizontal="center"/>
    </xf>
    <xf numFmtId="167" fontId="21" fillId="29" borderId="34" xfId="0" applyNumberFormat="1" applyFont="1" applyFill="1" applyBorder="1" applyAlignment="1">
      <alignment horizontal="right" vertical="center" wrapText="1"/>
    </xf>
    <xf numFmtId="167" fontId="21" fillId="29" borderId="35" xfId="0" applyNumberFormat="1" applyFont="1" applyFill="1" applyBorder="1" applyAlignment="1">
      <alignment horizontal="right" vertical="center" wrapText="1"/>
    </xf>
    <xf numFmtId="167" fontId="21" fillId="29" borderId="31" xfId="0" applyNumberFormat="1" applyFont="1" applyFill="1" applyBorder="1" applyAlignment="1">
      <alignment horizontal="right" vertical="center" wrapText="1"/>
    </xf>
    <xf numFmtId="0" fontId="21" fillId="28" borderId="18" xfId="0" applyFont="1" applyFill="1" applyBorder="1" applyAlignment="1">
      <alignment horizontal="justify" vertical="center"/>
    </xf>
    <xf numFmtId="0" fontId="24" fillId="28" borderId="20" xfId="0" applyFont="1" applyFill="1" applyBorder="1" applyAlignment="1">
      <alignment horizontal="center" vertical="center"/>
    </xf>
    <xf numFmtId="9" fontId="24" fillId="28" borderId="20" xfId="38" applyFont="1" applyFill="1" applyBorder="1" applyAlignment="1">
      <alignment horizontal="center" vertical="center" wrapText="1"/>
    </xf>
    <xf numFmtId="1" fontId="24" fillId="28" borderId="20" xfId="32" applyNumberFormat="1" applyFont="1" applyFill="1" applyBorder="1" applyAlignment="1">
      <alignment horizontal="center" vertical="center" wrapText="1"/>
    </xf>
    <xf numFmtId="0" fontId="24" fillId="28" borderId="20" xfId="0" applyFont="1" applyFill="1" applyBorder="1" applyAlignment="1">
      <alignment vertical="center"/>
    </xf>
    <xf numFmtId="4" fontId="26" fillId="28" borderId="20" xfId="0" applyNumberFormat="1" applyFont="1" applyFill="1" applyBorder="1" applyAlignment="1">
      <alignment vertical="center"/>
    </xf>
    <xf numFmtId="167" fontId="21" fillId="28" borderId="20" xfId="0" applyNumberFormat="1" applyFont="1" applyFill="1" applyBorder="1" applyAlignment="1">
      <alignment horizontal="right" vertical="center" wrapText="1"/>
    </xf>
    <xf numFmtId="167" fontId="24" fillId="28" borderId="19" xfId="0" applyNumberFormat="1" applyFont="1" applyFill="1" applyBorder="1" applyAlignment="1">
      <alignment horizontal="right" vertical="center" wrapText="1"/>
    </xf>
    <xf numFmtId="167" fontId="21" fillId="28" borderId="23" xfId="0" applyNumberFormat="1" applyFont="1" applyFill="1" applyBorder="1" applyAlignment="1">
      <alignment horizontal="right" vertical="center" wrapText="1"/>
    </xf>
    <xf numFmtId="167" fontId="21" fillId="28" borderId="25" xfId="0" applyNumberFormat="1" applyFont="1" applyFill="1" applyBorder="1" applyAlignment="1">
      <alignment horizontal="right" vertical="center" wrapText="1"/>
    </xf>
    <xf numFmtId="167" fontId="21" fillId="28" borderId="28" xfId="0" applyNumberFormat="1" applyFont="1" applyFill="1" applyBorder="1" applyAlignment="1">
      <alignment horizontal="right" vertical="center" wrapText="1"/>
    </xf>
    <xf numFmtId="0" fontId="21" fillId="26" borderId="36" xfId="0" applyFont="1" applyFill="1" applyBorder="1" applyAlignment="1">
      <alignment horizontal="center" vertical="center" wrapText="1"/>
    </xf>
    <xf numFmtId="1" fontId="21" fillId="26" borderId="29" xfId="0" applyNumberFormat="1" applyFont="1" applyFill="1" applyBorder="1" applyAlignment="1">
      <alignment horizontal="center" vertical="center" wrapText="1"/>
    </xf>
    <xf numFmtId="2" fontId="21" fillId="26" borderId="29" xfId="0" applyNumberFormat="1" applyFont="1" applyFill="1" applyBorder="1" applyAlignment="1">
      <alignment horizontal="center" vertical="center" wrapText="1"/>
    </xf>
    <xf numFmtId="167" fontId="21" fillId="26" borderId="29" xfId="0" applyNumberFormat="1" applyFont="1" applyFill="1" applyBorder="1" applyAlignment="1">
      <alignment horizontal="center" vertical="center" wrapText="1"/>
    </xf>
    <xf numFmtId="167" fontId="21" fillId="26" borderId="33" xfId="0" applyNumberFormat="1" applyFont="1" applyFill="1" applyBorder="1" applyAlignment="1">
      <alignment horizontal="center" vertical="center" wrapText="1"/>
    </xf>
    <xf numFmtId="44" fontId="24" fillId="0" borderId="22" xfId="49" applyFont="1" applyBorder="1"/>
    <xf numFmtId="167" fontId="24" fillId="24" borderId="22" xfId="0" applyNumberFormat="1" applyFont="1" applyFill="1" applyBorder="1" applyAlignment="1">
      <alignment horizontal="right" vertical="center" wrapText="1"/>
    </xf>
    <xf numFmtId="167" fontId="24" fillId="24" borderId="23" xfId="0" applyNumberFormat="1" applyFont="1" applyFill="1" applyBorder="1" applyAlignment="1">
      <alignment horizontal="right" vertical="center" wrapText="1"/>
    </xf>
    <xf numFmtId="0" fontId="21" fillId="28" borderId="18" xfId="0" applyFont="1" applyFill="1" applyBorder="1" applyAlignment="1">
      <alignment vertical="center" wrapText="1"/>
    </xf>
    <xf numFmtId="1" fontId="24" fillId="28" borderId="20" xfId="0" applyNumberFormat="1" applyFont="1" applyFill="1" applyBorder="1" applyAlignment="1">
      <alignment horizontal="center" vertical="center" wrapText="1"/>
    </xf>
    <xf numFmtId="168" fontId="24" fillId="28" borderId="20" xfId="32" applyNumberFormat="1" applyFont="1" applyFill="1" applyBorder="1" applyAlignment="1">
      <alignment horizontal="center" vertical="center" wrapText="1"/>
    </xf>
    <xf numFmtId="167" fontId="24" fillId="28" borderId="20" xfId="0" applyNumberFormat="1" applyFont="1" applyFill="1" applyBorder="1" applyAlignment="1">
      <alignment horizontal="right" vertical="center" wrapText="1"/>
    </xf>
    <xf numFmtId="2" fontId="24" fillId="28" borderId="20" xfId="0" applyNumberFormat="1" applyFont="1" applyFill="1" applyBorder="1" applyAlignment="1">
      <alignment horizontal="center" vertical="center" wrapText="1"/>
    </xf>
    <xf numFmtId="2" fontId="24" fillId="24" borderId="22" xfId="0" applyNumberFormat="1" applyFont="1" applyFill="1" applyBorder="1" applyAlignment="1">
      <alignment horizontal="center" vertical="center" wrapText="1"/>
    </xf>
    <xf numFmtId="1" fontId="25" fillId="28" borderId="29" xfId="0" applyNumberFormat="1" applyFont="1" applyFill="1" applyBorder="1" applyAlignment="1">
      <alignment horizontal="center" vertical="center" wrapText="1"/>
    </xf>
    <xf numFmtId="2" fontId="25" fillId="28" borderId="29" xfId="0" applyNumberFormat="1" applyFont="1" applyFill="1" applyBorder="1" applyAlignment="1">
      <alignment horizontal="center" vertical="center" wrapText="1"/>
    </xf>
    <xf numFmtId="167" fontId="25" fillId="28" borderId="29" xfId="0" applyNumberFormat="1" applyFont="1" applyFill="1" applyBorder="1" applyAlignment="1">
      <alignment horizontal="center" vertical="center" wrapText="1"/>
    </xf>
    <xf numFmtId="167" fontId="25" fillId="28" borderId="33" xfId="0" applyNumberFormat="1" applyFont="1" applyFill="1" applyBorder="1" applyAlignment="1">
      <alignment horizontal="center" vertical="center" wrapText="1"/>
    </xf>
    <xf numFmtId="4" fontId="24" fillId="25" borderId="22" xfId="0" applyNumberFormat="1" applyFont="1" applyFill="1" applyBorder="1" applyAlignment="1">
      <alignment vertical="center"/>
    </xf>
    <xf numFmtId="2" fontId="24" fillId="24" borderId="27" xfId="0" applyNumberFormat="1" applyFont="1" applyFill="1" applyBorder="1" applyAlignment="1">
      <alignment horizontal="center" vertical="center" wrapText="1"/>
    </xf>
    <xf numFmtId="44" fontId="24" fillId="0" borderId="0" xfId="49" applyFont="1" applyBorder="1"/>
    <xf numFmtId="4" fontId="24" fillId="25" borderId="0" xfId="0" applyNumberFormat="1" applyFont="1" applyFill="1" applyBorder="1" applyAlignment="1">
      <alignment vertical="center"/>
    </xf>
    <xf numFmtId="44" fontId="24" fillId="0" borderId="16" xfId="49" applyFont="1" applyBorder="1"/>
    <xf numFmtId="0" fontId="21" fillId="28" borderId="38" xfId="0" applyFont="1" applyFill="1" applyBorder="1" applyAlignment="1">
      <alignment horizontal="justify" vertical="center"/>
    </xf>
    <xf numFmtId="0" fontId="28" fillId="28" borderId="39" xfId="0" applyFont="1" applyFill="1" applyBorder="1" applyAlignment="1">
      <alignment horizontal="center" vertical="center"/>
    </xf>
    <xf numFmtId="9" fontId="28" fillId="28" borderId="39" xfId="38" applyFont="1" applyFill="1" applyBorder="1" applyAlignment="1">
      <alignment horizontal="center" vertical="center" wrapText="1"/>
    </xf>
    <xf numFmtId="1" fontId="28" fillId="28" borderId="39" xfId="32" applyNumberFormat="1" applyFont="1" applyFill="1" applyBorder="1" applyAlignment="1">
      <alignment horizontal="center" vertical="center" wrapText="1"/>
    </xf>
    <xf numFmtId="1" fontId="28" fillId="28" borderId="39" xfId="0" applyNumberFormat="1" applyFont="1" applyFill="1" applyBorder="1" applyAlignment="1">
      <alignment vertical="center"/>
    </xf>
    <xf numFmtId="4" fontId="29" fillId="28" borderId="39" xfId="0" applyNumberFormat="1" applyFont="1" applyFill="1" applyBorder="1" applyAlignment="1">
      <alignment vertical="center"/>
    </xf>
    <xf numFmtId="167" fontId="28" fillId="28" borderId="39" xfId="0" applyNumberFormat="1" applyFont="1" applyFill="1" applyBorder="1" applyAlignment="1">
      <alignment horizontal="right" vertical="center" wrapText="1"/>
    </xf>
    <xf numFmtId="167" fontId="28" fillId="28" borderId="40" xfId="0" applyNumberFormat="1" applyFont="1" applyFill="1" applyBorder="1" applyAlignment="1">
      <alignment horizontal="right" vertical="center" wrapText="1"/>
    </xf>
    <xf numFmtId="0" fontId="33" fillId="0" borderId="0" xfId="0" applyFont="1"/>
    <xf numFmtId="171" fontId="36" fillId="24" borderId="0" xfId="49" applyNumberFormat="1" applyFont="1" applyFill="1" applyBorder="1" applyAlignment="1">
      <alignment vertical="center" wrapText="1"/>
    </xf>
    <xf numFmtId="0" fontId="0" fillId="24" borderId="0" xfId="0" applyFill="1" applyBorder="1"/>
    <xf numFmtId="169" fontId="24" fillId="24" borderId="0" xfId="52" applyNumberFormat="1" applyFont="1" applyFill="1" applyBorder="1" applyAlignment="1">
      <alignment horizontal="right" vertical="center" wrapText="1"/>
    </xf>
    <xf numFmtId="0" fontId="24" fillId="0" borderId="43" xfId="0" applyFont="1" applyBorder="1" applyAlignment="1">
      <alignment vertical="center" wrapText="1"/>
    </xf>
    <xf numFmtId="0" fontId="24" fillId="25" borderId="43" xfId="0" applyFont="1" applyFill="1" applyBorder="1" applyAlignment="1">
      <alignment horizontal="justify" vertical="center"/>
    </xf>
    <xf numFmtId="167" fontId="24" fillId="24" borderId="44" xfId="0" applyNumberFormat="1" applyFont="1" applyFill="1" applyBorder="1" applyAlignment="1">
      <alignment horizontal="right" vertical="center" wrapText="1"/>
    </xf>
    <xf numFmtId="0" fontId="24" fillId="0" borderId="43" xfId="0" applyFont="1" applyBorder="1" applyAlignment="1">
      <alignment horizontal="justify" vertical="center"/>
    </xf>
    <xf numFmtId="0" fontId="21" fillId="24" borderId="43" xfId="0" applyFont="1" applyFill="1" applyBorder="1" applyAlignment="1">
      <alignment horizontal="left" vertical="center"/>
    </xf>
    <xf numFmtId="167" fontId="21" fillId="24" borderId="44" xfId="0" applyNumberFormat="1" applyFont="1" applyFill="1" applyBorder="1" applyAlignment="1">
      <alignment horizontal="right" vertical="center" wrapText="1"/>
    </xf>
    <xf numFmtId="2" fontId="24" fillId="24" borderId="46" xfId="0" applyNumberFormat="1" applyFont="1" applyFill="1" applyBorder="1" applyAlignment="1">
      <alignment horizontal="center" vertical="center" wrapText="1"/>
    </xf>
    <xf numFmtId="167" fontId="24" fillId="24" borderId="46" xfId="0" applyNumberFormat="1" applyFont="1" applyFill="1" applyBorder="1" applyAlignment="1">
      <alignment horizontal="right" vertical="center" wrapText="1"/>
    </xf>
    <xf numFmtId="167" fontId="24" fillId="24" borderId="47" xfId="0" applyNumberFormat="1" applyFont="1" applyFill="1" applyBorder="1" applyAlignment="1">
      <alignment horizontal="right" vertical="center" wrapText="1"/>
    </xf>
    <xf numFmtId="0" fontId="24" fillId="27" borderId="21" xfId="0" applyFont="1" applyFill="1" applyBorder="1" applyAlignment="1">
      <alignment horizontal="justify" vertical="center"/>
    </xf>
    <xf numFmtId="0" fontId="24" fillId="27" borderId="22" xfId="0" applyFont="1" applyFill="1" applyBorder="1" applyAlignment="1">
      <alignment horizontal="center" vertical="center"/>
    </xf>
    <xf numFmtId="9" fontId="24" fillId="27" borderId="22" xfId="38" applyFont="1" applyFill="1" applyBorder="1" applyAlignment="1">
      <alignment horizontal="center" vertical="center" wrapText="1"/>
    </xf>
    <xf numFmtId="0" fontId="24" fillId="27" borderId="24" xfId="0" applyFont="1" applyFill="1" applyBorder="1" applyAlignment="1">
      <alignment horizontal="justify" vertical="center"/>
    </xf>
    <xf numFmtId="0" fontId="24" fillId="27" borderId="10" xfId="0" applyFont="1" applyFill="1" applyBorder="1" applyAlignment="1">
      <alignment horizontal="center" vertical="center"/>
    </xf>
    <xf numFmtId="9" fontId="24" fillId="27" borderId="10" xfId="38" applyFont="1" applyFill="1" applyBorder="1" applyAlignment="1">
      <alignment horizontal="center" vertical="center" wrapText="1"/>
    </xf>
    <xf numFmtId="0" fontId="24" fillId="27" borderId="26" xfId="0" applyFont="1" applyFill="1" applyBorder="1" applyAlignment="1">
      <alignment horizontal="justify" vertical="center"/>
    </xf>
    <xf numFmtId="0" fontId="24" fillId="27" borderId="27" xfId="0" applyFont="1" applyFill="1" applyBorder="1" applyAlignment="1">
      <alignment horizontal="center" vertical="center"/>
    </xf>
    <xf numFmtId="9" fontId="24" fillId="27" borderId="27" xfId="38" applyFont="1" applyFill="1" applyBorder="1" applyAlignment="1">
      <alignment horizontal="center" vertical="center" wrapText="1"/>
    </xf>
    <xf numFmtId="0" fontId="24" fillId="27" borderId="21" xfId="0" applyFont="1" applyFill="1" applyBorder="1" applyAlignment="1">
      <alignment vertical="center" wrapText="1"/>
    </xf>
    <xf numFmtId="0" fontId="21" fillId="29" borderId="32" xfId="0" applyFont="1" applyFill="1" applyBorder="1" applyAlignment="1">
      <alignment horizontal="right" vertical="center"/>
    </xf>
    <xf numFmtId="167" fontId="24" fillId="24" borderId="30" xfId="0" applyNumberFormat="1" applyFont="1" applyFill="1" applyBorder="1" applyAlignment="1">
      <alignment horizontal="right" vertical="center" wrapText="1"/>
    </xf>
    <xf numFmtId="1" fontId="24" fillId="24" borderId="22" xfId="32" applyNumberFormat="1" applyFont="1" applyFill="1" applyBorder="1" applyAlignment="1">
      <alignment horizontal="center" vertical="center" wrapText="1"/>
    </xf>
    <xf numFmtId="1" fontId="24" fillId="24" borderId="10" xfId="32" applyNumberFormat="1" applyFont="1" applyFill="1" applyBorder="1" applyAlignment="1">
      <alignment horizontal="center" vertical="center" wrapText="1"/>
    </xf>
    <xf numFmtId="1" fontId="24" fillId="24" borderId="27" xfId="32" applyNumberFormat="1" applyFont="1" applyFill="1" applyBorder="1" applyAlignment="1">
      <alignment horizontal="center" vertical="center" wrapText="1"/>
    </xf>
    <xf numFmtId="0" fontId="24" fillId="27" borderId="24" xfId="0" applyFont="1" applyFill="1" applyBorder="1" applyAlignment="1">
      <alignment vertical="center" wrapText="1"/>
    </xf>
    <xf numFmtId="0" fontId="21" fillId="28" borderId="36" xfId="0" applyFont="1" applyFill="1" applyBorder="1" applyAlignment="1">
      <alignment horizontal="center" vertical="center" wrapText="1"/>
    </xf>
    <xf numFmtId="44" fontId="24" fillId="0" borderId="22" xfId="49" applyFont="1" applyBorder="1" applyAlignment="1">
      <alignment vertical="center"/>
    </xf>
    <xf numFmtId="1" fontId="41" fillId="24" borderId="22" xfId="32" applyNumberFormat="1" applyFont="1" applyFill="1" applyBorder="1" applyAlignment="1">
      <alignment horizontal="center" vertical="center" wrapText="1"/>
    </xf>
    <xf numFmtId="1" fontId="41" fillId="24" borderId="10" xfId="32" applyNumberFormat="1" applyFont="1" applyFill="1" applyBorder="1" applyAlignment="1">
      <alignment horizontal="center" vertical="center" wrapText="1"/>
    </xf>
    <xf numFmtId="1" fontId="41" fillId="24" borderId="27" xfId="32" applyNumberFormat="1" applyFont="1" applyFill="1" applyBorder="1" applyAlignment="1">
      <alignment horizontal="center" vertical="center" wrapText="1"/>
    </xf>
    <xf numFmtId="0" fontId="24" fillId="27" borderId="48" xfId="0" applyFont="1" applyFill="1" applyBorder="1" applyAlignment="1">
      <alignment vertical="center" wrapText="1"/>
    </xf>
    <xf numFmtId="0" fontId="24" fillId="27" borderId="16" xfId="0" applyFont="1" applyFill="1" applyBorder="1" applyAlignment="1">
      <alignment horizontal="center" vertical="center"/>
    </xf>
    <xf numFmtId="9" fontId="24" fillId="27" borderId="16" xfId="38" applyFont="1" applyFill="1" applyBorder="1" applyAlignment="1">
      <alignment horizontal="center" vertical="center" wrapText="1"/>
    </xf>
    <xf numFmtId="167" fontId="24" fillId="24" borderId="16" xfId="0" applyNumberFormat="1" applyFont="1" applyFill="1" applyBorder="1" applyAlignment="1">
      <alignment horizontal="right" vertical="center" wrapText="1"/>
    </xf>
    <xf numFmtId="2" fontId="24" fillId="24" borderId="16" xfId="0" applyNumberFormat="1" applyFont="1" applyFill="1" applyBorder="1" applyAlignment="1">
      <alignment horizontal="center" vertical="center" wrapText="1"/>
    </xf>
    <xf numFmtId="0" fontId="33" fillId="24" borderId="0" xfId="0" applyFont="1" applyFill="1"/>
    <xf numFmtId="0" fontId="33" fillId="24" borderId="0" xfId="0" applyFont="1" applyFill="1" applyBorder="1"/>
    <xf numFmtId="0" fontId="33" fillId="24" borderId="0" xfId="36" applyFont="1" applyFill="1" applyBorder="1" applyAlignment="1">
      <alignment horizontal="left" wrapText="1"/>
    </xf>
    <xf numFmtId="0" fontId="2" fillId="24" borderId="0" xfId="0" applyFont="1" applyFill="1"/>
    <xf numFmtId="0" fontId="33" fillId="24" borderId="0" xfId="0" applyFont="1" applyFill="1" applyAlignment="1">
      <alignment horizontal="left" wrapText="1"/>
    </xf>
    <xf numFmtId="0" fontId="37" fillId="24" borderId="17" xfId="0" applyFont="1" applyFill="1" applyBorder="1"/>
    <xf numFmtId="0" fontId="37" fillId="24" borderId="0" xfId="0" applyFont="1" applyFill="1" applyBorder="1"/>
    <xf numFmtId="0" fontId="37" fillId="24" borderId="37" xfId="0" applyFont="1" applyFill="1" applyBorder="1"/>
    <xf numFmtId="0" fontId="24" fillId="24" borderId="43" xfId="0" applyFont="1" applyFill="1" applyBorder="1" applyAlignment="1">
      <alignment vertical="center" wrapText="1"/>
    </xf>
    <xf numFmtId="1" fontId="24" fillId="24" borderId="0" xfId="0" applyNumberFormat="1" applyFont="1" applyFill="1" applyBorder="1" applyAlignment="1">
      <alignment horizontal="center" vertical="center" wrapText="1"/>
    </xf>
    <xf numFmtId="2" fontId="24" fillId="24" borderId="0" xfId="0" applyNumberFormat="1" applyFont="1" applyFill="1" applyBorder="1" applyAlignment="1">
      <alignment vertical="center" wrapText="1"/>
    </xf>
    <xf numFmtId="1" fontId="24" fillId="24" borderId="0" xfId="0" applyNumberFormat="1" applyFont="1" applyFill="1" applyBorder="1" applyAlignment="1">
      <alignment vertical="center" wrapText="1"/>
    </xf>
    <xf numFmtId="2" fontId="24" fillId="24" borderId="46" xfId="0" applyNumberFormat="1" applyFont="1" applyFill="1" applyBorder="1" applyAlignment="1">
      <alignment vertical="center" wrapText="1"/>
    </xf>
    <xf numFmtId="1" fontId="24" fillId="24" borderId="46" xfId="0" applyNumberFormat="1" applyFont="1" applyFill="1" applyBorder="1" applyAlignment="1">
      <alignment vertical="center" wrapText="1"/>
    </xf>
    <xf numFmtId="1" fontId="24" fillId="24" borderId="0" xfId="0" applyNumberFormat="1" applyFont="1" applyFill="1" applyAlignment="1">
      <alignment horizontal="center" vertical="center" wrapText="1"/>
    </xf>
    <xf numFmtId="2" fontId="24" fillId="24" borderId="0" xfId="0" applyNumberFormat="1" applyFont="1" applyFill="1" applyAlignment="1">
      <alignment vertical="center" wrapText="1"/>
    </xf>
    <xf numFmtId="1" fontId="24" fillId="24" borderId="0" xfId="0" applyNumberFormat="1" applyFont="1" applyFill="1" applyAlignment="1">
      <alignment vertical="center" wrapText="1"/>
    </xf>
    <xf numFmtId="167" fontId="24" fillId="24" borderId="0" xfId="0" applyNumberFormat="1" applyFont="1" applyFill="1" applyAlignment="1">
      <alignment horizontal="right" vertical="center" wrapText="1"/>
    </xf>
    <xf numFmtId="2" fontId="24" fillId="24" borderId="0" xfId="0" applyNumberFormat="1" applyFont="1" applyFill="1" applyAlignment="1">
      <alignment horizontal="center" vertical="center" wrapText="1"/>
    </xf>
    <xf numFmtId="1" fontId="24" fillId="27" borderId="10" xfId="32" applyNumberFormat="1" applyFont="1" applyFill="1" applyBorder="1" applyAlignment="1">
      <alignment horizontal="center" vertical="center" wrapText="1"/>
    </xf>
    <xf numFmtId="1" fontId="24" fillId="27" borderId="27" xfId="32" applyNumberFormat="1" applyFont="1" applyFill="1" applyBorder="1" applyAlignment="1">
      <alignment horizontal="center" vertical="center" wrapText="1"/>
    </xf>
    <xf numFmtId="0" fontId="24" fillId="27" borderId="26" xfId="0" applyFont="1" applyFill="1" applyBorder="1" applyAlignment="1">
      <alignment vertical="center" wrapText="1"/>
    </xf>
    <xf numFmtId="0" fontId="38" fillId="24" borderId="45" xfId="0" applyFont="1" applyFill="1" applyBorder="1" applyAlignment="1">
      <alignment horizontal="left" vertical="center" wrapText="1"/>
    </xf>
    <xf numFmtId="0" fontId="38" fillId="24" borderId="46" xfId="0" applyFont="1" applyFill="1" applyBorder="1" applyAlignment="1">
      <alignment horizontal="left" vertical="center" wrapText="1"/>
    </xf>
    <xf numFmtId="0" fontId="40" fillId="24" borderId="18" xfId="0" applyFont="1" applyFill="1" applyBorder="1" applyAlignment="1">
      <alignment horizontal="center" vertical="center" wrapText="1"/>
    </xf>
    <xf numFmtId="0" fontId="40" fillId="24" borderId="20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32" fillId="28" borderId="26" xfId="0" applyFont="1" applyFill="1" applyBorder="1" applyAlignment="1">
      <alignment horizontal="right" vertical="center" wrapText="1"/>
    </xf>
    <xf numFmtId="0" fontId="32" fillId="28" borderId="27" xfId="0" applyFont="1" applyFill="1" applyBorder="1" applyAlignment="1">
      <alignment horizontal="right" vertical="center" wrapText="1"/>
    </xf>
    <xf numFmtId="0" fontId="21" fillId="28" borderId="21" xfId="0" applyFont="1" applyFill="1" applyBorder="1" applyAlignment="1">
      <alignment horizontal="center" vertical="center" wrapText="1"/>
    </xf>
    <xf numFmtId="0" fontId="21" fillId="28" borderId="22" xfId="0" applyFont="1" applyFill="1" applyBorder="1" applyAlignment="1">
      <alignment horizontal="center" vertical="center" wrapText="1"/>
    </xf>
    <xf numFmtId="0" fontId="21" fillId="28" borderId="23" xfId="0" applyFont="1" applyFill="1" applyBorder="1" applyAlignment="1">
      <alignment horizontal="center" vertical="center" wrapText="1"/>
    </xf>
    <xf numFmtId="0" fontId="21" fillId="28" borderId="26" xfId="0" applyFont="1" applyFill="1" applyBorder="1" applyAlignment="1">
      <alignment horizontal="center" vertical="center" wrapText="1"/>
    </xf>
    <xf numFmtId="0" fontId="21" fillId="28" borderId="27" xfId="0" applyFont="1" applyFill="1" applyBorder="1" applyAlignment="1">
      <alignment horizontal="center" vertical="center" wrapText="1"/>
    </xf>
    <xf numFmtId="0" fontId="21" fillId="28" borderId="28" xfId="0" applyFont="1" applyFill="1" applyBorder="1" applyAlignment="1">
      <alignment horizontal="center" vertical="center" wrapText="1"/>
    </xf>
    <xf numFmtId="0" fontId="21" fillId="24" borderId="21" xfId="0" applyFont="1" applyFill="1" applyBorder="1" applyAlignment="1">
      <alignment horizontal="left" vertical="center"/>
    </xf>
    <xf numFmtId="0" fontId="21" fillId="24" borderId="22" xfId="0" applyFont="1" applyFill="1" applyBorder="1" applyAlignment="1">
      <alignment horizontal="left" vertical="center"/>
    </xf>
    <xf numFmtId="0" fontId="21" fillId="24" borderId="26" xfId="0" applyFont="1" applyFill="1" applyBorder="1" applyAlignment="1">
      <alignment horizontal="left" vertical="center"/>
    </xf>
    <xf numFmtId="0" fontId="21" fillId="24" borderId="27" xfId="0" applyFont="1" applyFill="1" applyBorder="1" applyAlignment="1">
      <alignment horizontal="left" vertical="center"/>
    </xf>
    <xf numFmtId="0" fontId="21" fillId="24" borderId="15" xfId="0" applyFont="1" applyFill="1" applyBorder="1" applyAlignment="1">
      <alignment horizontal="left" vertical="center"/>
    </xf>
    <xf numFmtId="0" fontId="32" fillId="28" borderId="21" xfId="0" applyFont="1" applyFill="1" applyBorder="1" applyAlignment="1">
      <alignment horizontal="right" vertical="center" wrapText="1"/>
    </xf>
    <xf numFmtId="0" fontId="32" fillId="28" borderId="22" xfId="0" applyFont="1" applyFill="1" applyBorder="1" applyAlignment="1">
      <alignment horizontal="right" vertical="center" wrapText="1"/>
    </xf>
    <xf numFmtId="0" fontId="32" fillId="28" borderId="24" xfId="0" applyFont="1" applyFill="1" applyBorder="1" applyAlignment="1">
      <alignment horizontal="right" vertical="center" wrapText="1"/>
    </xf>
    <xf numFmtId="0" fontId="32" fillId="28" borderId="10" xfId="0" applyFont="1" applyFill="1" applyBorder="1" applyAlignment="1">
      <alignment horizontal="righ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35" fillId="27" borderId="12" xfId="36" applyFont="1" applyFill="1" applyBorder="1" applyAlignment="1">
      <alignment horizontal="left" vertical="center" wrapText="1" indent="2"/>
    </xf>
    <xf numFmtId="0" fontId="35" fillId="27" borderId="13" xfId="36" applyFont="1" applyFill="1" applyBorder="1" applyAlignment="1">
      <alignment horizontal="left" vertical="center" wrapText="1" indent="2"/>
    </xf>
    <xf numFmtId="171" fontId="35" fillId="27" borderId="12" xfId="49" applyNumberFormat="1" applyFont="1" applyFill="1" applyBorder="1" applyAlignment="1">
      <alignment horizontal="center" vertical="center" wrapText="1"/>
    </xf>
    <xf numFmtId="171" fontId="35" fillId="27" borderId="13" xfId="49" applyNumberFormat="1" applyFont="1" applyFill="1" applyBorder="1" applyAlignment="1">
      <alignment horizontal="center" vertical="center" wrapText="1"/>
    </xf>
    <xf numFmtId="171" fontId="35" fillId="27" borderId="14" xfId="49" applyNumberFormat="1" applyFont="1" applyFill="1" applyBorder="1" applyAlignment="1">
      <alignment horizontal="center" vertical="center" wrapText="1"/>
    </xf>
    <xf numFmtId="0" fontId="33" fillId="24" borderId="0" xfId="36" applyFont="1" applyFill="1" applyBorder="1" applyAlignment="1">
      <alignment horizontal="left" wrapText="1"/>
    </xf>
    <xf numFmtId="171" fontId="21" fillId="27" borderId="12" xfId="49" applyNumberFormat="1" applyFont="1" applyFill="1" applyBorder="1" applyAlignment="1">
      <alignment horizontal="center"/>
    </xf>
    <xf numFmtId="171" fontId="21" fillId="27" borderId="13" xfId="49" applyNumberFormat="1" applyFont="1" applyFill="1" applyBorder="1" applyAlignment="1">
      <alignment horizontal="center"/>
    </xf>
    <xf numFmtId="171" fontId="21" fillId="27" borderId="14" xfId="49" applyNumberFormat="1" applyFont="1" applyFill="1" applyBorder="1" applyAlignment="1">
      <alignment horizontal="center"/>
    </xf>
    <xf numFmtId="0" fontId="39" fillId="27" borderId="12" xfId="36" applyFont="1" applyFill="1" applyBorder="1" applyAlignment="1" applyProtection="1">
      <alignment horizontal="center" vertical="center" wrapText="1"/>
      <protection locked="0"/>
    </xf>
    <xf numFmtId="0" fontId="39" fillId="27" borderId="13" xfId="36" applyFont="1" applyFill="1" applyBorder="1" applyAlignment="1" applyProtection="1">
      <alignment horizontal="center" vertical="center" wrapText="1"/>
      <protection locked="0"/>
    </xf>
    <xf numFmtId="0" fontId="39" fillId="27" borderId="14" xfId="36" applyFont="1" applyFill="1" applyBorder="1" applyAlignment="1" applyProtection="1">
      <alignment horizontal="center" vertical="center" wrapText="1"/>
      <protection locked="0"/>
    </xf>
    <xf numFmtId="0" fontId="35" fillId="24" borderId="12" xfId="36" applyFont="1" applyFill="1" applyBorder="1" applyAlignment="1">
      <alignment horizontal="left" vertical="center" wrapText="1" indent="2"/>
    </xf>
    <xf numFmtId="0" fontId="35" fillId="24" borderId="13" xfId="36" applyFont="1" applyFill="1" applyBorder="1" applyAlignment="1">
      <alignment horizontal="left" vertical="center" wrapText="1" indent="2"/>
    </xf>
    <xf numFmtId="171" fontId="35" fillId="24" borderId="12" xfId="49" applyNumberFormat="1" applyFont="1" applyFill="1" applyBorder="1" applyAlignment="1">
      <alignment horizontal="center" vertical="center" wrapText="1"/>
    </xf>
    <xf numFmtId="171" fontId="35" fillId="24" borderId="13" xfId="49" applyNumberFormat="1" applyFont="1" applyFill="1" applyBorder="1" applyAlignment="1">
      <alignment horizontal="center" vertical="center" wrapText="1"/>
    </xf>
    <xf numFmtId="171" fontId="35" fillId="24" borderId="14" xfId="49" applyNumberFormat="1" applyFont="1" applyFill="1" applyBorder="1" applyAlignment="1">
      <alignment horizontal="center" vertical="center" wrapText="1"/>
    </xf>
    <xf numFmtId="0" fontId="36" fillId="24" borderId="41" xfId="36" applyFont="1" applyFill="1" applyBorder="1" applyAlignment="1">
      <alignment horizontal="left" vertical="center" wrapText="1" indent="3"/>
    </xf>
    <xf numFmtId="0" fontId="36" fillId="24" borderId="11" xfId="36" applyFont="1" applyFill="1" applyBorder="1" applyAlignment="1">
      <alignment horizontal="left" vertical="center" wrapText="1" indent="3"/>
    </xf>
    <xf numFmtId="171" fontId="36" fillId="24" borderId="12" xfId="49" applyNumberFormat="1" applyFont="1" applyFill="1" applyBorder="1" applyAlignment="1">
      <alignment horizontal="center" vertical="center" wrapText="1"/>
    </xf>
    <xf numFmtId="171" fontId="36" fillId="24" borderId="13" xfId="49" applyNumberFormat="1" applyFont="1" applyFill="1" applyBorder="1" applyAlignment="1">
      <alignment horizontal="center" vertical="center" wrapText="1"/>
    </xf>
    <xf numFmtId="171" fontId="36" fillId="24" borderId="14" xfId="49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left" wrapText="1"/>
    </xf>
    <xf numFmtId="0" fontId="38" fillId="24" borderId="0" xfId="36" applyFont="1" applyFill="1" applyBorder="1" applyAlignment="1">
      <alignment horizontal="center" vertical="center" wrapText="1"/>
    </xf>
    <xf numFmtId="0" fontId="34" fillId="24" borderId="0" xfId="36" applyFont="1" applyFill="1" applyBorder="1" applyAlignment="1">
      <alignment horizontal="center"/>
    </xf>
    <xf numFmtId="0" fontId="35" fillId="0" borderId="12" xfId="36" applyFont="1" applyFill="1" applyBorder="1" applyAlignment="1">
      <alignment horizontal="center" vertical="center"/>
    </xf>
    <xf numFmtId="0" fontId="35" fillId="0" borderId="13" xfId="36" applyFont="1" applyFill="1" applyBorder="1" applyAlignment="1">
      <alignment horizontal="center" vertical="center"/>
    </xf>
    <xf numFmtId="0" fontId="35" fillId="0" borderId="14" xfId="36" applyFont="1" applyFill="1" applyBorder="1" applyAlignment="1">
      <alignment horizontal="center" vertical="center"/>
    </xf>
    <xf numFmtId="0" fontId="35" fillId="0" borderId="12" xfId="36" applyFont="1" applyFill="1" applyBorder="1" applyAlignment="1" applyProtection="1">
      <alignment horizontal="center" vertical="center" wrapText="1"/>
      <protection hidden="1"/>
    </xf>
    <xf numFmtId="0" fontId="35" fillId="0" borderId="13" xfId="36" applyFont="1" applyFill="1" applyBorder="1" applyAlignment="1" applyProtection="1">
      <alignment horizontal="center" vertical="center" wrapText="1"/>
      <protection hidden="1"/>
    </xf>
    <xf numFmtId="0" fontId="35" fillId="0" borderId="14" xfId="36" applyFont="1" applyFill="1" applyBorder="1" applyAlignment="1" applyProtection="1">
      <alignment horizontal="center" vertical="center" wrapText="1"/>
      <protection hidden="1"/>
    </xf>
    <xf numFmtId="0" fontId="35" fillId="30" borderId="12" xfId="36" applyFont="1" applyFill="1" applyBorder="1" applyAlignment="1" applyProtection="1">
      <alignment horizontal="left" vertical="center" wrapText="1"/>
      <protection locked="0"/>
    </xf>
    <xf numFmtId="0" fontId="35" fillId="30" borderId="13" xfId="36" applyFont="1" applyFill="1" applyBorder="1" applyAlignment="1" applyProtection="1">
      <alignment horizontal="left" vertical="center" wrapText="1"/>
      <protection locked="0"/>
    </xf>
    <xf numFmtId="0" fontId="35" fillId="30" borderId="14" xfId="36" applyFont="1" applyFill="1" applyBorder="1" applyAlignment="1" applyProtection="1">
      <alignment horizontal="left" vertical="center" wrapText="1"/>
      <protection locked="0"/>
    </xf>
    <xf numFmtId="170" fontId="35" fillId="30" borderId="41" xfId="49" applyNumberFormat="1" applyFont="1" applyFill="1" applyBorder="1" applyAlignment="1">
      <alignment horizontal="center" vertical="center" wrapText="1"/>
    </xf>
    <xf numFmtId="170" fontId="35" fillId="30" borderId="11" xfId="49" applyNumberFormat="1" applyFont="1" applyFill="1" applyBorder="1" applyAlignment="1">
      <alignment horizontal="center" vertical="center" wrapText="1"/>
    </xf>
    <xf numFmtId="170" fontId="35" fillId="30" borderId="42" xfId="49" applyNumberFormat="1" applyFont="1" applyFill="1" applyBorder="1" applyAlignment="1">
      <alignment horizontal="center" vertical="center" wrapText="1"/>
    </xf>
    <xf numFmtId="171" fontId="36" fillId="24" borderId="41" xfId="49" applyNumberFormat="1" applyFont="1" applyFill="1" applyBorder="1" applyAlignment="1">
      <alignment horizontal="center" vertical="center" wrapText="1"/>
    </xf>
    <xf numFmtId="171" fontId="36" fillId="24" borderId="11" xfId="49" applyNumberFormat="1" applyFont="1" applyFill="1" applyBorder="1" applyAlignment="1">
      <alignment horizontal="center" vertical="center" wrapText="1"/>
    </xf>
    <xf numFmtId="171" fontId="36" fillId="24" borderId="42" xfId="49" applyNumberFormat="1" applyFont="1" applyFill="1" applyBorder="1" applyAlignment="1">
      <alignment horizontal="center" vertical="center" wrapText="1"/>
    </xf>
    <xf numFmtId="0" fontId="36" fillId="24" borderId="17" xfId="36" applyFont="1" applyFill="1" applyBorder="1" applyAlignment="1">
      <alignment horizontal="left" vertical="center" wrapText="1" indent="3"/>
    </xf>
    <xf numFmtId="0" fontId="36" fillId="24" borderId="0" xfId="36" applyFont="1" applyFill="1" applyBorder="1" applyAlignment="1">
      <alignment horizontal="left" vertical="center" wrapText="1" indent="3"/>
    </xf>
    <xf numFmtId="2" fontId="36" fillId="24" borderId="12" xfId="52" applyNumberFormat="1" applyFont="1" applyFill="1" applyBorder="1" applyAlignment="1">
      <alignment horizontal="center" vertical="center" wrapText="1"/>
    </xf>
    <xf numFmtId="2" fontId="36" fillId="24" borderId="13" xfId="52" applyNumberFormat="1" applyFont="1" applyFill="1" applyBorder="1" applyAlignment="1">
      <alignment horizontal="center" vertical="center" wrapText="1"/>
    </xf>
    <xf numFmtId="2" fontId="36" fillId="24" borderId="14" xfId="52" applyNumberFormat="1" applyFont="1" applyFill="1" applyBorder="1" applyAlignment="1">
      <alignment horizontal="center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urrency 2" xfId="50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52" builtinId="3"/>
    <cellStyle name="Millares 2" xfId="32"/>
    <cellStyle name="Millares 3" xfId="33"/>
    <cellStyle name="Moneda" xfId="49" builtinId="4"/>
    <cellStyle name="Moneda 2" xfId="34"/>
    <cellStyle name="Moneda 3" xfId="48"/>
    <cellStyle name="Neutral" xfId="35" builtinId="28" customBuiltin="1"/>
    <cellStyle name="Normal" xfId="0" builtinId="0"/>
    <cellStyle name="Normal 2" xfId="36"/>
    <cellStyle name="Normal 3" xfId="47"/>
    <cellStyle name="Notas" xfId="37" builtinId="10" customBuiltin="1"/>
    <cellStyle name="Percent 2" xfId="51"/>
    <cellStyle name="Porcentaje" xfId="38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colors>
    <mruColors>
      <color rgb="FF99FF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45" zoomScale="85" zoomScaleNormal="85" workbookViewId="0">
      <selection activeCell="B58" sqref="B58:H58"/>
    </sheetView>
  </sheetViews>
  <sheetFormatPr baseColWidth="10" defaultColWidth="11.42578125" defaultRowHeight="15" x14ac:dyDescent="0.2"/>
  <cols>
    <col min="1" max="1" width="5.5703125" style="5" customWidth="1"/>
    <col min="2" max="2" width="50.85546875" style="2" customWidth="1"/>
    <col min="3" max="3" width="14.42578125" style="10" customWidth="1"/>
    <col min="4" max="4" width="19.140625" style="6" customWidth="1"/>
    <col min="5" max="5" width="15.28515625" style="7" customWidth="1"/>
    <col min="6" max="6" width="20.42578125" style="8" customWidth="1"/>
    <col min="7" max="7" width="17.28515625" style="9" customWidth="1"/>
    <col min="8" max="8" width="20.85546875" style="8" customWidth="1"/>
    <col min="9" max="9" width="22.140625" style="8" customWidth="1"/>
    <col min="10" max="10" width="23.42578125" style="5" customWidth="1"/>
    <col min="11" max="11" width="19.42578125" style="13" customWidth="1"/>
    <col min="12" max="12" width="6.7109375" style="13" customWidth="1"/>
    <col min="13" max="13" width="15.140625" style="13" customWidth="1"/>
    <col min="14" max="14" width="15" style="13" customWidth="1"/>
    <col min="15" max="15" width="14.140625" style="13" customWidth="1"/>
    <col min="16" max="16" width="14.42578125" customWidth="1"/>
    <col min="17" max="16384" width="11.42578125" style="2"/>
  </cols>
  <sheetData>
    <row r="1" spans="1:16" s="5" customFormat="1" ht="15.75" thickBot="1" x14ac:dyDescent="0.25">
      <c r="C1" s="140"/>
      <c r="D1" s="141"/>
      <c r="E1" s="142"/>
      <c r="F1" s="143"/>
      <c r="G1" s="144"/>
      <c r="H1" s="143"/>
      <c r="I1" s="143"/>
      <c r="K1" s="13"/>
      <c r="L1" s="13"/>
      <c r="M1" s="13"/>
      <c r="N1" s="13"/>
      <c r="O1" s="13"/>
      <c r="P1" s="13"/>
    </row>
    <row r="2" spans="1:16" s="5" customFormat="1" ht="16.5" x14ac:dyDescent="0.2">
      <c r="B2" s="150" t="s">
        <v>35</v>
      </c>
      <c r="C2" s="151"/>
      <c r="D2" s="151"/>
      <c r="E2" s="151"/>
      <c r="F2" s="151"/>
      <c r="G2" s="151"/>
      <c r="H2" s="151"/>
      <c r="I2" s="152"/>
      <c r="K2" s="13"/>
      <c r="L2" s="13"/>
      <c r="M2" s="13"/>
      <c r="N2" s="13"/>
      <c r="O2" s="13"/>
      <c r="P2" s="13"/>
    </row>
    <row r="3" spans="1:16" s="5" customFormat="1" ht="15.75" thickBot="1" x14ac:dyDescent="0.25">
      <c r="B3" s="134"/>
      <c r="C3" s="135"/>
      <c r="D3" s="136"/>
      <c r="E3" s="137"/>
      <c r="F3" s="22"/>
      <c r="G3" s="29"/>
      <c r="H3" s="22"/>
      <c r="I3" s="93"/>
      <c r="K3" s="13"/>
      <c r="L3" s="13"/>
      <c r="M3" s="13"/>
      <c r="N3" s="13"/>
      <c r="O3" s="13"/>
      <c r="P3" s="13"/>
    </row>
    <row r="4" spans="1:16" ht="20.25" customHeight="1" x14ac:dyDescent="0.2">
      <c r="B4" s="155" t="s">
        <v>55</v>
      </c>
      <c r="C4" s="156"/>
      <c r="D4" s="156"/>
      <c r="E4" s="156"/>
      <c r="F4" s="156"/>
      <c r="G4" s="156"/>
      <c r="H4" s="156"/>
      <c r="I4" s="157"/>
      <c r="K4" s="5"/>
      <c r="L4" s="5"/>
      <c r="M4" s="5"/>
      <c r="N4" s="5"/>
      <c r="O4" s="5"/>
      <c r="P4" s="2"/>
    </row>
    <row r="5" spans="1:16" ht="12.75" customHeight="1" thickBot="1" x14ac:dyDescent="0.25">
      <c r="B5" s="158"/>
      <c r="C5" s="159"/>
      <c r="D5" s="159"/>
      <c r="E5" s="159"/>
      <c r="F5" s="159"/>
      <c r="G5" s="159"/>
      <c r="H5" s="159"/>
      <c r="I5" s="160"/>
      <c r="K5" s="5"/>
      <c r="L5" s="5"/>
      <c r="M5" s="5"/>
      <c r="N5" s="5"/>
      <c r="O5" s="5"/>
      <c r="P5" s="2"/>
    </row>
    <row r="6" spans="1:16" s="1" customFormat="1" ht="34.5" customHeight="1" thickBot="1" x14ac:dyDescent="0.25">
      <c r="A6" s="11"/>
      <c r="B6" s="56" t="s">
        <v>0</v>
      </c>
      <c r="C6" s="57" t="s">
        <v>4</v>
      </c>
      <c r="D6" s="58" t="s">
        <v>7</v>
      </c>
      <c r="E6" s="57" t="s">
        <v>3</v>
      </c>
      <c r="F6" s="59" t="s">
        <v>11</v>
      </c>
      <c r="G6" s="58" t="s">
        <v>5</v>
      </c>
      <c r="H6" s="59" t="s">
        <v>6</v>
      </c>
      <c r="I6" s="60" t="s">
        <v>2</v>
      </c>
      <c r="J6" s="11"/>
      <c r="K6" s="11"/>
      <c r="L6" s="11"/>
      <c r="M6" s="11"/>
      <c r="N6" s="11"/>
      <c r="O6" s="11"/>
    </row>
    <row r="7" spans="1:16" s="1" customFormat="1" ht="27.75" customHeight="1" thickBot="1" x14ac:dyDescent="0.25">
      <c r="A7" s="11"/>
      <c r="B7" s="116" t="s">
        <v>8</v>
      </c>
      <c r="C7" s="70"/>
      <c r="D7" s="71"/>
      <c r="E7" s="70"/>
      <c r="F7" s="72"/>
      <c r="G7" s="71"/>
      <c r="H7" s="72"/>
      <c r="I7" s="73"/>
      <c r="J7" s="11"/>
      <c r="K7" s="11"/>
      <c r="L7" s="11"/>
      <c r="M7" s="11"/>
      <c r="N7" s="11"/>
      <c r="O7" s="11"/>
    </row>
    <row r="8" spans="1:16" s="5" customFormat="1" ht="19.350000000000001" customHeight="1" x14ac:dyDescent="0.2">
      <c r="B8" s="100" t="s">
        <v>39</v>
      </c>
      <c r="C8" s="101">
        <v>1</v>
      </c>
      <c r="D8" s="102">
        <v>0.3</v>
      </c>
      <c r="E8" s="112">
        <v>14</v>
      </c>
      <c r="F8" s="117"/>
      <c r="G8" s="74"/>
      <c r="H8" s="62"/>
      <c r="I8" s="63"/>
    </row>
    <row r="9" spans="1:16" s="5" customFormat="1" ht="17.45" customHeight="1" x14ac:dyDescent="0.2">
      <c r="B9" s="103" t="s">
        <v>40</v>
      </c>
      <c r="C9" s="104">
        <v>1</v>
      </c>
      <c r="D9" s="105">
        <v>0.5</v>
      </c>
      <c r="E9" s="113">
        <v>14</v>
      </c>
      <c r="F9" s="30"/>
      <c r="G9" s="33"/>
      <c r="H9" s="3"/>
      <c r="I9" s="14"/>
    </row>
    <row r="10" spans="1:16" s="5" customFormat="1" ht="19.350000000000001" customHeight="1" x14ac:dyDescent="0.2">
      <c r="B10" s="103" t="s">
        <v>41</v>
      </c>
      <c r="C10" s="104">
        <v>1</v>
      </c>
      <c r="D10" s="105">
        <v>0.5</v>
      </c>
      <c r="E10" s="113">
        <v>14</v>
      </c>
      <c r="F10" s="30"/>
      <c r="G10" s="33"/>
      <c r="H10" s="3"/>
      <c r="I10" s="14"/>
    </row>
    <row r="11" spans="1:16" s="5" customFormat="1" ht="18.75" customHeight="1" x14ac:dyDescent="0.2">
      <c r="B11" s="103" t="s">
        <v>42</v>
      </c>
      <c r="C11" s="104">
        <v>1</v>
      </c>
      <c r="D11" s="105">
        <v>0.5</v>
      </c>
      <c r="E11" s="113">
        <v>14</v>
      </c>
      <c r="F11" s="30"/>
      <c r="G11" s="33"/>
      <c r="H11" s="3"/>
      <c r="I11" s="14"/>
    </row>
    <row r="12" spans="1:16" s="5" customFormat="1" ht="19.350000000000001" customHeight="1" x14ac:dyDescent="0.2">
      <c r="B12" s="103" t="s">
        <v>43</v>
      </c>
      <c r="C12" s="104">
        <v>1</v>
      </c>
      <c r="D12" s="105">
        <v>0.05</v>
      </c>
      <c r="E12" s="113">
        <v>14</v>
      </c>
      <c r="F12" s="30"/>
      <c r="G12" s="33"/>
      <c r="H12" s="3"/>
      <c r="I12" s="14"/>
    </row>
    <row r="13" spans="1:16" s="5" customFormat="1" ht="17.25" customHeight="1" x14ac:dyDescent="0.2">
      <c r="B13" s="103" t="s">
        <v>44</v>
      </c>
      <c r="C13" s="104">
        <v>1</v>
      </c>
      <c r="D13" s="105">
        <v>0.05</v>
      </c>
      <c r="E13" s="113">
        <v>14</v>
      </c>
      <c r="F13" s="30"/>
      <c r="G13" s="33"/>
      <c r="H13" s="3"/>
      <c r="I13" s="14"/>
    </row>
    <row r="14" spans="1:16" s="5" customFormat="1" ht="18" customHeight="1" x14ac:dyDescent="0.2">
      <c r="B14" s="103" t="s">
        <v>45</v>
      </c>
      <c r="C14" s="104">
        <v>1</v>
      </c>
      <c r="D14" s="105">
        <v>0.05</v>
      </c>
      <c r="E14" s="113">
        <v>14</v>
      </c>
      <c r="F14" s="30"/>
      <c r="G14" s="33"/>
      <c r="H14" s="3"/>
      <c r="I14" s="14"/>
    </row>
    <row r="15" spans="1:16" s="5" customFormat="1" ht="16.350000000000001" customHeight="1" x14ac:dyDescent="0.2">
      <c r="B15" s="103" t="s">
        <v>37</v>
      </c>
      <c r="C15" s="104">
        <v>1</v>
      </c>
      <c r="D15" s="105">
        <v>0.05</v>
      </c>
      <c r="E15" s="113">
        <v>14</v>
      </c>
      <c r="F15" s="30"/>
      <c r="G15" s="33"/>
      <c r="H15" s="3"/>
      <c r="I15" s="14"/>
    </row>
    <row r="16" spans="1:16" s="5" customFormat="1" ht="17.25" customHeight="1" x14ac:dyDescent="0.2">
      <c r="B16" s="103" t="s">
        <v>46</v>
      </c>
      <c r="C16" s="104">
        <v>1</v>
      </c>
      <c r="D16" s="105">
        <v>0.05</v>
      </c>
      <c r="E16" s="113">
        <v>14</v>
      </c>
      <c r="F16" s="30"/>
      <c r="G16" s="33"/>
      <c r="H16" s="3"/>
      <c r="I16" s="14"/>
    </row>
    <row r="17" spans="1:16" s="5" customFormat="1" ht="19.5" customHeight="1" x14ac:dyDescent="0.2">
      <c r="B17" s="103" t="s">
        <v>47</v>
      </c>
      <c r="C17" s="104">
        <v>2</v>
      </c>
      <c r="D17" s="105">
        <v>1</v>
      </c>
      <c r="E17" s="113">
        <v>14</v>
      </c>
      <c r="F17" s="30"/>
      <c r="G17" s="33"/>
      <c r="H17" s="3"/>
      <c r="I17" s="14"/>
    </row>
    <row r="18" spans="1:16" s="5" customFormat="1" ht="18.75" customHeight="1" x14ac:dyDescent="0.2">
      <c r="B18" s="103" t="s">
        <v>48</v>
      </c>
      <c r="C18" s="104">
        <v>1</v>
      </c>
      <c r="D18" s="105">
        <v>0.5</v>
      </c>
      <c r="E18" s="113">
        <v>14</v>
      </c>
      <c r="F18" s="30"/>
      <c r="G18" s="33"/>
      <c r="H18" s="3"/>
      <c r="I18" s="14"/>
    </row>
    <row r="19" spans="1:16" s="5" customFormat="1" ht="19.5" customHeight="1" x14ac:dyDescent="0.2">
      <c r="B19" s="103" t="s">
        <v>49</v>
      </c>
      <c r="C19" s="104">
        <v>1</v>
      </c>
      <c r="D19" s="105">
        <v>0.3</v>
      </c>
      <c r="E19" s="113">
        <v>14</v>
      </c>
      <c r="F19" s="30"/>
      <c r="G19" s="33"/>
      <c r="H19" s="3"/>
      <c r="I19" s="14"/>
    </row>
    <row r="20" spans="1:16" s="5" customFormat="1" ht="37.5" customHeight="1" thickBot="1" x14ac:dyDescent="0.25">
      <c r="B20" s="106" t="s">
        <v>50</v>
      </c>
      <c r="C20" s="107">
        <v>1</v>
      </c>
      <c r="D20" s="108">
        <v>0.3</v>
      </c>
      <c r="E20" s="114">
        <v>14</v>
      </c>
      <c r="F20" s="31"/>
      <c r="G20" s="34"/>
      <c r="H20" s="23"/>
      <c r="I20" s="15"/>
    </row>
    <row r="21" spans="1:16" s="5" customFormat="1" ht="26.25" customHeight="1" thickBot="1" x14ac:dyDescent="0.25">
      <c r="B21" s="92"/>
      <c r="C21" s="18"/>
      <c r="D21" s="27"/>
      <c r="E21" s="19"/>
      <c r="F21" s="20"/>
      <c r="G21" s="21"/>
      <c r="H21" s="42" t="s">
        <v>12</v>
      </c>
      <c r="I21" s="43">
        <f>SUM(I8:I20)</f>
        <v>0</v>
      </c>
    </row>
    <row r="22" spans="1:16" s="5" customFormat="1" ht="15.75" thickBot="1" x14ac:dyDescent="0.25">
      <c r="A22" s="17"/>
      <c r="B22" s="92"/>
      <c r="C22" s="18"/>
      <c r="D22" s="27"/>
      <c r="E22" s="19"/>
      <c r="F22" s="76"/>
      <c r="G22" s="77"/>
      <c r="H22" s="22"/>
      <c r="I22" s="93"/>
    </row>
    <row r="23" spans="1:16" s="5" customFormat="1" ht="30.75" customHeight="1" thickBot="1" x14ac:dyDescent="0.25">
      <c r="B23" s="79" t="s">
        <v>15</v>
      </c>
      <c r="C23" s="80"/>
      <c r="D23" s="81"/>
      <c r="E23" s="82"/>
      <c r="F23" s="83"/>
      <c r="G23" s="84"/>
      <c r="H23" s="85"/>
      <c r="I23" s="86"/>
    </row>
    <row r="24" spans="1:16" s="5" customFormat="1" ht="21" customHeight="1" x14ac:dyDescent="0.2">
      <c r="B24" s="100" t="s">
        <v>54</v>
      </c>
      <c r="C24" s="101">
        <v>1</v>
      </c>
      <c r="D24" s="102">
        <v>1</v>
      </c>
      <c r="E24" s="118">
        <v>14</v>
      </c>
      <c r="F24" s="61"/>
      <c r="G24" s="74"/>
      <c r="H24" s="62"/>
      <c r="I24" s="63"/>
      <c r="M24" s="40"/>
      <c r="N24" s="41"/>
      <c r="O24" s="41"/>
      <c r="P24" s="41"/>
    </row>
    <row r="25" spans="1:16" s="5" customFormat="1" ht="21.6" customHeight="1" x14ac:dyDescent="0.2">
      <c r="B25" s="103" t="s">
        <v>74</v>
      </c>
      <c r="C25" s="104">
        <v>1</v>
      </c>
      <c r="D25" s="105">
        <v>1</v>
      </c>
      <c r="E25" s="119">
        <v>14</v>
      </c>
      <c r="F25" s="39"/>
      <c r="G25" s="33"/>
      <c r="H25" s="3"/>
      <c r="I25" s="14"/>
    </row>
    <row r="26" spans="1:16" s="5" customFormat="1" ht="21.6" customHeight="1" x14ac:dyDescent="0.2">
      <c r="B26" s="103" t="s">
        <v>26</v>
      </c>
      <c r="C26" s="104">
        <v>1</v>
      </c>
      <c r="D26" s="105">
        <v>1</v>
      </c>
      <c r="E26" s="119">
        <v>14</v>
      </c>
      <c r="F26" s="39"/>
      <c r="G26" s="33"/>
      <c r="H26" s="3"/>
      <c r="I26" s="14"/>
    </row>
    <row r="27" spans="1:16" s="5" customFormat="1" ht="21.6" customHeight="1" x14ac:dyDescent="0.2">
      <c r="B27" s="103" t="s">
        <v>51</v>
      </c>
      <c r="C27" s="104">
        <v>2</v>
      </c>
      <c r="D27" s="105">
        <v>1</v>
      </c>
      <c r="E27" s="119">
        <v>14</v>
      </c>
      <c r="F27" s="78"/>
      <c r="G27" s="33"/>
      <c r="H27" s="3"/>
      <c r="I27" s="14"/>
    </row>
    <row r="28" spans="1:16" s="5" customFormat="1" ht="18.75" customHeight="1" x14ac:dyDescent="0.25">
      <c r="B28" s="103" t="s">
        <v>38</v>
      </c>
      <c r="C28" s="104">
        <v>1</v>
      </c>
      <c r="D28" s="105">
        <v>0.1</v>
      </c>
      <c r="E28" s="119">
        <v>14</v>
      </c>
      <c r="F28" s="78"/>
      <c r="G28" s="33"/>
      <c r="H28" s="3"/>
      <c r="I28" s="14"/>
      <c r="M28" s="37"/>
      <c r="N28" s="38"/>
      <c r="O28" s="38"/>
      <c r="P28" s="38"/>
    </row>
    <row r="29" spans="1:16" s="5" customFormat="1" ht="18.75" customHeight="1" x14ac:dyDescent="0.25">
      <c r="B29" s="103" t="s">
        <v>52</v>
      </c>
      <c r="C29" s="104">
        <v>1</v>
      </c>
      <c r="D29" s="105">
        <v>0.1</v>
      </c>
      <c r="E29" s="119">
        <v>14</v>
      </c>
      <c r="F29" s="78"/>
      <c r="G29" s="33"/>
      <c r="H29" s="3"/>
      <c r="I29" s="14"/>
      <c r="M29" s="37"/>
      <c r="N29" s="38"/>
      <c r="O29" s="38"/>
      <c r="P29" s="38"/>
    </row>
    <row r="30" spans="1:16" s="5" customFormat="1" ht="18.600000000000001" customHeight="1" x14ac:dyDescent="0.25">
      <c r="B30" s="103" t="s">
        <v>53</v>
      </c>
      <c r="C30" s="104">
        <v>1</v>
      </c>
      <c r="D30" s="105">
        <v>0.1</v>
      </c>
      <c r="E30" s="119">
        <v>14</v>
      </c>
      <c r="F30" s="30"/>
      <c r="G30" s="33"/>
      <c r="H30" s="3"/>
      <c r="I30" s="14"/>
      <c r="M30" s="37"/>
      <c r="N30" s="38"/>
      <c r="O30" s="38"/>
      <c r="P30" s="38"/>
    </row>
    <row r="31" spans="1:16" s="5" customFormat="1" ht="18.600000000000001" customHeight="1" thickBot="1" x14ac:dyDescent="0.3">
      <c r="B31" s="106" t="s">
        <v>9</v>
      </c>
      <c r="C31" s="107">
        <v>2</v>
      </c>
      <c r="D31" s="108">
        <v>1</v>
      </c>
      <c r="E31" s="120">
        <v>14</v>
      </c>
      <c r="F31" s="31"/>
      <c r="G31" s="34"/>
      <c r="H31" s="23"/>
      <c r="I31" s="15"/>
      <c r="M31" s="37"/>
      <c r="N31" s="38"/>
      <c r="O31" s="38"/>
      <c r="P31" s="38"/>
    </row>
    <row r="32" spans="1:16" s="5" customFormat="1" ht="24.75" customHeight="1" thickBot="1" x14ac:dyDescent="0.3">
      <c r="B32" s="94"/>
      <c r="C32" s="24"/>
      <c r="D32" s="27"/>
      <c r="E32" s="19"/>
      <c r="F32" s="26"/>
      <c r="G32" s="21"/>
      <c r="H32" s="42" t="s">
        <v>12</v>
      </c>
      <c r="I32" s="43">
        <f>SUM(I24:I31)</f>
        <v>0</v>
      </c>
      <c r="M32" s="37"/>
      <c r="N32" s="38"/>
      <c r="O32" s="38"/>
      <c r="P32" s="38"/>
    </row>
    <row r="33" spans="2:16" s="5" customFormat="1" ht="18.600000000000001" customHeight="1" thickBot="1" x14ac:dyDescent="0.3">
      <c r="B33" s="94"/>
      <c r="C33" s="24"/>
      <c r="D33" s="27"/>
      <c r="E33" s="19"/>
      <c r="F33" s="25"/>
      <c r="G33" s="21"/>
      <c r="H33" s="22"/>
      <c r="I33" s="93"/>
      <c r="M33" s="37"/>
      <c r="N33" s="38"/>
      <c r="O33" s="38"/>
      <c r="P33" s="38"/>
    </row>
    <row r="34" spans="2:16" s="5" customFormat="1" ht="27.75" customHeight="1" thickBot="1" x14ac:dyDescent="0.3">
      <c r="B34" s="45" t="s">
        <v>17</v>
      </c>
      <c r="C34" s="46"/>
      <c r="D34" s="47"/>
      <c r="E34" s="48"/>
      <c r="F34" s="49"/>
      <c r="G34" s="50"/>
      <c r="H34" s="51"/>
      <c r="I34" s="52"/>
      <c r="M34" s="37"/>
      <c r="N34" s="38"/>
      <c r="O34" s="38"/>
      <c r="P34" s="38"/>
    </row>
    <row r="35" spans="2:16" s="5" customFormat="1" ht="21" customHeight="1" x14ac:dyDescent="0.25">
      <c r="B35" s="161" t="s">
        <v>13</v>
      </c>
      <c r="C35" s="162"/>
      <c r="D35" s="162"/>
      <c r="E35" s="162"/>
      <c r="F35" s="162"/>
      <c r="G35" s="162"/>
      <c r="H35" s="162"/>
      <c r="I35" s="35"/>
      <c r="M35" s="37"/>
      <c r="N35" s="38"/>
      <c r="O35" s="38"/>
      <c r="P35" s="38"/>
    </row>
    <row r="36" spans="2:16" s="5" customFormat="1" ht="21" customHeight="1" thickBot="1" x14ac:dyDescent="0.3">
      <c r="B36" s="163" t="s">
        <v>18</v>
      </c>
      <c r="C36" s="164"/>
      <c r="D36" s="164"/>
      <c r="E36" s="164"/>
      <c r="F36" s="164"/>
      <c r="G36" s="164"/>
      <c r="H36" s="165"/>
      <c r="I36" s="36"/>
      <c r="M36" s="37"/>
      <c r="N36" s="38"/>
      <c r="O36" s="38"/>
      <c r="P36" s="38"/>
    </row>
    <row r="37" spans="2:16" s="5" customFormat="1" ht="28.5" customHeight="1" thickBot="1" x14ac:dyDescent="0.3">
      <c r="B37" s="95"/>
      <c r="C37" s="32"/>
      <c r="D37" s="32"/>
      <c r="E37" s="32"/>
      <c r="F37" s="32"/>
      <c r="G37" s="32"/>
      <c r="H37" s="110" t="s">
        <v>16</v>
      </c>
      <c r="I37" s="44">
        <f>+SUM(I35:I36)</f>
        <v>0</v>
      </c>
      <c r="M37" s="37"/>
      <c r="N37" s="38"/>
      <c r="O37" s="38"/>
      <c r="P37" s="38"/>
    </row>
    <row r="38" spans="2:16" s="5" customFormat="1" ht="21" customHeight="1" thickBot="1" x14ac:dyDescent="0.25">
      <c r="B38" s="95"/>
      <c r="C38" s="32"/>
      <c r="D38" s="32"/>
      <c r="E38" s="32"/>
      <c r="F38" s="32"/>
      <c r="G38" s="32"/>
      <c r="H38" s="32"/>
      <c r="I38" s="96"/>
    </row>
    <row r="39" spans="2:16" ht="33.75" customHeight="1" thickBot="1" x14ac:dyDescent="0.25">
      <c r="B39" s="56" t="s">
        <v>0</v>
      </c>
      <c r="C39" s="57" t="s">
        <v>68</v>
      </c>
      <c r="D39" s="58" t="s">
        <v>7</v>
      </c>
      <c r="E39" s="57" t="s">
        <v>3</v>
      </c>
      <c r="F39" s="59" t="s">
        <v>65</v>
      </c>
      <c r="G39" s="58" t="s">
        <v>5</v>
      </c>
      <c r="H39" s="59" t="s">
        <v>6</v>
      </c>
      <c r="I39" s="60" t="s">
        <v>2</v>
      </c>
      <c r="K39" s="5"/>
      <c r="L39" s="5"/>
      <c r="M39" s="5"/>
      <c r="N39" s="5"/>
      <c r="O39" s="5"/>
      <c r="P39" s="2"/>
    </row>
    <row r="40" spans="2:16" ht="26.25" customHeight="1" thickBot="1" x14ac:dyDescent="0.25">
      <c r="B40" s="64" t="s">
        <v>10</v>
      </c>
      <c r="C40" s="65"/>
      <c r="D40" s="47"/>
      <c r="E40" s="66"/>
      <c r="F40" s="67"/>
      <c r="G40" s="68"/>
      <c r="H40" s="67"/>
      <c r="I40" s="52"/>
      <c r="K40" s="5"/>
      <c r="L40" s="5"/>
      <c r="M40" s="5"/>
      <c r="N40" s="5"/>
      <c r="O40" s="5"/>
      <c r="P40" s="2"/>
    </row>
    <row r="41" spans="2:16" ht="30" x14ac:dyDescent="0.2">
      <c r="B41" s="109" t="s">
        <v>69</v>
      </c>
      <c r="C41" s="101">
        <v>2</v>
      </c>
      <c r="D41" s="102"/>
      <c r="E41" s="145">
        <v>14</v>
      </c>
      <c r="F41" s="62"/>
      <c r="G41" s="69"/>
      <c r="H41" s="62"/>
      <c r="I41" s="111"/>
      <c r="K41" s="5"/>
      <c r="L41" s="5"/>
      <c r="M41" s="5"/>
      <c r="N41" s="5"/>
      <c r="O41" s="5"/>
      <c r="P41" s="2"/>
    </row>
    <row r="42" spans="2:16" ht="21.75" customHeight="1" x14ac:dyDescent="0.2">
      <c r="B42" s="121" t="s">
        <v>56</v>
      </c>
      <c r="C42" s="122">
        <v>3</v>
      </c>
      <c r="D42" s="123"/>
      <c r="E42" s="145">
        <v>14</v>
      </c>
      <c r="F42" s="124"/>
      <c r="G42" s="125"/>
      <c r="H42" s="124"/>
      <c r="I42" s="111"/>
      <c r="K42" s="5"/>
      <c r="L42" s="5"/>
      <c r="M42" s="5"/>
      <c r="N42" s="5"/>
      <c r="O42" s="5"/>
      <c r="P42" s="2"/>
    </row>
    <row r="43" spans="2:16" ht="21.75" customHeight="1" x14ac:dyDescent="0.2">
      <c r="B43" s="121" t="s">
        <v>70</v>
      </c>
      <c r="C43" s="122">
        <v>2</v>
      </c>
      <c r="D43" s="123"/>
      <c r="E43" s="145">
        <v>14</v>
      </c>
      <c r="F43" s="124"/>
      <c r="G43" s="125"/>
      <c r="H43" s="124"/>
      <c r="I43" s="111"/>
      <c r="K43" s="5"/>
      <c r="L43" s="5"/>
      <c r="M43" s="5"/>
      <c r="N43" s="5"/>
      <c r="O43" s="5"/>
      <c r="P43" s="2"/>
    </row>
    <row r="44" spans="2:16" ht="21.75" customHeight="1" x14ac:dyDescent="0.2">
      <c r="B44" s="121" t="s">
        <v>71</v>
      </c>
      <c r="C44" s="122">
        <v>2</v>
      </c>
      <c r="D44" s="123"/>
      <c r="E44" s="145">
        <v>14</v>
      </c>
      <c r="F44" s="124"/>
      <c r="G44" s="125"/>
      <c r="H44" s="124"/>
      <c r="I44" s="111"/>
      <c r="K44" s="5"/>
      <c r="L44" s="5"/>
      <c r="M44" s="5"/>
      <c r="N44" s="5"/>
      <c r="O44" s="5"/>
      <c r="P44" s="2"/>
    </row>
    <row r="45" spans="2:16" ht="21.75" customHeight="1" x14ac:dyDescent="0.2">
      <c r="B45" s="121" t="s">
        <v>57</v>
      </c>
      <c r="C45" s="122">
        <v>6</v>
      </c>
      <c r="D45" s="123"/>
      <c r="E45" s="145">
        <v>14</v>
      </c>
      <c r="F45" s="124"/>
      <c r="G45" s="125"/>
      <c r="H45" s="124"/>
      <c r="I45" s="111"/>
      <c r="K45" s="5"/>
      <c r="L45" s="5"/>
      <c r="M45" s="5"/>
      <c r="N45" s="5"/>
      <c r="O45" s="5"/>
      <c r="P45" s="2"/>
    </row>
    <row r="46" spans="2:16" ht="21.75" customHeight="1" x14ac:dyDescent="0.2">
      <c r="B46" s="121" t="s">
        <v>58</v>
      </c>
      <c r="C46" s="122">
        <v>4</v>
      </c>
      <c r="D46" s="123"/>
      <c r="E46" s="145">
        <v>14</v>
      </c>
      <c r="F46" s="124"/>
      <c r="G46" s="125"/>
      <c r="H46" s="124"/>
      <c r="I46" s="111"/>
      <c r="K46" s="5"/>
      <c r="L46" s="5"/>
      <c r="M46" s="5"/>
      <c r="N46" s="5"/>
      <c r="O46" s="5"/>
      <c r="P46" s="2"/>
    </row>
    <row r="47" spans="2:16" ht="21.75" customHeight="1" x14ac:dyDescent="0.2">
      <c r="B47" s="121" t="s">
        <v>59</v>
      </c>
      <c r="C47" s="122">
        <v>2</v>
      </c>
      <c r="D47" s="123"/>
      <c r="E47" s="145">
        <v>14</v>
      </c>
      <c r="F47" s="124"/>
      <c r="G47" s="125"/>
      <c r="H47" s="124"/>
      <c r="I47" s="111"/>
      <c r="K47" s="5"/>
      <c r="L47" s="5"/>
      <c r="M47" s="5"/>
      <c r="N47" s="5"/>
      <c r="O47" s="5"/>
      <c r="P47" s="2"/>
    </row>
    <row r="48" spans="2:16" ht="32.25" customHeight="1" x14ac:dyDescent="0.2">
      <c r="B48" s="121" t="s">
        <v>60</v>
      </c>
      <c r="C48" s="122">
        <v>6</v>
      </c>
      <c r="D48" s="123"/>
      <c r="E48" s="145">
        <v>14</v>
      </c>
      <c r="F48" s="124"/>
      <c r="G48" s="125"/>
      <c r="H48" s="124"/>
      <c r="I48" s="111"/>
      <c r="K48" s="5"/>
      <c r="L48" s="5"/>
      <c r="M48" s="5"/>
      <c r="N48" s="5"/>
      <c r="O48" s="5"/>
      <c r="P48" s="2"/>
    </row>
    <row r="49" spans="2:19" ht="21" customHeight="1" x14ac:dyDescent="0.2">
      <c r="B49" s="115" t="s">
        <v>61</v>
      </c>
      <c r="C49" s="104">
        <v>0.1</v>
      </c>
      <c r="D49" s="105"/>
      <c r="E49" s="145">
        <v>14</v>
      </c>
      <c r="F49" s="3"/>
      <c r="G49" s="4"/>
      <c r="H49" s="3"/>
      <c r="I49" s="111"/>
      <c r="K49" s="5"/>
      <c r="L49" s="5"/>
      <c r="M49" s="5"/>
      <c r="N49" s="5"/>
      <c r="O49" s="5"/>
      <c r="P49" s="2"/>
    </row>
    <row r="50" spans="2:19" ht="21" customHeight="1" x14ac:dyDescent="0.2">
      <c r="B50" s="115" t="s">
        <v>62</v>
      </c>
      <c r="C50" s="104">
        <v>1</v>
      </c>
      <c r="D50" s="105"/>
      <c r="E50" s="145">
        <v>14</v>
      </c>
      <c r="F50" s="3"/>
      <c r="G50" s="4"/>
      <c r="H50" s="3"/>
      <c r="I50" s="111"/>
      <c r="K50" s="5"/>
      <c r="L50" s="5"/>
      <c r="M50" s="5"/>
      <c r="N50" s="5"/>
      <c r="O50" s="5"/>
      <c r="P50" s="2"/>
    </row>
    <row r="51" spans="2:19" ht="21" customHeight="1" x14ac:dyDescent="0.2">
      <c r="B51" s="115" t="s">
        <v>63</v>
      </c>
      <c r="C51" s="104">
        <v>1</v>
      </c>
      <c r="D51" s="105"/>
      <c r="E51" s="145">
        <v>14</v>
      </c>
      <c r="F51" s="3"/>
      <c r="G51" s="4"/>
      <c r="H51" s="3"/>
      <c r="I51" s="111"/>
      <c r="K51" s="5"/>
      <c r="L51" s="5"/>
      <c r="M51" s="5"/>
      <c r="N51" s="5"/>
      <c r="O51" s="5"/>
      <c r="P51" s="2"/>
    </row>
    <row r="52" spans="2:19" ht="21" customHeight="1" x14ac:dyDescent="0.2">
      <c r="B52" s="115" t="s">
        <v>64</v>
      </c>
      <c r="C52" s="104">
        <v>1</v>
      </c>
      <c r="D52" s="105"/>
      <c r="E52" s="145">
        <v>14</v>
      </c>
      <c r="F52" s="3"/>
      <c r="G52" s="4"/>
      <c r="H52" s="3"/>
      <c r="I52" s="111"/>
      <c r="K52" s="5"/>
      <c r="L52" s="5"/>
      <c r="M52" s="5"/>
      <c r="N52" s="5"/>
      <c r="O52" s="5"/>
      <c r="P52" s="2"/>
    </row>
    <row r="53" spans="2:19" ht="45.75" thickBot="1" x14ac:dyDescent="0.25">
      <c r="B53" s="147" t="s">
        <v>72</v>
      </c>
      <c r="C53" s="107">
        <v>2</v>
      </c>
      <c r="D53" s="108"/>
      <c r="E53" s="146">
        <v>285</v>
      </c>
      <c r="F53" s="23"/>
      <c r="G53" s="75"/>
      <c r="H53" s="23"/>
      <c r="I53" s="15"/>
      <c r="K53" s="5"/>
      <c r="L53" s="5"/>
      <c r="M53" s="5"/>
      <c r="N53" s="5"/>
      <c r="O53" s="5"/>
      <c r="P53" s="2"/>
    </row>
    <row r="54" spans="2:19" ht="16.5" thickBot="1" x14ac:dyDescent="0.25">
      <c r="B54" s="170" t="s">
        <v>73</v>
      </c>
      <c r="C54" s="171"/>
      <c r="D54" s="171"/>
      <c r="E54" s="171"/>
      <c r="F54" s="171"/>
      <c r="G54" s="29"/>
      <c r="H54" s="42" t="s">
        <v>12</v>
      </c>
      <c r="I54" s="43">
        <f>SUM(I41:I53)</f>
        <v>0</v>
      </c>
      <c r="K54" s="5"/>
      <c r="L54" s="5"/>
      <c r="M54" s="5"/>
      <c r="N54" s="5"/>
      <c r="O54" s="5"/>
      <c r="P54" s="2"/>
    </row>
    <row r="55" spans="2:19" ht="24" customHeight="1" thickBot="1" x14ac:dyDescent="0.25">
      <c r="B55" s="91"/>
      <c r="C55" s="16"/>
      <c r="D55" s="27"/>
      <c r="E55" s="28"/>
      <c r="F55" s="22"/>
      <c r="G55" s="29"/>
      <c r="H55" s="22"/>
      <c r="I55" s="93"/>
      <c r="K55" s="5"/>
      <c r="L55" s="5"/>
      <c r="M55" s="5"/>
      <c r="N55" s="5"/>
      <c r="O55" s="5"/>
      <c r="P55" s="2"/>
    </row>
    <row r="56" spans="2:19" ht="32.25" customHeight="1" x14ac:dyDescent="0.2">
      <c r="B56" s="166" t="s">
        <v>1</v>
      </c>
      <c r="C56" s="167"/>
      <c r="D56" s="167"/>
      <c r="E56" s="167"/>
      <c r="F56" s="167"/>
      <c r="G56" s="167"/>
      <c r="H56" s="167"/>
      <c r="I56" s="53">
        <f>+I54+I37</f>
        <v>0</v>
      </c>
      <c r="K56" s="5"/>
      <c r="L56" s="5"/>
      <c r="M56" s="5"/>
      <c r="N56" s="5"/>
      <c r="O56" s="5"/>
      <c r="P56" s="2"/>
    </row>
    <row r="57" spans="2:19" ht="27" customHeight="1" x14ac:dyDescent="0.2">
      <c r="B57" s="168" t="s">
        <v>14</v>
      </c>
      <c r="C57" s="169"/>
      <c r="D57" s="169"/>
      <c r="E57" s="169"/>
      <c r="F57" s="169"/>
      <c r="G57" s="169"/>
      <c r="H57" s="169"/>
      <c r="I57" s="54">
        <f>+I56*0.16</f>
        <v>0</v>
      </c>
      <c r="K57" s="5"/>
      <c r="L57" s="5"/>
      <c r="M57" s="5"/>
      <c r="N57" s="5"/>
      <c r="O57" s="5"/>
      <c r="P57" s="2"/>
    </row>
    <row r="58" spans="2:19" ht="27" customHeight="1" thickBot="1" x14ac:dyDescent="0.25">
      <c r="B58" s="153" t="s">
        <v>76</v>
      </c>
      <c r="C58" s="154"/>
      <c r="D58" s="154"/>
      <c r="E58" s="154"/>
      <c r="F58" s="154"/>
      <c r="G58" s="154"/>
      <c r="H58" s="154"/>
      <c r="I58" s="55">
        <f>I57+I56</f>
        <v>0</v>
      </c>
      <c r="K58" s="5"/>
      <c r="L58" s="5"/>
      <c r="M58" s="5"/>
      <c r="N58" s="5"/>
      <c r="O58" s="5"/>
      <c r="P58" s="2"/>
    </row>
    <row r="59" spans="2:19" s="5" customFormat="1" ht="15.75" x14ac:dyDescent="0.2">
      <c r="B59" s="134"/>
      <c r="C59" s="135"/>
      <c r="D59" s="136"/>
      <c r="E59" s="137"/>
      <c r="F59" s="22"/>
      <c r="G59" s="29"/>
      <c r="H59" s="22"/>
      <c r="I59" s="96"/>
      <c r="J59" s="12"/>
    </row>
    <row r="60" spans="2:19" s="5" customFormat="1" ht="15.75" customHeight="1" thickBot="1" x14ac:dyDescent="0.25">
      <c r="B60" s="148" t="s">
        <v>34</v>
      </c>
      <c r="C60" s="149"/>
      <c r="D60" s="138"/>
      <c r="E60" s="139"/>
      <c r="F60" s="98"/>
      <c r="G60" s="97"/>
      <c r="H60" s="98"/>
      <c r="I60" s="99"/>
      <c r="J60" s="22"/>
      <c r="K60" s="17"/>
      <c r="L60" s="17"/>
      <c r="M60" s="17"/>
      <c r="N60" s="17"/>
      <c r="O60" s="17"/>
      <c r="P60" s="17"/>
      <c r="Q60" s="17"/>
      <c r="R60" s="17"/>
      <c r="S60" s="17"/>
    </row>
    <row r="61" spans="2:19" s="5" customFormat="1" x14ac:dyDescent="0.2">
      <c r="C61" s="140"/>
      <c r="D61" s="141"/>
      <c r="E61" s="142"/>
      <c r="F61" s="143"/>
      <c r="G61" s="29"/>
      <c r="H61" s="22"/>
      <c r="I61" s="22"/>
      <c r="J61" s="17"/>
      <c r="K61" s="89"/>
      <c r="L61" s="89"/>
      <c r="M61" s="89"/>
      <c r="N61" s="89"/>
      <c r="O61" s="89"/>
      <c r="P61" s="89"/>
      <c r="Q61" s="17"/>
      <c r="R61" s="17"/>
      <c r="S61" s="17"/>
    </row>
    <row r="62" spans="2:19" s="5" customFormat="1" x14ac:dyDescent="0.2">
      <c r="C62" s="140"/>
      <c r="D62" s="141"/>
      <c r="E62" s="142"/>
      <c r="F62" s="143"/>
      <c r="G62" s="29"/>
      <c r="H62" s="22"/>
      <c r="I62" s="22"/>
      <c r="J62" s="17"/>
      <c r="K62" s="89"/>
      <c r="L62" s="17"/>
      <c r="M62" s="40"/>
      <c r="N62" s="41"/>
      <c r="O62" s="41"/>
      <c r="P62" s="41"/>
      <c r="Q62" s="17"/>
      <c r="R62" s="17"/>
      <c r="S62" s="17"/>
    </row>
    <row r="63" spans="2:19" s="5" customFormat="1" x14ac:dyDescent="0.25">
      <c r="C63" s="140"/>
      <c r="D63" s="141"/>
      <c r="E63" s="142"/>
      <c r="F63" s="143"/>
      <c r="G63" s="29"/>
      <c r="H63" s="22"/>
      <c r="I63" s="22"/>
      <c r="J63" s="17"/>
      <c r="K63" s="89"/>
      <c r="L63" s="17"/>
      <c r="M63" s="37"/>
      <c r="N63" s="38"/>
      <c r="O63" s="38"/>
      <c r="P63" s="38"/>
      <c r="Q63" s="17"/>
      <c r="R63" s="17"/>
      <c r="S63" s="17"/>
    </row>
    <row r="64" spans="2:19" s="5" customFormat="1" x14ac:dyDescent="0.25">
      <c r="C64" s="140"/>
      <c r="D64" s="141"/>
      <c r="E64" s="142"/>
      <c r="F64" s="143"/>
      <c r="G64" s="29"/>
      <c r="H64" s="22"/>
      <c r="I64" s="22"/>
      <c r="J64" s="17"/>
      <c r="K64" s="89"/>
      <c r="L64" s="17"/>
      <c r="M64" s="37"/>
      <c r="N64" s="38"/>
      <c r="O64" s="38"/>
      <c r="P64" s="38"/>
      <c r="Q64" s="17"/>
      <c r="R64" s="17"/>
      <c r="S64" s="17"/>
    </row>
    <row r="65" spans="3:19" s="5" customFormat="1" x14ac:dyDescent="0.25">
      <c r="C65" s="140"/>
      <c r="D65" s="141"/>
      <c r="E65" s="142"/>
      <c r="F65" s="143"/>
      <c r="G65" s="29"/>
      <c r="H65" s="90"/>
      <c r="I65" s="22"/>
      <c r="J65" s="17"/>
      <c r="K65" s="89"/>
      <c r="L65" s="17"/>
      <c r="M65" s="37"/>
      <c r="N65" s="38"/>
      <c r="O65" s="38"/>
      <c r="P65" s="38"/>
      <c r="Q65" s="17"/>
      <c r="R65" s="17"/>
      <c r="S65" s="17"/>
    </row>
    <row r="66" spans="3:19" s="5" customFormat="1" x14ac:dyDescent="0.25">
      <c r="C66" s="140"/>
      <c r="D66" s="141"/>
      <c r="E66" s="142"/>
      <c r="F66" s="143"/>
      <c r="G66" s="29"/>
      <c r="H66" s="90"/>
      <c r="I66" s="22"/>
      <c r="J66" s="17"/>
      <c r="K66" s="89"/>
      <c r="L66" s="17"/>
      <c r="M66" s="37"/>
      <c r="N66" s="38"/>
      <c r="O66" s="38"/>
      <c r="P66" s="38"/>
      <c r="Q66" s="17"/>
      <c r="R66" s="17"/>
      <c r="S66" s="17"/>
    </row>
    <row r="67" spans="3:19" s="5" customFormat="1" x14ac:dyDescent="0.25">
      <c r="C67" s="140"/>
      <c r="D67" s="141"/>
      <c r="E67" s="142"/>
      <c r="F67" s="143"/>
      <c r="G67" s="29"/>
      <c r="H67" s="22"/>
      <c r="I67" s="22"/>
      <c r="J67" s="17"/>
      <c r="K67" s="89"/>
      <c r="L67" s="17"/>
      <c r="M67" s="37"/>
      <c r="N67" s="38"/>
      <c r="O67" s="38"/>
      <c r="P67" s="38"/>
      <c r="Q67" s="17"/>
      <c r="R67" s="17"/>
      <c r="S67" s="17"/>
    </row>
    <row r="68" spans="3:19" s="5" customFormat="1" x14ac:dyDescent="0.25">
      <c r="C68" s="140"/>
      <c r="D68" s="141"/>
      <c r="E68" s="142"/>
      <c r="F68" s="143"/>
      <c r="G68" s="29"/>
      <c r="H68" s="22"/>
      <c r="I68" s="22"/>
      <c r="J68" s="17"/>
      <c r="K68" s="89"/>
      <c r="L68" s="17"/>
      <c r="M68" s="37"/>
      <c r="N68" s="38"/>
      <c r="O68" s="38"/>
      <c r="P68" s="38"/>
      <c r="Q68" s="17"/>
      <c r="R68" s="17"/>
      <c r="S68" s="17"/>
    </row>
    <row r="69" spans="3:19" s="5" customFormat="1" x14ac:dyDescent="0.25">
      <c r="C69" s="140"/>
      <c r="D69" s="141"/>
      <c r="E69" s="142"/>
      <c r="F69" s="143"/>
      <c r="G69" s="29"/>
      <c r="H69" s="22"/>
      <c r="I69" s="22"/>
      <c r="J69" s="17"/>
      <c r="K69" s="89"/>
      <c r="L69" s="17"/>
      <c r="M69" s="37"/>
      <c r="N69" s="38"/>
      <c r="O69" s="38"/>
      <c r="P69" s="38"/>
      <c r="Q69" s="17"/>
      <c r="R69" s="17"/>
      <c r="S69" s="17"/>
    </row>
    <row r="70" spans="3:19" s="5" customFormat="1" x14ac:dyDescent="0.25">
      <c r="C70" s="140"/>
      <c r="D70" s="141"/>
      <c r="E70" s="142"/>
      <c r="F70" s="143"/>
      <c r="G70" s="29"/>
      <c r="H70" s="22"/>
      <c r="I70" s="22"/>
      <c r="J70" s="17"/>
      <c r="K70" s="89"/>
      <c r="L70" s="17"/>
      <c r="M70" s="37"/>
      <c r="N70" s="38"/>
      <c r="O70" s="38"/>
      <c r="P70" s="38"/>
      <c r="Q70" s="17"/>
      <c r="R70" s="17"/>
      <c r="S70" s="17"/>
    </row>
    <row r="71" spans="3:19" s="5" customFormat="1" x14ac:dyDescent="0.25">
      <c r="C71" s="140"/>
      <c r="D71" s="141"/>
      <c r="E71" s="142"/>
      <c r="F71" s="143"/>
      <c r="G71" s="29"/>
      <c r="H71" s="22"/>
      <c r="I71" s="22"/>
      <c r="J71" s="17"/>
      <c r="K71" s="89"/>
      <c r="L71" s="17"/>
      <c r="M71" s="37"/>
      <c r="N71" s="38"/>
      <c r="O71" s="38"/>
      <c r="P71" s="38"/>
      <c r="Q71" s="17"/>
      <c r="R71" s="17"/>
      <c r="S71" s="17"/>
    </row>
    <row r="72" spans="3:19" s="5" customFormat="1" x14ac:dyDescent="0.25">
      <c r="C72" s="140"/>
      <c r="D72" s="141"/>
      <c r="E72" s="142"/>
      <c r="F72" s="143"/>
      <c r="G72" s="29"/>
      <c r="H72" s="22"/>
      <c r="I72" s="22"/>
      <c r="J72" s="17"/>
      <c r="K72" s="89"/>
      <c r="L72" s="17"/>
      <c r="M72" s="37"/>
      <c r="N72" s="38"/>
      <c r="O72" s="38"/>
      <c r="P72" s="38"/>
      <c r="Q72" s="17"/>
      <c r="R72" s="17"/>
      <c r="S72" s="17"/>
    </row>
    <row r="73" spans="3:19" s="5" customFormat="1" x14ac:dyDescent="0.25">
      <c r="C73" s="140"/>
      <c r="D73" s="141"/>
      <c r="E73" s="142"/>
      <c r="F73" s="143"/>
      <c r="G73" s="29"/>
      <c r="H73" s="22"/>
      <c r="I73" s="22"/>
      <c r="J73" s="17"/>
      <c r="K73" s="89"/>
      <c r="L73" s="17"/>
      <c r="M73" s="37"/>
      <c r="N73" s="38"/>
      <c r="O73" s="38"/>
      <c r="P73" s="38"/>
      <c r="Q73" s="17"/>
      <c r="R73" s="17"/>
      <c r="S73" s="17"/>
    </row>
    <row r="74" spans="3:19" s="5" customFormat="1" x14ac:dyDescent="0.2">
      <c r="C74" s="140"/>
      <c r="D74" s="141"/>
      <c r="E74" s="142"/>
      <c r="F74" s="143"/>
      <c r="G74" s="29"/>
      <c r="H74" s="22"/>
      <c r="I74" s="22"/>
      <c r="J74" s="17"/>
      <c r="K74" s="89"/>
      <c r="L74" s="89"/>
      <c r="M74" s="89"/>
      <c r="N74" s="89"/>
      <c r="O74" s="89"/>
      <c r="P74" s="89"/>
      <c r="Q74" s="17"/>
      <c r="R74" s="17"/>
      <c r="S74" s="17"/>
    </row>
    <row r="75" spans="3:19" s="5" customFormat="1" x14ac:dyDescent="0.2">
      <c r="C75" s="140"/>
      <c r="D75" s="141"/>
      <c r="E75" s="142"/>
      <c r="F75" s="143"/>
      <c r="G75" s="29"/>
      <c r="H75" s="22"/>
      <c r="I75" s="22"/>
      <c r="J75" s="17"/>
      <c r="K75" s="89"/>
      <c r="L75" s="89"/>
      <c r="M75" s="89"/>
      <c r="N75" s="89"/>
      <c r="O75" s="89"/>
      <c r="P75" s="89"/>
      <c r="Q75" s="17"/>
      <c r="R75" s="17"/>
      <c r="S75" s="17"/>
    </row>
    <row r="76" spans="3:19" s="5" customFormat="1" x14ac:dyDescent="0.2">
      <c r="C76" s="140"/>
      <c r="D76" s="141"/>
      <c r="E76" s="142"/>
      <c r="F76" s="143"/>
      <c r="G76" s="29"/>
      <c r="H76" s="22"/>
      <c r="I76" s="22"/>
      <c r="J76" s="17"/>
      <c r="K76" s="89"/>
      <c r="L76" s="89"/>
      <c r="M76" s="89"/>
      <c r="N76" s="89"/>
      <c r="O76" s="89"/>
      <c r="P76" s="89"/>
      <c r="Q76" s="17"/>
      <c r="R76" s="17"/>
      <c r="S76" s="17"/>
    </row>
    <row r="77" spans="3:19" s="5" customFormat="1" x14ac:dyDescent="0.2">
      <c r="C77" s="140"/>
      <c r="D77" s="141"/>
      <c r="E77" s="142"/>
      <c r="F77" s="143"/>
      <c r="G77" s="29"/>
      <c r="H77" s="22"/>
      <c r="I77" s="22"/>
      <c r="J77" s="17"/>
      <c r="K77" s="89"/>
      <c r="L77" s="89"/>
      <c r="M77" s="89"/>
      <c r="N77" s="89"/>
      <c r="O77" s="89"/>
      <c r="P77" s="89"/>
      <c r="Q77" s="17"/>
      <c r="R77" s="17"/>
      <c r="S77" s="17"/>
    </row>
    <row r="78" spans="3:19" s="5" customFormat="1" x14ac:dyDescent="0.2">
      <c r="C78" s="140"/>
      <c r="D78" s="141"/>
      <c r="E78" s="142"/>
      <c r="F78" s="143"/>
      <c r="G78" s="29"/>
      <c r="H78" s="22"/>
      <c r="I78" s="22"/>
      <c r="J78" s="17"/>
      <c r="K78" s="89"/>
      <c r="L78" s="89"/>
      <c r="M78" s="89"/>
      <c r="N78" s="89"/>
      <c r="O78" s="89"/>
      <c r="P78" s="89"/>
      <c r="Q78" s="17"/>
      <c r="R78" s="17"/>
      <c r="S78" s="17"/>
    </row>
    <row r="79" spans="3:19" s="5" customFormat="1" x14ac:dyDescent="0.2">
      <c r="C79" s="140"/>
      <c r="D79" s="141"/>
      <c r="E79" s="142"/>
      <c r="F79" s="143"/>
      <c r="G79" s="29"/>
      <c r="H79" s="22"/>
      <c r="I79" s="22"/>
      <c r="J79" s="17"/>
      <c r="K79" s="89"/>
      <c r="L79" s="89"/>
      <c r="M79" s="89"/>
      <c r="N79" s="89"/>
      <c r="O79" s="89"/>
      <c r="P79" s="89"/>
      <c r="Q79" s="17"/>
      <c r="R79" s="17"/>
      <c r="S79" s="17"/>
    </row>
  </sheetData>
  <sheetProtection insertColumns="0" insertRows="0" insertHyperlinks="0" deleteColumns="0" deleteRows="0" selectLockedCells="1" sort="0" autoFilter="0" pivotTables="0" selectUnlockedCells="1"/>
  <mergeCells count="9">
    <mergeCell ref="B60:C60"/>
    <mergeCell ref="B2:I2"/>
    <mergeCell ref="B58:H58"/>
    <mergeCell ref="B4:I5"/>
    <mergeCell ref="B35:H35"/>
    <mergeCell ref="B36:H36"/>
    <mergeCell ref="B56:H56"/>
    <mergeCell ref="B57:H57"/>
    <mergeCell ref="B54:F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workbookViewId="0">
      <selection activeCell="B16" sqref="B16:E16"/>
    </sheetView>
  </sheetViews>
  <sheetFormatPr baseColWidth="10" defaultColWidth="11.42578125" defaultRowHeight="12.75" x14ac:dyDescent="0.2"/>
  <cols>
    <col min="1" max="1" width="7.42578125" style="13" customWidth="1"/>
    <col min="2" max="2" width="13.28515625" customWidth="1"/>
    <col min="4" max="4" width="18.140625" customWidth="1"/>
    <col min="5" max="5" width="20.7109375" customWidth="1"/>
    <col min="8" max="8" width="9.140625" customWidth="1"/>
    <col min="9" max="26" width="11.42578125" style="13"/>
  </cols>
  <sheetData>
    <row r="1" spans="1:26" s="13" customFormat="1" x14ac:dyDescent="0.2"/>
    <row r="2" spans="1:26" s="126" customFormat="1" ht="83.25" customHeight="1" x14ac:dyDescent="0.2">
      <c r="B2" s="195" t="s">
        <v>67</v>
      </c>
      <c r="C2" s="195"/>
      <c r="D2" s="195"/>
      <c r="E2" s="195"/>
      <c r="F2" s="195"/>
      <c r="G2" s="195"/>
      <c r="H2" s="195"/>
    </row>
    <row r="3" spans="1:26" s="126" customFormat="1" ht="15" x14ac:dyDescent="0.25">
      <c r="B3" s="196" t="s">
        <v>36</v>
      </c>
      <c r="C3" s="196"/>
      <c r="D3" s="196"/>
      <c r="E3" s="196"/>
      <c r="F3" s="196"/>
      <c r="G3" s="196"/>
      <c r="H3" s="196"/>
    </row>
    <row r="4" spans="1:26" s="13" customFormat="1" ht="9" customHeight="1" x14ac:dyDescent="0.2"/>
    <row r="5" spans="1:26" s="87" customFormat="1" ht="16.5" x14ac:dyDescent="0.2">
      <c r="A5" s="126"/>
      <c r="B5" s="197" t="s">
        <v>19</v>
      </c>
      <c r="C5" s="198"/>
      <c r="D5" s="198"/>
      <c r="E5" s="199"/>
      <c r="F5" s="200" t="s">
        <v>1</v>
      </c>
      <c r="G5" s="201"/>
      <c r="H5" s="202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1:26" s="87" customFormat="1" ht="33.75" customHeight="1" x14ac:dyDescent="0.2">
      <c r="A6" s="126"/>
      <c r="B6" s="203" t="s">
        <v>27</v>
      </c>
      <c r="C6" s="204"/>
      <c r="D6" s="204"/>
      <c r="E6" s="205"/>
      <c r="F6" s="206"/>
      <c r="G6" s="207"/>
      <c r="H6" s="208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spans="1:26" s="87" customFormat="1" ht="16.5" x14ac:dyDescent="0.2">
      <c r="A7" s="126"/>
      <c r="B7" s="189" t="s">
        <v>20</v>
      </c>
      <c r="C7" s="190"/>
      <c r="D7" s="190"/>
      <c r="E7" s="190"/>
      <c r="F7" s="209">
        <f>+'Formato 9 Oferta Economica 1'!I35/2.2</f>
        <v>0</v>
      </c>
      <c r="G7" s="210"/>
      <c r="H7" s="211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spans="1:26" s="87" customFormat="1" ht="16.5" x14ac:dyDescent="0.2">
      <c r="A8" s="126"/>
      <c r="B8" s="212" t="s">
        <v>21</v>
      </c>
      <c r="C8" s="213"/>
      <c r="D8" s="213"/>
      <c r="E8" s="213"/>
      <c r="F8" s="214">
        <v>2.2000000000000002</v>
      </c>
      <c r="G8" s="215"/>
      <c r="H8" s="21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spans="1:26" s="87" customFormat="1" ht="16.5" x14ac:dyDescent="0.2">
      <c r="A9" s="126"/>
      <c r="B9" s="172" t="s">
        <v>32</v>
      </c>
      <c r="C9" s="173"/>
      <c r="D9" s="173"/>
      <c r="E9" s="173"/>
      <c r="F9" s="174">
        <f>+F7*F8</f>
        <v>0</v>
      </c>
      <c r="G9" s="175"/>
      <c r="H9" s="17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spans="1:26" s="87" customFormat="1" ht="16.5" customHeight="1" x14ac:dyDescent="0.2">
      <c r="A10" s="126"/>
      <c r="B10" s="189" t="s">
        <v>22</v>
      </c>
      <c r="C10" s="190"/>
      <c r="D10" s="190"/>
      <c r="E10" s="190"/>
      <c r="F10" s="209">
        <f>+'Formato 9 Oferta Economica 1'!I54</f>
        <v>0</v>
      </c>
      <c r="G10" s="210"/>
      <c r="H10" s="211"/>
      <c r="I10" s="127"/>
      <c r="J10" s="127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1:26" s="87" customFormat="1" ht="16.5" customHeight="1" x14ac:dyDescent="0.2">
      <c r="A11" s="126"/>
      <c r="B11" s="189" t="s">
        <v>29</v>
      </c>
      <c r="C11" s="190"/>
      <c r="D11" s="190"/>
      <c r="E11" s="190"/>
      <c r="F11" s="191">
        <f>+'Formato 9 Oferta Economica 1'!I36</f>
        <v>0</v>
      </c>
      <c r="G11" s="192"/>
      <c r="H11" s="193"/>
      <c r="I11" s="88"/>
      <c r="J11" s="127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1:26" s="87" customFormat="1" ht="16.5" x14ac:dyDescent="0.2">
      <c r="A12" s="126"/>
      <c r="B12" s="172" t="s">
        <v>30</v>
      </c>
      <c r="C12" s="173"/>
      <c r="D12" s="173"/>
      <c r="E12" s="173"/>
      <c r="F12" s="174">
        <f>+F9+F10+F11</f>
        <v>0</v>
      </c>
      <c r="G12" s="175"/>
      <c r="H12" s="176"/>
      <c r="I12" s="127"/>
      <c r="J12" s="127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spans="1:26" s="87" customFormat="1" ht="16.5" x14ac:dyDescent="0.2">
      <c r="A13" s="126"/>
      <c r="B13" s="184" t="s">
        <v>31</v>
      </c>
      <c r="C13" s="185"/>
      <c r="D13" s="185"/>
      <c r="E13" s="185"/>
      <c r="F13" s="186">
        <f>+F12*0.16</f>
        <v>0</v>
      </c>
      <c r="G13" s="187"/>
      <c r="H13" s="188"/>
      <c r="I13" s="127"/>
      <c r="J13" s="127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spans="1:26" s="87" customFormat="1" ht="40.5" customHeight="1" x14ac:dyDescent="0.2">
      <c r="A14" s="126"/>
      <c r="B14" s="172" t="s">
        <v>28</v>
      </c>
      <c r="C14" s="173"/>
      <c r="D14" s="173"/>
      <c r="E14" s="173"/>
      <c r="F14" s="174">
        <f t="shared" ref="F14" si="0">+F12+F13</f>
        <v>0</v>
      </c>
      <c r="G14" s="175"/>
      <c r="H14" s="176"/>
      <c r="I14" s="127"/>
      <c r="J14" s="127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spans="1:26" s="126" customFormat="1" ht="16.5" x14ac:dyDescent="0.3">
      <c r="B15" s="131"/>
      <c r="C15" s="132"/>
      <c r="D15" s="132"/>
      <c r="E15" s="132"/>
      <c r="F15" s="132"/>
      <c r="G15" s="132"/>
      <c r="H15" s="133"/>
    </row>
    <row r="16" spans="1:26" ht="21" customHeight="1" x14ac:dyDescent="0.25">
      <c r="B16" s="181" t="s">
        <v>75</v>
      </c>
      <c r="C16" s="182"/>
      <c r="D16" s="182"/>
      <c r="E16" s="183"/>
      <c r="F16" s="178">
        <f>+F13</f>
        <v>0</v>
      </c>
      <c r="G16" s="179"/>
      <c r="H16" s="180"/>
    </row>
    <row r="17" spans="2:8" s="13" customFormat="1" ht="14.25" x14ac:dyDescent="0.2">
      <c r="B17" s="126"/>
      <c r="C17" s="126"/>
      <c r="D17" s="126"/>
      <c r="E17" s="126"/>
      <c r="F17" s="126"/>
      <c r="G17" s="126"/>
      <c r="H17" s="126"/>
    </row>
    <row r="18" spans="2:8" s="13" customFormat="1" ht="14.25" x14ac:dyDescent="0.2">
      <c r="B18" s="128"/>
      <c r="C18" s="128"/>
      <c r="D18" s="128"/>
      <c r="E18" s="128"/>
      <c r="F18" s="128"/>
      <c r="G18" s="128"/>
      <c r="H18" s="128"/>
    </row>
    <row r="19" spans="2:8" s="13" customFormat="1" ht="21.75" customHeight="1" x14ac:dyDescent="0.2">
      <c r="B19" s="177" t="s">
        <v>66</v>
      </c>
      <c r="C19" s="177"/>
      <c r="D19" s="177"/>
      <c r="E19" s="177"/>
      <c r="F19" s="177"/>
      <c r="G19" s="177"/>
      <c r="H19" s="177"/>
    </row>
    <row r="20" spans="2:8" s="13" customFormat="1" x14ac:dyDescent="0.2">
      <c r="B20" s="177"/>
      <c r="C20" s="177"/>
      <c r="D20" s="177"/>
      <c r="E20" s="177"/>
      <c r="F20" s="177"/>
      <c r="G20" s="177"/>
      <c r="H20" s="177"/>
    </row>
    <row r="21" spans="2:8" s="13" customFormat="1" x14ac:dyDescent="0.2">
      <c r="B21" s="129"/>
    </row>
    <row r="22" spans="2:8" s="13" customFormat="1" ht="42.75" customHeight="1" x14ac:dyDescent="0.2">
      <c r="B22" s="194" t="s">
        <v>33</v>
      </c>
      <c r="C22" s="194"/>
      <c r="D22" s="194"/>
      <c r="E22" s="194"/>
      <c r="F22" s="194"/>
      <c r="G22" s="194"/>
      <c r="H22" s="194"/>
    </row>
    <row r="23" spans="2:8" s="13" customFormat="1" ht="24.75" customHeight="1" x14ac:dyDescent="0.2">
      <c r="B23" s="130"/>
      <c r="C23" s="130"/>
      <c r="D23" s="130"/>
      <c r="E23" s="130"/>
      <c r="F23" s="130"/>
      <c r="G23" s="130"/>
      <c r="H23" s="130"/>
    </row>
    <row r="24" spans="2:8" s="13" customFormat="1" x14ac:dyDescent="0.2">
      <c r="B24" s="129" t="s">
        <v>23</v>
      </c>
    </row>
    <row r="25" spans="2:8" s="13" customFormat="1" x14ac:dyDescent="0.2">
      <c r="B25" s="129" t="s">
        <v>24</v>
      </c>
    </row>
    <row r="26" spans="2:8" s="13" customFormat="1" x14ac:dyDescent="0.2">
      <c r="B26" s="129" t="s">
        <v>25</v>
      </c>
    </row>
    <row r="27" spans="2:8" s="13" customFormat="1" x14ac:dyDescent="0.2"/>
    <row r="28" spans="2:8" s="13" customFormat="1" x14ac:dyDescent="0.2"/>
    <row r="29" spans="2:8" s="13" customFormat="1" x14ac:dyDescent="0.2"/>
    <row r="30" spans="2:8" s="13" customFormat="1" x14ac:dyDescent="0.2"/>
    <row r="31" spans="2:8" s="13" customFormat="1" x14ac:dyDescent="0.2"/>
    <row r="32" spans="2:8" s="13" customFormat="1" x14ac:dyDescent="0.2"/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  <row r="41" s="13" customFormat="1" x14ac:dyDescent="0.2"/>
    <row r="42" s="13" customFormat="1" x14ac:dyDescent="0.2"/>
    <row r="43" s="13" customFormat="1" x14ac:dyDescent="0.2"/>
    <row r="44" s="13" customFormat="1" x14ac:dyDescent="0.2"/>
    <row r="45" s="13" customFormat="1" x14ac:dyDescent="0.2"/>
    <row r="46" s="13" customFormat="1" x14ac:dyDescent="0.2"/>
    <row r="47" s="13" customFormat="1" x14ac:dyDescent="0.2"/>
    <row r="48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</sheetData>
  <protectedRanges>
    <protectedRange password="F692" sqref="F6 H12:H14 I11 H6:H10 E7:F14 C7:C14" name="Rango1_3_1"/>
    <protectedRange password="F692" sqref="E5:G5" name="Rango1_3_2"/>
    <protectedRange password="F692" sqref="B6:C6 E6" name="Rango1_3_7"/>
  </protectedRanges>
  <mergeCells count="26">
    <mergeCell ref="B22:H22"/>
    <mergeCell ref="B2:H2"/>
    <mergeCell ref="B3:H3"/>
    <mergeCell ref="B5:E5"/>
    <mergeCell ref="F5:H5"/>
    <mergeCell ref="B6:E6"/>
    <mergeCell ref="F6:H6"/>
    <mergeCell ref="B7:E7"/>
    <mergeCell ref="F7:H7"/>
    <mergeCell ref="B8:E8"/>
    <mergeCell ref="F8:H8"/>
    <mergeCell ref="B9:E9"/>
    <mergeCell ref="F9:H9"/>
    <mergeCell ref="B10:E10"/>
    <mergeCell ref="F10:H10"/>
    <mergeCell ref="B12:E12"/>
    <mergeCell ref="F12:H12"/>
    <mergeCell ref="B13:E13"/>
    <mergeCell ref="F13:H13"/>
    <mergeCell ref="B11:E11"/>
    <mergeCell ref="F11:H11"/>
    <mergeCell ref="B14:E14"/>
    <mergeCell ref="F14:H14"/>
    <mergeCell ref="B19:H20"/>
    <mergeCell ref="F16:H16"/>
    <mergeCell ref="B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9 Oferta Economica 1</vt:lpstr>
      <vt:lpstr>Formato 9 Oferta Economica 2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wpiraneque</dc:creator>
  <cp:lastModifiedBy>Javier Hernando Parada Sanchez</cp:lastModifiedBy>
  <cp:lastPrinted>2014-02-05T14:52:18Z</cp:lastPrinted>
  <dcterms:created xsi:type="dcterms:W3CDTF">2010-02-09T15:28:24Z</dcterms:created>
  <dcterms:modified xsi:type="dcterms:W3CDTF">2014-06-20T22:10:34Z</dcterms:modified>
</cp:coreProperties>
</file>