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Toyocar,s ltda" sheetId="1" r:id="rId1"/>
    <sheet name="Mecaniexpress" sheetId="2" r:id="rId2"/>
    <sheet name="Solo Frenos" sheetId="3" r:id="rId3"/>
    <sheet name="PINTUTAX" sheetId="4" r:id="rId4"/>
  </sheets>
  <definedNames>
    <definedName name="_Toc83024844" localSheetId="0">'Toyocar,s ltda'!#REF!</definedName>
    <definedName name="_xlnm.Print_Titles" localSheetId="0">'Toyocar,s ltda'!$1:$4</definedName>
  </definedNames>
  <calcPr fullCalcOnLoad="1"/>
</workbook>
</file>

<file path=xl/sharedStrings.xml><?xml version="1.0" encoding="utf-8"?>
<sst xmlns="http://schemas.openxmlformats.org/spreadsheetml/2006/main" count="768" uniqueCount="106">
  <si>
    <t>Mantenimiento Preventivo y Correctivo Incluye Mano de Obra y Repuestos</t>
  </si>
  <si>
    <t>Sincronizar Motor convencional y/o Inyección</t>
  </si>
  <si>
    <t>Cambio Bomba de Aceite</t>
  </si>
  <si>
    <t>Cambio Bomba de Gasolina</t>
  </si>
  <si>
    <t>Cambio Correa de Repartición</t>
  </si>
  <si>
    <t>Lavado de Inyectores</t>
  </si>
  <si>
    <t>Cambiar Reten Cigüeñal</t>
  </si>
  <si>
    <t>Cambiar Reten Polea Cigüeñal</t>
  </si>
  <si>
    <t>Cambio Empaquetadura Culata</t>
  </si>
  <si>
    <t>Desmontar y Montar Radiadores Mantenimiento</t>
  </si>
  <si>
    <t>Cambiar Cable Cierre Tapa Motor</t>
  </si>
  <si>
    <t>Cambiar Cable de Acelerador</t>
  </si>
  <si>
    <t>EMBRAGUE</t>
  </si>
  <si>
    <t>Vr. Mano de Obra</t>
  </si>
  <si>
    <t>Vr. Repuestos</t>
  </si>
  <si>
    <t>MOTOR</t>
  </si>
  <si>
    <t>Reparacion General de Motor</t>
  </si>
  <si>
    <t>Desmontar y Montar Culata Cambio de Empaque</t>
  </si>
  <si>
    <t>Cambiar Embrague</t>
  </si>
  <si>
    <t>Cambiar Bomba Principal Embrague</t>
  </si>
  <si>
    <t>Cambiar de Bomba Auxiliar Embrague</t>
  </si>
  <si>
    <t>CAJA</t>
  </si>
  <si>
    <t>Desmontar y Montar Caja de Velocidad Mecánica</t>
  </si>
  <si>
    <t>Reparar Caja Velocidad Mecánica</t>
  </si>
  <si>
    <t>Reparar Diferencial Trasera</t>
  </si>
  <si>
    <t>DIRECCION</t>
  </si>
  <si>
    <t>Desmontar y Montar Caja Direccion</t>
  </si>
  <si>
    <t>Reparar Caja Direccion Mecanica y/o Hidraulica</t>
  </si>
  <si>
    <t>Cambiar Dos Terminales de la Direccion</t>
  </si>
  <si>
    <t>Cambiar Brazo Axial</t>
  </si>
  <si>
    <t>Cambiar Amortiguadores Direccion</t>
  </si>
  <si>
    <t>SUSPENSION</t>
  </si>
  <si>
    <t>Cambio Rotula Inferior</t>
  </si>
  <si>
    <t>Cambio Rotula Superior</t>
  </si>
  <si>
    <t>Cambio Rodamiento Rueda Delantera</t>
  </si>
  <si>
    <t>Cambiar Bujes Centrales de la Barra Estabilizadora</t>
  </si>
  <si>
    <t>Cambiar Rodamiento Rueda Trasera</t>
  </si>
  <si>
    <t>Cambio de Amortiguadores Delanteros</t>
  </si>
  <si>
    <t>Cambio de Amortiguadores Traseros</t>
  </si>
  <si>
    <t>Cambiar Bujes Tijera Inferior</t>
  </si>
  <si>
    <t>Cambiar Bujes Tijera Superior</t>
  </si>
  <si>
    <t>Cambiar Semieje Delantero</t>
  </si>
  <si>
    <t>Cambiar Bujes Muelle Trasero</t>
  </si>
  <si>
    <t>FRENOS</t>
  </si>
  <si>
    <t>Reparacion General de Frenos</t>
  </si>
  <si>
    <t>Cambiar Pastillas Delanteras</t>
  </si>
  <si>
    <t>Reparacion Caliper Delantero</t>
  </si>
  <si>
    <t>Cambiar Banda Freno Trasero Una Rueda</t>
  </si>
  <si>
    <t>Desmontar Una Campana Trasera</t>
  </si>
  <si>
    <t>Rectificar Una Campana Trasera</t>
  </si>
  <si>
    <t>Diagnostico al Sistema de Frenos ABC</t>
  </si>
  <si>
    <t>Desmontar y Montar Sensor de ABC de una Rueda</t>
  </si>
  <si>
    <t>Cambio de Bomba Freno Principal</t>
  </si>
  <si>
    <t>Cambio de Manguera de Freno</t>
  </si>
  <si>
    <t>ELECTRICIDAD</t>
  </si>
  <si>
    <t>Diagnostico al Sistema de Carga y Arranque</t>
  </si>
  <si>
    <t>Cambiar Alternador</t>
  </si>
  <si>
    <t>Reparar Alternador</t>
  </si>
  <si>
    <t>Cambiar Motor de Arranque</t>
  </si>
  <si>
    <t>Reparar Motor de Arranque</t>
  </si>
  <si>
    <t>Cambiar el Motor Limpia Brisas</t>
  </si>
  <si>
    <t>Cambiar Farola Delantera</t>
  </si>
  <si>
    <t>Cambiar Bombillos Farolas Delanteras</t>
  </si>
  <si>
    <t>Cambiar Bombillos Stop</t>
  </si>
  <si>
    <t>Cambiar Bombillos Cocuyos</t>
  </si>
  <si>
    <t>Cambiar Bombillos de Direccional</t>
  </si>
  <si>
    <t>Alineacion de Luces</t>
  </si>
  <si>
    <t>Cambiar Correa del Alternador</t>
  </si>
  <si>
    <t>REFRIGERACION</t>
  </si>
  <si>
    <t>Cargue Aire Acondicionado</t>
  </si>
  <si>
    <t>Mantenimiento Aire Acondicionado</t>
  </si>
  <si>
    <t>CARROCERIA</t>
  </si>
  <si>
    <t>Ajuste de Puertas</t>
  </si>
  <si>
    <t>Ajuste de Sillas</t>
  </si>
  <si>
    <t>Ajuste de Millare</t>
  </si>
  <si>
    <t>Desmontar Una Chapa Puerta</t>
  </si>
  <si>
    <t>Cambio Empaque Vidrios Puerta</t>
  </si>
  <si>
    <t>Arreglo Eleva Vidrios</t>
  </si>
  <si>
    <t>Ajuste de Bomper</t>
  </si>
  <si>
    <t>Revision Exosto</t>
  </si>
  <si>
    <t>OTROS</t>
  </si>
  <si>
    <t>Analisis de Gases</t>
  </si>
  <si>
    <t>Cambio de Filtros</t>
  </si>
  <si>
    <t>Cambio de Aceite</t>
  </si>
  <si>
    <t xml:space="preserve">Lavado General </t>
  </si>
  <si>
    <t>Lavado General y Motor</t>
  </si>
  <si>
    <t>Lavado de Tapiceria</t>
  </si>
  <si>
    <t>Alineacion y Balanceo</t>
  </si>
  <si>
    <t>Asistencia Mecanica</t>
  </si>
  <si>
    <t>Servicio de Grua</t>
  </si>
  <si>
    <t>TOTAL</t>
  </si>
  <si>
    <t>SUBTOTAL</t>
  </si>
  <si>
    <t>IVA 16%</t>
  </si>
  <si>
    <t>Camionetas Montero Mitsubishi 3000 cc, Modelo 2005</t>
  </si>
  <si>
    <t>Cambio Bomba de Agua</t>
  </si>
  <si>
    <t>Camioneta Nisssan Platon Doble Cabina  4x2  2400 cc, Modelo 2009</t>
  </si>
  <si>
    <t>Camionetas Nisssan 4x4 Xtrail 2500 cc, Modelo 2009</t>
  </si>
  <si>
    <t>Camionetas Toyota Fortuner Dissel   3000 cc, Modelo 2010</t>
  </si>
  <si>
    <r>
      <t xml:space="preserve">OBJETO: CONTRATAR EL SERVICIO </t>
    </r>
    <r>
      <rPr>
        <b/>
        <sz val="12"/>
        <rFont val="Arial Narrow"/>
        <family val="2"/>
      </rPr>
      <t xml:space="preserve">DE MANTENIMIENTO PREVENTIVO Y CORRECTIVO DE VEHICULOS </t>
    </r>
  </si>
  <si>
    <t>ANEXO 4 OFERTA ECONOMICA</t>
  </si>
  <si>
    <t>PROCESO DE MINIMA CUANTIA VJ-VAF-MC-020-2014</t>
  </si>
  <si>
    <t>TOYOCAR"S LTDA</t>
  </si>
  <si>
    <t xml:space="preserve">Valores Ofertados </t>
  </si>
  <si>
    <t>MECANI EXPRESS</t>
  </si>
  <si>
    <t>SOLO FRENOS LA PRECISION</t>
  </si>
  <si>
    <t>PINTUTAX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</si>
</sst>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.0\ _€_-;\-* #,##0.0\ _€_-;_-* &quot;-&quot;??\ _€_-;_-@_-"/>
    <numFmt numFmtId="193" formatCode="_-* #,##0\ _€_-;\-* #,##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193" fontId="1" fillId="0" borderId="15" xfId="47" applyNumberFormat="1" applyFont="1" applyBorder="1" applyAlignment="1">
      <alignment horizontal="center" wrapText="1"/>
    </xf>
    <xf numFmtId="193" fontId="1" fillId="0" borderId="16" xfId="47" applyNumberFormat="1" applyFont="1" applyBorder="1" applyAlignment="1">
      <alignment horizontal="center" wrapText="1"/>
    </xf>
    <xf numFmtId="193" fontId="0" fillId="0" borderId="15" xfId="47" applyNumberFormat="1" applyFont="1" applyBorder="1" applyAlignment="1">
      <alignment/>
    </xf>
    <xf numFmtId="193" fontId="0" fillId="0" borderId="16" xfId="47" applyNumberFormat="1" applyFont="1" applyBorder="1" applyAlignment="1">
      <alignment/>
    </xf>
    <xf numFmtId="193" fontId="0" fillId="0" borderId="17" xfId="47" applyNumberFormat="1" applyFont="1" applyBorder="1" applyAlignment="1">
      <alignment/>
    </xf>
    <xf numFmtId="193" fontId="0" fillId="0" borderId="18" xfId="47" applyNumberFormat="1" applyFont="1" applyBorder="1" applyAlignment="1">
      <alignment/>
    </xf>
    <xf numFmtId="193" fontId="0" fillId="0" borderId="19" xfId="47" applyNumberFormat="1" applyFont="1" applyBorder="1" applyAlignment="1">
      <alignment/>
    </xf>
    <xf numFmtId="193" fontId="0" fillId="0" borderId="20" xfId="47" applyNumberFormat="1" applyFont="1" applyBorder="1" applyAlignment="1">
      <alignment/>
    </xf>
    <xf numFmtId="193" fontId="0" fillId="0" borderId="21" xfId="47" applyNumberFormat="1" applyFont="1" applyBorder="1" applyAlignment="1">
      <alignment/>
    </xf>
    <xf numFmtId="193" fontId="0" fillId="0" borderId="22" xfId="47" applyNumberFormat="1" applyFont="1" applyBorder="1" applyAlignment="1">
      <alignment/>
    </xf>
    <xf numFmtId="193" fontId="1" fillId="0" borderId="23" xfId="47" applyNumberFormat="1" applyFont="1" applyBorder="1" applyAlignment="1">
      <alignment horizontal="center" wrapText="1"/>
    </xf>
    <xf numFmtId="193" fontId="1" fillId="0" borderId="24" xfId="47" applyNumberFormat="1" applyFont="1" applyBorder="1" applyAlignment="1">
      <alignment horizontal="center" wrapText="1"/>
    </xf>
    <xf numFmtId="193" fontId="0" fillId="0" borderId="0" xfId="47" applyNumberFormat="1" applyFont="1" applyAlignment="1">
      <alignment/>
    </xf>
    <xf numFmtId="193" fontId="3" fillId="0" borderId="0" xfId="47" applyNumberFormat="1" applyFont="1" applyAlignment="1">
      <alignment/>
    </xf>
    <xf numFmtId="193" fontId="0" fillId="0" borderId="25" xfId="47" applyNumberFormat="1" applyFont="1" applyBorder="1" applyAlignment="1">
      <alignment/>
    </xf>
    <xf numFmtId="193" fontId="0" fillId="0" borderId="26" xfId="47" applyNumberFormat="1" applyFont="1" applyBorder="1" applyAlignment="1">
      <alignment/>
    </xf>
    <xf numFmtId="193" fontId="0" fillId="0" borderId="27" xfId="47" applyNumberFormat="1" applyFont="1" applyBorder="1" applyAlignment="1">
      <alignment/>
    </xf>
    <xf numFmtId="193" fontId="1" fillId="0" borderId="0" xfId="47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193" fontId="0" fillId="0" borderId="19" xfId="47" applyNumberFormat="1" applyFont="1" applyBorder="1" applyAlignment="1">
      <alignment/>
    </xf>
    <xf numFmtId="193" fontId="0" fillId="0" borderId="28" xfId="47" applyNumberFormat="1" applyFont="1" applyBorder="1" applyAlignment="1">
      <alignment/>
    </xf>
    <xf numFmtId="193" fontId="1" fillId="0" borderId="0" xfId="47" applyNumberFormat="1" applyFont="1" applyBorder="1" applyAlignment="1">
      <alignment horizontal="center" wrapText="1"/>
    </xf>
    <xf numFmtId="193" fontId="0" fillId="0" borderId="29" xfId="47" applyNumberFormat="1" applyFont="1" applyBorder="1" applyAlignment="1">
      <alignment/>
    </xf>
    <xf numFmtId="193" fontId="0" fillId="0" borderId="30" xfId="47" applyNumberFormat="1" applyFont="1" applyBorder="1" applyAlignment="1">
      <alignment/>
    </xf>
    <xf numFmtId="193" fontId="0" fillId="0" borderId="31" xfId="47" applyNumberFormat="1" applyFont="1" applyBorder="1" applyAlignment="1">
      <alignment/>
    </xf>
    <xf numFmtId="193" fontId="1" fillId="0" borderId="32" xfId="47" applyNumberFormat="1" applyFont="1" applyBorder="1" applyAlignment="1">
      <alignment horizontal="center" wrapText="1"/>
    </xf>
    <xf numFmtId="193" fontId="0" fillId="0" borderId="33" xfId="47" applyNumberFormat="1" applyFont="1" applyBorder="1" applyAlignment="1">
      <alignment/>
    </xf>
    <xf numFmtId="193" fontId="0" fillId="0" borderId="34" xfId="47" applyNumberFormat="1" applyFont="1" applyBorder="1" applyAlignment="1">
      <alignment/>
    </xf>
    <xf numFmtId="193" fontId="0" fillId="0" borderId="35" xfId="47" applyNumberFormat="1" applyFont="1" applyBorder="1" applyAlignment="1">
      <alignment/>
    </xf>
    <xf numFmtId="193" fontId="0" fillId="0" borderId="36" xfId="47" applyNumberFormat="1" applyFont="1" applyBorder="1" applyAlignment="1">
      <alignment/>
    </xf>
    <xf numFmtId="193" fontId="0" fillId="0" borderId="37" xfId="47" applyNumberFormat="1" applyFont="1" applyBorder="1" applyAlignment="1">
      <alignment/>
    </xf>
    <xf numFmtId="193" fontId="0" fillId="0" borderId="38" xfId="47" applyNumberFormat="1" applyFont="1" applyBorder="1" applyAlignment="1">
      <alignment/>
    </xf>
    <xf numFmtId="193" fontId="0" fillId="0" borderId="39" xfId="47" applyNumberFormat="1" applyFont="1" applyBorder="1" applyAlignment="1">
      <alignment/>
    </xf>
    <xf numFmtId="193" fontId="0" fillId="0" borderId="40" xfId="47" applyNumberFormat="1" applyFont="1" applyBorder="1" applyAlignment="1">
      <alignment/>
    </xf>
    <xf numFmtId="193" fontId="0" fillId="0" borderId="11" xfId="47" applyNumberFormat="1" applyFont="1" applyBorder="1" applyAlignment="1">
      <alignment/>
    </xf>
    <xf numFmtId="193" fontId="0" fillId="0" borderId="12" xfId="47" applyNumberFormat="1" applyFont="1" applyBorder="1" applyAlignment="1">
      <alignment/>
    </xf>
    <xf numFmtId="193" fontId="0" fillId="0" borderId="13" xfId="47" applyNumberFormat="1" applyFont="1" applyBorder="1" applyAlignment="1">
      <alignment/>
    </xf>
    <xf numFmtId="193" fontId="0" fillId="0" borderId="10" xfId="47" applyNumberFormat="1" applyFont="1" applyBorder="1" applyAlignment="1">
      <alignment/>
    </xf>
    <xf numFmtId="193" fontId="0" fillId="0" borderId="19" xfId="47" applyNumberFormat="1" applyFont="1" applyFill="1" applyBorder="1" applyAlignment="1">
      <alignment/>
    </xf>
    <xf numFmtId="193" fontId="0" fillId="19" borderId="19" xfId="47" applyNumberFormat="1" applyFont="1" applyFill="1" applyBorder="1" applyAlignment="1">
      <alignment/>
    </xf>
    <xf numFmtId="193" fontId="0" fillId="19" borderId="37" xfId="47" applyNumberFormat="1" applyFont="1" applyFill="1" applyBorder="1" applyAlignment="1">
      <alignment/>
    </xf>
    <xf numFmtId="193" fontId="1" fillId="0" borderId="41" xfId="47" applyNumberFormat="1" applyFont="1" applyBorder="1" applyAlignment="1">
      <alignment horizontal="center" wrapText="1"/>
    </xf>
    <xf numFmtId="193" fontId="0" fillId="0" borderId="42" xfId="47" applyNumberFormat="1" applyFont="1" applyBorder="1" applyAlignment="1">
      <alignment/>
    </xf>
    <xf numFmtId="193" fontId="0" fillId="0" borderId="43" xfId="47" applyNumberFormat="1" applyFont="1" applyBorder="1" applyAlignment="1">
      <alignment/>
    </xf>
    <xf numFmtId="193" fontId="0" fillId="0" borderId="44" xfId="47" applyNumberFormat="1" applyFont="1" applyBorder="1" applyAlignment="1">
      <alignment/>
    </xf>
    <xf numFmtId="193" fontId="0" fillId="19" borderId="43" xfId="47" applyNumberFormat="1" applyFont="1" applyFill="1" applyBorder="1" applyAlignment="1">
      <alignment/>
    </xf>
    <xf numFmtId="193" fontId="0" fillId="0" borderId="41" xfId="47" applyNumberFormat="1" applyFont="1" applyBorder="1" applyAlignment="1">
      <alignment/>
    </xf>
    <xf numFmtId="193" fontId="0" fillId="0" borderId="43" xfId="47" applyNumberFormat="1" applyFont="1" applyFill="1" applyBorder="1" applyAlignment="1">
      <alignment/>
    </xf>
    <xf numFmtId="193" fontId="0" fillId="19" borderId="12" xfId="47" applyNumberFormat="1" applyFont="1" applyFill="1" applyBorder="1" applyAlignment="1">
      <alignment/>
    </xf>
    <xf numFmtId="193" fontId="0" fillId="19" borderId="21" xfId="47" applyNumberFormat="1" applyFont="1" applyFill="1" applyBorder="1" applyAlignment="1">
      <alignment/>
    </xf>
    <xf numFmtId="193" fontId="0" fillId="19" borderId="13" xfId="47" applyNumberFormat="1" applyFont="1" applyFill="1" applyBorder="1" applyAlignment="1">
      <alignment/>
    </xf>
    <xf numFmtId="193" fontId="3" fillId="0" borderId="0" xfId="0" applyNumberFormat="1" applyFont="1" applyAlignment="1">
      <alignment/>
    </xf>
    <xf numFmtId="193" fontId="0" fillId="0" borderId="17" xfId="47" applyNumberFormat="1" applyFont="1" applyBorder="1" applyAlignment="1">
      <alignment/>
    </xf>
    <xf numFmtId="193" fontId="0" fillId="19" borderId="25" xfId="47" applyNumberFormat="1" applyFont="1" applyFill="1" applyBorder="1" applyAlignment="1">
      <alignment/>
    </xf>
    <xf numFmtId="193" fontId="0" fillId="0" borderId="25" xfId="47" applyNumberFormat="1" applyFont="1" applyFill="1" applyBorder="1" applyAlignment="1">
      <alignment/>
    </xf>
    <xf numFmtId="193" fontId="3" fillId="0" borderId="10" xfId="47" applyNumberFormat="1" applyFont="1" applyBorder="1" applyAlignment="1">
      <alignment/>
    </xf>
    <xf numFmtId="193" fontId="0" fillId="0" borderId="37" xfId="47" applyNumberFormat="1" applyFont="1" applyFill="1" applyBorder="1" applyAlignment="1">
      <alignment/>
    </xf>
    <xf numFmtId="193" fontId="0" fillId="19" borderId="34" xfId="47" applyNumberFormat="1" applyFont="1" applyFill="1" applyBorder="1" applyAlignment="1">
      <alignment/>
    </xf>
    <xf numFmtId="193" fontId="0" fillId="0" borderId="12" xfId="47" applyNumberFormat="1" applyFont="1" applyFill="1" applyBorder="1" applyAlignment="1">
      <alignment/>
    </xf>
    <xf numFmtId="193" fontId="0" fillId="0" borderId="13" xfId="47" applyNumberFormat="1" applyFont="1" applyFill="1" applyBorder="1" applyAlignment="1">
      <alignment/>
    </xf>
    <xf numFmtId="193" fontId="0" fillId="19" borderId="38" xfId="47" applyNumberFormat="1" applyFont="1" applyFill="1" applyBorder="1" applyAlignment="1">
      <alignment/>
    </xf>
    <xf numFmtId="193" fontId="0" fillId="19" borderId="20" xfId="47" applyNumberFormat="1" applyFont="1" applyFill="1" applyBorder="1" applyAlignment="1">
      <alignment/>
    </xf>
    <xf numFmtId="193" fontId="1" fillId="0" borderId="28" xfId="47" applyNumberFormat="1" applyFont="1" applyBorder="1" applyAlignment="1">
      <alignment horizontal="center" wrapText="1"/>
    </xf>
    <xf numFmtId="193" fontId="0" fillId="0" borderId="21" xfId="47" applyNumberFormat="1" applyFont="1" applyFill="1" applyBorder="1" applyAlignment="1">
      <alignment/>
    </xf>
    <xf numFmtId="193" fontId="0" fillId="0" borderId="20" xfId="47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193" fontId="1" fillId="0" borderId="39" xfId="47" applyNumberFormat="1" applyFont="1" applyBorder="1" applyAlignment="1">
      <alignment horizontal="center" vertical="center" wrapText="1"/>
    </xf>
    <xf numFmtId="193" fontId="1" fillId="0" borderId="28" xfId="47" applyNumberFormat="1" applyFont="1" applyBorder="1" applyAlignment="1">
      <alignment horizontal="center" vertical="center" wrapText="1"/>
    </xf>
    <xf numFmtId="193" fontId="1" fillId="0" borderId="40" xfId="47" applyNumberFormat="1" applyFont="1" applyBorder="1" applyAlignment="1">
      <alignment horizontal="center" vertical="center" wrapText="1"/>
    </xf>
    <xf numFmtId="193" fontId="1" fillId="0" borderId="15" xfId="47" applyNumberFormat="1" applyFont="1" applyBorder="1" applyAlignment="1">
      <alignment horizontal="center" vertical="center" wrapText="1"/>
    </xf>
    <xf numFmtId="193" fontId="1" fillId="0" borderId="16" xfId="47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0" sqref="A100"/>
    </sheetView>
  </sheetViews>
  <sheetFormatPr defaultColWidth="11.421875" defaultRowHeight="12.75"/>
  <cols>
    <col min="1" max="1" width="27.421875" style="0" bestFit="1" customWidth="1"/>
    <col min="2" max="2" width="11.8515625" style="30" bestFit="1" customWidth="1"/>
    <col min="3" max="6" width="13.140625" style="30" customWidth="1"/>
    <col min="7" max="7" width="11.8515625" style="30" bestFit="1" customWidth="1"/>
    <col min="8" max="8" width="13.140625" style="30" bestFit="1" customWidth="1"/>
    <col min="9" max="10" width="13.140625" style="30" customWidth="1"/>
    <col min="11" max="11" width="11.8515625" style="30" bestFit="1" customWidth="1"/>
    <col min="12" max="12" width="13.140625" style="30" bestFit="1" customWidth="1"/>
    <col min="13" max="14" width="13.140625" style="30" customWidth="1"/>
    <col min="15" max="15" width="11.8515625" style="30" bestFit="1" customWidth="1"/>
    <col min="16" max="16" width="17.421875" style="30" bestFit="1" customWidth="1"/>
    <col min="17" max="18" width="13.140625" style="30" customWidth="1"/>
  </cols>
  <sheetData>
    <row r="1" spans="1:18" ht="15.75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/>
      <c r="R1"/>
    </row>
    <row r="2" spans="1:18" ht="15.75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/>
      <c r="R2"/>
    </row>
    <row r="3" spans="1:18" ht="15.7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/>
      <c r="R3"/>
    </row>
    <row r="4" spans="1:18" ht="16.5" thickBot="1">
      <c r="A4" s="91" t="s">
        <v>101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/>
      <c r="R4"/>
    </row>
    <row r="5" spans="1:18" ht="79.5" customHeight="1" thickBot="1">
      <c r="A5" s="1" t="s">
        <v>0</v>
      </c>
      <c r="B5" s="89" t="s">
        <v>93</v>
      </c>
      <c r="C5" s="90"/>
      <c r="D5" s="86" t="s">
        <v>102</v>
      </c>
      <c r="E5" s="87"/>
      <c r="F5" s="88"/>
      <c r="G5" s="89" t="s">
        <v>96</v>
      </c>
      <c r="H5" s="90"/>
      <c r="I5" s="86" t="s">
        <v>102</v>
      </c>
      <c r="J5" s="88"/>
      <c r="K5" s="89" t="s">
        <v>95</v>
      </c>
      <c r="L5" s="90"/>
      <c r="M5" s="86" t="s">
        <v>102</v>
      </c>
      <c r="N5" s="87"/>
      <c r="O5" s="89" t="s">
        <v>97</v>
      </c>
      <c r="P5" s="90"/>
      <c r="Q5" s="87" t="s">
        <v>102</v>
      </c>
      <c r="R5" s="88"/>
    </row>
    <row r="6" spans="1:18" ht="32.25" thickBot="1">
      <c r="A6" s="2"/>
      <c r="B6" s="18" t="s">
        <v>13</v>
      </c>
      <c r="C6" s="19" t="s">
        <v>14</v>
      </c>
      <c r="D6" s="18" t="s">
        <v>13</v>
      </c>
      <c r="E6" s="82"/>
      <c r="F6" s="19" t="s">
        <v>14</v>
      </c>
      <c r="G6" s="18" t="s">
        <v>13</v>
      </c>
      <c r="H6" s="19" t="s">
        <v>14</v>
      </c>
      <c r="I6" s="18" t="s">
        <v>13</v>
      </c>
      <c r="J6" s="19" t="s">
        <v>14</v>
      </c>
      <c r="K6" s="18" t="s">
        <v>13</v>
      </c>
      <c r="L6" s="19" t="s">
        <v>14</v>
      </c>
      <c r="M6" s="18" t="s">
        <v>13</v>
      </c>
      <c r="N6" s="45" t="s">
        <v>14</v>
      </c>
      <c r="O6" s="18" t="s">
        <v>13</v>
      </c>
      <c r="P6" s="19" t="s">
        <v>14</v>
      </c>
      <c r="Q6" s="61" t="s">
        <v>13</v>
      </c>
      <c r="R6" s="19" t="s">
        <v>14</v>
      </c>
    </row>
    <row r="7" spans="1:18" ht="13.5" thickBot="1">
      <c r="A7" s="3" t="s">
        <v>15</v>
      </c>
      <c r="B7" s="20"/>
      <c r="C7" s="21"/>
      <c r="D7" s="40"/>
      <c r="E7" s="40"/>
      <c r="F7" s="40"/>
      <c r="G7" s="20"/>
      <c r="H7" s="21"/>
      <c r="I7" s="40"/>
      <c r="J7" s="40"/>
      <c r="K7" s="20"/>
      <c r="L7" s="21"/>
      <c r="M7" s="40"/>
      <c r="N7" s="40"/>
      <c r="O7" s="20"/>
      <c r="P7" s="21"/>
      <c r="Q7" s="40"/>
      <c r="R7" s="53"/>
    </row>
    <row r="8" spans="1:18" ht="12.75">
      <c r="A8" s="4" t="s">
        <v>16</v>
      </c>
      <c r="B8" s="22">
        <v>537500</v>
      </c>
      <c r="C8" s="23">
        <v>4125000</v>
      </c>
      <c r="D8" s="23">
        <v>300000</v>
      </c>
      <c r="E8" s="23">
        <f>D8*1.16</f>
        <v>348000</v>
      </c>
      <c r="F8" s="23">
        <v>3000000</v>
      </c>
      <c r="G8" s="22">
        <v>537500</v>
      </c>
      <c r="H8" s="23">
        <v>3750000</v>
      </c>
      <c r="I8" s="42">
        <v>300000</v>
      </c>
      <c r="J8" s="23">
        <v>3000000</v>
      </c>
      <c r="K8" s="22">
        <v>537500</v>
      </c>
      <c r="L8" s="23">
        <v>3375000</v>
      </c>
      <c r="M8" s="42">
        <v>300000</v>
      </c>
      <c r="N8" s="46">
        <v>3000000</v>
      </c>
      <c r="O8" s="54">
        <v>787500</v>
      </c>
      <c r="P8" s="23">
        <v>4375000</v>
      </c>
      <c r="Q8" s="42">
        <v>300000</v>
      </c>
      <c r="R8" s="23">
        <v>3000000</v>
      </c>
    </row>
    <row r="9" spans="1:18" ht="25.5">
      <c r="A9" s="5" t="s">
        <v>17</v>
      </c>
      <c r="B9" s="24">
        <v>115000</v>
      </c>
      <c r="C9" s="25">
        <v>73750</v>
      </c>
      <c r="D9" s="25">
        <v>80000</v>
      </c>
      <c r="E9" s="25"/>
      <c r="F9" s="25">
        <v>40000</v>
      </c>
      <c r="G9" s="24">
        <v>115000</v>
      </c>
      <c r="H9" s="25">
        <v>76000</v>
      </c>
      <c r="I9" s="43">
        <v>80000</v>
      </c>
      <c r="J9" s="25">
        <v>40000</v>
      </c>
      <c r="K9" s="24">
        <v>115000</v>
      </c>
      <c r="L9" s="25">
        <v>70000</v>
      </c>
      <c r="M9" s="43">
        <v>80000</v>
      </c>
      <c r="N9" s="47">
        <v>40000</v>
      </c>
      <c r="O9" s="55">
        <v>145000</v>
      </c>
      <c r="P9" s="25">
        <v>96000</v>
      </c>
      <c r="Q9" s="43">
        <v>80000</v>
      </c>
      <c r="R9" s="25">
        <v>40000</v>
      </c>
    </row>
    <row r="10" spans="1:18" ht="25.5">
      <c r="A10" s="6" t="s">
        <v>1</v>
      </c>
      <c r="B10" s="24">
        <v>70000</v>
      </c>
      <c r="C10" s="25">
        <v>300000</v>
      </c>
      <c r="D10" s="25">
        <v>30000</v>
      </c>
      <c r="E10" s="25"/>
      <c r="F10" s="25">
        <v>110000</v>
      </c>
      <c r="G10" s="24">
        <v>70000</v>
      </c>
      <c r="H10" s="25">
        <v>300000</v>
      </c>
      <c r="I10" s="43">
        <v>30000</v>
      </c>
      <c r="J10" s="25">
        <v>110000</v>
      </c>
      <c r="K10" s="24">
        <v>70000</v>
      </c>
      <c r="L10" s="25">
        <v>300000</v>
      </c>
      <c r="M10" s="43">
        <v>30000</v>
      </c>
      <c r="N10" s="47">
        <v>110000</v>
      </c>
      <c r="O10" s="55">
        <v>150000</v>
      </c>
      <c r="P10" s="25">
        <v>450000</v>
      </c>
      <c r="Q10" s="43">
        <v>30000</v>
      </c>
      <c r="R10" s="25">
        <v>110000</v>
      </c>
    </row>
    <row r="11" spans="1:18" ht="12.75">
      <c r="A11" s="7" t="s">
        <v>94</v>
      </c>
      <c r="B11" s="24">
        <v>33750</v>
      </c>
      <c r="C11" s="25">
        <v>212500</v>
      </c>
      <c r="D11" s="25">
        <v>20000</v>
      </c>
      <c r="E11" s="25"/>
      <c r="F11" s="25">
        <v>80000</v>
      </c>
      <c r="G11" s="24">
        <v>33750</v>
      </c>
      <c r="H11" s="25">
        <v>232500</v>
      </c>
      <c r="I11" s="43">
        <v>20000</v>
      </c>
      <c r="J11" s="25">
        <v>80000</v>
      </c>
      <c r="K11" s="24">
        <v>33750</v>
      </c>
      <c r="L11" s="25">
        <v>228750</v>
      </c>
      <c r="M11" s="43">
        <v>20000</v>
      </c>
      <c r="N11" s="47">
        <v>80000</v>
      </c>
      <c r="O11" s="55">
        <v>36250</v>
      </c>
      <c r="P11" s="25">
        <v>267500</v>
      </c>
      <c r="Q11" s="43">
        <v>20000</v>
      </c>
      <c r="R11" s="25">
        <v>80000</v>
      </c>
    </row>
    <row r="12" spans="1:18" ht="12.75">
      <c r="A12" s="7" t="s">
        <v>2</v>
      </c>
      <c r="B12" s="24">
        <v>42500</v>
      </c>
      <c r="C12" s="25">
        <v>210000</v>
      </c>
      <c r="D12" s="25">
        <v>20000</v>
      </c>
      <c r="E12" s="25"/>
      <c r="F12" s="25">
        <v>100000</v>
      </c>
      <c r="G12" s="24">
        <v>42500</v>
      </c>
      <c r="H12" s="25">
        <v>195000</v>
      </c>
      <c r="I12" s="43">
        <v>20000</v>
      </c>
      <c r="J12" s="25">
        <v>100000</v>
      </c>
      <c r="K12" s="24">
        <v>42500</v>
      </c>
      <c r="L12" s="25">
        <v>187500</v>
      </c>
      <c r="M12" s="43">
        <v>20000</v>
      </c>
      <c r="N12" s="47">
        <v>100000</v>
      </c>
      <c r="O12" s="55">
        <v>45000</v>
      </c>
      <c r="P12" s="25">
        <v>286250</v>
      </c>
      <c r="Q12" s="43">
        <v>20000</v>
      </c>
      <c r="R12" s="25">
        <v>100000</v>
      </c>
    </row>
    <row r="13" spans="1:18" ht="12.75">
      <c r="A13" s="7" t="s">
        <v>3</v>
      </c>
      <c r="B13" s="24">
        <v>43750</v>
      </c>
      <c r="C13" s="25">
        <v>277500</v>
      </c>
      <c r="D13" s="25">
        <v>20000</v>
      </c>
      <c r="E13" s="25"/>
      <c r="F13" s="25">
        <v>80000</v>
      </c>
      <c r="G13" s="24">
        <v>48750</v>
      </c>
      <c r="H13" s="25">
        <v>275000</v>
      </c>
      <c r="I13" s="43">
        <v>20000</v>
      </c>
      <c r="J13" s="25">
        <v>80000</v>
      </c>
      <c r="K13" s="24">
        <v>48750</v>
      </c>
      <c r="L13" s="25">
        <v>267500</v>
      </c>
      <c r="M13" s="43">
        <v>20000</v>
      </c>
      <c r="N13" s="47">
        <v>80000</v>
      </c>
      <c r="O13" s="55">
        <v>37500</v>
      </c>
      <c r="P13" s="25">
        <v>250000</v>
      </c>
      <c r="Q13" s="43">
        <v>20000</v>
      </c>
      <c r="R13" s="25">
        <v>80000</v>
      </c>
    </row>
    <row r="14" spans="1:18" ht="12.75">
      <c r="A14" s="8" t="s">
        <v>4</v>
      </c>
      <c r="B14" s="24">
        <v>72500</v>
      </c>
      <c r="C14" s="25">
        <v>167500</v>
      </c>
      <c r="D14" s="25">
        <v>50000</v>
      </c>
      <c r="E14" s="25"/>
      <c r="F14" s="25">
        <v>80000</v>
      </c>
      <c r="G14" s="24">
        <v>75000</v>
      </c>
      <c r="H14" s="25">
        <v>150000</v>
      </c>
      <c r="I14" s="43">
        <v>50000</v>
      </c>
      <c r="J14" s="25">
        <v>80000</v>
      </c>
      <c r="K14" s="24">
        <v>75000</v>
      </c>
      <c r="L14" s="25">
        <v>165000</v>
      </c>
      <c r="M14" s="43">
        <v>50000</v>
      </c>
      <c r="N14" s="47">
        <v>80000</v>
      </c>
      <c r="O14" s="55">
        <v>180000</v>
      </c>
      <c r="P14" s="25">
        <v>180000</v>
      </c>
      <c r="Q14" s="43">
        <v>50000</v>
      </c>
      <c r="R14" s="25">
        <v>80000</v>
      </c>
    </row>
    <row r="15" spans="1:18" ht="12.75">
      <c r="A15" s="7" t="s">
        <v>5</v>
      </c>
      <c r="B15" s="24">
        <v>52500</v>
      </c>
      <c r="C15" s="25">
        <v>19000</v>
      </c>
      <c r="D15" s="25">
        <v>20000</v>
      </c>
      <c r="E15" s="25"/>
      <c r="F15" s="25">
        <v>10000</v>
      </c>
      <c r="G15" s="24">
        <v>52500</v>
      </c>
      <c r="H15" s="25">
        <v>19000</v>
      </c>
      <c r="I15" s="43">
        <v>20000</v>
      </c>
      <c r="J15" s="25">
        <v>10000</v>
      </c>
      <c r="K15" s="24">
        <v>52500</v>
      </c>
      <c r="L15" s="25">
        <v>19000</v>
      </c>
      <c r="M15" s="43">
        <v>20000</v>
      </c>
      <c r="N15" s="47">
        <v>10000</v>
      </c>
      <c r="O15" s="55">
        <v>155000</v>
      </c>
      <c r="P15" s="25">
        <v>20500</v>
      </c>
      <c r="Q15" s="43">
        <v>20000</v>
      </c>
      <c r="R15" s="25">
        <v>10000</v>
      </c>
    </row>
    <row r="16" spans="1:18" ht="12.75">
      <c r="A16" s="7" t="s">
        <v>6</v>
      </c>
      <c r="B16" s="24">
        <v>36250</v>
      </c>
      <c r="C16" s="25">
        <v>71250</v>
      </c>
      <c r="D16" s="25">
        <v>20000</v>
      </c>
      <c r="E16" s="25"/>
      <c r="F16" s="25">
        <v>30000</v>
      </c>
      <c r="G16" s="24">
        <v>36250</v>
      </c>
      <c r="H16" s="25">
        <v>80000</v>
      </c>
      <c r="I16" s="43">
        <v>20000</v>
      </c>
      <c r="J16" s="25">
        <v>30000</v>
      </c>
      <c r="K16" s="24">
        <v>36250</v>
      </c>
      <c r="L16" s="25">
        <v>80000</v>
      </c>
      <c r="M16" s="43">
        <v>20000</v>
      </c>
      <c r="N16" s="47">
        <v>30000</v>
      </c>
      <c r="O16" s="55">
        <v>48750</v>
      </c>
      <c r="P16" s="25">
        <v>93750</v>
      </c>
      <c r="Q16" s="43">
        <v>20000</v>
      </c>
      <c r="R16" s="25">
        <v>30000</v>
      </c>
    </row>
    <row r="17" spans="1:18" ht="12.75">
      <c r="A17" s="7" t="s">
        <v>7</v>
      </c>
      <c r="B17" s="24">
        <v>36250</v>
      </c>
      <c r="C17" s="25">
        <v>48750</v>
      </c>
      <c r="D17" s="25">
        <v>20000</v>
      </c>
      <c r="E17" s="25"/>
      <c r="F17" s="25">
        <v>20000</v>
      </c>
      <c r="G17" s="24">
        <v>36250</v>
      </c>
      <c r="H17" s="25">
        <v>48750</v>
      </c>
      <c r="I17" s="43">
        <v>20000</v>
      </c>
      <c r="J17" s="25">
        <v>20000</v>
      </c>
      <c r="K17" s="24">
        <v>36250</v>
      </c>
      <c r="L17" s="25">
        <v>48750</v>
      </c>
      <c r="M17" s="43">
        <v>20000</v>
      </c>
      <c r="N17" s="47">
        <v>20000</v>
      </c>
      <c r="O17" s="55">
        <v>36250</v>
      </c>
      <c r="P17" s="25">
        <v>56250</v>
      </c>
      <c r="Q17" s="43">
        <v>20000</v>
      </c>
      <c r="R17" s="25">
        <v>20000</v>
      </c>
    </row>
    <row r="18" spans="1:18" ht="12.75">
      <c r="A18" s="7" t="s">
        <v>8</v>
      </c>
      <c r="B18" s="24">
        <v>77500</v>
      </c>
      <c r="C18" s="25">
        <v>73750</v>
      </c>
      <c r="D18" s="25">
        <v>40000</v>
      </c>
      <c r="E18" s="25"/>
      <c r="F18" s="25">
        <v>40000</v>
      </c>
      <c r="G18" s="24">
        <v>77500</v>
      </c>
      <c r="H18" s="25">
        <v>73750</v>
      </c>
      <c r="I18" s="43">
        <v>40000</v>
      </c>
      <c r="J18" s="25">
        <v>40000</v>
      </c>
      <c r="K18" s="24">
        <v>77500</v>
      </c>
      <c r="L18" s="25">
        <v>73750</v>
      </c>
      <c r="M18" s="43">
        <v>40000</v>
      </c>
      <c r="N18" s="47">
        <v>40000</v>
      </c>
      <c r="O18" s="55">
        <v>107500</v>
      </c>
      <c r="P18" s="25">
        <v>123750</v>
      </c>
      <c r="Q18" s="43">
        <v>40000</v>
      </c>
      <c r="R18" s="25">
        <v>40000</v>
      </c>
    </row>
    <row r="19" spans="1:18" ht="25.5">
      <c r="A19" s="6" t="s">
        <v>9</v>
      </c>
      <c r="B19" s="24">
        <v>51250</v>
      </c>
      <c r="C19" s="25">
        <v>112500</v>
      </c>
      <c r="D19" s="25">
        <v>25000</v>
      </c>
      <c r="E19" s="25"/>
      <c r="F19" s="25">
        <v>60000</v>
      </c>
      <c r="G19" s="24">
        <v>51250</v>
      </c>
      <c r="H19" s="25">
        <v>112500</v>
      </c>
      <c r="I19" s="43">
        <v>25000</v>
      </c>
      <c r="J19" s="25">
        <v>60000</v>
      </c>
      <c r="K19" s="24">
        <v>51250</v>
      </c>
      <c r="L19" s="25">
        <v>112500</v>
      </c>
      <c r="M19" s="43">
        <v>25000</v>
      </c>
      <c r="N19" s="47">
        <v>60000</v>
      </c>
      <c r="O19" s="55">
        <v>61250</v>
      </c>
      <c r="P19" s="25">
        <v>112500</v>
      </c>
      <c r="Q19" s="43">
        <v>25000</v>
      </c>
      <c r="R19" s="25">
        <v>60000</v>
      </c>
    </row>
    <row r="20" spans="1:18" ht="25.5">
      <c r="A20" s="6" t="s">
        <v>10</v>
      </c>
      <c r="B20" s="24">
        <v>20000</v>
      </c>
      <c r="C20" s="25">
        <v>71250</v>
      </c>
      <c r="D20" s="25">
        <v>15000</v>
      </c>
      <c r="E20" s="25"/>
      <c r="F20" s="25">
        <v>50000</v>
      </c>
      <c r="G20" s="24">
        <v>20000</v>
      </c>
      <c r="H20" s="25">
        <v>71250</v>
      </c>
      <c r="I20" s="43">
        <v>15000</v>
      </c>
      <c r="J20" s="25">
        <v>50000</v>
      </c>
      <c r="K20" s="24">
        <v>20000</v>
      </c>
      <c r="L20" s="25">
        <v>71250</v>
      </c>
      <c r="M20" s="43">
        <v>15000</v>
      </c>
      <c r="N20" s="47">
        <v>50000</v>
      </c>
      <c r="O20" s="55">
        <v>27500</v>
      </c>
      <c r="P20" s="25">
        <v>86250</v>
      </c>
      <c r="Q20" s="43">
        <v>15000</v>
      </c>
      <c r="R20" s="25">
        <v>50000</v>
      </c>
    </row>
    <row r="21" spans="1:18" ht="13.5" thickBot="1">
      <c r="A21" s="9" t="s">
        <v>11</v>
      </c>
      <c r="B21" s="26">
        <v>17500</v>
      </c>
      <c r="C21" s="27">
        <v>67250</v>
      </c>
      <c r="D21" s="27">
        <v>15000</v>
      </c>
      <c r="E21" s="27"/>
      <c r="F21" s="27">
        <v>45000</v>
      </c>
      <c r="G21" s="26">
        <v>17500</v>
      </c>
      <c r="H21" s="27">
        <v>63750</v>
      </c>
      <c r="I21" s="44">
        <v>15000</v>
      </c>
      <c r="J21" s="27">
        <v>45000</v>
      </c>
      <c r="K21" s="26">
        <v>17500</v>
      </c>
      <c r="L21" s="27">
        <v>63750</v>
      </c>
      <c r="M21" s="44">
        <v>15000</v>
      </c>
      <c r="N21" s="48">
        <v>45000</v>
      </c>
      <c r="O21" s="56">
        <v>17500</v>
      </c>
      <c r="P21" s="27">
        <v>95000</v>
      </c>
      <c r="Q21" s="44">
        <v>15000</v>
      </c>
      <c r="R21" s="27">
        <v>45000</v>
      </c>
    </row>
    <row r="22" spans="1:18" ht="32.25" thickBot="1">
      <c r="A22" s="10" t="s">
        <v>12</v>
      </c>
      <c r="B22" s="28" t="s">
        <v>13</v>
      </c>
      <c r="C22" s="29" t="s">
        <v>14</v>
      </c>
      <c r="D22" s="41"/>
      <c r="E22" s="41"/>
      <c r="F22" s="41"/>
      <c r="G22" s="28" t="s">
        <v>13</v>
      </c>
      <c r="H22" s="29" t="s">
        <v>14</v>
      </c>
      <c r="I22" s="41"/>
      <c r="J22" s="41"/>
      <c r="K22" s="28" t="s">
        <v>13</v>
      </c>
      <c r="L22" s="29" t="s">
        <v>14</v>
      </c>
      <c r="M22" s="41"/>
      <c r="N22" s="41"/>
      <c r="O22" s="28" t="s">
        <v>13</v>
      </c>
      <c r="P22" s="29" t="s">
        <v>14</v>
      </c>
      <c r="Q22" s="41"/>
      <c r="R22" s="41"/>
    </row>
    <row r="23" spans="1:18" ht="12.75">
      <c r="A23" s="4" t="s">
        <v>18</v>
      </c>
      <c r="B23" s="22">
        <v>115000</v>
      </c>
      <c r="C23" s="22">
        <v>617500</v>
      </c>
      <c r="D23" s="22">
        <v>80000</v>
      </c>
      <c r="E23" s="22"/>
      <c r="F23" s="22">
        <v>320000</v>
      </c>
      <c r="G23" s="22">
        <v>120000</v>
      </c>
      <c r="H23" s="22">
        <v>715000</v>
      </c>
      <c r="I23" s="22">
        <v>80000</v>
      </c>
      <c r="J23" s="22">
        <v>320000</v>
      </c>
      <c r="K23" s="22">
        <v>120000</v>
      </c>
      <c r="L23" s="22">
        <v>685000</v>
      </c>
      <c r="M23" s="22">
        <v>80000</v>
      </c>
      <c r="N23" s="49">
        <v>320000</v>
      </c>
      <c r="O23" s="22">
        <v>120000</v>
      </c>
      <c r="P23" s="54">
        <v>822500</v>
      </c>
      <c r="Q23" s="62">
        <v>80000</v>
      </c>
      <c r="R23" s="22">
        <v>520000</v>
      </c>
    </row>
    <row r="24" spans="1:18" ht="25.5">
      <c r="A24" s="5" t="s">
        <v>19</v>
      </c>
      <c r="B24" s="24">
        <v>27500</v>
      </c>
      <c r="C24" s="24">
        <v>171250</v>
      </c>
      <c r="D24" s="24">
        <v>15000</v>
      </c>
      <c r="E24" s="24"/>
      <c r="F24" s="24">
        <v>80000</v>
      </c>
      <c r="G24" s="24">
        <v>27500</v>
      </c>
      <c r="H24" s="24">
        <v>175000</v>
      </c>
      <c r="I24" s="24">
        <v>15000</v>
      </c>
      <c r="J24" s="24">
        <v>80000</v>
      </c>
      <c r="K24" s="24">
        <v>27500</v>
      </c>
      <c r="L24" s="24">
        <v>152500</v>
      </c>
      <c r="M24" s="24">
        <v>15000</v>
      </c>
      <c r="N24" s="50">
        <v>80000</v>
      </c>
      <c r="O24" s="24">
        <v>27500</v>
      </c>
      <c r="P24" s="55">
        <v>187500</v>
      </c>
      <c r="Q24" s="63">
        <v>15000</v>
      </c>
      <c r="R24" s="24">
        <v>80000</v>
      </c>
    </row>
    <row r="25" spans="1:18" ht="26.25" thickBot="1">
      <c r="A25" s="11" t="s">
        <v>20</v>
      </c>
      <c r="B25" s="26">
        <v>22500</v>
      </c>
      <c r="C25" s="26">
        <v>166250</v>
      </c>
      <c r="D25" s="26">
        <v>15000</v>
      </c>
      <c r="E25" s="26"/>
      <c r="F25" s="26">
        <v>80000</v>
      </c>
      <c r="G25" s="26">
        <v>22500</v>
      </c>
      <c r="H25" s="26">
        <v>172500</v>
      </c>
      <c r="I25" s="26">
        <v>15000</v>
      </c>
      <c r="J25" s="26">
        <v>80000</v>
      </c>
      <c r="K25" s="26">
        <v>22500</v>
      </c>
      <c r="L25" s="26">
        <v>150000</v>
      </c>
      <c r="M25" s="26">
        <v>15000</v>
      </c>
      <c r="N25" s="51">
        <v>80000</v>
      </c>
      <c r="O25" s="26">
        <v>22500</v>
      </c>
      <c r="P25" s="56">
        <v>187500</v>
      </c>
      <c r="Q25" s="64">
        <v>15000</v>
      </c>
      <c r="R25" s="26">
        <v>80000</v>
      </c>
    </row>
    <row r="26" spans="1:18" ht="32.25" thickBot="1">
      <c r="A26" s="10" t="s">
        <v>21</v>
      </c>
      <c r="B26" s="28" t="s">
        <v>13</v>
      </c>
      <c r="C26" s="29" t="s">
        <v>14</v>
      </c>
      <c r="D26" s="41"/>
      <c r="E26" s="41"/>
      <c r="F26" s="41"/>
      <c r="G26" s="28" t="s">
        <v>13</v>
      </c>
      <c r="H26" s="29" t="s">
        <v>14</v>
      </c>
      <c r="I26" s="41"/>
      <c r="J26" s="41"/>
      <c r="K26" s="28" t="s">
        <v>13</v>
      </c>
      <c r="L26" s="29" t="s">
        <v>14</v>
      </c>
      <c r="M26" s="41"/>
      <c r="N26" s="41"/>
      <c r="O26" s="28" t="s">
        <v>13</v>
      </c>
      <c r="P26" s="29" t="s">
        <v>14</v>
      </c>
      <c r="Q26" s="41"/>
      <c r="R26" s="41"/>
    </row>
    <row r="27" spans="1:18" ht="25.5">
      <c r="A27" s="12" t="s">
        <v>22</v>
      </c>
      <c r="B27" s="22">
        <v>95000</v>
      </c>
      <c r="C27" s="22">
        <v>120000</v>
      </c>
      <c r="D27" s="22">
        <v>80000</v>
      </c>
      <c r="E27" s="22"/>
      <c r="F27" s="22">
        <v>60000</v>
      </c>
      <c r="G27" s="22">
        <v>105000</v>
      </c>
      <c r="H27" s="22">
        <v>127500</v>
      </c>
      <c r="I27" s="22">
        <v>80000</v>
      </c>
      <c r="J27" s="22">
        <v>60000</v>
      </c>
      <c r="K27" s="22">
        <v>105000</v>
      </c>
      <c r="L27" s="22">
        <v>127500</v>
      </c>
      <c r="M27" s="22">
        <v>80000</v>
      </c>
      <c r="N27" s="49">
        <v>60000</v>
      </c>
      <c r="O27" s="22">
        <v>105000</v>
      </c>
      <c r="P27" s="54">
        <v>135000</v>
      </c>
      <c r="Q27" s="62">
        <v>80000</v>
      </c>
      <c r="R27" s="22">
        <v>60000</v>
      </c>
    </row>
    <row r="28" spans="1:18" ht="25.5">
      <c r="A28" s="8" t="s">
        <v>23</v>
      </c>
      <c r="B28" s="24">
        <v>225000</v>
      </c>
      <c r="C28" s="24">
        <v>345000</v>
      </c>
      <c r="D28" s="24">
        <v>120000</v>
      </c>
      <c r="E28" s="24"/>
      <c r="F28" s="24">
        <v>200000</v>
      </c>
      <c r="G28" s="24">
        <v>225000</v>
      </c>
      <c r="H28" s="24">
        <v>377500</v>
      </c>
      <c r="I28" s="24">
        <v>120000</v>
      </c>
      <c r="J28" s="24">
        <v>200000</v>
      </c>
      <c r="K28" s="24">
        <v>225000</v>
      </c>
      <c r="L28" s="24">
        <v>377500</v>
      </c>
      <c r="M28" s="24">
        <v>120000</v>
      </c>
      <c r="N28" s="50">
        <v>200000</v>
      </c>
      <c r="O28" s="59">
        <v>90000</v>
      </c>
      <c r="P28" s="68">
        <v>135000</v>
      </c>
      <c r="Q28" s="65">
        <v>120000</v>
      </c>
      <c r="R28" s="59">
        <v>200000</v>
      </c>
    </row>
    <row r="29" spans="1:18" ht="13.5" thickBot="1">
      <c r="A29" s="9" t="s">
        <v>24</v>
      </c>
      <c r="B29" s="26">
        <v>127500</v>
      </c>
      <c r="C29" s="26">
        <v>415000</v>
      </c>
      <c r="D29" s="26">
        <v>80000</v>
      </c>
      <c r="E29" s="26"/>
      <c r="F29" s="26">
        <v>250000</v>
      </c>
      <c r="G29" s="26">
        <v>130000</v>
      </c>
      <c r="H29" s="26">
        <v>427500</v>
      </c>
      <c r="I29" s="26">
        <v>80000</v>
      </c>
      <c r="J29" s="26">
        <v>250000</v>
      </c>
      <c r="K29" s="26">
        <v>130000</v>
      </c>
      <c r="L29" s="26">
        <v>442500</v>
      </c>
      <c r="M29" s="26">
        <v>80000</v>
      </c>
      <c r="N29" s="51">
        <v>250000</v>
      </c>
      <c r="O29" s="26">
        <v>135000</v>
      </c>
      <c r="P29" s="56">
        <v>482500</v>
      </c>
      <c r="Q29" s="64">
        <v>80000</v>
      </c>
      <c r="R29" s="26">
        <v>250000</v>
      </c>
    </row>
    <row r="30" spans="1:18" ht="32.25" thickBot="1">
      <c r="A30" s="10" t="s">
        <v>25</v>
      </c>
      <c r="B30" s="28" t="s">
        <v>13</v>
      </c>
      <c r="C30" s="29" t="s">
        <v>14</v>
      </c>
      <c r="D30" s="41"/>
      <c r="E30" s="41"/>
      <c r="F30" s="41"/>
      <c r="G30" s="28" t="s">
        <v>13</v>
      </c>
      <c r="H30" s="29" t="s">
        <v>14</v>
      </c>
      <c r="I30" s="41"/>
      <c r="J30" s="41"/>
      <c r="K30" s="28" t="s">
        <v>13</v>
      </c>
      <c r="L30" s="29" t="s">
        <v>14</v>
      </c>
      <c r="M30" s="41"/>
      <c r="N30" s="41"/>
      <c r="O30" s="28" t="s">
        <v>13</v>
      </c>
      <c r="P30" s="29" t="s">
        <v>14</v>
      </c>
      <c r="Q30" s="41"/>
      <c r="R30" s="41"/>
    </row>
    <row r="31" spans="1:18" ht="25.5">
      <c r="A31" s="13" t="s">
        <v>26</v>
      </c>
      <c r="B31" s="22">
        <v>43750</v>
      </c>
      <c r="C31" s="22">
        <v>60000</v>
      </c>
      <c r="D31" s="22">
        <v>30000</v>
      </c>
      <c r="E31" s="22"/>
      <c r="F31" s="22">
        <v>50000</v>
      </c>
      <c r="G31" s="22">
        <v>43750</v>
      </c>
      <c r="H31" s="22">
        <v>60000</v>
      </c>
      <c r="I31" s="22">
        <v>30000</v>
      </c>
      <c r="J31" s="22">
        <v>50000</v>
      </c>
      <c r="K31" s="22">
        <v>43750</v>
      </c>
      <c r="L31" s="22">
        <v>60000</v>
      </c>
      <c r="M31" s="22">
        <v>30000</v>
      </c>
      <c r="N31" s="49">
        <v>50000</v>
      </c>
      <c r="O31" s="22">
        <v>51250</v>
      </c>
      <c r="P31" s="54">
        <v>60000</v>
      </c>
      <c r="Q31" s="62">
        <v>30000</v>
      </c>
      <c r="R31" s="22">
        <v>50000</v>
      </c>
    </row>
    <row r="32" spans="1:18" ht="25.5">
      <c r="A32" s="5" t="s">
        <v>27</v>
      </c>
      <c r="B32" s="24">
        <v>130000</v>
      </c>
      <c r="C32" s="24">
        <v>230000</v>
      </c>
      <c r="D32" s="24">
        <v>80000</v>
      </c>
      <c r="E32" s="24"/>
      <c r="F32" s="24">
        <v>150000</v>
      </c>
      <c r="G32" s="24">
        <v>130000</v>
      </c>
      <c r="H32" s="24">
        <v>230000</v>
      </c>
      <c r="I32" s="24">
        <v>80000</v>
      </c>
      <c r="J32" s="24">
        <v>150000</v>
      </c>
      <c r="K32" s="24">
        <v>130000</v>
      </c>
      <c r="L32" s="24">
        <v>230000</v>
      </c>
      <c r="M32" s="24">
        <v>80000</v>
      </c>
      <c r="N32" s="50">
        <v>150000</v>
      </c>
      <c r="O32" s="24">
        <v>135000</v>
      </c>
      <c r="P32" s="55">
        <v>240000</v>
      </c>
      <c r="Q32" s="63">
        <v>80000</v>
      </c>
      <c r="R32" s="24">
        <v>150000</v>
      </c>
    </row>
    <row r="33" spans="1:18" ht="25.5">
      <c r="A33" s="5" t="s">
        <v>28</v>
      </c>
      <c r="B33" s="24">
        <v>37500</v>
      </c>
      <c r="C33" s="24">
        <v>135000</v>
      </c>
      <c r="D33" s="24">
        <v>20000</v>
      </c>
      <c r="E33" s="24"/>
      <c r="F33" s="24">
        <v>70000</v>
      </c>
      <c r="G33" s="24">
        <v>37500</v>
      </c>
      <c r="H33" s="24">
        <v>142500</v>
      </c>
      <c r="I33" s="24">
        <v>20000</v>
      </c>
      <c r="J33" s="24">
        <v>70000</v>
      </c>
      <c r="K33" s="24">
        <v>37500</v>
      </c>
      <c r="L33" s="24">
        <v>135000</v>
      </c>
      <c r="M33" s="24">
        <v>20000</v>
      </c>
      <c r="N33" s="50">
        <v>70000</v>
      </c>
      <c r="O33" s="24">
        <v>40000</v>
      </c>
      <c r="P33" s="55">
        <v>157500</v>
      </c>
      <c r="Q33" s="63">
        <v>20000</v>
      </c>
      <c r="R33" s="24">
        <v>70000</v>
      </c>
    </row>
    <row r="34" spans="1:18" ht="12.75">
      <c r="A34" s="14" t="s">
        <v>29</v>
      </c>
      <c r="B34" s="24">
        <v>20000</v>
      </c>
      <c r="C34" s="24">
        <v>96250</v>
      </c>
      <c r="D34" s="24">
        <v>20000</v>
      </c>
      <c r="E34" s="24"/>
      <c r="F34" s="24">
        <v>60000</v>
      </c>
      <c r="G34" s="24">
        <v>20000</v>
      </c>
      <c r="H34" s="24">
        <v>116250</v>
      </c>
      <c r="I34" s="24">
        <v>20000</v>
      </c>
      <c r="J34" s="24">
        <v>60000</v>
      </c>
      <c r="K34" s="24">
        <v>20000</v>
      </c>
      <c r="L34" s="24">
        <v>116250</v>
      </c>
      <c r="M34" s="24">
        <v>20000</v>
      </c>
      <c r="N34" s="50">
        <v>60000</v>
      </c>
      <c r="O34" s="24">
        <v>20000</v>
      </c>
      <c r="P34" s="55">
        <v>157500</v>
      </c>
      <c r="Q34" s="63">
        <v>20000</v>
      </c>
      <c r="R34" s="24">
        <v>60000</v>
      </c>
    </row>
    <row r="35" spans="1:18" ht="26.25" thickBot="1">
      <c r="A35" s="15" t="s">
        <v>30</v>
      </c>
      <c r="B35" s="26">
        <v>17500</v>
      </c>
      <c r="C35" s="26">
        <v>140000</v>
      </c>
      <c r="D35" s="26">
        <v>15000</v>
      </c>
      <c r="E35" s="26"/>
      <c r="F35" s="26">
        <v>80000</v>
      </c>
      <c r="G35" s="26">
        <v>17500</v>
      </c>
      <c r="H35" s="26">
        <v>135000</v>
      </c>
      <c r="I35" s="26">
        <v>15000</v>
      </c>
      <c r="J35" s="26">
        <v>80000</v>
      </c>
      <c r="K35" s="26">
        <v>17500</v>
      </c>
      <c r="L35" s="26">
        <v>140000</v>
      </c>
      <c r="M35" s="26">
        <v>15000</v>
      </c>
      <c r="N35" s="51">
        <v>80000</v>
      </c>
      <c r="O35" s="26">
        <v>17500</v>
      </c>
      <c r="P35" s="56">
        <v>145000</v>
      </c>
      <c r="Q35" s="64">
        <v>15000</v>
      </c>
      <c r="R35" s="26">
        <v>80000</v>
      </c>
    </row>
    <row r="36" spans="1:18" ht="32.25" thickBot="1">
      <c r="A36" s="10" t="s">
        <v>31</v>
      </c>
      <c r="B36" s="28" t="s">
        <v>13</v>
      </c>
      <c r="C36" s="29" t="s">
        <v>14</v>
      </c>
      <c r="D36" s="41"/>
      <c r="E36" s="41"/>
      <c r="F36" s="41"/>
      <c r="G36" s="28" t="s">
        <v>13</v>
      </c>
      <c r="H36" s="29" t="s">
        <v>14</v>
      </c>
      <c r="I36" s="41"/>
      <c r="J36" s="41"/>
      <c r="K36" s="28" t="s">
        <v>13</v>
      </c>
      <c r="L36" s="29" t="s">
        <v>14</v>
      </c>
      <c r="M36" s="41"/>
      <c r="N36" s="41"/>
      <c r="O36" s="28" t="s">
        <v>13</v>
      </c>
      <c r="P36" s="29" t="s">
        <v>14</v>
      </c>
      <c r="Q36" s="41"/>
      <c r="R36" s="41"/>
    </row>
    <row r="37" spans="1:18" ht="12.75">
      <c r="A37" s="4" t="s">
        <v>32</v>
      </c>
      <c r="B37" s="22">
        <v>27500</v>
      </c>
      <c r="C37" s="22">
        <v>118750</v>
      </c>
      <c r="D37" s="22">
        <v>15000</v>
      </c>
      <c r="E37" s="22"/>
      <c r="F37" s="22">
        <v>45000</v>
      </c>
      <c r="G37" s="22">
        <v>27500</v>
      </c>
      <c r="H37" s="22">
        <v>122500</v>
      </c>
      <c r="I37" s="22">
        <v>15000</v>
      </c>
      <c r="J37" s="22">
        <v>45000</v>
      </c>
      <c r="K37" s="22">
        <v>27500</v>
      </c>
      <c r="L37" s="22">
        <v>152500</v>
      </c>
      <c r="M37" s="22">
        <v>15000</v>
      </c>
      <c r="N37" s="49">
        <v>45000</v>
      </c>
      <c r="O37" s="22">
        <v>32500</v>
      </c>
      <c r="P37" s="54">
        <v>177500</v>
      </c>
      <c r="Q37" s="62">
        <v>15000</v>
      </c>
      <c r="R37" s="22">
        <v>45000</v>
      </c>
    </row>
    <row r="38" spans="1:18" ht="12.75">
      <c r="A38" s="14" t="s">
        <v>33</v>
      </c>
      <c r="B38" s="24">
        <v>27500</v>
      </c>
      <c r="C38" s="24">
        <v>100000</v>
      </c>
      <c r="D38" s="24">
        <v>15000</v>
      </c>
      <c r="E38" s="24"/>
      <c r="F38" s="24">
        <v>45000</v>
      </c>
      <c r="G38" s="24">
        <v>27500</v>
      </c>
      <c r="H38" s="24">
        <v>103750</v>
      </c>
      <c r="I38" s="24">
        <v>15000</v>
      </c>
      <c r="J38" s="24">
        <v>45000</v>
      </c>
      <c r="K38" s="24">
        <v>27500</v>
      </c>
      <c r="L38" s="24">
        <v>107500</v>
      </c>
      <c r="M38" s="24">
        <v>15000</v>
      </c>
      <c r="N38" s="50">
        <v>45000</v>
      </c>
      <c r="O38" s="24">
        <v>32500</v>
      </c>
      <c r="P38" s="55">
        <v>125000</v>
      </c>
      <c r="Q38" s="63">
        <v>15000</v>
      </c>
      <c r="R38" s="24">
        <v>45000</v>
      </c>
    </row>
    <row r="39" spans="1:18" ht="25.5">
      <c r="A39" s="5" t="s">
        <v>34</v>
      </c>
      <c r="B39" s="24">
        <v>40000</v>
      </c>
      <c r="C39" s="24">
        <v>78750</v>
      </c>
      <c r="D39" s="24">
        <v>20000</v>
      </c>
      <c r="E39" s="24"/>
      <c r="F39" s="24">
        <v>45000</v>
      </c>
      <c r="G39" s="24">
        <v>40000</v>
      </c>
      <c r="H39" s="24">
        <v>81000</v>
      </c>
      <c r="I39" s="24">
        <v>20000</v>
      </c>
      <c r="J39" s="24">
        <v>45000</v>
      </c>
      <c r="K39" s="24">
        <v>40000</v>
      </c>
      <c r="L39" s="24">
        <v>81000</v>
      </c>
      <c r="M39" s="24">
        <v>20000</v>
      </c>
      <c r="N39" s="50">
        <v>45000</v>
      </c>
      <c r="O39" s="24">
        <v>45000</v>
      </c>
      <c r="P39" s="55">
        <v>372500</v>
      </c>
      <c r="Q39" s="63">
        <v>20000</v>
      </c>
      <c r="R39" s="24">
        <v>45000</v>
      </c>
    </row>
    <row r="40" spans="1:18" ht="25.5">
      <c r="A40" s="5" t="s">
        <v>36</v>
      </c>
      <c r="B40" s="24">
        <v>42500</v>
      </c>
      <c r="C40" s="24">
        <v>88750</v>
      </c>
      <c r="D40" s="24">
        <v>20000</v>
      </c>
      <c r="E40" s="24"/>
      <c r="F40" s="24">
        <v>45000</v>
      </c>
      <c r="G40" s="24">
        <v>42500</v>
      </c>
      <c r="H40" s="24">
        <v>96000</v>
      </c>
      <c r="I40" s="24">
        <v>20000</v>
      </c>
      <c r="J40" s="24">
        <v>45000</v>
      </c>
      <c r="K40" s="24">
        <v>42500</v>
      </c>
      <c r="L40" s="24">
        <v>96000</v>
      </c>
      <c r="M40" s="24">
        <v>20000</v>
      </c>
      <c r="N40" s="50">
        <v>45000</v>
      </c>
      <c r="O40" s="24">
        <v>45000</v>
      </c>
      <c r="P40" s="55">
        <v>111000</v>
      </c>
      <c r="Q40" s="63">
        <v>20000</v>
      </c>
      <c r="R40" s="24">
        <v>45000</v>
      </c>
    </row>
    <row r="41" spans="1:18" ht="25.5">
      <c r="A41" s="5" t="s">
        <v>35</v>
      </c>
      <c r="B41" s="24">
        <v>16250</v>
      </c>
      <c r="C41" s="24">
        <v>36000</v>
      </c>
      <c r="D41" s="24">
        <v>10000</v>
      </c>
      <c r="E41" s="24"/>
      <c r="F41" s="24">
        <v>20000</v>
      </c>
      <c r="G41" s="24">
        <v>16250</v>
      </c>
      <c r="H41" s="24">
        <v>40000</v>
      </c>
      <c r="I41" s="24">
        <v>10000</v>
      </c>
      <c r="J41" s="24">
        <v>20000</v>
      </c>
      <c r="K41" s="24">
        <v>16250</v>
      </c>
      <c r="L41" s="24">
        <v>40000</v>
      </c>
      <c r="M41" s="24">
        <v>10000</v>
      </c>
      <c r="N41" s="50">
        <v>20000</v>
      </c>
      <c r="O41" s="24">
        <v>16250</v>
      </c>
      <c r="P41" s="55">
        <v>45000</v>
      </c>
      <c r="Q41" s="63">
        <v>10000</v>
      </c>
      <c r="R41" s="24">
        <v>20000</v>
      </c>
    </row>
    <row r="42" spans="1:18" ht="25.5">
      <c r="A42" s="5" t="s">
        <v>37</v>
      </c>
      <c r="B42" s="24">
        <v>37500</v>
      </c>
      <c r="C42" s="24">
        <v>285000</v>
      </c>
      <c r="D42" s="24">
        <v>20000</v>
      </c>
      <c r="E42" s="24"/>
      <c r="F42" s="24">
        <v>200000</v>
      </c>
      <c r="G42" s="24">
        <v>40000</v>
      </c>
      <c r="H42" s="24">
        <v>290000</v>
      </c>
      <c r="I42" s="24">
        <v>20000</v>
      </c>
      <c r="J42" s="24">
        <v>200000</v>
      </c>
      <c r="K42" s="24">
        <v>40000</v>
      </c>
      <c r="L42" s="24">
        <v>305000</v>
      </c>
      <c r="M42" s="24">
        <v>20000</v>
      </c>
      <c r="N42" s="50">
        <v>200000</v>
      </c>
      <c r="O42" s="24">
        <v>45000</v>
      </c>
      <c r="P42" s="55">
        <v>345000</v>
      </c>
      <c r="Q42" s="63">
        <v>20000</v>
      </c>
      <c r="R42" s="24">
        <v>200000</v>
      </c>
    </row>
    <row r="43" spans="1:18" ht="25.5">
      <c r="A43" s="5" t="s">
        <v>38</v>
      </c>
      <c r="B43" s="24">
        <v>30000</v>
      </c>
      <c r="C43" s="24">
        <v>300000</v>
      </c>
      <c r="D43" s="24">
        <v>20000</v>
      </c>
      <c r="E43" s="24"/>
      <c r="F43" s="24">
        <v>200000</v>
      </c>
      <c r="G43" s="24">
        <v>30000</v>
      </c>
      <c r="H43" s="24">
        <v>290000</v>
      </c>
      <c r="I43" s="24">
        <v>20000</v>
      </c>
      <c r="J43" s="24">
        <v>200000</v>
      </c>
      <c r="K43" s="24">
        <v>30000</v>
      </c>
      <c r="L43" s="24">
        <v>305000</v>
      </c>
      <c r="M43" s="24">
        <v>20000</v>
      </c>
      <c r="N43" s="50">
        <v>200000</v>
      </c>
      <c r="O43" s="24">
        <v>40000</v>
      </c>
      <c r="P43" s="55">
        <v>335000</v>
      </c>
      <c r="Q43" s="63">
        <v>20000</v>
      </c>
      <c r="R43" s="24">
        <v>200000</v>
      </c>
    </row>
    <row r="44" spans="1:18" ht="12.75">
      <c r="A44" s="14" t="s">
        <v>39</v>
      </c>
      <c r="B44" s="24">
        <v>42500</v>
      </c>
      <c r="C44" s="24">
        <v>66250</v>
      </c>
      <c r="D44" s="24">
        <v>20000</v>
      </c>
      <c r="E44" s="24"/>
      <c r="F44" s="24">
        <v>20000</v>
      </c>
      <c r="G44" s="24">
        <v>42500</v>
      </c>
      <c r="H44" s="24">
        <v>66250</v>
      </c>
      <c r="I44" s="24">
        <v>20000</v>
      </c>
      <c r="J44" s="24">
        <v>20000</v>
      </c>
      <c r="K44" s="24">
        <v>42500</v>
      </c>
      <c r="L44" s="24">
        <v>66250</v>
      </c>
      <c r="M44" s="24">
        <v>20000</v>
      </c>
      <c r="N44" s="50">
        <v>20000</v>
      </c>
      <c r="O44" s="24">
        <v>45000</v>
      </c>
      <c r="P44" s="55">
        <v>135000</v>
      </c>
      <c r="Q44" s="63">
        <v>20000</v>
      </c>
      <c r="R44" s="24">
        <v>20000</v>
      </c>
    </row>
    <row r="45" spans="1:18" ht="12.75">
      <c r="A45" s="14" t="s">
        <v>40</v>
      </c>
      <c r="B45" s="24">
        <v>42500</v>
      </c>
      <c r="C45" s="24">
        <v>66250</v>
      </c>
      <c r="D45" s="24">
        <v>20000</v>
      </c>
      <c r="E45" s="24"/>
      <c r="F45" s="24">
        <v>20000</v>
      </c>
      <c r="G45" s="24">
        <v>42500</v>
      </c>
      <c r="H45" s="24">
        <v>66250</v>
      </c>
      <c r="I45" s="24">
        <v>20000</v>
      </c>
      <c r="J45" s="24">
        <v>20000</v>
      </c>
      <c r="K45" s="24">
        <v>42500</v>
      </c>
      <c r="L45" s="24">
        <v>66250</v>
      </c>
      <c r="M45" s="24">
        <v>20000</v>
      </c>
      <c r="N45" s="50">
        <v>20000</v>
      </c>
      <c r="O45" s="24">
        <v>45000</v>
      </c>
      <c r="P45" s="55">
        <v>135000</v>
      </c>
      <c r="Q45" s="63">
        <v>20000</v>
      </c>
      <c r="R45" s="24">
        <v>20000</v>
      </c>
    </row>
    <row r="46" spans="1:18" ht="12.75">
      <c r="A46" s="14" t="s">
        <v>41</v>
      </c>
      <c r="B46" s="24">
        <v>37500</v>
      </c>
      <c r="C46" s="24">
        <v>226250</v>
      </c>
      <c r="D46" s="24">
        <v>20000</v>
      </c>
      <c r="E46" s="24"/>
      <c r="F46" s="24">
        <v>150000</v>
      </c>
      <c r="G46" s="59">
        <v>7500</v>
      </c>
      <c r="H46" s="59">
        <v>63750</v>
      </c>
      <c r="I46" s="59">
        <v>20000</v>
      </c>
      <c r="J46" s="59">
        <v>150000</v>
      </c>
      <c r="K46" s="59">
        <v>7500</v>
      </c>
      <c r="L46" s="59">
        <v>67500</v>
      </c>
      <c r="M46" s="59">
        <v>20000</v>
      </c>
      <c r="N46" s="60">
        <v>150000</v>
      </c>
      <c r="O46" s="24">
        <v>37500</v>
      </c>
      <c r="P46" s="55">
        <v>246250</v>
      </c>
      <c r="Q46" s="67">
        <v>20000</v>
      </c>
      <c r="R46" s="58">
        <v>150000</v>
      </c>
    </row>
    <row r="47" spans="1:18" ht="13.5" thickBot="1">
      <c r="A47" s="16" t="s">
        <v>42</v>
      </c>
      <c r="B47" s="26">
        <v>35000</v>
      </c>
      <c r="C47" s="26">
        <v>53750</v>
      </c>
      <c r="D47" s="26">
        <v>10000</v>
      </c>
      <c r="E47" s="26"/>
      <c r="F47" s="26">
        <v>20000</v>
      </c>
      <c r="G47" s="26">
        <v>35000</v>
      </c>
      <c r="H47" s="26">
        <v>53750</v>
      </c>
      <c r="I47" s="26">
        <v>10000</v>
      </c>
      <c r="J47" s="26">
        <v>20000</v>
      </c>
      <c r="K47" s="26">
        <v>35000</v>
      </c>
      <c r="L47" s="26">
        <v>53750</v>
      </c>
      <c r="M47" s="26">
        <v>10000</v>
      </c>
      <c r="N47" s="51">
        <v>20000</v>
      </c>
      <c r="O47" s="26">
        <v>7500</v>
      </c>
      <c r="P47" s="70">
        <v>11250</v>
      </c>
      <c r="Q47" s="64">
        <v>10000</v>
      </c>
      <c r="R47" s="69">
        <v>20000</v>
      </c>
    </row>
    <row r="48" spans="1:18" ht="32.25" thickBot="1">
      <c r="A48" s="10" t="s">
        <v>43</v>
      </c>
      <c r="B48" s="28" t="s">
        <v>13</v>
      </c>
      <c r="C48" s="29" t="s">
        <v>14</v>
      </c>
      <c r="D48" s="41"/>
      <c r="E48" s="41"/>
      <c r="F48" s="41"/>
      <c r="G48" s="28" t="s">
        <v>13</v>
      </c>
      <c r="H48" s="29" t="s">
        <v>14</v>
      </c>
      <c r="I48" s="41"/>
      <c r="J48" s="41"/>
      <c r="K48" s="28" t="s">
        <v>13</v>
      </c>
      <c r="L48" s="29" t="s">
        <v>14</v>
      </c>
      <c r="M48" s="41"/>
      <c r="N48" s="41"/>
      <c r="O48" s="28" t="s">
        <v>13</v>
      </c>
      <c r="P48" s="29" t="s">
        <v>14</v>
      </c>
      <c r="Q48" s="41"/>
      <c r="R48" s="41"/>
    </row>
    <row r="49" spans="1:18" ht="12.75">
      <c r="A49" s="4" t="s">
        <v>44</v>
      </c>
      <c r="B49" s="22">
        <v>43750</v>
      </c>
      <c r="C49" s="22">
        <v>195000</v>
      </c>
      <c r="D49" s="22">
        <v>20000</v>
      </c>
      <c r="E49" s="22"/>
      <c r="F49" s="22">
        <v>80000</v>
      </c>
      <c r="G49" s="22">
        <v>43750</v>
      </c>
      <c r="H49" s="22">
        <v>205000</v>
      </c>
      <c r="I49" s="22">
        <v>20000</v>
      </c>
      <c r="J49" s="22">
        <v>80000</v>
      </c>
      <c r="K49" s="22">
        <v>43750</v>
      </c>
      <c r="L49" s="22">
        <v>220000</v>
      </c>
      <c r="M49" s="22">
        <v>20000</v>
      </c>
      <c r="N49" s="49">
        <v>80000</v>
      </c>
      <c r="O49" s="22">
        <v>43750</v>
      </c>
      <c r="P49" s="54">
        <v>240000</v>
      </c>
      <c r="Q49" s="62">
        <v>20000</v>
      </c>
      <c r="R49" s="22">
        <v>80000</v>
      </c>
    </row>
    <row r="50" spans="1:18" ht="12.75">
      <c r="A50" s="14" t="s">
        <v>45</v>
      </c>
      <c r="B50" s="24">
        <v>23750</v>
      </c>
      <c r="C50" s="24">
        <v>126250</v>
      </c>
      <c r="D50" s="24">
        <v>10000</v>
      </c>
      <c r="E50" s="24"/>
      <c r="F50" s="24">
        <v>80000</v>
      </c>
      <c r="G50" s="24">
        <v>23750</v>
      </c>
      <c r="H50" s="24">
        <v>145000</v>
      </c>
      <c r="I50" s="24">
        <v>10000</v>
      </c>
      <c r="J50" s="24">
        <v>80000</v>
      </c>
      <c r="K50" s="24">
        <v>23750</v>
      </c>
      <c r="L50" s="24">
        <v>118750</v>
      </c>
      <c r="M50" s="24">
        <v>10000</v>
      </c>
      <c r="N50" s="50">
        <v>80000</v>
      </c>
      <c r="O50" s="24">
        <v>23750</v>
      </c>
      <c r="P50" s="55">
        <v>146250</v>
      </c>
      <c r="Q50" s="63">
        <v>10000</v>
      </c>
      <c r="R50" s="24">
        <v>80000</v>
      </c>
    </row>
    <row r="51" spans="1:18" ht="12.75">
      <c r="A51" s="14" t="s">
        <v>46</v>
      </c>
      <c r="B51" s="24">
        <v>25000</v>
      </c>
      <c r="C51" s="24">
        <v>31250</v>
      </c>
      <c r="D51" s="24">
        <v>10000</v>
      </c>
      <c r="E51" s="24"/>
      <c r="F51" s="24">
        <v>25000</v>
      </c>
      <c r="G51" s="24">
        <v>25000</v>
      </c>
      <c r="H51" s="24">
        <v>31250</v>
      </c>
      <c r="I51" s="24">
        <v>10000</v>
      </c>
      <c r="J51" s="24">
        <v>25000</v>
      </c>
      <c r="K51" s="24">
        <v>25000</v>
      </c>
      <c r="L51" s="24">
        <v>31250</v>
      </c>
      <c r="M51" s="24">
        <v>10000</v>
      </c>
      <c r="N51" s="50">
        <v>25000</v>
      </c>
      <c r="O51" s="24">
        <v>25000</v>
      </c>
      <c r="P51" s="55">
        <v>36250</v>
      </c>
      <c r="Q51" s="63">
        <v>10000</v>
      </c>
      <c r="R51" s="24">
        <v>25000</v>
      </c>
    </row>
    <row r="52" spans="1:18" ht="25.5">
      <c r="A52" s="5" t="s">
        <v>47</v>
      </c>
      <c r="B52" s="24">
        <v>26250</v>
      </c>
      <c r="C52" s="24">
        <v>98750</v>
      </c>
      <c r="D52" s="24">
        <v>10000</v>
      </c>
      <c r="E52" s="24"/>
      <c r="F52" s="24">
        <v>30000</v>
      </c>
      <c r="G52" s="24">
        <v>26250</v>
      </c>
      <c r="H52" s="24">
        <v>98750</v>
      </c>
      <c r="I52" s="24">
        <v>10000</v>
      </c>
      <c r="J52" s="24">
        <v>30000</v>
      </c>
      <c r="K52" s="24">
        <v>30000</v>
      </c>
      <c r="L52" s="24">
        <v>121250</v>
      </c>
      <c r="M52" s="24">
        <v>10000</v>
      </c>
      <c r="N52" s="50">
        <v>30000</v>
      </c>
      <c r="O52" s="24">
        <v>30000</v>
      </c>
      <c r="P52" s="55">
        <v>113750</v>
      </c>
      <c r="Q52" s="63">
        <v>10000</v>
      </c>
      <c r="R52" s="24">
        <v>30000</v>
      </c>
    </row>
    <row r="53" spans="1:18" ht="25.5">
      <c r="A53" s="5" t="s">
        <v>48</v>
      </c>
      <c r="B53" s="24">
        <v>15000</v>
      </c>
      <c r="C53" s="24">
        <v>82500</v>
      </c>
      <c r="D53" s="24">
        <v>5000</v>
      </c>
      <c r="E53" s="24"/>
      <c r="F53" s="24">
        <v>70000</v>
      </c>
      <c r="G53" s="24">
        <v>15000</v>
      </c>
      <c r="H53" s="24">
        <v>86250</v>
      </c>
      <c r="I53" s="24">
        <v>5000</v>
      </c>
      <c r="J53" s="24">
        <v>70000</v>
      </c>
      <c r="K53" s="24">
        <v>15000</v>
      </c>
      <c r="L53" s="24">
        <v>71250</v>
      </c>
      <c r="M53" s="24">
        <v>5000</v>
      </c>
      <c r="N53" s="50">
        <v>70000</v>
      </c>
      <c r="O53" s="24">
        <v>15000</v>
      </c>
      <c r="P53" s="55">
        <v>82500</v>
      </c>
      <c r="Q53" s="63">
        <v>5000</v>
      </c>
      <c r="R53" s="24">
        <v>70000</v>
      </c>
    </row>
    <row r="54" spans="1:18" ht="25.5">
      <c r="A54" s="5" t="s">
        <v>49</v>
      </c>
      <c r="B54" s="24">
        <v>23750</v>
      </c>
      <c r="C54" s="24">
        <v>0</v>
      </c>
      <c r="D54" s="24">
        <v>5000</v>
      </c>
      <c r="E54" s="24"/>
      <c r="F54" s="24">
        <v>0</v>
      </c>
      <c r="G54" s="24">
        <v>23750</v>
      </c>
      <c r="H54" s="24">
        <v>0</v>
      </c>
      <c r="I54" s="24">
        <v>5000</v>
      </c>
      <c r="J54" s="24">
        <v>0</v>
      </c>
      <c r="K54" s="24">
        <v>23750</v>
      </c>
      <c r="L54" s="24">
        <v>0</v>
      </c>
      <c r="M54" s="24">
        <v>5000</v>
      </c>
      <c r="N54" s="50">
        <v>0</v>
      </c>
      <c r="O54" s="24">
        <v>23750</v>
      </c>
      <c r="P54" s="55">
        <v>0</v>
      </c>
      <c r="Q54" s="63">
        <v>5000</v>
      </c>
      <c r="R54" s="24">
        <v>0</v>
      </c>
    </row>
    <row r="55" spans="1:18" ht="25.5">
      <c r="A55" s="5" t="s">
        <v>50</v>
      </c>
      <c r="B55" s="24">
        <v>22500</v>
      </c>
      <c r="C55" s="24">
        <v>0</v>
      </c>
      <c r="D55" s="24">
        <v>15000</v>
      </c>
      <c r="E55" s="24"/>
      <c r="F55" s="24">
        <v>0</v>
      </c>
      <c r="G55" s="24">
        <v>22500</v>
      </c>
      <c r="H55" s="24">
        <v>0</v>
      </c>
      <c r="I55" s="24">
        <v>15000</v>
      </c>
      <c r="J55" s="24">
        <v>0</v>
      </c>
      <c r="K55" s="24">
        <v>22500</v>
      </c>
      <c r="L55" s="24">
        <v>0</v>
      </c>
      <c r="M55" s="24">
        <v>15000</v>
      </c>
      <c r="N55" s="50">
        <v>0</v>
      </c>
      <c r="O55" s="24">
        <v>22500</v>
      </c>
      <c r="P55" s="55">
        <v>0</v>
      </c>
      <c r="Q55" s="63">
        <v>15000</v>
      </c>
      <c r="R55" s="24">
        <v>0</v>
      </c>
    </row>
    <row r="56" spans="1:18" ht="25.5">
      <c r="A56" s="5" t="s">
        <v>51</v>
      </c>
      <c r="B56" s="24">
        <v>25000</v>
      </c>
      <c r="C56" s="24">
        <v>48750</v>
      </c>
      <c r="D56" s="24">
        <v>10000</v>
      </c>
      <c r="E56" s="24"/>
      <c r="F56" s="24">
        <v>30000</v>
      </c>
      <c r="G56" s="24">
        <v>25000</v>
      </c>
      <c r="H56" s="24">
        <v>52500</v>
      </c>
      <c r="I56" s="24">
        <v>10000</v>
      </c>
      <c r="J56" s="24">
        <v>30000</v>
      </c>
      <c r="K56" s="24">
        <v>25000</v>
      </c>
      <c r="L56" s="24">
        <v>45000</v>
      </c>
      <c r="M56" s="24">
        <v>10000</v>
      </c>
      <c r="N56" s="50">
        <v>30000</v>
      </c>
      <c r="O56" s="24">
        <v>25000</v>
      </c>
      <c r="P56" s="55">
        <v>41250</v>
      </c>
      <c r="Q56" s="63">
        <v>10000</v>
      </c>
      <c r="R56" s="24">
        <v>30000</v>
      </c>
    </row>
    <row r="57" spans="1:18" ht="25.5">
      <c r="A57" s="5" t="s">
        <v>52</v>
      </c>
      <c r="B57" s="24">
        <v>31250</v>
      </c>
      <c r="C57" s="24">
        <v>265000</v>
      </c>
      <c r="D57" s="24">
        <v>20000</v>
      </c>
      <c r="E57" s="24"/>
      <c r="F57" s="24">
        <v>100000</v>
      </c>
      <c r="G57" s="24">
        <v>31250</v>
      </c>
      <c r="H57" s="24">
        <v>276250</v>
      </c>
      <c r="I57" s="24">
        <v>20000</v>
      </c>
      <c r="J57" s="24">
        <v>100000</v>
      </c>
      <c r="K57" s="24">
        <v>31250</v>
      </c>
      <c r="L57" s="24">
        <v>261250</v>
      </c>
      <c r="M57" s="24">
        <v>20000</v>
      </c>
      <c r="N57" s="50">
        <v>100000</v>
      </c>
      <c r="O57" s="24">
        <v>33750</v>
      </c>
      <c r="P57" s="55">
        <v>270000</v>
      </c>
      <c r="Q57" s="63">
        <v>20000</v>
      </c>
      <c r="R57" s="24">
        <v>100000</v>
      </c>
    </row>
    <row r="58" spans="1:18" ht="13.5" thickBot="1">
      <c r="A58" s="16" t="s">
        <v>53</v>
      </c>
      <c r="B58" s="26">
        <v>15000</v>
      </c>
      <c r="C58" s="26">
        <v>35000</v>
      </c>
      <c r="D58" s="26">
        <v>10000</v>
      </c>
      <c r="E58" s="26"/>
      <c r="F58" s="26">
        <v>20000</v>
      </c>
      <c r="G58" s="26">
        <v>15000</v>
      </c>
      <c r="H58" s="26">
        <v>35000</v>
      </c>
      <c r="I58" s="26">
        <v>10000</v>
      </c>
      <c r="J58" s="26">
        <v>20000</v>
      </c>
      <c r="K58" s="26">
        <v>15000</v>
      </c>
      <c r="L58" s="26">
        <v>35000</v>
      </c>
      <c r="M58" s="26">
        <v>10000</v>
      </c>
      <c r="N58" s="51">
        <v>20000</v>
      </c>
      <c r="O58" s="26">
        <v>15000</v>
      </c>
      <c r="P58" s="56">
        <v>35000</v>
      </c>
      <c r="Q58" s="64">
        <v>10000</v>
      </c>
      <c r="R58" s="26">
        <v>20000</v>
      </c>
    </row>
    <row r="59" spans="1:18" ht="32.25" thickBot="1">
      <c r="A59" s="10" t="s">
        <v>54</v>
      </c>
      <c r="B59" s="28" t="s">
        <v>13</v>
      </c>
      <c r="C59" s="29" t="s">
        <v>14</v>
      </c>
      <c r="D59" s="41"/>
      <c r="E59" s="41"/>
      <c r="F59" s="41"/>
      <c r="G59" s="28" t="s">
        <v>13</v>
      </c>
      <c r="H59" s="29" t="s">
        <v>14</v>
      </c>
      <c r="I59" s="41"/>
      <c r="J59" s="41"/>
      <c r="K59" s="28" t="s">
        <v>13</v>
      </c>
      <c r="L59" s="29" t="s">
        <v>14</v>
      </c>
      <c r="M59" s="41"/>
      <c r="N59" s="41"/>
      <c r="O59" s="28" t="s">
        <v>13</v>
      </c>
      <c r="P59" s="29" t="s">
        <v>14</v>
      </c>
      <c r="Q59" s="41"/>
      <c r="R59" s="41"/>
    </row>
    <row r="60" spans="1:18" ht="25.5">
      <c r="A60" s="13" t="s">
        <v>55</v>
      </c>
      <c r="B60" s="22">
        <v>12500</v>
      </c>
      <c r="C60" s="22">
        <v>0</v>
      </c>
      <c r="D60" s="22">
        <v>5000</v>
      </c>
      <c r="E60" s="22"/>
      <c r="F60" s="22">
        <v>0</v>
      </c>
      <c r="G60" s="22">
        <v>12500</v>
      </c>
      <c r="H60" s="22">
        <v>0</v>
      </c>
      <c r="I60" s="22">
        <v>5000</v>
      </c>
      <c r="J60" s="22">
        <v>0</v>
      </c>
      <c r="K60" s="22">
        <v>12500</v>
      </c>
      <c r="L60" s="22">
        <v>0</v>
      </c>
      <c r="M60" s="22">
        <v>5000</v>
      </c>
      <c r="N60" s="49">
        <v>0</v>
      </c>
      <c r="O60" s="22">
        <v>12500</v>
      </c>
      <c r="P60" s="54">
        <v>0</v>
      </c>
      <c r="Q60" s="62">
        <v>5000</v>
      </c>
      <c r="R60" s="22">
        <v>0</v>
      </c>
    </row>
    <row r="61" spans="1:18" ht="12.75">
      <c r="A61" s="14" t="s">
        <v>56</v>
      </c>
      <c r="B61" s="24">
        <v>17500</v>
      </c>
      <c r="C61" s="24">
        <v>517500</v>
      </c>
      <c r="D61" s="24">
        <v>10000</v>
      </c>
      <c r="E61" s="24"/>
      <c r="F61" s="24">
        <v>220000</v>
      </c>
      <c r="G61" s="24">
        <v>17500</v>
      </c>
      <c r="H61" s="24">
        <v>512500</v>
      </c>
      <c r="I61" s="24">
        <v>10000</v>
      </c>
      <c r="J61" s="24">
        <v>220000</v>
      </c>
      <c r="K61" s="24">
        <v>17500</v>
      </c>
      <c r="L61" s="24">
        <v>512500</v>
      </c>
      <c r="M61" s="24">
        <v>10000</v>
      </c>
      <c r="N61" s="50">
        <v>220000</v>
      </c>
      <c r="O61" s="24">
        <v>17500</v>
      </c>
      <c r="P61" s="55">
        <v>512500</v>
      </c>
      <c r="Q61" s="63">
        <v>10000</v>
      </c>
      <c r="R61" s="24">
        <v>220000</v>
      </c>
    </row>
    <row r="62" spans="1:18" ht="12.75">
      <c r="A62" s="14" t="s">
        <v>57</v>
      </c>
      <c r="B62" s="24">
        <v>51250</v>
      </c>
      <c r="C62" s="24">
        <v>137500</v>
      </c>
      <c r="D62" s="24">
        <v>20000</v>
      </c>
      <c r="E62" s="24"/>
      <c r="F62" s="24">
        <v>80000</v>
      </c>
      <c r="G62" s="24">
        <v>51250</v>
      </c>
      <c r="H62" s="24">
        <v>122500</v>
      </c>
      <c r="I62" s="24">
        <v>20000</v>
      </c>
      <c r="J62" s="24">
        <v>80000</v>
      </c>
      <c r="K62" s="24">
        <v>51250</v>
      </c>
      <c r="L62" s="24">
        <v>137500</v>
      </c>
      <c r="M62" s="24">
        <v>20000</v>
      </c>
      <c r="N62" s="50">
        <v>80000</v>
      </c>
      <c r="O62" s="24">
        <v>51250</v>
      </c>
      <c r="P62" s="55">
        <v>161250</v>
      </c>
      <c r="Q62" s="63">
        <v>20000</v>
      </c>
      <c r="R62" s="24">
        <v>80000</v>
      </c>
    </row>
    <row r="63" spans="1:18" ht="12.75">
      <c r="A63" s="14" t="s">
        <v>58</v>
      </c>
      <c r="B63" s="24">
        <v>22500</v>
      </c>
      <c r="C63" s="24">
        <v>437500</v>
      </c>
      <c r="D63" s="24">
        <v>10000</v>
      </c>
      <c r="E63" s="24"/>
      <c r="F63" s="24">
        <v>220000</v>
      </c>
      <c r="G63" s="24">
        <v>22500</v>
      </c>
      <c r="H63" s="24">
        <v>437500</v>
      </c>
      <c r="I63" s="24">
        <v>10000</v>
      </c>
      <c r="J63" s="24">
        <v>220000</v>
      </c>
      <c r="K63" s="24">
        <v>22500</v>
      </c>
      <c r="L63" s="24">
        <v>437500</v>
      </c>
      <c r="M63" s="24">
        <v>10000</v>
      </c>
      <c r="N63" s="50">
        <v>220000</v>
      </c>
      <c r="O63" s="24">
        <v>22500</v>
      </c>
      <c r="P63" s="55">
        <v>437500</v>
      </c>
      <c r="Q63" s="63">
        <v>10000</v>
      </c>
      <c r="R63" s="24">
        <v>220000</v>
      </c>
    </row>
    <row r="64" spans="1:18" ht="12.75">
      <c r="A64" s="14" t="s">
        <v>59</v>
      </c>
      <c r="B64" s="24">
        <v>51250</v>
      </c>
      <c r="C64" s="24">
        <v>142500</v>
      </c>
      <c r="D64" s="24">
        <v>20000</v>
      </c>
      <c r="E64" s="24"/>
      <c r="F64" s="24">
        <v>80000</v>
      </c>
      <c r="G64" s="24">
        <v>51250</v>
      </c>
      <c r="H64" s="24">
        <v>146250</v>
      </c>
      <c r="I64" s="24">
        <v>20000</v>
      </c>
      <c r="J64" s="24">
        <v>80000</v>
      </c>
      <c r="K64" s="24">
        <v>51250</v>
      </c>
      <c r="L64" s="24">
        <v>146250</v>
      </c>
      <c r="M64" s="24">
        <v>20000</v>
      </c>
      <c r="N64" s="50">
        <v>80000</v>
      </c>
      <c r="O64" s="24">
        <v>51250</v>
      </c>
      <c r="P64" s="55">
        <v>161250</v>
      </c>
      <c r="Q64" s="63">
        <v>20000</v>
      </c>
      <c r="R64" s="24">
        <v>80000</v>
      </c>
    </row>
    <row r="65" spans="1:18" ht="12.75">
      <c r="A65" s="14" t="s">
        <v>60</v>
      </c>
      <c r="B65" s="24">
        <v>27500</v>
      </c>
      <c r="C65" s="24">
        <v>190000</v>
      </c>
      <c r="D65" s="24">
        <v>10000</v>
      </c>
      <c r="E65" s="24"/>
      <c r="F65" s="24">
        <v>80000</v>
      </c>
      <c r="G65" s="24">
        <v>27500</v>
      </c>
      <c r="H65" s="24">
        <v>192500</v>
      </c>
      <c r="I65" s="24">
        <v>10000</v>
      </c>
      <c r="J65" s="24">
        <v>80000</v>
      </c>
      <c r="K65" s="24">
        <v>27500</v>
      </c>
      <c r="L65" s="24">
        <v>192500</v>
      </c>
      <c r="M65" s="24">
        <v>10000</v>
      </c>
      <c r="N65" s="50">
        <v>80000</v>
      </c>
      <c r="O65" s="24">
        <v>27500</v>
      </c>
      <c r="P65" s="55">
        <v>197500</v>
      </c>
      <c r="Q65" s="63">
        <v>10000</v>
      </c>
      <c r="R65" s="24">
        <v>80000</v>
      </c>
    </row>
    <row r="66" spans="1:18" ht="12.75">
      <c r="A66" s="14" t="s">
        <v>61</v>
      </c>
      <c r="B66" s="24">
        <v>20000</v>
      </c>
      <c r="C66" s="24">
        <v>108750</v>
      </c>
      <c r="D66" s="24">
        <v>10000</v>
      </c>
      <c r="E66" s="24"/>
      <c r="F66" s="24">
        <v>80000</v>
      </c>
      <c r="G66" s="24">
        <v>20000</v>
      </c>
      <c r="H66" s="24">
        <v>153750</v>
      </c>
      <c r="I66" s="24">
        <v>10000</v>
      </c>
      <c r="J66" s="24">
        <v>80000</v>
      </c>
      <c r="K66" s="24">
        <v>20000</v>
      </c>
      <c r="L66" s="24">
        <v>131250</v>
      </c>
      <c r="M66" s="24">
        <v>10000</v>
      </c>
      <c r="N66" s="50">
        <v>80000</v>
      </c>
      <c r="O66" s="24">
        <v>20000</v>
      </c>
      <c r="P66" s="55">
        <v>192500</v>
      </c>
      <c r="Q66" s="63">
        <v>10000</v>
      </c>
      <c r="R66" s="24">
        <v>80000</v>
      </c>
    </row>
    <row r="67" spans="1:18" ht="25.5">
      <c r="A67" s="5" t="s">
        <v>62</v>
      </c>
      <c r="B67" s="24">
        <v>11000</v>
      </c>
      <c r="C67" s="24">
        <v>27500</v>
      </c>
      <c r="D67" s="24">
        <v>5000</v>
      </c>
      <c r="E67" s="24"/>
      <c r="F67" s="24">
        <v>20000</v>
      </c>
      <c r="G67" s="24">
        <v>11000</v>
      </c>
      <c r="H67" s="24">
        <v>27500</v>
      </c>
      <c r="I67" s="24">
        <v>5000</v>
      </c>
      <c r="J67" s="24">
        <v>20000</v>
      </c>
      <c r="K67" s="24">
        <v>11000</v>
      </c>
      <c r="L67" s="24">
        <v>27500</v>
      </c>
      <c r="M67" s="24">
        <v>5000</v>
      </c>
      <c r="N67" s="50">
        <v>20000</v>
      </c>
      <c r="O67" s="24">
        <v>11000</v>
      </c>
      <c r="P67" s="55">
        <v>32500</v>
      </c>
      <c r="Q67" s="63">
        <v>5000</v>
      </c>
      <c r="R67" s="24">
        <v>20000</v>
      </c>
    </row>
    <row r="68" spans="1:18" ht="12.75">
      <c r="A68" s="14" t="s">
        <v>63</v>
      </c>
      <c r="B68" s="24">
        <v>6000</v>
      </c>
      <c r="C68" s="24">
        <v>6125</v>
      </c>
      <c r="D68" s="24">
        <v>1000</v>
      </c>
      <c r="E68" s="24"/>
      <c r="F68" s="24">
        <v>2500</v>
      </c>
      <c r="G68" s="24">
        <v>6000</v>
      </c>
      <c r="H68" s="24">
        <v>6125</v>
      </c>
      <c r="I68" s="24">
        <v>1000</v>
      </c>
      <c r="J68" s="24">
        <v>2500</v>
      </c>
      <c r="K68" s="24">
        <v>6000</v>
      </c>
      <c r="L68" s="24">
        <v>6125</v>
      </c>
      <c r="M68" s="24">
        <v>1000</v>
      </c>
      <c r="N68" s="50">
        <v>2500</v>
      </c>
      <c r="O68" s="24">
        <v>6000</v>
      </c>
      <c r="P68" s="55">
        <v>6125</v>
      </c>
      <c r="Q68" s="63">
        <v>1000</v>
      </c>
      <c r="R68" s="24">
        <v>2500</v>
      </c>
    </row>
    <row r="69" spans="1:18" ht="12.75">
      <c r="A69" s="14" t="s">
        <v>64</v>
      </c>
      <c r="B69" s="24">
        <v>6000</v>
      </c>
      <c r="C69" s="24">
        <v>5750</v>
      </c>
      <c r="D69" s="24">
        <v>1000</v>
      </c>
      <c r="E69" s="24"/>
      <c r="F69" s="24">
        <v>2500</v>
      </c>
      <c r="G69" s="24">
        <v>6000</v>
      </c>
      <c r="H69" s="24">
        <v>5750</v>
      </c>
      <c r="I69" s="24">
        <v>1000</v>
      </c>
      <c r="J69" s="24">
        <v>2500</v>
      </c>
      <c r="K69" s="24">
        <v>6000</v>
      </c>
      <c r="L69" s="24">
        <v>5750</v>
      </c>
      <c r="M69" s="24">
        <v>1000</v>
      </c>
      <c r="N69" s="50">
        <v>2500</v>
      </c>
      <c r="O69" s="24">
        <v>6000</v>
      </c>
      <c r="P69" s="55">
        <v>5750</v>
      </c>
      <c r="Q69" s="63">
        <v>1000</v>
      </c>
      <c r="R69" s="24">
        <v>2500</v>
      </c>
    </row>
    <row r="70" spans="1:18" ht="25.5">
      <c r="A70" s="5" t="s">
        <v>65</v>
      </c>
      <c r="B70" s="24">
        <v>6000</v>
      </c>
      <c r="C70" s="24">
        <v>5075</v>
      </c>
      <c r="D70" s="24">
        <v>1000</v>
      </c>
      <c r="E70" s="24"/>
      <c r="F70" s="24">
        <v>2500</v>
      </c>
      <c r="G70" s="24">
        <v>6000</v>
      </c>
      <c r="H70" s="24">
        <v>5075</v>
      </c>
      <c r="I70" s="24">
        <v>1000</v>
      </c>
      <c r="J70" s="24">
        <v>2500</v>
      </c>
      <c r="K70" s="24">
        <v>6000</v>
      </c>
      <c r="L70" s="24">
        <v>5075</v>
      </c>
      <c r="M70" s="24">
        <v>1000</v>
      </c>
      <c r="N70" s="50">
        <v>2500</v>
      </c>
      <c r="O70" s="24">
        <v>6000</v>
      </c>
      <c r="P70" s="55">
        <v>5075</v>
      </c>
      <c r="Q70" s="63">
        <v>1000</v>
      </c>
      <c r="R70" s="24">
        <v>2500</v>
      </c>
    </row>
    <row r="71" spans="1:18" ht="12.75">
      <c r="A71" s="14" t="s">
        <v>66</v>
      </c>
      <c r="B71" s="24">
        <v>20000</v>
      </c>
      <c r="C71" s="24">
        <v>0</v>
      </c>
      <c r="D71" s="24">
        <v>5000</v>
      </c>
      <c r="E71" s="24"/>
      <c r="F71" s="24">
        <v>0</v>
      </c>
      <c r="G71" s="24">
        <v>20000</v>
      </c>
      <c r="H71" s="24">
        <v>0</v>
      </c>
      <c r="I71" s="24">
        <v>5000</v>
      </c>
      <c r="J71" s="24">
        <v>0</v>
      </c>
      <c r="K71" s="24">
        <v>20000</v>
      </c>
      <c r="L71" s="24">
        <v>0</v>
      </c>
      <c r="M71" s="24">
        <v>5000</v>
      </c>
      <c r="N71" s="50">
        <v>0</v>
      </c>
      <c r="O71" s="24">
        <v>20000</v>
      </c>
      <c r="P71" s="55">
        <v>0</v>
      </c>
      <c r="Q71" s="63">
        <v>5000</v>
      </c>
      <c r="R71" s="24">
        <v>0</v>
      </c>
    </row>
    <row r="72" spans="1:18" ht="13.5" thickBot="1">
      <c r="A72" s="16" t="s">
        <v>67</v>
      </c>
      <c r="B72" s="26">
        <v>20000</v>
      </c>
      <c r="C72" s="26">
        <v>43750</v>
      </c>
      <c r="D72" s="26">
        <v>5000</v>
      </c>
      <c r="E72" s="26"/>
      <c r="F72" s="26">
        <v>30000</v>
      </c>
      <c r="G72" s="26">
        <v>20000</v>
      </c>
      <c r="H72" s="26">
        <v>43750</v>
      </c>
      <c r="I72" s="26">
        <v>5000</v>
      </c>
      <c r="J72" s="26">
        <v>30000</v>
      </c>
      <c r="K72" s="26">
        <v>20000</v>
      </c>
      <c r="L72" s="26">
        <v>43750</v>
      </c>
      <c r="M72" s="26">
        <v>5000</v>
      </c>
      <c r="N72" s="51">
        <v>30000</v>
      </c>
      <c r="O72" s="26">
        <v>20000</v>
      </c>
      <c r="P72" s="56">
        <v>56250</v>
      </c>
      <c r="Q72" s="64">
        <v>5000</v>
      </c>
      <c r="R72" s="26">
        <v>30000</v>
      </c>
    </row>
    <row r="73" spans="1:18" ht="32.25" thickBot="1">
      <c r="A73" s="10" t="s">
        <v>68</v>
      </c>
      <c r="B73" s="28" t="s">
        <v>13</v>
      </c>
      <c r="C73" s="29" t="s">
        <v>14</v>
      </c>
      <c r="D73" s="41"/>
      <c r="E73" s="41"/>
      <c r="F73" s="41"/>
      <c r="G73" s="28" t="s">
        <v>13</v>
      </c>
      <c r="H73" s="29" t="s">
        <v>14</v>
      </c>
      <c r="I73" s="41"/>
      <c r="J73" s="41"/>
      <c r="K73" s="28" t="s">
        <v>13</v>
      </c>
      <c r="L73" s="29" t="s">
        <v>14</v>
      </c>
      <c r="M73" s="41"/>
      <c r="N73" s="41"/>
      <c r="O73" s="28" t="s">
        <v>13</v>
      </c>
      <c r="P73" s="29" t="s">
        <v>14</v>
      </c>
      <c r="Q73" s="41"/>
      <c r="R73" s="41"/>
    </row>
    <row r="74" spans="1:18" ht="12.75">
      <c r="A74" s="4" t="s">
        <v>69</v>
      </c>
      <c r="B74" s="22">
        <v>133750</v>
      </c>
      <c r="C74" s="22">
        <v>15000</v>
      </c>
      <c r="D74" s="22">
        <v>80000</v>
      </c>
      <c r="E74" s="22"/>
      <c r="F74" s="22">
        <v>10000</v>
      </c>
      <c r="G74" s="22">
        <v>133750</v>
      </c>
      <c r="H74" s="22">
        <v>15000</v>
      </c>
      <c r="I74" s="22">
        <v>80000</v>
      </c>
      <c r="J74" s="22">
        <v>10000</v>
      </c>
      <c r="K74" s="22">
        <v>133750</v>
      </c>
      <c r="L74" s="22">
        <v>15000</v>
      </c>
      <c r="M74" s="22">
        <v>80000</v>
      </c>
      <c r="N74" s="49">
        <v>10000</v>
      </c>
      <c r="O74" s="22">
        <v>138750</v>
      </c>
      <c r="P74" s="54">
        <v>15000</v>
      </c>
      <c r="Q74" s="62">
        <v>80000</v>
      </c>
      <c r="R74" s="22">
        <v>10000</v>
      </c>
    </row>
    <row r="75" spans="1:18" ht="26.25" thickBot="1">
      <c r="A75" s="15" t="s">
        <v>70</v>
      </c>
      <c r="B75" s="26">
        <v>92500</v>
      </c>
      <c r="C75" s="26">
        <v>18750</v>
      </c>
      <c r="D75" s="26">
        <v>80000</v>
      </c>
      <c r="E75" s="26"/>
      <c r="F75" s="26">
        <v>10000</v>
      </c>
      <c r="G75" s="26">
        <v>92500</v>
      </c>
      <c r="H75" s="26">
        <v>18750</v>
      </c>
      <c r="I75" s="26">
        <v>80000</v>
      </c>
      <c r="J75" s="26">
        <v>10000</v>
      </c>
      <c r="K75" s="26">
        <v>92500</v>
      </c>
      <c r="L75" s="26">
        <v>18750</v>
      </c>
      <c r="M75" s="26">
        <v>80000</v>
      </c>
      <c r="N75" s="51">
        <v>10000</v>
      </c>
      <c r="O75" s="26">
        <v>97500</v>
      </c>
      <c r="P75" s="56">
        <v>18750</v>
      </c>
      <c r="Q75" s="64">
        <v>80000</v>
      </c>
      <c r="R75" s="26">
        <v>10000</v>
      </c>
    </row>
    <row r="76" spans="1:18" ht="32.25" thickBot="1">
      <c r="A76" s="10" t="s">
        <v>71</v>
      </c>
      <c r="B76" s="28" t="s">
        <v>13</v>
      </c>
      <c r="C76" s="29" t="s">
        <v>14</v>
      </c>
      <c r="D76" s="41"/>
      <c r="E76" s="41"/>
      <c r="F76" s="41"/>
      <c r="G76" s="28" t="s">
        <v>13</v>
      </c>
      <c r="H76" s="29" t="s">
        <v>14</v>
      </c>
      <c r="I76" s="41"/>
      <c r="J76" s="41"/>
      <c r="K76" s="28" t="s">
        <v>13</v>
      </c>
      <c r="L76" s="29" t="s">
        <v>14</v>
      </c>
      <c r="M76" s="41"/>
      <c r="N76" s="41"/>
      <c r="O76" s="28" t="s">
        <v>13</v>
      </c>
      <c r="P76" s="29" t="s">
        <v>14</v>
      </c>
      <c r="Q76" s="41"/>
      <c r="R76" s="41"/>
    </row>
    <row r="77" spans="1:18" ht="12.75">
      <c r="A77" s="36" t="s">
        <v>72</v>
      </c>
      <c r="B77" s="33">
        <v>47500</v>
      </c>
      <c r="C77" s="33">
        <v>7500</v>
      </c>
      <c r="D77" s="33">
        <v>20000</v>
      </c>
      <c r="E77" s="33"/>
      <c r="F77" s="33">
        <v>5000</v>
      </c>
      <c r="G77" s="33">
        <v>47500</v>
      </c>
      <c r="H77" s="33">
        <v>7500</v>
      </c>
      <c r="I77" s="33">
        <v>20000</v>
      </c>
      <c r="J77" s="33">
        <v>5000</v>
      </c>
      <c r="K77" s="33">
        <v>47500</v>
      </c>
      <c r="L77" s="33">
        <v>7500</v>
      </c>
      <c r="M77" s="33">
        <v>20000</v>
      </c>
      <c r="N77" s="46">
        <v>5000</v>
      </c>
      <c r="O77" s="22">
        <v>47500</v>
      </c>
      <c r="P77" s="23">
        <v>7500</v>
      </c>
      <c r="Q77" s="62">
        <v>20000</v>
      </c>
      <c r="R77" s="33">
        <v>5000</v>
      </c>
    </row>
    <row r="78" spans="1:18" ht="12.75">
      <c r="A78" s="37" t="s">
        <v>73</v>
      </c>
      <c r="B78" s="32">
        <v>47500</v>
      </c>
      <c r="C78" s="32">
        <v>7500</v>
      </c>
      <c r="D78" s="32">
        <v>10000</v>
      </c>
      <c r="E78" s="32"/>
      <c r="F78" s="32">
        <v>5000</v>
      </c>
      <c r="G78" s="32">
        <v>47500</v>
      </c>
      <c r="H78" s="32">
        <v>7500</v>
      </c>
      <c r="I78" s="32">
        <v>10000</v>
      </c>
      <c r="J78" s="32">
        <v>5000</v>
      </c>
      <c r="K78" s="32">
        <v>36250</v>
      </c>
      <c r="L78" s="32">
        <v>7500</v>
      </c>
      <c r="M78" s="32">
        <v>10000</v>
      </c>
      <c r="N78" s="47">
        <v>5000</v>
      </c>
      <c r="O78" s="24">
        <v>47500</v>
      </c>
      <c r="P78" s="25">
        <v>7500</v>
      </c>
      <c r="Q78" s="63">
        <v>10000</v>
      </c>
      <c r="R78" s="32">
        <v>5000</v>
      </c>
    </row>
    <row r="79" spans="1:18" ht="12.75">
      <c r="A79" s="37" t="s">
        <v>74</v>
      </c>
      <c r="B79" s="32">
        <v>47500</v>
      </c>
      <c r="C79" s="32">
        <v>11250</v>
      </c>
      <c r="D79" s="32">
        <v>20000</v>
      </c>
      <c r="E79" s="32"/>
      <c r="F79" s="32">
        <v>5000</v>
      </c>
      <c r="G79" s="32">
        <v>47500</v>
      </c>
      <c r="H79" s="32">
        <v>11250</v>
      </c>
      <c r="I79" s="32">
        <v>20000</v>
      </c>
      <c r="J79" s="32">
        <v>5000</v>
      </c>
      <c r="K79" s="32">
        <v>36250</v>
      </c>
      <c r="L79" s="32">
        <v>11250</v>
      </c>
      <c r="M79" s="32">
        <v>20000</v>
      </c>
      <c r="N79" s="47">
        <v>5000</v>
      </c>
      <c r="O79" s="24">
        <v>47500</v>
      </c>
      <c r="P79" s="25">
        <v>11250</v>
      </c>
      <c r="Q79" s="63">
        <v>20000</v>
      </c>
      <c r="R79" s="32">
        <v>5000</v>
      </c>
    </row>
    <row r="80" spans="1:18" ht="12.75">
      <c r="A80" s="37" t="s">
        <v>75</v>
      </c>
      <c r="B80" s="32">
        <v>30000</v>
      </c>
      <c r="C80" s="32">
        <v>75000</v>
      </c>
      <c r="D80" s="32">
        <v>10000</v>
      </c>
      <c r="E80" s="32"/>
      <c r="F80" s="32">
        <v>40000</v>
      </c>
      <c r="G80" s="32">
        <v>30000</v>
      </c>
      <c r="H80" s="32">
        <v>75000</v>
      </c>
      <c r="I80" s="32">
        <v>10000</v>
      </c>
      <c r="J80" s="32">
        <v>40000</v>
      </c>
      <c r="K80" s="32">
        <v>18750</v>
      </c>
      <c r="L80" s="32">
        <v>75000</v>
      </c>
      <c r="M80" s="32">
        <v>10000</v>
      </c>
      <c r="N80" s="47">
        <v>40000</v>
      </c>
      <c r="O80" s="24">
        <v>30000</v>
      </c>
      <c r="P80" s="25">
        <v>90000</v>
      </c>
      <c r="Q80" s="63">
        <v>10000</v>
      </c>
      <c r="R80" s="32">
        <v>40000</v>
      </c>
    </row>
    <row r="81" spans="1:18" ht="25.5">
      <c r="A81" s="37" t="s">
        <v>76</v>
      </c>
      <c r="B81" s="32">
        <v>26250</v>
      </c>
      <c r="C81" s="32">
        <v>105000</v>
      </c>
      <c r="D81" s="32">
        <v>10000</v>
      </c>
      <c r="E81" s="32"/>
      <c r="F81" s="32">
        <v>45000</v>
      </c>
      <c r="G81" s="32">
        <v>26250</v>
      </c>
      <c r="H81" s="32">
        <v>105000</v>
      </c>
      <c r="I81" s="32">
        <v>10000</v>
      </c>
      <c r="J81" s="32">
        <v>45000</v>
      </c>
      <c r="K81" s="32">
        <v>26250</v>
      </c>
      <c r="L81" s="32">
        <v>105000</v>
      </c>
      <c r="M81" s="32">
        <v>10000</v>
      </c>
      <c r="N81" s="47">
        <v>45000</v>
      </c>
      <c r="O81" s="24">
        <v>26250</v>
      </c>
      <c r="P81" s="25">
        <v>120000</v>
      </c>
      <c r="Q81" s="63">
        <v>10000</v>
      </c>
      <c r="R81" s="32">
        <v>45000</v>
      </c>
    </row>
    <row r="82" spans="1:18" ht="12.75">
      <c r="A82" s="37" t="s">
        <v>77</v>
      </c>
      <c r="B82" s="32">
        <v>36250</v>
      </c>
      <c r="C82" s="32">
        <v>2250</v>
      </c>
      <c r="D82" s="32">
        <v>10000</v>
      </c>
      <c r="E82" s="32"/>
      <c r="F82" s="32">
        <v>1000</v>
      </c>
      <c r="G82" s="32">
        <v>36250</v>
      </c>
      <c r="H82" s="32">
        <v>2250</v>
      </c>
      <c r="I82" s="32">
        <v>10000</v>
      </c>
      <c r="J82" s="32">
        <v>1000</v>
      </c>
      <c r="K82" s="32">
        <v>36250</v>
      </c>
      <c r="L82" s="32">
        <v>2250</v>
      </c>
      <c r="M82" s="32">
        <v>10000</v>
      </c>
      <c r="N82" s="47">
        <v>1000</v>
      </c>
      <c r="O82" s="24">
        <v>36250</v>
      </c>
      <c r="P82" s="25">
        <v>2250</v>
      </c>
      <c r="Q82" s="63">
        <v>10000</v>
      </c>
      <c r="R82" s="32">
        <v>1000</v>
      </c>
    </row>
    <row r="83" spans="1:18" ht="12.75">
      <c r="A83" s="37" t="s">
        <v>78</v>
      </c>
      <c r="B83" s="32">
        <v>45000</v>
      </c>
      <c r="C83" s="32">
        <v>7500</v>
      </c>
      <c r="D83" s="32">
        <v>20000</v>
      </c>
      <c r="E83" s="32"/>
      <c r="F83" s="32">
        <v>5000</v>
      </c>
      <c r="G83" s="32">
        <v>40000</v>
      </c>
      <c r="H83" s="32">
        <v>7500</v>
      </c>
      <c r="I83" s="32">
        <v>20000</v>
      </c>
      <c r="J83" s="32">
        <v>5000</v>
      </c>
      <c r="K83" s="32">
        <v>28750</v>
      </c>
      <c r="L83" s="32">
        <v>7500</v>
      </c>
      <c r="M83" s="32">
        <v>20000</v>
      </c>
      <c r="N83" s="47">
        <v>5000</v>
      </c>
      <c r="O83" s="24">
        <v>45000</v>
      </c>
      <c r="P83" s="25">
        <v>7500</v>
      </c>
      <c r="Q83" s="63">
        <v>20000</v>
      </c>
      <c r="R83" s="32">
        <v>5000</v>
      </c>
    </row>
    <row r="84" spans="1:18" ht="13.5" thickBot="1">
      <c r="A84" s="38" t="s">
        <v>79</v>
      </c>
      <c r="B84" s="34">
        <v>25000</v>
      </c>
      <c r="C84" s="34">
        <v>0</v>
      </c>
      <c r="D84" s="34">
        <v>20000</v>
      </c>
      <c r="E84" s="34"/>
      <c r="F84" s="34">
        <v>0</v>
      </c>
      <c r="G84" s="34">
        <v>25000</v>
      </c>
      <c r="H84" s="34">
        <v>0</v>
      </c>
      <c r="I84" s="34">
        <v>20000</v>
      </c>
      <c r="J84" s="34">
        <v>0</v>
      </c>
      <c r="K84" s="34">
        <v>25000</v>
      </c>
      <c r="L84" s="34">
        <v>0</v>
      </c>
      <c r="M84" s="34">
        <v>20000</v>
      </c>
      <c r="N84" s="48">
        <v>0</v>
      </c>
      <c r="O84" s="26">
        <v>25000</v>
      </c>
      <c r="P84" s="27">
        <v>0</v>
      </c>
      <c r="Q84" s="64">
        <v>20000</v>
      </c>
      <c r="R84" s="34">
        <v>0</v>
      </c>
    </row>
    <row r="85" spans="1:18" ht="32.25" thickBot="1">
      <c r="A85" s="17" t="s">
        <v>80</v>
      </c>
      <c r="B85" s="28" t="s">
        <v>13</v>
      </c>
      <c r="C85" s="29" t="s">
        <v>14</v>
      </c>
      <c r="D85" s="41"/>
      <c r="E85" s="41"/>
      <c r="F85" s="41"/>
      <c r="G85" s="28" t="s">
        <v>13</v>
      </c>
      <c r="H85" s="29" t="s">
        <v>14</v>
      </c>
      <c r="I85" s="41"/>
      <c r="J85" s="41"/>
      <c r="K85" s="28" t="s">
        <v>13</v>
      </c>
      <c r="L85" s="29" t="s">
        <v>14</v>
      </c>
      <c r="M85" s="41"/>
      <c r="N85" s="41"/>
      <c r="O85" s="28" t="s">
        <v>13</v>
      </c>
      <c r="P85" s="29" t="s">
        <v>14</v>
      </c>
      <c r="Q85" s="41"/>
      <c r="R85" s="41"/>
    </row>
    <row r="86" spans="1:18" ht="12.75">
      <c r="A86" s="13" t="s">
        <v>81</v>
      </c>
      <c r="B86" s="22">
        <v>30000</v>
      </c>
      <c r="C86" s="22">
        <v>0</v>
      </c>
      <c r="D86" s="22">
        <v>10000</v>
      </c>
      <c r="E86" s="22"/>
      <c r="F86" s="22">
        <v>0</v>
      </c>
      <c r="G86" s="22">
        <v>30000</v>
      </c>
      <c r="H86" s="22">
        <v>0</v>
      </c>
      <c r="I86" s="22">
        <v>10000</v>
      </c>
      <c r="J86" s="22">
        <v>0</v>
      </c>
      <c r="K86" s="22">
        <v>30000</v>
      </c>
      <c r="L86" s="22">
        <v>0</v>
      </c>
      <c r="M86" s="22">
        <v>10000</v>
      </c>
      <c r="N86" s="49">
        <v>0</v>
      </c>
      <c r="O86" s="22">
        <v>30000</v>
      </c>
      <c r="P86" s="54">
        <v>0</v>
      </c>
      <c r="Q86" s="62">
        <v>10000</v>
      </c>
      <c r="R86" s="22">
        <v>0</v>
      </c>
    </row>
    <row r="87" spans="1:18" ht="12.75">
      <c r="A87" s="14" t="s">
        <v>82</v>
      </c>
      <c r="B87" s="24">
        <v>15000</v>
      </c>
      <c r="C87" s="24">
        <v>115000</v>
      </c>
      <c r="D87" s="24">
        <v>5000</v>
      </c>
      <c r="E87" s="24"/>
      <c r="F87" s="24">
        <v>20000</v>
      </c>
      <c r="G87" s="24">
        <v>15000</v>
      </c>
      <c r="H87" s="24">
        <v>115000</v>
      </c>
      <c r="I87" s="24">
        <v>5000</v>
      </c>
      <c r="J87" s="24">
        <v>20000</v>
      </c>
      <c r="K87" s="24">
        <v>15000</v>
      </c>
      <c r="L87" s="24">
        <v>92500</v>
      </c>
      <c r="M87" s="24">
        <v>5000</v>
      </c>
      <c r="N87" s="50">
        <v>20000</v>
      </c>
      <c r="O87" s="24">
        <v>15000</v>
      </c>
      <c r="P87" s="55">
        <v>153750</v>
      </c>
      <c r="Q87" s="63">
        <v>5000</v>
      </c>
      <c r="R87" s="24">
        <v>20000</v>
      </c>
    </row>
    <row r="88" spans="1:18" ht="12.75">
      <c r="A88" s="14" t="s">
        <v>83</v>
      </c>
      <c r="B88" s="24">
        <v>12500</v>
      </c>
      <c r="C88" s="24">
        <v>54000</v>
      </c>
      <c r="D88" s="24">
        <v>2000</v>
      </c>
      <c r="E88" s="24"/>
      <c r="F88" s="24">
        <v>40000</v>
      </c>
      <c r="G88" s="24">
        <v>12500</v>
      </c>
      <c r="H88" s="24">
        <v>54000</v>
      </c>
      <c r="I88" s="24">
        <v>2000</v>
      </c>
      <c r="J88" s="24">
        <v>40000</v>
      </c>
      <c r="K88" s="24">
        <v>12500</v>
      </c>
      <c r="L88" s="24">
        <v>61500</v>
      </c>
      <c r="M88" s="24">
        <v>2000</v>
      </c>
      <c r="N88" s="50">
        <v>40000</v>
      </c>
      <c r="O88" s="24">
        <v>12500</v>
      </c>
      <c r="P88" s="55">
        <v>72000</v>
      </c>
      <c r="Q88" s="63">
        <v>2000</v>
      </c>
      <c r="R88" s="24">
        <v>40000</v>
      </c>
    </row>
    <row r="89" spans="1:18" ht="12.75">
      <c r="A89" s="14" t="s">
        <v>84</v>
      </c>
      <c r="B89" s="24">
        <v>20000</v>
      </c>
      <c r="C89" s="24">
        <v>0</v>
      </c>
      <c r="D89" s="24">
        <v>15000</v>
      </c>
      <c r="E89" s="24"/>
      <c r="F89" s="24">
        <v>0</v>
      </c>
      <c r="G89" s="24">
        <v>20000</v>
      </c>
      <c r="H89" s="24">
        <v>0</v>
      </c>
      <c r="I89" s="24">
        <v>15000</v>
      </c>
      <c r="J89" s="24">
        <v>0</v>
      </c>
      <c r="K89" s="24">
        <v>20000</v>
      </c>
      <c r="L89" s="24">
        <v>0</v>
      </c>
      <c r="M89" s="24">
        <v>15000</v>
      </c>
      <c r="N89" s="50">
        <v>0</v>
      </c>
      <c r="O89" s="24">
        <v>20000</v>
      </c>
      <c r="P89" s="55">
        <v>0</v>
      </c>
      <c r="Q89" s="63">
        <v>15000</v>
      </c>
      <c r="R89" s="24">
        <v>0</v>
      </c>
    </row>
    <row r="90" spans="1:18" ht="12.75">
      <c r="A90" s="14" t="s">
        <v>85</v>
      </c>
      <c r="B90" s="24">
        <v>21000</v>
      </c>
      <c r="C90" s="24">
        <v>0</v>
      </c>
      <c r="D90" s="24">
        <v>20000</v>
      </c>
      <c r="E90" s="24"/>
      <c r="F90" s="24">
        <v>0</v>
      </c>
      <c r="G90" s="24">
        <v>21000</v>
      </c>
      <c r="H90" s="24">
        <v>0</v>
      </c>
      <c r="I90" s="24">
        <v>20000</v>
      </c>
      <c r="J90" s="24">
        <v>0</v>
      </c>
      <c r="K90" s="24">
        <v>21000</v>
      </c>
      <c r="L90" s="24">
        <v>0</v>
      </c>
      <c r="M90" s="24">
        <v>20000</v>
      </c>
      <c r="N90" s="50">
        <v>0</v>
      </c>
      <c r="O90" s="24">
        <v>21000</v>
      </c>
      <c r="P90" s="55">
        <v>0</v>
      </c>
      <c r="Q90" s="63">
        <v>20000</v>
      </c>
      <c r="R90" s="24">
        <v>0</v>
      </c>
    </row>
    <row r="91" spans="1:18" ht="12.75">
      <c r="A91" s="14" t="s">
        <v>86</v>
      </c>
      <c r="B91" s="24">
        <v>125000</v>
      </c>
      <c r="C91" s="24">
        <v>0</v>
      </c>
      <c r="D91" s="24">
        <v>100000</v>
      </c>
      <c r="E91" s="24"/>
      <c r="F91" s="24">
        <v>0</v>
      </c>
      <c r="G91" s="24">
        <v>125000</v>
      </c>
      <c r="H91" s="24">
        <v>0</v>
      </c>
      <c r="I91" s="24">
        <v>100000</v>
      </c>
      <c r="J91" s="24">
        <v>0</v>
      </c>
      <c r="K91" s="24">
        <v>125000</v>
      </c>
      <c r="L91" s="24">
        <v>0</v>
      </c>
      <c r="M91" s="24">
        <v>100000</v>
      </c>
      <c r="N91" s="50">
        <v>0</v>
      </c>
      <c r="O91" s="24">
        <v>125000</v>
      </c>
      <c r="P91" s="55">
        <v>0</v>
      </c>
      <c r="Q91" s="63">
        <v>100000</v>
      </c>
      <c r="R91" s="24">
        <v>0</v>
      </c>
    </row>
    <row r="92" spans="1:18" ht="12.75">
      <c r="A92" s="14" t="s">
        <v>87</v>
      </c>
      <c r="B92" s="24">
        <v>56250</v>
      </c>
      <c r="C92" s="24">
        <v>0</v>
      </c>
      <c r="D92" s="24">
        <v>30000</v>
      </c>
      <c r="E92" s="24"/>
      <c r="F92" s="24">
        <v>0</v>
      </c>
      <c r="G92" s="24">
        <v>56250</v>
      </c>
      <c r="H92" s="24">
        <v>0</v>
      </c>
      <c r="I92" s="24">
        <v>30000</v>
      </c>
      <c r="J92" s="24">
        <v>0</v>
      </c>
      <c r="K92" s="24">
        <v>56250</v>
      </c>
      <c r="L92" s="24">
        <v>0</v>
      </c>
      <c r="M92" s="24">
        <v>30000</v>
      </c>
      <c r="N92" s="50">
        <v>0</v>
      </c>
      <c r="O92" s="24">
        <v>56250</v>
      </c>
      <c r="P92" s="55">
        <v>0</v>
      </c>
      <c r="Q92" s="63">
        <v>30000</v>
      </c>
      <c r="R92" s="24">
        <v>0</v>
      </c>
    </row>
    <row r="93" spans="1:18" ht="12.75">
      <c r="A93" s="14" t="s">
        <v>88</v>
      </c>
      <c r="B93" s="24">
        <v>25000</v>
      </c>
      <c r="C93" s="24">
        <v>0</v>
      </c>
      <c r="D93" s="24">
        <v>15000</v>
      </c>
      <c r="E93" s="24"/>
      <c r="F93" s="24">
        <v>0</v>
      </c>
      <c r="G93" s="24">
        <v>25000</v>
      </c>
      <c r="H93" s="24">
        <v>0</v>
      </c>
      <c r="I93" s="24">
        <v>15000</v>
      </c>
      <c r="J93" s="24">
        <v>0</v>
      </c>
      <c r="K93" s="24">
        <v>25000</v>
      </c>
      <c r="L93" s="24">
        <v>0</v>
      </c>
      <c r="M93" s="24">
        <v>15000</v>
      </c>
      <c r="N93" s="50">
        <v>0</v>
      </c>
      <c r="O93" s="24">
        <v>25000</v>
      </c>
      <c r="P93" s="55">
        <v>0</v>
      </c>
      <c r="Q93" s="63">
        <v>15000</v>
      </c>
      <c r="R93" s="24">
        <v>0</v>
      </c>
    </row>
    <row r="94" spans="1:18" ht="13.5" thickBot="1">
      <c r="A94" s="16" t="s">
        <v>89</v>
      </c>
      <c r="B94" s="26">
        <v>60000</v>
      </c>
      <c r="C94" s="26">
        <v>0</v>
      </c>
      <c r="D94" s="26">
        <v>40000</v>
      </c>
      <c r="E94" s="26"/>
      <c r="F94" s="26">
        <v>0</v>
      </c>
      <c r="G94" s="26">
        <v>60000</v>
      </c>
      <c r="H94" s="26">
        <v>0</v>
      </c>
      <c r="I94" s="26">
        <v>40000</v>
      </c>
      <c r="J94" s="26">
        <v>0</v>
      </c>
      <c r="K94" s="26">
        <v>60000</v>
      </c>
      <c r="L94" s="26">
        <v>0</v>
      </c>
      <c r="M94" s="26">
        <v>40000</v>
      </c>
      <c r="N94" s="51">
        <v>0</v>
      </c>
      <c r="O94" s="26">
        <v>60000</v>
      </c>
      <c r="P94" s="56">
        <v>0</v>
      </c>
      <c r="Q94" s="64">
        <v>40000</v>
      </c>
      <c r="R94" s="26">
        <v>0</v>
      </c>
    </row>
    <row r="95" spans="1:18" ht="16.5" thickBot="1">
      <c r="A95" s="2" t="s">
        <v>91</v>
      </c>
      <c r="B95" s="20">
        <f>SUM(B8:B94)</f>
        <v>3865000</v>
      </c>
      <c r="C95" s="20">
        <f>SUM(C8:C94)-1</f>
        <v>12669199</v>
      </c>
      <c r="D95" s="20">
        <f>SUM(D8:D94)</f>
        <v>2155000</v>
      </c>
      <c r="E95" s="20"/>
      <c r="F95" s="20">
        <f>SUM(F8:F94)-1</f>
        <v>7393499</v>
      </c>
      <c r="G95" s="20">
        <f aca="true" t="shared" si="0" ref="G95:R95">SUM(G8:G94)</f>
        <v>3857500</v>
      </c>
      <c r="H95" s="20">
        <f t="shared" si="0"/>
        <v>12401450</v>
      </c>
      <c r="I95" s="20">
        <f t="shared" si="0"/>
        <v>2155000</v>
      </c>
      <c r="J95" s="20">
        <f t="shared" si="0"/>
        <v>7393500</v>
      </c>
      <c r="K95" s="20">
        <f t="shared" si="0"/>
        <v>3816250</v>
      </c>
      <c r="L95" s="20">
        <f t="shared" si="0"/>
        <v>11972950</v>
      </c>
      <c r="M95" s="20">
        <f>SUM(M8:M94)</f>
        <v>2155000</v>
      </c>
      <c r="N95" s="52">
        <f>SUM(N8:N94)</f>
        <v>7393500</v>
      </c>
      <c r="O95" s="20">
        <f t="shared" si="0"/>
        <v>4425000</v>
      </c>
      <c r="P95" s="57">
        <f t="shared" si="0"/>
        <v>14479950</v>
      </c>
      <c r="Q95" s="66">
        <f t="shared" si="0"/>
        <v>2155000</v>
      </c>
      <c r="R95" s="20">
        <f t="shared" si="0"/>
        <v>7593500</v>
      </c>
    </row>
    <row r="96" spans="1:18" ht="16.5" thickBot="1">
      <c r="A96" s="2" t="s">
        <v>92</v>
      </c>
      <c r="B96" s="20">
        <f>+B95*16%</f>
        <v>618400</v>
      </c>
      <c r="C96" s="20">
        <f aca="true" t="shared" si="1" ref="C96:R96">+C95*16%</f>
        <v>2027071.84</v>
      </c>
      <c r="D96" s="20">
        <f>+D95*16%</f>
        <v>344800</v>
      </c>
      <c r="E96" s="20"/>
      <c r="F96" s="20">
        <f t="shared" si="1"/>
        <v>1182959.84</v>
      </c>
      <c r="G96" s="20">
        <f t="shared" si="1"/>
        <v>617200</v>
      </c>
      <c r="H96" s="20">
        <f t="shared" si="1"/>
        <v>1984232</v>
      </c>
      <c r="I96" s="20">
        <f t="shared" si="1"/>
        <v>344800</v>
      </c>
      <c r="J96" s="20">
        <f t="shared" si="1"/>
        <v>1182960</v>
      </c>
      <c r="K96" s="20">
        <f t="shared" si="1"/>
        <v>610600</v>
      </c>
      <c r="L96" s="20">
        <f t="shared" si="1"/>
        <v>1915672</v>
      </c>
      <c r="M96" s="20">
        <f>+M95*16%</f>
        <v>344800</v>
      </c>
      <c r="N96" s="52">
        <f>+N95*16%</f>
        <v>1182960</v>
      </c>
      <c r="O96" s="20">
        <f t="shared" si="1"/>
        <v>708000</v>
      </c>
      <c r="P96" s="57">
        <f t="shared" si="1"/>
        <v>2316792</v>
      </c>
      <c r="Q96" s="66">
        <f t="shared" si="1"/>
        <v>344800</v>
      </c>
      <c r="R96" s="20">
        <f t="shared" si="1"/>
        <v>1214960</v>
      </c>
    </row>
    <row r="97" spans="1:18" ht="16.5" thickBot="1">
      <c r="A97" s="2" t="s">
        <v>90</v>
      </c>
      <c r="B97" s="20">
        <f>+B95+B96</f>
        <v>4483400</v>
      </c>
      <c r="C97" s="20">
        <f>+C95+C96</f>
        <v>14696270.84</v>
      </c>
      <c r="D97" s="20">
        <f>+D95+D96</f>
        <v>2499800</v>
      </c>
      <c r="E97" s="20"/>
      <c r="F97" s="20">
        <f>+F95+F96</f>
        <v>8576458.84</v>
      </c>
      <c r="G97" s="20">
        <f>+G95+G96</f>
        <v>4474700</v>
      </c>
      <c r="H97" s="20">
        <f>+H95+H96-2</f>
        <v>14385680</v>
      </c>
      <c r="I97" s="20">
        <f>+I95+I96-2</f>
        <v>2499798</v>
      </c>
      <c r="J97" s="20">
        <f>+J95+J96-2</f>
        <v>8576458</v>
      </c>
      <c r="K97" s="20">
        <f>+K95+K96</f>
        <v>4426850</v>
      </c>
      <c r="L97" s="20">
        <f>+L95+L96-2</f>
        <v>13888620</v>
      </c>
      <c r="M97" s="20">
        <f>+M95+M96-2</f>
        <v>2499798</v>
      </c>
      <c r="N97" s="52">
        <f>+N95+N96-2</f>
        <v>8576458</v>
      </c>
      <c r="O97" s="20">
        <f>+O95+O96</f>
        <v>5133000</v>
      </c>
      <c r="P97" s="57">
        <f>+P95+P96-2</f>
        <v>16796740</v>
      </c>
      <c r="Q97" s="66">
        <f>Q95+Q96</f>
        <v>2499800</v>
      </c>
      <c r="R97" s="20">
        <f>+R95+R96-2</f>
        <v>8808458</v>
      </c>
    </row>
    <row r="98" spans="3:18" ht="12.75">
      <c r="C98" s="31">
        <f>C97+B97</f>
        <v>19179670.84</v>
      </c>
      <c r="D98" s="31"/>
      <c r="E98" s="31"/>
      <c r="F98" s="31">
        <f>F97+D97</f>
        <v>11076258.84</v>
      </c>
      <c r="H98" s="31">
        <f>H97+G97</f>
        <v>18860380</v>
      </c>
      <c r="I98" s="31"/>
      <c r="J98" s="31">
        <f>J97+I97</f>
        <v>11076256</v>
      </c>
      <c r="L98" s="31">
        <f>L97+K97</f>
        <v>18315470</v>
      </c>
      <c r="M98" s="31"/>
      <c r="N98" s="31">
        <f>N97+M97</f>
        <v>11076256</v>
      </c>
      <c r="P98" s="31">
        <f>P97+O97</f>
        <v>21929740</v>
      </c>
      <c r="Q98" s="31"/>
      <c r="R98" s="31">
        <f>R97+Q97</f>
        <v>11308258</v>
      </c>
    </row>
    <row r="99" ht="15.75">
      <c r="P99" s="35"/>
    </row>
    <row r="100" ht="12.75">
      <c r="A100" s="71"/>
    </row>
  </sheetData>
  <sheetProtection/>
  <mergeCells count="12">
    <mergeCell ref="A1:P1"/>
    <mergeCell ref="B5:C5"/>
    <mergeCell ref="G5:H5"/>
    <mergeCell ref="K5:L5"/>
    <mergeCell ref="O5:P5"/>
    <mergeCell ref="A4:P4"/>
    <mergeCell ref="A2:P2"/>
    <mergeCell ref="A3:P3"/>
    <mergeCell ref="D5:F5"/>
    <mergeCell ref="I5:J5"/>
    <mergeCell ref="M5:N5"/>
    <mergeCell ref="Q5:R5"/>
  </mergeCells>
  <printOptions horizontalCentered="1" verticalCentered="1"/>
  <pageMargins left="0.35433070866141736" right="0.3937007874015748" top="0.3937007874015748" bottom="0.3937007874015748" header="0" footer="0"/>
  <pageSetup horizontalDpi="600" verticalDpi="600" orientation="landscape" scale="80" r:id="rId1"/>
  <headerFooter alignWithMargins="0">
    <oddFooter>&amp;CPreparado por lframos &amp;D&amp;RPágina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B88">
      <selection activeCell="Q101" sqref="Q101"/>
    </sheetView>
  </sheetViews>
  <sheetFormatPr defaultColWidth="11.421875" defaultRowHeight="12.75"/>
  <cols>
    <col min="1" max="1" width="27.421875" style="0" bestFit="1" customWidth="1"/>
    <col min="2" max="2" width="11.8515625" style="30" bestFit="1" customWidth="1"/>
    <col min="3" max="5" width="13.140625" style="30" customWidth="1"/>
    <col min="6" max="6" width="11.8515625" style="30" bestFit="1" customWidth="1"/>
    <col min="7" max="7" width="13.140625" style="30" bestFit="1" customWidth="1"/>
    <col min="8" max="9" width="13.140625" style="30" customWidth="1"/>
    <col min="10" max="10" width="11.8515625" style="30" bestFit="1" customWidth="1"/>
    <col min="11" max="11" width="13.140625" style="30" bestFit="1" customWidth="1"/>
    <col min="12" max="13" width="13.140625" style="30" customWidth="1"/>
    <col min="14" max="14" width="11.8515625" style="30" bestFit="1" customWidth="1"/>
    <col min="15" max="15" width="17.421875" style="30" bestFit="1" customWidth="1"/>
    <col min="16" max="17" width="13.140625" style="30" customWidth="1"/>
  </cols>
  <sheetData>
    <row r="1" spans="1:17" ht="15.75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/>
      <c r="Q1"/>
    </row>
    <row r="2" spans="1:17" ht="15.75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/>
      <c r="Q2"/>
    </row>
    <row r="3" spans="1:17" ht="15.7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/>
      <c r="Q3"/>
    </row>
    <row r="4" spans="1:17" ht="16.5" thickBo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/>
      <c r="Q4"/>
    </row>
    <row r="5" spans="1:17" ht="79.5" customHeight="1" thickBot="1">
      <c r="A5" s="1" t="s">
        <v>0</v>
      </c>
      <c r="B5" s="89" t="s">
        <v>93</v>
      </c>
      <c r="C5" s="90"/>
      <c r="D5" s="86" t="s">
        <v>102</v>
      </c>
      <c r="E5" s="88"/>
      <c r="F5" s="89" t="s">
        <v>96</v>
      </c>
      <c r="G5" s="90"/>
      <c r="H5" s="86" t="s">
        <v>102</v>
      </c>
      <c r="I5" s="88"/>
      <c r="J5" s="89" t="s">
        <v>95</v>
      </c>
      <c r="K5" s="90"/>
      <c r="L5" s="86" t="s">
        <v>102</v>
      </c>
      <c r="M5" s="87"/>
      <c r="N5" s="89" t="s">
        <v>97</v>
      </c>
      <c r="O5" s="90"/>
      <c r="P5" s="87" t="s">
        <v>102</v>
      </c>
      <c r="Q5" s="88"/>
    </row>
    <row r="6" spans="1:17" ht="32.25" thickBot="1">
      <c r="A6" s="2"/>
      <c r="B6" s="18" t="s">
        <v>13</v>
      </c>
      <c r="C6" s="19" t="s">
        <v>14</v>
      </c>
      <c r="D6" s="18" t="s">
        <v>13</v>
      </c>
      <c r="E6" s="19" t="s">
        <v>14</v>
      </c>
      <c r="F6" s="18" t="s">
        <v>13</v>
      </c>
      <c r="G6" s="19" t="s">
        <v>14</v>
      </c>
      <c r="H6" s="18" t="s">
        <v>13</v>
      </c>
      <c r="I6" s="19" t="s">
        <v>14</v>
      </c>
      <c r="J6" s="18" t="s">
        <v>13</v>
      </c>
      <c r="K6" s="19" t="s">
        <v>14</v>
      </c>
      <c r="L6" s="18" t="s">
        <v>13</v>
      </c>
      <c r="M6" s="45" t="s">
        <v>14</v>
      </c>
      <c r="N6" s="18" t="s">
        <v>13</v>
      </c>
      <c r="O6" s="19" t="s">
        <v>14</v>
      </c>
      <c r="P6" s="61" t="s">
        <v>13</v>
      </c>
      <c r="Q6" s="19" t="s">
        <v>14</v>
      </c>
    </row>
    <row r="7" spans="1:17" ht="13.5" thickBot="1">
      <c r="A7" s="3" t="s">
        <v>15</v>
      </c>
      <c r="B7" s="20"/>
      <c r="C7" s="21"/>
      <c r="D7" s="40"/>
      <c r="E7" s="40"/>
      <c r="F7" s="20"/>
      <c r="G7" s="21"/>
      <c r="H7" s="40"/>
      <c r="I7" s="40"/>
      <c r="J7" s="20"/>
      <c r="K7" s="21"/>
      <c r="L7" s="40"/>
      <c r="M7" s="40"/>
      <c r="N7" s="20"/>
      <c r="O7" s="21"/>
      <c r="P7" s="40"/>
      <c r="Q7" s="53"/>
    </row>
    <row r="8" spans="1:17" ht="12.75">
      <c r="A8" s="4" t="s">
        <v>16</v>
      </c>
      <c r="B8" s="22">
        <v>537500</v>
      </c>
      <c r="C8" s="23">
        <v>4125000</v>
      </c>
      <c r="D8" s="23">
        <v>206731</v>
      </c>
      <c r="E8" s="23">
        <v>2946429</v>
      </c>
      <c r="F8" s="22">
        <v>537500</v>
      </c>
      <c r="G8" s="23">
        <v>3750000</v>
      </c>
      <c r="H8" s="23">
        <v>206731</v>
      </c>
      <c r="I8" s="23">
        <v>2844828</v>
      </c>
      <c r="J8" s="22">
        <v>537500</v>
      </c>
      <c r="K8" s="23">
        <v>3375000</v>
      </c>
      <c r="L8" s="42">
        <v>206731</v>
      </c>
      <c r="M8" s="46">
        <v>2844828</v>
      </c>
      <c r="N8" s="54">
        <v>787500</v>
      </c>
      <c r="O8" s="23">
        <v>4375000</v>
      </c>
      <c r="P8" s="42">
        <v>206731</v>
      </c>
      <c r="Q8" s="46">
        <v>2796610</v>
      </c>
    </row>
    <row r="9" spans="1:17" ht="25.5">
      <c r="A9" s="5" t="s">
        <v>17</v>
      </c>
      <c r="B9" s="24">
        <v>115000</v>
      </c>
      <c r="C9" s="25">
        <v>73750</v>
      </c>
      <c r="D9" s="25">
        <v>44231</v>
      </c>
      <c r="E9" s="25">
        <v>52679</v>
      </c>
      <c r="F9" s="24">
        <v>115000</v>
      </c>
      <c r="G9" s="25">
        <v>76000</v>
      </c>
      <c r="H9" s="25">
        <v>44231</v>
      </c>
      <c r="I9" s="25">
        <v>50862</v>
      </c>
      <c r="J9" s="24">
        <v>115000</v>
      </c>
      <c r="K9" s="25">
        <v>70000</v>
      </c>
      <c r="L9" s="43">
        <v>44231</v>
      </c>
      <c r="M9" s="47">
        <v>50862</v>
      </c>
      <c r="N9" s="55">
        <v>145000</v>
      </c>
      <c r="O9" s="25">
        <v>96000</v>
      </c>
      <c r="P9" s="43">
        <v>44231</v>
      </c>
      <c r="Q9" s="47">
        <v>50000</v>
      </c>
    </row>
    <row r="10" spans="1:17" ht="25.5">
      <c r="A10" s="6" t="s">
        <v>1</v>
      </c>
      <c r="B10" s="24">
        <v>70000</v>
      </c>
      <c r="C10" s="25">
        <v>300000</v>
      </c>
      <c r="D10" s="25">
        <v>26923</v>
      </c>
      <c r="E10" s="25">
        <v>214286</v>
      </c>
      <c r="F10" s="24">
        <v>70000</v>
      </c>
      <c r="G10" s="25">
        <v>300000</v>
      </c>
      <c r="H10" s="25">
        <v>26923</v>
      </c>
      <c r="I10" s="25">
        <v>206897</v>
      </c>
      <c r="J10" s="24">
        <v>70000</v>
      </c>
      <c r="K10" s="25">
        <v>300000</v>
      </c>
      <c r="L10" s="43">
        <v>26923</v>
      </c>
      <c r="M10" s="47">
        <v>206897</v>
      </c>
      <c r="N10" s="55">
        <v>150000</v>
      </c>
      <c r="O10" s="25">
        <v>450000</v>
      </c>
      <c r="P10" s="43">
        <v>26923</v>
      </c>
      <c r="Q10" s="47">
        <v>203390</v>
      </c>
    </row>
    <row r="11" spans="1:17" ht="12.75">
      <c r="A11" s="7" t="s">
        <v>94</v>
      </c>
      <c r="B11" s="24">
        <v>33750</v>
      </c>
      <c r="C11" s="25">
        <v>212500</v>
      </c>
      <c r="D11" s="25">
        <v>12981</v>
      </c>
      <c r="E11" s="25">
        <v>151786</v>
      </c>
      <c r="F11" s="24">
        <v>33750</v>
      </c>
      <c r="G11" s="25">
        <v>232500</v>
      </c>
      <c r="H11" s="25">
        <v>12981</v>
      </c>
      <c r="I11" s="25">
        <v>146552</v>
      </c>
      <c r="J11" s="24">
        <v>33750</v>
      </c>
      <c r="K11" s="25">
        <v>228750</v>
      </c>
      <c r="L11" s="43">
        <v>12981</v>
      </c>
      <c r="M11" s="47">
        <v>146552</v>
      </c>
      <c r="N11" s="55">
        <v>36250</v>
      </c>
      <c r="O11" s="25">
        <v>267500</v>
      </c>
      <c r="P11" s="43">
        <v>12981</v>
      </c>
      <c r="Q11" s="47">
        <v>144068</v>
      </c>
    </row>
    <row r="12" spans="1:17" ht="12.75">
      <c r="A12" s="7" t="s">
        <v>2</v>
      </c>
      <c r="B12" s="24">
        <v>42500</v>
      </c>
      <c r="C12" s="25">
        <v>210000</v>
      </c>
      <c r="D12" s="25">
        <v>16346</v>
      </c>
      <c r="E12" s="25">
        <v>150000</v>
      </c>
      <c r="F12" s="24">
        <v>42500</v>
      </c>
      <c r="G12" s="25">
        <v>195000</v>
      </c>
      <c r="H12" s="25">
        <v>16346</v>
      </c>
      <c r="I12" s="25">
        <v>144828</v>
      </c>
      <c r="J12" s="24">
        <v>42500</v>
      </c>
      <c r="K12" s="25">
        <v>187500</v>
      </c>
      <c r="L12" s="43">
        <v>16346</v>
      </c>
      <c r="M12" s="47">
        <v>144828</v>
      </c>
      <c r="N12" s="55">
        <v>45000</v>
      </c>
      <c r="O12" s="25">
        <v>286250</v>
      </c>
      <c r="P12" s="43">
        <v>16346</v>
      </c>
      <c r="Q12" s="47">
        <v>142373</v>
      </c>
    </row>
    <row r="13" spans="1:17" ht="12.75">
      <c r="A13" s="7" t="s">
        <v>3</v>
      </c>
      <c r="B13" s="24">
        <v>43750</v>
      </c>
      <c r="C13" s="25">
        <v>277500</v>
      </c>
      <c r="D13" s="25">
        <v>16827</v>
      </c>
      <c r="E13" s="25">
        <v>198214</v>
      </c>
      <c r="F13" s="24">
        <v>48750</v>
      </c>
      <c r="G13" s="25">
        <v>275000</v>
      </c>
      <c r="H13" s="25">
        <v>16827</v>
      </c>
      <c r="I13" s="25">
        <v>191379</v>
      </c>
      <c r="J13" s="24">
        <v>48750</v>
      </c>
      <c r="K13" s="25">
        <v>267500</v>
      </c>
      <c r="L13" s="43">
        <v>16827</v>
      </c>
      <c r="M13" s="47">
        <v>191379</v>
      </c>
      <c r="N13" s="55">
        <v>37500</v>
      </c>
      <c r="O13" s="25">
        <v>250000</v>
      </c>
      <c r="P13" s="43">
        <v>16827</v>
      </c>
      <c r="Q13" s="47">
        <v>188136</v>
      </c>
    </row>
    <row r="14" spans="1:17" ht="12.75">
      <c r="A14" s="8" t="s">
        <v>4</v>
      </c>
      <c r="B14" s="24">
        <v>72500</v>
      </c>
      <c r="C14" s="25">
        <v>167500</v>
      </c>
      <c r="D14" s="25">
        <v>27885</v>
      </c>
      <c r="E14" s="25">
        <v>119643</v>
      </c>
      <c r="F14" s="24">
        <v>75000</v>
      </c>
      <c r="G14" s="25">
        <v>150000</v>
      </c>
      <c r="H14" s="25">
        <v>27885</v>
      </c>
      <c r="I14" s="25">
        <v>115517</v>
      </c>
      <c r="J14" s="24">
        <v>75000</v>
      </c>
      <c r="K14" s="25">
        <v>165000</v>
      </c>
      <c r="L14" s="43">
        <v>27885</v>
      </c>
      <c r="M14" s="47">
        <v>115517</v>
      </c>
      <c r="N14" s="55">
        <v>180000</v>
      </c>
      <c r="O14" s="25">
        <v>180000</v>
      </c>
      <c r="P14" s="43">
        <v>27885</v>
      </c>
      <c r="Q14" s="47">
        <v>113559</v>
      </c>
    </row>
    <row r="15" spans="1:17" ht="12.75">
      <c r="A15" s="7" t="s">
        <v>5</v>
      </c>
      <c r="B15" s="24">
        <v>52500</v>
      </c>
      <c r="C15" s="25">
        <v>19000</v>
      </c>
      <c r="D15" s="25">
        <v>20192</v>
      </c>
      <c r="E15" s="25">
        <v>13571</v>
      </c>
      <c r="F15" s="24">
        <v>52500</v>
      </c>
      <c r="G15" s="25">
        <v>19000</v>
      </c>
      <c r="H15" s="25">
        <v>20192</v>
      </c>
      <c r="I15" s="25">
        <v>13103</v>
      </c>
      <c r="J15" s="24">
        <v>52500</v>
      </c>
      <c r="K15" s="25">
        <v>19000</v>
      </c>
      <c r="L15" s="43">
        <v>20192</v>
      </c>
      <c r="M15" s="47">
        <v>13103</v>
      </c>
      <c r="N15" s="55">
        <v>155000</v>
      </c>
      <c r="O15" s="25">
        <v>20500</v>
      </c>
      <c r="P15" s="43">
        <v>20192</v>
      </c>
      <c r="Q15" s="47">
        <v>12881</v>
      </c>
    </row>
    <row r="16" spans="1:17" ht="12.75">
      <c r="A16" s="7" t="s">
        <v>6</v>
      </c>
      <c r="B16" s="24">
        <v>36250</v>
      </c>
      <c r="C16" s="25">
        <v>71250</v>
      </c>
      <c r="D16" s="25">
        <v>13942</v>
      </c>
      <c r="E16" s="25">
        <v>50893</v>
      </c>
      <c r="F16" s="24">
        <v>36250</v>
      </c>
      <c r="G16" s="25">
        <v>80000</v>
      </c>
      <c r="H16" s="25">
        <v>13942</v>
      </c>
      <c r="I16" s="25">
        <v>49138</v>
      </c>
      <c r="J16" s="24">
        <v>36250</v>
      </c>
      <c r="K16" s="25">
        <v>80000</v>
      </c>
      <c r="L16" s="43">
        <v>13942</v>
      </c>
      <c r="M16" s="47">
        <v>49138</v>
      </c>
      <c r="N16" s="55">
        <v>48750</v>
      </c>
      <c r="O16" s="25">
        <v>93750</v>
      </c>
      <c r="P16" s="43">
        <v>13942</v>
      </c>
      <c r="Q16" s="47">
        <v>48305</v>
      </c>
    </row>
    <row r="17" spans="1:17" ht="12.75">
      <c r="A17" s="7" t="s">
        <v>7</v>
      </c>
      <c r="B17" s="24">
        <v>36250</v>
      </c>
      <c r="C17" s="25">
        <v>48750</v>
      </c>
      <c r="D17" s="25">
        <v>13942</v>
      </c>
      <c r="E17" s="25">
        <v>34821</v>
      </c>
      <c r="F17" s="24">
        <v>36250</v>
      </c>
      <c r="G17" s="25">
        <v>48750</v>
      </c>
      <c r="H17" s="25">
        <v>13942</v>
      </c>
      <c r="I17" s="25">
        <v>33621</v>
      </c>
      <c r="J17" s="24">
        <v>36250</v>
      </c>
      <c r="K17" s="25">
        <v>48750</v>
      </c>
      <c r="L17" s="43">
        <v>13942</v>
      </c>
      <c r="M17" s="47">
        <v>33621</v>
      </c>
      <c r="N17" s="55">
        <v>36250</v>
      </c>
      <c r="O17" s="25">
        <v>56250</v>
      </c>
      <c r="P17" s="43">
        <v>13942</v>
      </c>
      <c r="Q17" s="47">
        <v>33051</v>
      </c>
    </row>
    <row r="18" spans="1:17" ht="12.75">
      <c r="A18" s="7" t="s">
        <v>8</v>
      </c>
      <c r="B18" s="24">
        <v>77500</v>
      </c>
      <c r="C18" s="25">
        <v>73750</v>
      </c>
      <c r="D18" s="25">
        <v>29808</v>
      </c>
      <c r="E18" s="25">
        <v>52679</v>
      </c>
      <c r="F18" s="24">
        <v>77500</v>
      </c>
      <c r="G18" s="25">
        <v>73750</v>
      </c>
      <c r="H18" s="25">
        <v>29808</v>
      </c>
      <c r="I18" s="25">
        <v>50862</v>
      </c>
      <c r="J18" s="24">
        <v>77500</v>
      </c>
      <c r="K18" s="25">
        <v>73750</v>
      </c>
      <c r="L18" s="43">
        <v>29808</v>
      </c>
      <c r="M18" s="47">
        <v>50862</v>
      </c>
      <c r="N18" s="55">
        <v>107500</v>
      </c>
      <c r="O18" s="25">
        <v>123750</v>
      </c>
      <c r="P18" s="43">
        <v>29808</v>
      </c>
      <c r="Q18" s="47">
        <v>50000</v>
      </c>
    </row>
    <row r="19" spans="1:17" ht="25.5">
      <c r="A19" s="6" t="s">
        <v>9</v>
      </c>
      <c r="B19" s="24">
        <v>51250</v>
      </c>
      <c r="C19" s="25">
        <v>112500</v>
      </c>
      <c r="D19" s="25">
        <v>19712</v>
      </c>
      <c r="E19" s="25">
        <v>80357</v>
      </c>
      <c r="F19" s="24">
        <v>51250</v>
      </c>
      <c r="G19" s="25">
        <v>112500</v>
      </c>
      <c r="H19" s="25">
        <v>19712</v>
      </c>
      <c r="I19" s="25">
        <v>77586</v>
      </c>
      <c r="J19" s="24">
        <v>51250</v>
      </c>
      <c r="K19" s="25">
        <v>112500</v>
      </c>
      <c r="L19" s="43">
        <v>19712</v>
      </c>
      <c r="M19" s="47">
        <v>77586</v>
      </c>
      <c r="N19" s="55">
        <v>61250</v>
      </c>
      <c r="O19" s="25">
        <v>112500</v>
      </c>
      <c r="P19" s="43">
        <v>19712</v>
      </c>
      <c r="Q19" s="47">
        <v>76271</v>
      </c>
    </row>
    <row r="20" spans="1:17" ht="25.5">
      <c r="A20" s="6" t="s">
        <v>10</v>
      </c>
      <c r="B20" s="24">
        <v>20000</v>
      </c>
      <c r="C20" s="25">
        <v>71250</v>
      </c>
      <c r="D20" s="25">
        <v>7692</v>
      </c>
      <c r="E20" s="25">
        <v>50893</v>
      </c>
      <c r="F20" s="24">
        <v>20000</v>
      </c>
      <c r="G20" s="25">
        <v>71250</v>
      </c>
      <c r="H20" s="25">
        <v>7692</v>
      </c>
      <c r="I20" s="25">
        <v>49138</v>
      </c>
      <c r="J20" s="24">
        <v>20000</v>
      </c>
      <c r="K20" s="25">
        <v>71250</v>
      </c>
      <c r="L20" s="43">
        <v>7692</v>
      </c>
      <c r="M20" s="47">
        <v>49138</v>
      </c>
      <c r="N20" s="55">
        <v>27500</v>
      </c>
      <c r="O20" s="25">
        <v>86250</v>
      </c>
      <c r="P20" s="43">
        <v>7692</v>
      </c>
      <c r="Q20" s="47">
        <v>48305</v>
      </c>
    </row>
    <row r="21" spans="1:17" ht="13.5" thickBot="1">
      <c r="A21" s="9" t="s">
        <v>11</v>
      </c>
      <c r="B21" s="26">
        <v>17500</v>
      </c>
      <c r="C21" s="27">
        <v>67250</v>
      </c>
      <c r="D21" s="27">
        <v>6731</v>
      </c>
      <c r="E21" s="27">
        <v>45536</v>
      </c>
      <c r="F21" s="26">
        <v>17500</v>
      </c>
      <c r="G21" s="27">
        <v>63750</v>
      </c>
      <c r="H21" s="27">
        <v>6731</v>
      </c>
      <c r="I21" s="27">
        <v>46379</v>
      </c>
      <c r="J21" s="26">
        <v>17500</v>
      </c>
      <c r="K21" s="27">
        <v>63750</v>
      </c>
      <c r="L21" s="44">
        <v>6731</v>
      </c>
      <c r="M21" s="48">
        <v>46379</v>
      </c>
      <c r="N21" s="56">
        <v>17500</v>
      </c>
      <c r="O21" s="27">
        <v>95000</v>
      </c>
      <c r="P21" s="44">
        <v>6731</v>
      </c>
      <c r="Q21" s="48">
        <v>45593</v>
      </c>
    </row>
    <row r="22" spans="1:17" ht="32.25" thickBot="1">
      <c r="A22" s="10" t="s">
        <v>12</v>
      </c>
      <c r="B22" s="28" t="s">
        <v>13</v>
      </c>
      <c r="C22" s="29" t="s">
        <v>14</v>
      </c>
      <c r="D22" s="41"/>
      <c r="E22" s="41"/>
      <c r="F22" s="28" t="s">
        <v>13</v>
      </c>
      <c r="G22" s="29" t="s">
        <v>14</v>
      </c>
      <c r="H22" s="41"/>
      <c r="I22" s="41"/>
      <c r="J22" s="28" t="s">
        <v>13</v>
      </c>
      <c r="K22" s="29" t="s">
        <v>14</v>
      </c>
      <c r="L22" s="41"/>
      <c r="M22" s="41"/>
      <c r="N22" s="28" t="s">
        <v>13</v>
      </c>
      <c r="O22" s="29" t="s">
        <v>14</v>
      </c>
      <c r="P22" s="41"/>
      <c r="Q22" s="41"/>
    </row>
    <row r="23" spans="1:17" ht="12.75">
      <c r="A23" s="4" t="s">
        <v>18</v>
      </c>
      <c r="B23" s="22">
        <v>115000</v>
      </c>
      <c r="C23" s="22">
        <v>617500</v>
      </c>
      <c r="D23" s="22">
        <v>44231</v>
      </c>
      <c r="E23" s="22">
        <v>441071</v>
      </c>
      <c r="F23" s="22">
        <v>120000</v>
      </c>
      <c r="G23" s="22">
        <v>715000</v>
      </c>
      <c r="H23" s="22">
        <v>44231</v>
      </c>
      <c r="I23" s="22">
        <v>425862</v>
      </c>
      <c r="J23" s="22">
        <v>120000</v>
      </c>
      <c r="K23" s="22">
        <v>685000</v>
      </c>
      <c r="L23" s="22">
        <v>44231</v>
      </c>
      <c r="M23" s="49">
        <v>425862</v>
      </c>
      <c r="N23" s="22">
        <v>120000</v>
      </c>
      <c r="O23" s="54">
        <v>822500</v>
      </c>
      <c r="P23" s="22">
        <v>44231</v>
      </c>
      <c r="Q23" s="49">
        <v>418644</v>
      </c>
    </row>
    <row r="24" spans="1:17" ht="25.5">
      <c r="A24" s="5" t="s">
        <v>19</v>
      </c>
      <c r="B24" s="24">
        <v>27500</v>
      </c>
      <c r="C24" s="24">
        <v>171250</v>
      </c>
      <c r="D24" s="24">
        <v>10577</v>
      </c>
      <c r="E24" s="24">
        <v>108929</v>
      </c>
      <c r="F24" s="24">
        <v>27500</v>
      </c>
      <c r="G24" s="24">
        <v>175000</v>
      </c>
      <c r="H24" s="24">
        <v>10577</v>
      </c>
      <c r="I24" s="24">
        <v>118103</v>
      </c>
      <c r="J24" s="24">
        <v>27500</v>
      </c>
      <c r="K24" s="24">
        <v>152500</v>
      </c>
      <c r="L24" s="24">
        <v>10577</v>
      </c>
      <c r="M24" s="50">
        <v>118103</v>
      </c>
      <c r="N24" s="24">
        <v>27500</v>
      </c>
      <c r="O24" s="55">
        <v>187500</v>
      </c>
      <c r="P24" s="24">
        <v>10577</v>
      </c>
      <c r="Q24" s="50">
        <v>116102</v>
      </c>
    </row>
    <row r="25" spans="1:17" ht="26.25" thickBot="1">
      <c r="A25" s="11" t="s">
        <v>20</v>
      </c>
      <c r="B25" s="26">
        <v>22500</v>
      </c>
      <c r="C25" s="26">
        <v>166250</v>
      </c>
      <c r="D25" s="26">
        <v>8654</v>
      </c>
      <c r="E25" s="26">
        <v>107143</v>
      </c>
      <c r="F25" s="26">
        <v>22500</v>
      </c>
      <c r="G25" s="26">
        <v>172500</v>
      </c>
      <c r="H25" s="26">
        <v>8654</v>
      </c>
      <c r="I25" s="26">
        <v>114655</v>
      </c>
      <c r="J25" s="26">
        <v>22500</v>
      </c>
      <c r="K25" s="26">
        <v>150000</v>
      </c>
      <c r="L25" s="26">
        <v>8654</v>
      </c>
      <c r="M25" s="51">
        <v>114655</v>
      </c>
      <c r="N25" s="26">
        <v>22500</v>
      </c>
      <c r="O25" s="56">
        <v>187500</v>
      </c>
      <c r="P25" s="26">
        <v>8654</v>
      </c>
      <c r="Q25" s="51">
        <v>112712</v>
      </c>
    </row>
    <row r="26" spans="1:17" ht="32.25" thickBot="1">
      <c r="A26" s="10" t="s">
        <v>21</v>
      </c>
      <c r="B26" s="28" t="s">
        <v>13</v>
      </c>
      <c r="C26" s="29" t="s">
        <v>14</v>
      </c>
      <c r="D26" s="41"/>
      <c r="E26" s="41"/>
      <c r="F26" s="28" t="s">
        <v>13</v>
      </c>
      <c r="G26" s="29" t="s">
        <v>14</v>
      </c>
      <c r="H26" s="41"/>
      <c r="I26" s="41"/>
      <c r="J26" s="28" t="s">
        <v>13</v>
      </c>
      <c r="K26" s="29" t="s">
        <v>14</v>
      </c>
      <c r="L26" s="41"/>
      <c r="M26" s="41"/>
      <c r="N26" s="28" t="s">
        <v>13</v>
      </c>
      <c r="O26" s="29" t="s">
        <v>14</v>
      </c>
      <c r="P26" s="41"/>
      <c r="Q26" s="41"/>
    </row>
    <row r="27" spans="1:17" ht="25.5">
      <c r="A27" s="12" t="s">
        <v>22</v>
      </c>
      <c r="B27" s="22">
        <v>95000</v>
      </c>
      <c r="C27" s="22">
        <v>120000</v>
      </c>
      <c r="D27" s="22">
        <v>36538</v>
      </c>
      <c r="E27" s="22">
        <v>85714</v>
      </c>
      <c r="F27" s="22">
        <v>105000</v>
      </c>
      <c r="G27" s="22">
        <v>127500</v>
      </c>
      <c r="H27" s="22">
        <v>36538</v>
      </c>
      <c r="I27" s="22">
        <v>82759</v>
      </c>
      <c r="J27" s="22">
        <v>105000</v>
      </c>
      <c r="K27" s="22">
        <v>127500</v>
      </c>
      <c r="L27" s="22">
        <v>36538</v>
      </c>
      <c r="M27" s="49">
        <v>82759</v>
      </c>
      <c r="N27" s="22">
        <v>105000</v>
      </c>
      <c r="O27" s="54">
        <v>135000</v>
      </c>
      <c r="P27" s="22">
        <v>36538</v>
      </c>
      <c r="Q27" s="49">
        <v>81356</v>
      </c>
    </row>
    <row r="28" spans="1:17" ht="25.5">
      <c r="A28" s="8" t="s">
        <v>23</v>
      </c>
      <c r="B28" s="24">
        <v>225000</v>
      </c>
      <c r="C28" s="24">
        <v>345000</v>
      </c>
      <c r="D28" s="24">
        <v>86538</v>
      </c>
      <c r="E28" s="24">
        <v>246429</v>
      </c>
      <c r="F28" s="24">
        <v>225000</v>
      </c>
      <c r="G28" s="24">
        <v>377500</v>
      </c>
      <c r="H28" s="24">
        <v>86538</v>
      </c>
      <c r="I28" s="24">
        <v>237931</v>
      </c>
      <c r="J28" s="24">
        <v>225000</v>
      </c>
      <c r="K28" s="24">
        <v>377500</v>
      </c>
      <c r="L28" s="24">
        <v>86538</v>
      </c>
      <c r="M28" s="50">
        <v>237931</v>
      </c>
      <c r="N28" s="58">
        <v>90000</v>
      </c>
      <c r="O28" s="78">
        <v>135000</v>
      </c>
      <c r="P28" s="24">
        <v>86538</v>
      </c>
      <c r="Q28" s="50">
        <v>233898</v>
      </c>
    </row>
    <row r="29" spans="1:17" ht="13.5" thickBot="1">
      <c r="A29" s="9" t="s">
        <v>24</v>
      </c>
      <c r="B29" s="26">
        <v>127500</v>
      </c>
      <c r="C29" s="26">
        <v>415000</v>
      </c>
      <c r="D29" s="26">
        <v>49038</v>
      </c>
      <c r="E29" s="26">
        <v>296429</v>
      </c>
      <c r="F29" s="26">
        <v>130000</v>
      </c>
      <c r="G29" s="26">
        <v>427500</v>
      </c>
      <c r="H29" s="26">
        <v>49038</v>
      </c>
      <c r="I29" s="26">
        <v>286207</v>
      </c>
      <c r="J29" s="26">
        <v>130000</v>
      </c>
      <c r="K29" s="26">
        <v>442500</v>
      </c>
      <c r="L29" s="26">
        <v>49038</v>
      </c>
      <c r="M29" s="51">
        <v>286207</v>
      </c>
      <c r="N29" s="26">
        <v>135000</v>
      </c>
      <c r="O29" s="56">
        <v>482500</v>
      </c>
      <c r="P29" s="26">
        <v>49038</v>
      </c>
      <c r="Q29" s="51">
        <v>281356</v>
      </c>
    </row>
    <row r="30" spans="1:17" ht="32.25" thickBot="1">
      <c r="A30" s="10" t="s">
        <v>25</v>
      </c>
      <c r="B30" s="28" t="s">
        <v>13</v>
      </c>
      <c r="C30" s="29" t="s">
        <v>14</v>
      </c>
      <c r="D30" s="41"/>
      <c r="E30" s="41"/>
      <c r="F30" s="28" t="s">
        <v>13</v>
      </c>
      <c r="G30" s="29" t="s">
        <v>14</v>
      </c>
      <c r="H30" s="41"/>
      <c r="I30" s="41"/>
      <c r="J30" s="28" t="s">
        <v>13</v>
      </c>
      <c r="K30" s="29" t="s">
        <v>14</v>
      </c>
      <c r="L30" s="41"/>
      <c r="M30" s="41"/>
      <c r="N30" s="28" t="s">
        <v>13</v>
      </c>
      <c r="O30" s="29" t="s">
        <v>14</v>
      </c>
      <c r="P30" s="41"/>
      <c r="Q30" s="41"/>
    </row>
    <row r="31" spans="1:17" ht="25.5">
      <c r="A31" s="13" t="s">
        <v>26</v>
      </c>
      <c r="B31" s="22">
        <v>43750</v>
      </c>
      <c r="C31" s="22">
        <v>60000</v>
      </c>
      <c r="D31" s="22">
        <v>16827</v>
      </c>
      <c r="E31" s="22">
        <v>42857</v>
      </c>
      <c r="F31" s="22">
        <v>43750</v>
      </c>
      <c r="G31" s="22">
        <v>60000</v>
      </c>
      <c r="H31" s="22">
        <v>16827</v>
      </c>
      <c r="I31" s="22">
        <v>41379</v>
      </c>
      <c r="J31" s="22">
        <v>43750</v>
      </c>
      <c r="K31" s="22">
        <v>60000</v>
      </c>
      <c r="L31" s="22">
        <v>16827</v>
      </c>
      <c r="M31" s="49">
        <v>41379</v>
      </c>
      <c r="N31" s="22">
        <v>51250</v>
      </c>
      <c r="O31" s="54">
        <v>60000</v>
      </c>
      <c r="P31" s="22">
        <v>16827</v>
      </c>
      <c r="Q31" s="49">
        <v>40678</v>
      </c>
    </row>
    <row r="32" spans="1:17" ht="25.5">
      <c r="A32" s="5" t="s">
        <v>27</v>
      </c>
      <c r="B32" s="24">
        <v>130000</v>
      </c>
      <c r="C32" s="24">
        <v>230000</v>
      </c>
      <c r="D32" s="24">
        <v>50000</v>
      </c>
      <c r="E32" s="24">
        <v>164286</v>
      </c>
      <c r="F32" s="24">
        <v>130000</v>
      </c>
      <c r="G32" s="24">
        <v>230000</v>
      </c>
      <c r="H32" s="24">
        <v>50000</v>
      </c>
      <c r="I32" s="24">
        <v>158621</v>
      </c>
      <c r="J32" s="24">
        <v>130000</v>
      </c>
      <c r="K32" s="24">
        <v>230000</v>
      </c>
      <c r="L32" s="24">
        <v>50000</v>
      </c>
      <c r="M32" s="50">
        <v>158621</v>
      </c>
      <c r="N32" s="24">
        <v>135000</v>
      </c>
      <c r="O32" s="55">
        <v>240000</v>
      </c>
      <c r="P32" s="24">
        <v>50000</v>
      </c>
      <c r="Q32" s="50">
        <v>155932</v>
      </c>
    </row>
    <row r="33" spans="1:17" ht="25.5">
      <c r="A33" s="5" t="s">
        <v>28</v>
      </c>
      <c r="B33" s="24">
        <v>37500</v>
      </c>
      <c r="C33" s="24">
        <v>135000</v>
      </c>
      <c r="D33" s="24">
        <v>14423</v>
      </c>
      <c r="E33" s="24">
        <v>96429</v>
      </c>
      <c r="F33" s="24">
        <v>37500</v>
      </c>
      <c r="G33" s="24">
        <v>142500</v>
      </c>
      <c r="H33" s="24">
        <v>14423</v>
      </c>
      <c r="I33" s="24">
        <v>93103</v>
      </c>
      <c r="J33" s="24">
        <v>37500</v>
      </c>
      <c r="K33" s="24">
        <v>135000</v>
      </c>
      <c r="L33" s="24">
        <v>14423</v>
      </c>
      <c r="M33" s="50">
        <v>93103</v>
      </c>
      <c r="N33" s="24">
        <v>40000</v>
      </c>
      <c r="O33" s="55">
        <v>157500</v>
      </c>
      <c r="P33" s="24">
        <v>14423</v>
      </c>
      <c r="Q33" s="50">
        <v>91525</v>
      </c>
    </row>
    <row r="34" spans="1:17" ht="12.75">
      <c r="A34" s="14" t="s">
        <v>29</v>
      </c>
      <c r="B34" s="24">
        <v>20000</v>
      </c>
      <c r="C34" s="24">
        <v>96250</v>
      </c>
      <c r="D34" s="24">
        <v>7692</v>
      </c>
      <c r="E34" s="24">
        <v>68750</v>
      </c>
      <c r="F34" s="24">
        <v>20000</v>
      </c>
      <c r="G34" s="24">
        <v>116250</v>
      </c>
      <c r="H34" s="24">
        <v>7692</v>
      </c>
      <c r="I34" s="24">
        <v>66379</v>
      </c>
      <c r="J34" s="24">
        <v>20000</v>
      </c>
      <c r="K34" s="24">
        <v>116250</v>
      </c>
      <c r="L34" s="24">
        <v>7692</v>
      </c>
      <c r="M34" s="50">
        <v>66379</v>
      </c>
      <c r="N34" s="24">
        <v>20000</v>
      </c>
      <c r="O34" s="55">
        <v>157500</v>
      </c>
      <c r="P34" s="24">
        <v>7692</v>
      </c>
      <c r="Q34" s="50">
        <v>65254</v>
      </c>
    </row>
    <row r="35" spans="1:17" ht="26.25" thickBot="1">
      <c r="A35" s="15" t="s">
        <v>30</v>
      </c>
      <c r="B35" s="26">
        <v>17500</v>
      </c>
      <c r="C35" s="26">
        <v>140000</v>
      </c>
      <c r="D35" s="26">
        <v>6731</v>
      </c>
      <c r="E35" s="26">
        <v>96429</v>
      </c>
      <c r="F35" s="26">
        <v>17500</v>
      </c>
      <c r="G35" s="26">
        <v>135000</v>
      </c>
      <c r="H35" s="26">
        <v>6731</v>
      </c>
      <c r="I35" s="26">
        <v>96552</v>
      </c>
      <c r="J35" s="26">
        <v>17500</v>
      </c>
      <c r="K35" s="26">
        <v>140000</v>
      </c>
      <c r="L35" s="26">
        <v>6731</v>
      </c>
      <c r="M35" s="51">
        <v>96552</v>
      </c>
      <c r="N35" s="26">
        <v>17500</v>
      </c>
      <c r="O35" s="56">
        <v>145000</v>
      </c>
      <c r="P35" s="26">
        <v>6731</v>
      </c>
      <c r="Q35" s="51">
        <v>94915</v>
      </c>
    </row>
    <row r="36" spans="1:17" ht="32.25" thickBot="1">
      <c r="A36" s="10" t="s">
        <v>31</v>
      </c>
      <c r="B36" s="28" t="s">
        <v>13</v>
      </c>
      <c r="C36" s="29" t="s">
        <v>14</v>
      </c>
      <c r="D36" s="41"/>
      <c r="E36" s="41"/>
      <c r="F36" s="28" t="s">
        <v>13</v>
      </c>
      <c r="G36" s="29" t="s">
        <v>14</v>
      </c>
      <c r="H36" s="41"/>
      <c r="I36" s="41"/>
      <c r="J36" s="28" t="s">
        <v>13</v>
      </c>
      <c r="K36" s="29" t="s">
        <v>14</v>
      </c>
      <c r="L36" s="41"/>
      <c r="M36" s="41"/>
      <c r="N36" s="28" t="s">
        <v>13</v>
      </c>
      <c r="O36" s="29" t="s">
        <v>14</v>
      </c>
      <c r="P36" s="41"/>
      <c r="Q36" s="41"/>
    </row>
    <row r="37" spans="1:17" ht="12.75">
      <c r="A37" s="4" t="s">
        <v>32</v>
      </c>
      <c r="B37" s="22">
        <v>27500</v>
      </c>
      <c r="C37" s="22">
        <v>118750</v>
      </c>
      <c r="D37" s="22">
        <v>10577</v>
      </c>
      <c r="E37" s="22">
        <v>84821</v>
      </c>
      <c r="F37" s="22">
        <v>27500</v>
      </c>
      <c r="G37" s="22">
        <v>122500</v>
      </c>
      <c r="H37" s="22">
        <v>10577</v>
      </c>
      <c r="I37" s="22">
        <v>81897</v>
      </c>
      <c r="J37" s="22">
        <v>27500</v>
      </c>
      <c r="K37" s="22">
        <v>152500</v>
      </c>
      <c r="L37" s="22">
        <v>10577</v>
      </c>
      <c r="M37" s="49">
        <v>81897</v>
      </c>
      <c r="N37" s="22">
        <v>32500</v>
      </c>
      <c r="O37" s="54">
        <v>177500</v>
      </c>
      <c r="P37" s="22">
        <v>10577</v>
      </c>
      <c r="Q37" s="49">
        <v>80508</v>
      </c>
    </row>
    <row r="38" spans="1:17" ht="12.75">
      <c r="A38" s="14" t="s">
        <v>33</v>
      </c>
      <c r="B38" s="24">
        <v>27500</v>
      </c>
      <c r="C38" s="24">
        <v>100000</v>
      </c>
      <c r="D38" s="24">
        <v>10577</v>
      </c>
      <c r="E38" s="24">
        <v>71429</v>
      </c>
      <c r="F38" s="24">
        <v>27500</v>
      </c>
      <c r="G38" s="24">
        <v>103750</v>
      </c>
      <c r="H38" s="24">
        <v>10577</v>
      </c>
      <c r="I38" s="24">
        <v>68966</v>
      </c>
      <c r="J38" s="24">
        <v>27500</v>
      </c>
      <c r="K38" s="24">
        <v>107500</v>
      </c>
      <c r="L38" s="24">
        <v>10577</v>
      </c>
      <c r="M38" s="50">
        <v>68966</v>
      </c>
      <c r="N38" s="24">
        <v>32500</v>
      </c>
      <c r="O38" s="55">
        <v>125000</v>
      </c>
      <c r="P38" s="24">
        <v>10577</v>
      </c>
      <c r="Q38" s="50">
        <v>67797</v>
      </c>
    </row>
    <row r="39" spans="1:17" ht="25.5">
      <c r="A39" s="5" t="s">
        <v>34</v>
      </c>
      <c r="B39" s="24">
        <v>40000</v>
      </c>
      <c r="C39" s="24">
        <v>78750</v>
      </c>
      <c r="D39" s="24">
        <v>15385</v>
      </c>
      <c r="E39" s="24">
        <v>56250</v>
      </c>
      <c r="F39" s="24">
        <v>40000</v>
      </c>
      <c r="G39" s="24">
        <v>81000</v>
      </c>
      <c r="H39" s="24">
        <v>15385</v>
      </c>
      <c r="I39" s="24">
        <v>54310</v>
      </c>
      <c r="J39" s="24">
        <v>40000</v>
      </c>
      <c r="K39" s="24">
        <v>81000</v>
      </c>
      <c r="L39" s="24">
        <v>15385</v>
      </c>
      <c r="M39" s="50">
        <v>54310</v>
      </c>
      <c r="N39" s="24">
        <v>45000</v>
      </c>
      <c r="O39" s="55">
        <v>372500</v>
      </c>
      <c r="P39" s="24">
        <v>15385</v>
      </c>
      <c r="Q39" s="50">
        <v>53390</v>
      </c>
    </row>
    <row r="40" spans="1:17" ht="25.5">
      <c r="A40" s="5" t="s">
        <v>36</v>
      </c>
      <c r="B40" s="24">
        <v>42500</v>
      </c>
      <c r="C40" s="24">
        <v>88750</v>
      </c>
      <c r="D40" s="24">
        <v>16346</v>
      </c>
      <c r="E40" s="24">
        <v>63393</v>
      </c>
      <c r="F40" s="24">
        <v>42500</v>
      </c>
      <c r="G40" s="24">
        <v>96000</v>
      </c>
      <c r="H40" s="24">
        <v>16346</v>
      </c>
      <c r="I40" s="24">
        <v>61207</v>
      </c>
      <c r="J40" s="24">
        <v>42500</v>
      </c>
      <c r="K40" s="24">
        <v>96000</v>
      </c>
      <c r="L40" s="24">
        <v>16346</v>
      </c>
      <c r="M40" s="50">
        <v>61207</v>
      </c>
      <c r="N40" s="24">
        <v>45000</v>
      </c>
      <c r="O40" s="55">
        <v>111000</v>
      </c>
      <c r="P40" s="24">
        <v>16346</v>
      </c>
      <c r="Q40" s="50">
        <v>60169</v>
      </c>
    </row>
    <row r="41" spans="1:17" ht="25.5">
      <c r="A41" s="5" t="s">
        <v>35</v>
      </c>
      <c r="B41" s="24">
        <v>16250</v>
      </c>
      <c r="C41" s="24">
        <v>36000</v>
      </c>
      <c r="D41" s="24">
        <v>6250</v>
      </c>
      <c r="E41" s="24">
        <v>25714</v>
      </c>
      <c r="F41" s="24">
        <v>16250</v>
      </c>
      <c r="G41" s="24">
        <v>40000</v>
      </c>
      <c r="H41" s="24">
        <v>6250</v>
      </c>
      <c r="I41" s="24">
        <v>24828</v>
      </c>
      <c r="J41" s="24">
        <v>16250</v>
      </c>
      <c r="K41" s="24">
        <v>40000</v>
      </c>
      <c r="L41" s="24">
        <v>6250</v>
      </c>
      <c r="M41" s="50">
        <v>24828</v>
      </c>
      <c r="N41" s="24">
        <v>16250</v>
      </c>
      <c r="O41" s="55">
        <v>45000</v>
      </c>
      <c r="P41" s="24">
        <v>6250</v>
      </c>
      <c r="Q41" s="50">
        <v>24407</v>
      </c>
    </row>
    <row r="42" spans="1:17" ht="25.5">
      <c r="A42" s="5" t="s">
        <v>37</v>
      </c>
      <c r="B42" s="24">
        <v>37500</v>
      </c>
      <c r="C42" s="24">
        <v>285000</v>
      </c>
      <c r="D42" s="24">
        <v>14423</v>
      </c>
      <c r="E42" s="24">
        <v>203571</v>
      </c>
      <c r="F42" s="24">
        <v>40000</v>
      </c>
      <c r="G42" s="24">
        <v>290000</v>
      </c>
      <c r="H42" s="24">
        <v>14423</v>
      </c>
      <c r="I42" s="24">
        <v>196552</v>
      </c>
      <c r="J42" s="24">
        <v>40000</v>
      </c>
      <c r="K42" s="24">
        <v>305000</v>
      </c>
      <c r="L42" s="24">
        <v>14423</v>
      </c>
      <c r="M42" s="50">
        <v>196552</v>
      </c>
      <c r="N42" s="24">
        <v>45000</v>
      </c>
      <c r="O42" s="55">
        <v>345000</v>
      </c>
      <c r="P42" s="24">
        <v>14423</v>
      </c>
      <c r="Q42" s="50">
        <v>193220</v>
      </c>
    </row>
    <row r="43" spans="1:17" ht="25.5">
      <c r="A43" s="5" t="s">
        <v>38</v>
      </c>
      <c r="B43" s="24">
        <v>30000</v>
      </c>
      <c r="C43" s="24">
        <v>300000</v>
      </c>
      <c r="D43" s="24">
        <v>11538</v>
      </c>
      <c r="E43" s="24">
        <v>214286</v>
      </c>
      <c r="F43" s="24">
        <v>30000</v>
      </c>
      <c r="G43" s="24">
        <v>290000</v>
      </c>
      <c r="H43" s="24">
        <v>11538</v>
      </c>
      <c r="I43" s="24">
        <v>210345</v>
      </c>
      <c r="J43" s="24">
        <v>30000</v>
      </c>
      <c r="K43" s="24">
        <v>305000</v>
      </c>
      <c r="L43" s="24">
        <v>11538</v>
      </c>
      <c r="M43" s="50">
        <v>210345</v>
      </c>
      <c r="N43" s="24">
        <v>40000</v>
      </c>
      <c r="O43" s="55">
        <v>335000</v>
      </c>
      <c r="P43" s="24">
        <v>11538</v>
      </c>
      <c r="Q43" s="50">
        <v>227119</v>
      </c>
    </row>
    <row r="44" spans="1:17" ht="12.75">
      <c r="A44" s="14" t="s">
        <v>39</v>
      </c>
      <c r="B44" s="24">
        <v>42500</v>
      </c>
      <c r="C44" s="24">
        <v>66250</v>
      </c>
      <c r="D44" s="24">
        <v>16346</v>
      </c>
      <c r="E44" s="24">
        <v>47321</v>
      </c>
      <c r="F44" s="24">
        <v>42500</v>
      </c>
      <c r="G44" s="24">
        <v>66250</v>
      </c>
      <c r="H44" s="24">
        <v>16346</v>
      </c>
      <c r="I44" s="24">
        <v>45690</v>
      </c>
      <c r="J44" s="24">
        <v>42500</v>
      </c>
      <c r="K44" s="24">
        <v>66250</v>
      </c>
      <c r="L44" s="24">
        <v>16346</v>
      </c>
      <c r="M44" s="50">
        <v>45690</v>
      </c>
      <c r="N44" s="24">
        <v>45000</v>
      </c>
      <c r="O44" s="55">
        <v>135000</v>
      </c>
      <c r="P44" s="24">
        <v>16346</v>
      </c>
      <c r="Q44" s="50">
        <v>44915</v>
      </c>
    </row>
    <row r="45" spans="1:17" ht="12.75">
      <c r="A45" s="14" t="s">
        <v>40</v>
      </c>
      <c r="B45" s="24">
        <v>42500</v>
      </c>
      <c r="C45" s="24">
        <v>66250</v>
      </c>
      <c r="D45" s="24">
        <v>16346</v>
      </c>
      <c r="E45" s="24">
        <v>47321</v>
      </c>
      <c r="F45" s="24">
        <v>42500</v>
      </c>
      <c r="G45" s="24">
        <v>66250</v>
      </c>
      <c r="H45" s="24">
        <v>16346</v>
      </c>
      <c r="I45" s="24">
        <v>45690</v>
      </c>
      <c r="J45" s="24">
        <v>42500</v>
      </c>
      <c r="K45" s="24">
        <v>66250</v>
      </c>
      <c r="L45" s="24">
        <v>16346</v>
      </c>
      <c r="M45" s="50">
        <v>45690</v>
      </c>
      <c r="N45" s="24">
        <v>45000</v>
      </c>
      <c r="O45" s="55">
        <v>135000</v>
      </c>
      <c r="P45" s="24">
        <v>16346</v>
      </c>
      <c r="Q45" s="50">
        <v>44915</v>
      </c>
    </row>
    <row r="46" spans="1:17" ht="12.75">
      <c r="A46" s="14" t="s">
        <v>41</v>
      </c>
      <c r="B46" s="24">
        <v>37500</v>
      </c>
      <c r="C46" s="24">
        <v>226250</v>
      </c>
      <c r="D46" s="24">
        <v>14423</v>
      </c>
      <c r="E46" s="24">
        <v>161607</v>
      </c>
      <c r="F46" s="59">
        <v>7500</v>
      </c>
      <c r="G46" s="58">
        <v>63750</v>
      </c>
      <c r="H46" s="59">
        <v>14423</v>
      </c>
      <c r="I46" s="24">
        <v>46552</v>
      </c>
      <c r="J46" s="59">
        <v>7500</v>
      </c>
      <c r="K46" s="58">
        <v>67500</v>
      </c>
      <c r="L46" s="59">
        <v>14423</v>
      </c>
      <c r="M46" s="76">
        <v>46552</v>
      </c>
      <c r="N46" s="24">
        <v>37500</v>
      </c>
      <c r="O46" s="55">
        <v>246250</v>
      </c>
      <c r="P46" s="58">
        <v>14423</v>
      </c>
      <c r="Q46" s="76">
        <v>166949</v>
      </c>
    </row>
    <row r="47" spans="1:17" ht="13.5" thickBot="1">
      <c r="A47" s="16" t="s">
        <v>42</v>
      </c>
      <c r="B47" s="26">
        <v>35000</v>
      </c>
      <c r="C47" s="26">
        <v>53750</v>
      </c>
      <c r="D47" s="26">
        <v>13462</v>
      </c>
      <c r="E47" s="26">
        <v>38393</v>
      </c>
      <c r="F47" s="26">
        <v>35000</v>
      </c>
      <c r="G47" s="26">
        <v>53750</v>
      </c>
      <c r="H47" s="26">
        <v>13462</v>
      </c>
      <c r="I47" s="26">
        <v>37069</v>
      </c>
      <c r="J47" s="26">
        <v>35000</v>
      </c>
      <c r="K47" s="26">
        <v>53750</v>
      </c>
      <c r="L47" s="26">
        <v>13462</v>
      </c>
      <c r="M47" s="51">
        <v>37069</v>
      </c>
      <c r="N47" s="69">
        <v>7500</v>
      </c>
      <c r="O47" s="70">
        <v>11250</v>
      </c>
      <c r="P47" s="69">
        <v>13462</v>
      </c>
      <c r="Q47" s="80">
        <v>36441</v>
      </c>
    </row>
    <row r="48" spans="1:17" ht="32.25" thickBot="1">
      <c r="A48" s="10" t="s">
        <v>43</v>
      </c>
      <c r="B48" s="28" t="s">
        <v>13</v>
      </c>
      <c r="C48" s="29" t="s">
        <v>14</v>
      </c>
      <c r="D48" s="41"/>
      <c r="E48" s="41"/>
      <c r="F48" s="28" t="s">
        <v>13</v>
      </c>
      <c r="G48" s="29" t="s">
        <v>14</v>
      </c>
      <c r="H48" s="41"/>
      <c r="I48" s="41"/>
      <c r="J48" s="28" t="s">
        <v>13</v>
      </c>
      <c r="K48" s="29" t="s">
        <v>14</v>
      </c>
      <c r="L48" s="41"/>
      <c r="M48" s="41"/>
      <c r="N48" s="28" t="s">
        <v>13</v>
      </c>
      <c r="O48" s="29" t="s">
        <v>14</v>
      </c>
      <c r="P48" s="41"/>
      <c r="Q48" s="41"/>
    </row>
    <row r="49" spans="1:17" ht="12.75">
      <c r="A49" s="4" t="s">
        <v>44</v>
      </c>
      <c r="B49" s="22">
        <v>43750</v>
      </c>
      <c r="C49" s="22">
        <v>195000</v>
      </c>
      <c r="D49" s="72">
        <v>16827</v>
      </c>
      <c r="E49" s="22">
        <v>139286</v>
      </c>
      <c r="F49" s="22">
        <v>43750</v>
      </c>
      <c r="G49" s="22">
        <v>205000</v>
      </c>
      <c r="H49" s="72">
        <v>16827</v>
      </c>
      <c r="I49" s="22">
        <v>134483</v>
      </c>
      <c r="J49" s="22">
        <v>43750</v>
      </c>
      <c r="K49" s="22">
        <v>220000</v>
      </c>
      <c r="L49" s="22">
        <v>16827</v>
      </c>
      <c r="M49" s="49">
        <v>134483</v>
      </c>
      <c r="N49" s="22">
        <v>43750</v>
      </c>
      <c r="O49" s="54">
        <v>240000</v>
      </c>
      <c r="P49" s="22">
        <v>16827</v>
      </c>
      <c r="Q49" s="49">
        <v>132203</v>
      </c>
    </row>
    <row r="50" spans="1:17" ht="12.75">
      <c r="A50" s="14" t="s">
        <v>45</v>
      </c>
      <c r="B50" s="24">
        <v>23750</v>
      </c>
      <c r="C50" s="24">
        <v>126250</v>
      </c>
      <c r="D50" s="24">
        <v>9135</v>
      </c>
      <c r="E50" s="24">
        <v>84821</v>
      </c>
      <c r="F50" s="24">
        <v>23750</v>
      </c>
      <c r="G50" s="24">
        <v>145000</v>
      </c>
      <c r="H50" s="24">
        <v>9135</v>
      </c>
      <c r="I50" s="24">
        <v>87069</v>
      </c>
      <c r="J50" s="24">
        <v>23750</v>
      </c>
      <c r="K50" s="24">
        <v>118750</v>
      </c>
      <c r="L50" s="24">
        <v>9135</v>
      </c>
      <c r="M50" s="50">
        <v>87069</v>
      </c>
      <c r="N50" s="24">
        <v>23750</v>
      </c>
      <c r="O50" s="55">
        <v>146250</v>
      </c>
      <c r="P50" s="24">
        <v>9135</v>
      </c>
      <c r="Q50" s="50">
        <v>85593</v>
      </c>
    </row>
    <row r="51" spans="1:17" ht="12.75">
      <c r="A51" s="14" t="s">
        <v>46</v>
      </c>
      <c r="B51" s="24">
        <v>25000</v>
      </c>
      <c r="C51" s="24">
        <v>31250</v>
      </c>
      <c r="D51" s="24">
        <v>9615</v>
      </c>
      <c r="E51" s="24">
        <v>22321</v>
      </c>
      <c r="F51" s="24">
        <v>25000</v>
      </c>
      <c r="G51" s="24">
        <v>31250</v>
      </c>
      <c r="H51" s="24">
        <v>9615</v>
      </c>
      <c r="I51" s="24">
        <v>21552</v>
      </c>
      <c r="J51" s="24">
        <v>25000</v>
      </c>
      <c r="K51" s="24">
        <v>31250</v>
      </c>
      <c r="L51" s="24">
        <v>9615</v>
      </c>
      <c r="M51" s="50">
        <v>21552</v>
      </c>
      <c r="N51" s="24">
        <v>25000</v>
      </c>
      <c r="O51" s="55">
        <v>36250</v>
      </c>
      <c r="P51" s="24">
        <v>9615</v>
      </c>
      <c r="Q51" s="50">
        <v>21186</v>
      </c>
    </row>
    <row r="52" spans="1:17" ht="25.5">
      <c r="A52" s="5" t="s">
        <v>47</v>
      </c>
      <c r="B52" s="24">
        <v>26250</v>
      </c>
      <c r="C52" s="24">
        <v>98750</v>
      </c>
      <c r="D52" s="24">
        <v>10096</v>
      </c>
      <c r="E52" s="24">
        <v>70536</v>
      </c>
      <c r="F52" s="24">
        <v>26250</v>
      </c>
      <c r="G52" s="24">
        <v>98750</v>
      </c>
      <c r="H52" s="24">
        <v>10096</v>
      </c>
      <c r="I52" s="24">
        <v>68103</v>
      </c>
      <c r="J52" s="24">
        <v>30000</v>
      </c>
      <c r="K52" s="24">
        <v>121250</v>
      </c>
      <c r="L52" s="24">
        <v>10096</v>
      </c>
      <c r="M52" s="50">
        <v>68103</v>
      </c>
      <c r="N52" s="24">
        <v>30000</v>
      </c>
      <c r="O52" s="55">
        <v>113750</v>
      </c>
      <c r="P52" s="24">
        <v>10096</v>
      </c>
      <c r="Q52" s="50">
        <v>66949</v>
      </c>
    </row>
    <row r="53" spans="1:17" ht="25.5">
      <c r="A53" s="5" t="s">
        <v>48</v>
      </c>
      <c r="B53" s="24">
        <v>15000</v>
      </c>
      <c r="C53" s="24">
        <v>82500</v>
      </c>
      <c r="D53" s="24">
        <v>5769</v>
      </c>
      <c r="E53" s="24">
        <v>50893</v>
      </c>
      <c r="F53" s="24">
        <v>15000</v>
      </c>
      <c r="G53" s="24">
        <v>86250</v>
      </c>
      <c r="H53" s="24">
        <v>5769</v>
      </c>
      <c r="I53" s="24">
        <v>56897</v>
      </c>
      <c r="J53" s="24">
        <v>15000</v>
      </c>
      <c r="K53" s="24">
        <v>71250</v>
      </c>
      <c r="L53" s="24">
        <v>5769</v>
      </c>
      <c r="M53" s="50">
        <v>56897</v>
      </c>
      <c r="N53" s="24">
        <v>15000</v>
      </c>
      <c r="O53" s="55">
        <v>82500</v>
      </c>
      <c r="P53" s="24">
        <v>5769</v>
      </c>
      <c r="Q53" s="50">
        <v>55932</v>
      </c>
    </row>
    <row r="54" spans="1:17" ht="25.5">
      <c r="A54" s="5" t="s">
        <v>49</v>
      </c>
      <c r="B54" s="24">
        <v>23750</v>
      </c>
      <c r="C54" s="24">
        <v>0</v>
      </c>
      <c r="D54" s="24">
        <v>9135</v>
      </c>
      <c r="E54" s="24">
        <v>0</v>
      </c>
      <c r="F54" s="24">
        <v>23750</v>
      </c>
      <c r="G54" s="24">
        <v>0</v>
      </c>
      <c r="H54" s="24">
        <v>9135</v>
      </c>
      <c r="I54" s="24">
        <v>0</v>
      </c>
      <c r="J54" s="24">
        <v>23750</v>
      </c>
      <c r="K54" s="24">
        <v>0</v>
      </c>
      <c r="L54" s="24">
        <v>9135</v>
      </c>
      <c r="M54" s="50">
        <v>0</v>
      </c>
      <c r="N54" s="24">
        <v>23750</v>
      </c>
      <c r="O54" s="55">
        <v>0</v>
      </c>
      <c r="P54" s="24">
        <v>9135</v>
      </c>
      <c r="Q54" s="50">
        <v>0</v>
      </c>
    </row>
    <row r="55" spans="1:17" ht="25.5">
      <c r="A55" s="5" t="s">
        <v>50</v>
      </c>
      <c r="B55" s="24">
        <v>22500</v>
      </c>
      <c r="C55" s="24">
        <v>0</v>
      </c>
      <c r="D55" s="24">
        <v>8654</v>
      </c>
      <c r="E55" s="24">
        <v>0</v>
      </c>
      <c r="F55" s="24">
        <v>22500</v>
      </c>
      <c r="G55" s="24">
        <v>0</v>
      </c>
      <c r="H55" s="24">
        <v>8654</v>
      </c>
      <c r="I55" s="24">
        <v>0</v>
      </c>
      <c r="J55" s="24">
        <v>22500</v>
      </c>
      <c r="K55" s="24">
        <v>0</v>
      </c>
      <c r="L55" s="24">
        <v>8654</v>
      </c>
      <c r="M55" s="50">
        <v>0</v>
      </c>
      <c r="N55" s="24">
        <v>22500</v>
      </c>
      <c r="O55" s="55">
        <v>0</v>
      </c>
      <c r="P55" s="24">
        <v>8654</v>
      </c>
      <c r="Q55" s="50">
        <v>0</v>
      </c>
    </row>
    <row r="56" spans="1:17" ht="25.5">
      <c r="A56" s="5" t="s">
        <v>51</v>
      </c>
      <c r="B56" s="24">
        <v>25000</v>
      </c>
      <c r="C56" s="24">
        <v>48750</v>
      </c>
      <c r="D56" s="24">
        <v>9615</v>
      </c>
      <c r="E56" s="24">
        <v>29464</v>
      </c>
      <c r="F56" s="24">
        <v>25000</v>
      </c>
      <c r="G56" s="24">
        <v>52500</v>
      </c>
      <c r="H56" s="24">
        <v>9615</v>
      </c>
      <c r="I56" s="24">
        <v>28448</v>
      </c>
      <c r="J56" s="24">
        <v>25000</v>
      </c>
      <c r="K56" s="24">
        <v>45000</v>
      </c>
      <c r="L56" s="24">
        <v>9615</v>
      </c>
      <c r="M56" s="50">
        <v>28448</v>
      </c>
      <c r="N56" s="24">
        <v>25000</v>
      </c>
      <c r="O56" s="55">
        <v>41250</v>
      </c>
      <c r="P56" s="24">
        <v>9615</v>
      </c>
      <c r="Q56" s="50">
        <v>27966</v>
      </c>
    </row>
    <row r="57" spans="1:17" ht="25.5">
      <c r="A57" s="5" t="s">
        <v>52</v>
      </c>
      <c r="B57" s="24">
        <v>31250</v>
      </c>
      <c r="C57" s="24">
        <v>265000</v>
      </c>
      <c r="D57" s="24">
        <v>12019</v>
      </c>
      <c r="E57" s="24">
        <v>186607</v>
      </c>
      <c r="F57" s="24">
        <v>31250</v>
      </c>
      <c r="G57" s="24">
        <v>276250</v>
      </c>
      <c r="H57" s="24">
        <v>12019</v>
      </c>
      <c r="I57" s="24">
        <v>180172</v>
      </c>
      <c r="J57" s="24">
        <v>31250</v>
      </c>
      <c r="K57" s="24">
        <v>261250</v>
      </c>
      <c r="L57" s="24">
        <v>12019</v>
      </c>
      <c r="M57" s="50">
        <v>180172</v>
      </c>
      <c r="N57" s="24">
        <v>33750</v>
      </c>
      <c r="O57" s="55">
        <v>270000</v>
      </c>
      <c r="P57" s="24">
        <v>12019</v>
      </c>
      <c r="Q57" s="50">
        <v>177119</v>
      </c>
    </row>
    <row r="58" spans="1:17" ht="13.5" thickBot="1">
      <c r="A58" s="16" t="s">
        <v>53</v>
      </c>
      <c r="B58" s="26">
        <v>15000</v>
      </c>
      <c r="C58" s="26">
        <v>35000</v>
      </c>
      <c r="D58" s="26">
        <v>5769</v>
      </c>
      <c r="E58" s="26">
        <v>25000</v>
      </c>
      <c r="F58" s="26">
        <v>15000</v>
      </c>
      <c r="G58" s="26">
        <v>35000</v>
      </c>
      <c r="H58" s="26">
        <v>5769</v>
      </c>
      <c r="I58" s="26">
        <v>24138</v>
      </c>
      <c r="J58" s="26">
        <v>15000</v>
      </c>
      <c r="K58" s="26">
        <v>35000</v>
      </c>
      <c r="L58" s="26">
        <v>5769</v>
      </c>
      <c r="M58" s="51">
        <v>24138</v>
      </c>
      <c r="N58" s="26">
        <v>15000</v>
      </c>
      <c r="O58" s="56">
        <v>35000</v>
      </c>
      <c r="P58" s="26">
        <v>5769</v>
      </c>
      <c r="Q58" s="51">
        <v>23729</v>
      </c>
    </row>
    <row r="59" spans="1:17" ht="32.25" thickBot="1">
      <c r="A59" s="10" t="s">
        <v>54</v>
      </c>
      <c r="B59" s="28" t="s">
        <v>13</v>
      </c>
      <c r="C59" s="29" t="s">
        <v>14</v>
      </c>
      <c r="D59" s="41"/>
      <c r="E59" s="41"/>
      <c r="F59" s="28" t="s">
        <v>13</v>
      </c>
      <c r="G59" s="29" t="s">
        <v>14</v>
      </c>
      <c r="H59" s="41"/>
      <c r="I59" s="41"/>
      <c r="J59" s="28" t="s">
        <v>13</v>
      </c>
      <c r="K59" s="29" t="s">
        <v>14</v>
      </c>
      <c r="L59" s="41"/>
      <c r="M59" s="41"/>
      <c r="N59" s="28" t="s">
        <v>13</v>
      </c>
      <c r="O59" s="29" t="s">
        <v>14</v>
      </c>
      <c r="P59" s="41"/>
      <c r="Q59" s="41"/>
    </row>
    <row r="60" spans="1:17" ht="25.5">
      <c r="A60" s="13" t="s">
        <v>55</v>
      </c>
      <c r="B60" s="22">
        <v>12500</v>
      </c>
      <c r="C60" s="22">
        <v>0</v>
      </c>
      <c r="D60" s="22">
        <v>4808</v>
      </c>
      <c r="E60" s="22">
        <v>0</v>
      </c>
      <c r="F60" s="22">
        <v>12500</v>
      </c>
      <c r="G60" s="22">
        <v>0</v>
      </c>
      <c r="H60" s="22">
        <v>4808</v>
      </c>
      <c r="I60" s="22">
        <v>0</v>
      </c>
      <c r="J60" s="22">
        <v>12500</v>
      </c>
      <c r="K60" s="22">
        <v>0</v>
      </c>
      <c r="L60" s="22">
        <v>4808</v>
      </c>
      <c r="M60" s="49">
        <v>0</v>
      </c>
      <c r="N60" s="22">
        <v>12500</v>
      </c>
      <c r="O60" s="54">
        <v>0</v>
      </c>
      <c r="P60" s="22">
        <v>4808</v>
      </c>
      <c r="Q60" s="49">
        <v>0</v>
      </c>
    </row>
    <row r="61" spans="1:17" ht="12.75">
      <c r="A61" s="14" t="s">
        <v>56</v>
      </c>
      <c r="B61" s="24">
        <v>17500</v>
      </c>
      <c r="C61" s="24">
        <v>517500</v>
      </c>
      <c r="D61" s="24">
        <v>6731</v>
      </c>
      <c r="E61" s="24">
        <v>369643</v>
      </c>
      <c r="F61" s="24">
        <v>17500</v>
      </c>
      <c r="G61" s="24">
        <v>512500</v>
      </c>
      <c r="H61" s="24">
        <v>6731</v>
      </c>
      <c r="I61" s="24">
        <v>356897</v>
      </c>
      <c r="J61" s="24">
        <v>17500</v>
      </c>
      <c r="K61" s="24">
        <v>512500</v>
      </c>
      <c r="L61" s="24">
        <v>6731</v>
      </c>
      <c r="M61" s="50">
        <v>356897</v>
      </c>
      <c r="N61" s="24">
        <v>17500</v>
      </c>
      <c r="O61" s="55">
        <v>512500</v>
      </c>
      <c r="P61" s="24">
        <v>6731</v>
      </c>
      <c r="Q61" s="50">
        <v>350847</v>
      </c>
    </row>
    <row r="62" spans="1:17" ht="12.75">
      <c r="A62" s="14" t="s">
        <v>57</v>
      </c>
      <c r="B62" s="24">
        <v>51250</v>
      </c>
      <c r="C62" s="24">
        <v>137500</v>
      </c>
      <c r="D62" s="24">
        <v>19712</v>
      </c>
      <c r="E62" s="24">
        <v>98214</v>
      </c>
      <c r="F62" s="24">
        <v>51250</v>
      </c>
      <c r="G62" s="24">
        <v>122500</v>
      </c>
      <c r="H62" s="24">
        <v>19712</v>
      </c>
      <c r="I62" s="24">
        <v>94828</v>
      </c>
      <c r="J62" s="24">
        <v>51250</v>
      </c>
      <c r="K62" s="24">
        <v>137500</v>
      </c>
      <c r="L62" s="24">
        <v>19712</v>
      </c>
      <c r="M62" s="50">
        <v>94828</v>
      </c>
      <c r="N62" s="24">
        <v>51250</v>
      </c>
      <c r="O62" s="55">
        <v>161250</v>
      </c>
      <c r="P62" s="24">
        <v>19712</v>
      </c>
      <c r="Q62" s="50">
        <v>93220</v>
      </c>
    </row>
    <row r="63" spans="1:17" ht="12.75">
      <c r="A63" s="14" t="s">
        <v>58</v>
      </c>
      <c r="B63" s="24">
        <v>22500</v>
      </c>
      <c r="C63" s="24">
        <v>437500</v>
      </c>
      <c r="D63" s="24">
        <v>8654</v>
      </c>
      <c r="E63" s="24">
        <v>312500</v>
      </c>
      <c r="F63" s="24">
        <v>22500</v>
      </c>
      <c r="G63" s="24">
        <v>437500</v>
      </c>
      <c r="H63" s="24">
        <v>8654</v>
      </c>
      <c r="I63" s="24">
        <v>301724</v>
      </c>
      <c r="J63" s="24">
        <v>22500</v>
      </c>
      <c r="K63" s="24">
        <v>437500</v>
      </c>
      <c r="L63" s="24">
        <v>8654</v>
      </c>
      <c r="M63" s="50">
        <v>301724</v>
      </c>
      <c r="N63" s="24">
        <v>22500</v>
      </c>
      <c r="O63" s="55">
        <v>437500</v>
      </c>
      <c r="P63" s="24">
        <v>8654</v>
      </c>
      <c r="Q63" s="50">
        <v>296610</v>
      </c>
    </row>
    <row r="64" spans="1:17" ht="12.75">
      <c r="A64" s="14" t="s">
        <v>59</v>
      </c>
      <c r="B64" s="24">
        <v>51250</v>
      </c>
      <c r="C64" s="24">
        <v>142500</v>
      </c>
      <c r="D64" s="24">
        <v>19712</v>
      </c>
      <c r="E64" s="24">
        <v>101786</v>
      </c>
      <c r="F64" s="24">
        <v>51250</v>
      </c>
      <c r="G64" s="24">
        <v>146250</v>
      </c>
      <c r="H64" s="24">
        <v>19712</v>
      </c>
      <c r="I64" s="24">
        <v>98276</v>
      </c>
      <c r="J64" s="24">
        <v>51250</v>
      </c>
      <c r="K64" s="24">
        <v>146250</v>
      </c>
      <c r="L64" s="24">
        <v>19712</v>
      </c>
      <c r="M64" s="50">
        <v>98276</v>
      </c>
      <c r="N64" s="24">
        <v>51250</v>
      </c>
      <c r="O64" s="55">
        <v>161250</v>
      </c>
      <c r="P64" s="24">
        <v>19712</v>
      </c>
      <c r="Q64" s="50">
        <v>96610</v>
      </c>
    </row>
    <row r="65" spans="1:17" ht="12.75">
      <c r="A65" s="14" t="s">
        <v>60</v>
      </c>
      <c r="B65" s="24">
        <v>27500</v>
      </c>
      <c r="C65" s="24">
        <v>190000</v>
      </c>
      <c r="D65" s="24">
        <v>10577</v>
      </c>
      <c r="E65" s="24">
        <v>135714</v>
      </c>
      <c r="F65" s="24">
        <v>27500</v>
      </c>
      <c r="G65" s="24">
        <v>192500</v>
      </c>
      <c r="H65" s="24">
        <v>10577</v>
      </c>
      <c r="I65" s="24">
        <v>131034</v>
      </c>
      <c r="J65" s="24">
        <v>27500</v>
      </c>
      <c r="K65" s="24">
        <v>192500</v>
      </c>
      <c r="L65" s="24">
        <v>10577</v>
      </c>
      <c r="M65" s="50">
        <v>131034</v>
      </c>
      <c r="N65" s="24">
        <v>27500</v>
      </c>
      <c r="O65" s="55">
        <v>197500</v>
      </c>
      <c r="P65" s="24">
        <v>10577</v>
      </c>
      <c r="Q65" s="50">
        <v>128814</v>
      </c>
    </row>
    <row r="66" spans="1:17" ht="12.75">
      <c r="A66" s="14" t="s">
        <v>61</v>
      </c>
      <c r="B66" s="24">
        <v>20000</v>
      </c>
      <c r="C66" s="24">
        <v>108750</v>
      </c>
      <c r="D66" s="24">
        <v>7692</v>
      </c>
      <c r="E66" s="24">
        <v>77679</v>
      </c>
      <c r="F66" s="24">
        <v>20000</v>
      </c>
      <c r="G66" s="24">
        <v>153750</v>
      </c>
      <c r="H66" s="24">
        <v>7692</v>
      </c>
      <c r="I66" s="24">
        <v>75000</v>
      </c>
      <c r="J66" s="24">
        <v>20000</v>
      </c>
      <c r="K66" s="24">
        <v>131250</v>
      </c>
      <c r="L66" s="24">
        <v>7692</v>
      </c>
      <c r="M66" s="50">
        <v>75000</v>
      </c>
      <c r="N66" s="24">
        <v>20000</v>
      </c>
      <c r="O66" s="55">
        <v>192500</v>
      </c>
      <c r="P66" s="24">
        <v>7692</v>
      </c>
      <c r="Q66" s="50">
        <v>73729</v>
      </c>
    </row>
    <row r="67" spans="1:17" ht="25.5">
      <c r="A67" s="5" t="s">
        <v>62</v>
      </c>
      <c r="B67" s="24">
        <v>11000</v>
      </c>
      <c r="C67" s="24">
        <v>27500</v>
      </c>
      <c r="D67" s="24">
        <v>4231</v>
      </c>
      <c r="E67" s="24">
        <v>19643</v>
      </c>
      <c r="F67" s="24">
        <v>11000</v>
      </c>
      <c r="G67" s="24">
        <v>27500</v>
      </c>
      <c r="H67" s="24">
        <v>4231</v>
      </c>
      <c r="I67" s="24">
        <v>18966</v>
      </c>
      <c r="J67" s="24">
        <v>11000</v>
      </c>
      <c r="K67" s="24">
        <v>27500</v>
      </c>
      <c r="L67" s="24">
        <v>4231</v>
      </c>
      <c r="M67" s="50">
        <v>18966</v>
      </c>
      <c r="N67" s="24">
        <v>11000</v>
      </c>
      <c r="O67" s="55">
        <v>32500</v>
      </c>
      <c r="P67" s="24">
        <v>4231</v>
      </c>
      <c r="Q67" s="50">
        <v>18644</v>
      </c>
    </row>
    <row r="68" spans="1:17" ht="12.75">
      <c r="A68" s="14" t="s">
        <v>63</v>
      </c>
      <c r="B68" s="24">
        <v>6000</v>
      </c>
      <c r="C68" s="24">
        <v>6125</v>
      </c>
      <c r="D68" s="24">
        <v>2308</v>
      </c>
      <c r="E68" s="24">
        <v>4375</v>
      </c>
      <c r="F68" s="24">
        <v>6000</v>
      </c>
      <c r="G68" s="24">
        <v>6125</v>
      </c>
      <c r="H68" s="24">
        <v>2308</v>
      </c>
      <c r="I68" s="24">
        <v>4224</v>
      </c>
      <c r="J68" s="24">
        <v>6000</v>
      </c>
      <c r="K68" s="24">
        <v>6125</v>
      </c>
      <c r="L68" s="24">
        <v>2308</v>
      </c>
      <c r="M68" s="50">
        <v>4224</v>
      </c>
      <c r="N68" s="24">
        <v>6000</v>
      </c>
      <c r="O68" s="55">
        <v>6125</v>
      </c>
      <c r="P68" s="24">
        <v>2308</v>
      </c>
      <c r="Q68" s="50">
        <v>4153</v>
      </c>
    </row>
    <row r="69" spans="1:17" ht="12.75">
      <c r="A69" s="14" t="s">
        <v>64</v>
      </c>
      <c r="B69" s="24">
        <v>6000</v>
      </c>
      <c r="C69" s="24">
        <v>5750</v>
      </c>
      <c r="D69" s="24">
        <v>2308</v>
      </c>
      <c r="E69" s="24">
        <v>4107</v>
      </c>
      <c r="F69" s="24">
        <v>6000</v>
      </c>
      <c r="G69" s="24">
        <v>5750</v>
      </c>
      <c r="H69" s="24">
        <v>2308</v>
      </c>
      <c r="I69" s="24">
        <v>3966</v>
      </c>
      <c r="J69" s="24">
        <v>6000</v>
      </c>
      <c r="K69" s="24">
        <v>5750</v>
      </c>
      <c r="L69" s="24">
        <v>2308</v>
      </c>
      <c r="M69" s="50">
        <v>3966</v>
      </c>
      <c r="N69" s="24">
        <v>6000</v>
      </c>
      <c r="O69" s="55">
        <v>5750</v>
      </c>
      <c r="P69" s="24">
        <v>2308</v>
      </c>
      <c r="Q69" s="50">
        <v>3898</v>
      </c>
    </row>
    <row r="70" spans="1:17" ht="25.5">
      <c r="A70" s="5" t="s">
        <v>65</v>
      </c>
      <c r="B70" s="24">
        <v>6000</v>
      </c>
      <c r="C70" s="24">
        <v>5075</v>
      </c>
      <c r="D70" s="24">
        <v>2308</v>
      </c>
      <c r="E70" s="24">
        <v>3625</v>
      </c>
      <c r="F70" s="24">
        <v>6000</v>
      </c>
      <c r="G70" s="24">
        <v>5075</v>
      </c>
      <c r="H70" s="24">
        <v>2308</v>
      </c>
      <c r="I70" s="24">
        <v>3500</v>
      </c>
      <c r="J70" s="24">
        <v>6000</v>
      </c>
      <c r="K70" s="24">
        <v>5075</v>
      </c>
      <c r="L70" s="24">
        <v>2308</v>
      </c>
      <c r="M70" s="50">
        <v>3500</v>
      </c>
      <c r="N70" s="24">
        <v>6000</v>
      </c>
      <c r="O70" s="55">
        <v>5075</v>
      </c>
      <c r="P70" s="24">
        <v>2308</v>
      </c>
      <c r="Q70" s="50">
        <v>3441</v>
      </c>
    </row>
    <row r="71" spans="1:17" ht="12.75">
      <c r="A71" s="14" t="s">
        <v>66</v>
      </c>
      <c r="B71" s="24">
        <v>20000</v>
      </c>
      <c r="C71" s="24">
        <v>0</v>
      </c>
      <c r="D71" s="24">
        <v>7692</v>
      </c>
      <c r="E71" s="24">
        <v>0</v>
      </c>
      <c r="F71" s="24">
        <v>20000</v>
      </c>
      <c r="G71" s="24">
        <v>0</v>
      </c>
      <c r="H71" s="24">
        <v>7692</v>
      </c>
      <c r="I71" s="24">
        <v>0</v>
      </c>
      <c r="J71" s="24">
        <v>20000</v>
      </c>
      <c r="K71" s="24">
        <v>0</v>
      </c>
      <c r="L71" s="24">
        <v>7692</v>
      </c>
      <c r="M71" s="50">
        <v>0</v>
      </c>
      <c r="N71" s="24">
        <v>20000</v>
      </c>
      <c r="O71" s="55">
        <v>0</v>
      </c>
      <c r="P71" s="24">
        <v>7692</v>
      </c>
      <c r="Q71" s="50">
        <v>0</v>
      </c>
    </row>
    <row r="72" spans="1:17" ht="13.5" thickBot="1">
      <c r="A72" s="16" t="s">
        <v>67</v>
      </c>
      <c r="B72" s="26">
        <v>20000</v>
      </c>
      <c r="C72" s="26">
        <v>43750</v>
      </c>
      <c r="D72" s="26">
        <v>7692</v>
      </c>
      <c r="E72" s="26">
        <v>31250</v>
      </c>
      <c r="F72" s="26">
        <v>20000</v>
      </c>
      <c r="G72" s="26">
        <v>43750</v>
      </c>
      <c r="H72" s="26">
        <v>7692</v>
      </c>
      <c r="I72" s="26">
        <v>30172</v>
      </c>
      <c r="J72" s="26">
        <v>20000</v>
      </c>
      <c r="K72" s="26">
        <v>43750</v>
      </c>
      <c r="L72" s="26">
        <v>7692</v>
      </c>
      <c r="M72" s="51">
        <v>30172</v>
      </c>
      <c r="N72" s="26">
        <v>20000</v>
      </c>
      <c r="O72" s="56">
        <v>56250</v>
      </c>
      <c r="P72" s="26">
        <v>7692</v>
      </c>
      <c r="Q72" s="51">
        <v>29661</v>
      </c>
    </row>
    <row r="73" spans="1:17" ht="32.25" thickBot="1">
      <c r="A73" s="10" t="s">
        <v>68</v>
      </c>
      <c r="B73" s="28" t="s">
        <v>13</v>
      </c>
      <c r="C73" s="29" t="s">
        <v>14</v>
      </c>
      <c r="D73" s="41"/>
      <c r="E73" s="41"/>
      <c r="F73" s="28" t="s">
        <v>13</v>
      </c>
      <c r="G73" s="29" t="s">
        <v>14</v>
      </c>
      <c r="H73" s="41"/>
      <c r="I73" s="41"/>
      <c r="J73" s="28" t="s">
        <v>13</v>
      </c>
      <c r="K73" s="29" t="s">
        <v>14</v>
      </c>
      <c r="L73" s="41"/>
      <c r="M73" s="41"/>
      <c r="N73" s="28" t="s">
        <v>13</v>
      </c>
      <c r="O73" s="29" t="s">
        <v>14</v>
      </c>
      <c r="P73" s="41"/>
      <c r="Q73" s="41"/>
    </row>
    <row r="74" spans="1:17" ht="12.75">
      <c r="A74" s="4" t="s">
        <v>69</v>
      </c>
      <c r="B74" s="22">
        <v>133750</v>
      </c>
      <c r="C74" s="22">
        <v>15000</v>
      </c>
      <c r="D74" s="22">
        <v>51442</v>
      </c>
      <c r="E74" s="22">
        <v>10714</v>
      </c>
      <c r="F74" s="22">
        <v>133750</v>
      </c>
      <c r="G74" s="22">
        <v>15000</v>
      </c>
      <c r="H74" s="22">
        <v>51442</v>
      </c>
      <c r="I74" s="22">
        <v>10345</v>
      </c>
      <c r="J74" s="22">
        <v>133750</v>
      </c>
      <c r="K74" s="22">
        <v>15000</v>
      </c>
      <c r="L74" s="22">
        <v>51442</v>
      </c>
      <c r="M74" s="49">
        <v>10345</v>
      </c>
      <c r="N74" s="22">
        <v>138750</v>
      </c>
      <c r="O74" s="54">
        <v>15000</v>
      </c>
      <c r="P74" s="22">
        <v>51442</v>
      </c>
      <c r="Q74" s="49">
        <v>10169</v>
      </c>
    </row>
    <row r="75" spans="1:17" ht="26.25" thickBot="1">
      <c r="A75" s="15" t="s">
        <v>70</v>
      </c>
      <c r="B75" s="26">
        <v>92500</v>
      </c>
      <c r="C75" s="26">
        <v>18750</v>
      </c>
      <c r="D75" s="26">
        <v>35577</v>
      </c>
      <c r="E75" s="26">
        <v>13393</v>
      </c>
      <c r="F75" s="26">
        <v>92500</v>
      </c>
      <c r="G75" s="26">
        <v>18750</v>
      </c>
      <c r="H75" s="26">
        <v>35577</v>
      </c>
      <c r="I75" s="26">
        <v>12931</v>
      </c>
      <c r="J75" s="26">
        <v>92500</v>
      </c>
      <c r="K75" s="26">
        <v>18750</v>
      </c>
      <c r="L75" s="26">
        <v>35577</v>
      </c>
      <c r="M75" s="51">
        <v>12931</v>
      </c>
      <c r="N75" s="26">
        <v>97500</v>
      </c>
      <c r="O75" s="56">
        <v>18750</v>
      </c>
      <c r="P75" s="26">
        <v>35577</v>
      </c>
      <c r="Q75" s="51">
        <v>12712</v>
      </c>
    </row>
    <row r="76" spans="1:17" ht="32.25" thickBot="1">
      <c r="A76" s="10" t="s">
        <v>71</v>
      </c>
      <c r="B76" s="28" t="s">
        <v>13</v>
      </c>
      <c r="C76" s="29" t="s">
        <v>14</v>
      </c>
      <c r="D76" s="41"/>
      <c r="E76" s="41"/>
      <c r="F76" s="28" t="s">
        <v>13</v>
      </c>
      <c r="G76" s="29" t="s">
        <v>14</v>
      </c>
      <c r="H76" s="41"/>
      <c r="I76" s="41"/>
      <c r="J76" s="28" t="s">
        <v>13</v>
      </c>
      <c r="K76" s="29" t="s">
        <v>14</v>
      </c>
      <c r="L76" s="41"/>
      <c r="M76" s="41"/>
      <c r="N76" s="28" t="s">
        <v>13</v>
      </c>
      <c r="O76" s="29" t="s">
        <v>14</v>
      </c>
      <c r="P76" s="41"/>
      <c r="Q76" s="41"/>
    </row>
    <row r="77" spans="1:17" ht="13.5" thickBot="1">
      <c r="A77" s="36" t="s">
        <v>72</v>
      </c>
      <c r="B77" s="33">
        <v>47500</v>
      </c>
      <c r="C77" s="33">
        <v>7500</v>
      </c>
      <c r="D77" s="33">
        <v>18269</v>
      </c>
      <c r="E77" s="33">
        <v>5357</v>
      </c>
      <c r="F77" s="33">
        <v>47500</v>
      </c>
      <c r="G77" s="33">
        <v>7500</v>
      </c>
      <c r="H77" s="33">
        <v>18269</v>
      </c>
      <c r="I77" s="33">
        <v>5172</v>
      </c>
      <c r="J77" s="33">
        <v>47500</v>
      </c>
      <c r="K77" s="33">
        <v>7500</v>
      </c>
      <c r="L77" s="33">
        <v>18269</v>
      </c>
      <c r="M77" s="46">
        <v>5172</v>
      </c>
      <c r="N77" s="22">
        <v>47500</v>
      </c>
      <c r="O77" s="23">
        <v>7500</v>
      </c>
      <c r="P77" s="33">
        <v>18269</v>
      </c>
      <c r="Q77" s="46">
        <v>5085</v>
      </c>
    </row>
    <row r="78" spans="1:17" ht="12.75">
      <c r="A78" s="37" t="s">
        <v>73</v>
      </c>
      <c r="B78" s="32">
        <v>47500</v>
      </c>
      <c r="C78" s="32">
        <v>7500</v>
      </c>
      <c r="D78" s="32">
        <v>18269</v>
      </c>
      <c r="E78" s="33">
        <v>5357</v>
      </c>
      <c r="F78" s="32">
        <v>47500</v>
      </c>
      <c r="G78" s="32">
        <v>7500</v>
      </c>
      <c r="H78" s="32">
        <v>18269</v>
      </c>
      <c r="I78" s="33">
        <v>5172</v>
      </c>
      <c r="J78" s="32">
        <v>36250</v>
      </c>
      <c r="K78" s="32">
        <v>7500</v>
      </c>
      <c r="L78" s="32">
        <v>18269</v>
      </c>
      <c r="M78" s="47">
        <v>5172</v>
      </c>
      <c r="N78" s="24">
        <v>47500</v>
      </c>
      <c r="O78" s="25">
        <v>7500</v>
      </c>
      <c r="P78" s="32">
        <v>18269</v>
      </c>
      <c r="Q78" s="47">
        <v>5085</v>
      </c>
    </row>
    <row r="79" spans="1:17" ht="12.75">
      <c r="A79" s="37" t="s">
        <v>74</v>
      </c>
      <c r="B79" s="32">
        <v>47500</v>
      </c>
      <c r="C79" s="32">
        <v>11250</v>
      </c>
      <c r="D79" s="32">
        <v>18269</v>
      </c>
      <c r="E79" s="32">
        <v>8036</v>
      </c>
      <c r="F79" s="32">
        <v>47500</v>
      </c>
      <c r="G79" s="32">
        <v>11250</v>
      </c>
      <c r="H79" s="32">
        <v>18269</v>
      </c>
      <c r="I79" s="32">
        <v>7759</v>
      </c>
      <c r="J79" s="32">
        <v>36250</v>
      </c>
      <c r="K79" s="32">
        <v>11250</v>
      </c>
      <c r="L79" s="32">
        <v>18269</v>
      </c>
      <c r="M79" s="47">
        <v>7759</v>
      </c>
      <c r="N79" s="24">
        <v>47500</v>
      </c>
      <c r="O79" s="25">
        <v>11250</v>
      </c>
      <c r="P79" s="32">
        <v>18269</v>
      </c>
      <c r="Q79" s="47">
        <v>7627</v>
      </c>
    </row>
    <row r="80" spans="1:17" ht="12.75">
      <c r="A80" s="37" t="s">
        <v>75</v>
      </c>
      <c r="B80" s="32">
        <v>30000</v>
      </c>
      <c r="C80" s="32">
        <v>75000</v>
      </c>
      <c r="D80" s="32">
        <v>11538</v>
      </c>
      <c r="E80" s="32">
        <v>53571</v>
      </c>
      <c r="F80" s="32">
        <v>30000</v>
      </c>
      <c r="G80" s="32">
        <v>75000</v>
      </c>
      <c r="H80" s="32">
        <v>11538</v>
      </c>
      <c r="I80" s="32">
        <v>51724</v>
      </c>
      <c r="J80" s="32">
        <v>18750</v>
      </c>
      <c r="K80" s="32">
        <v>75000</v>
      </c>
      <c r="L80" s="32">
        <v>11538</v>
      </c>
      <c r="M80" s="47">
        <v>51724</v>
      </c>
      <c r="N80" s="24">
        <v>30000</v>
      </c>
      <c r="O80" s="25">
        <v>90000</v>
      </c>
      <c r="P80" s="32">
        <v>11538</v>
      </c>
      <c r="Q80" s="47">
        <v>50847</v>
      </c>
    </row>
    <row r="81" spans="1:17" ht="25.5">
      <c r="A81" s="37" t="s">
        <v>76</v>
      </c>
      <c r="B81" s="32">
        <v>26250</v>
      </c>
      <c r="C81" s="32">
        <v>105000</v>
      </c>
      <c r="D81" s="32">
        <v>10096</v>
      </c>
      <c r="E81" s="32">
        <v>75000</v>
      </c>
      <c r="F81" s="32">
        <v>26250</v>
      </c>
      <c r="G81" s="32">
        <v>105000</v>
      </c>
      <c r="H81" s="32">
        <v>10096</v>
      </c>
      <c r="I81" s="32">
        <v>72414</v>
      </c>
      <c r="J81" s="32">
        <v>26250</v>
      </c>
      <c r="K81" s="32">
        <v>105000</v>
      </c>
      <c r="L81" s="32">
        <v>10096</v>
      </c>
      <c r="M81" s="47">
        <v>72414</v>
      </c>
      <c r="N81" s="24">
        <v>26250</v>
      </c>
      <c r="O81" s="25">
        <v>120000</v>
      </c>
      <c r="P81" s="32">
        <v>10096</v>
      </c>
      <c r="Q81" s="47">
        <v>71186</v>
      </c>
    </row>
    <row r="82" spans="1:17" ht="12.75">
      <c r="A82" s="37" t="s">
        <v>77</v>
      </c>
      <c r="B82" s="32">
        <v>36250</v>
      </c>
      <c r="C82" s="73">
        <v>2250</v>
      </c>
      <c r="D82" s="32">
        <v>13942</v>
      </c>
      <c r="E82" s="73">
        <v>15893</v>
      </c>
      <c r="F82" s="32">
        <v>36250</v>
      </c>
      <c r="G82" s="32">
        <v>2250</v>
      </c>
      <c r="H82" s="32">
        <v>13942</v>
      </c>
      <c r="I82" s="74">
        <v>15345</v>
      </c>
      <c r="J82" s="32">
        <v>36250</v>
      </c>
      <c r="K82" s="73">
        <v>2250</v>
      </c>
      <c r="L82" s="32">
        <v>13942</v>
      </c>
      <c r="M82" s="77">
        <v>15345</v>
      </c>
      <c r="N82" s="24">
        <v>36250</v>
      </c>
      <c r="O82" s="81">
        <v>2250</v>
      </c>
      <c r="P82" s="32">
        <v>13942</v>
      </c>
      <c r="Q82" s="77">
        <v>15085</v>
      </c>
    </row>
    <row r="83" spans="1:17" ht="12.75">
      <c r="A83" s="37" t="s">
        <v>78</v>
      </c>
      <c r="B83" s="32">
        <v>45000</v>
      </c>
      <c r="C83" s="32">
        <v>7500</v>
      </c>
      <c r="D83" s="32">
        <v>17308</v>
      </c>
      <c r="E83" s="32">
        <v>5357</v>
      </c>
      <c r="F83" s="32">
        <v>40000</v>
      </c>
      <c r="G83" s="32">
        <v>7500</v>
      </c>
      <c r="H83" s="32">
        <v>17308</v>
      </c>
      <c r="I83" s="32">
        <v>5172</v>
      </c>
      <c r="J83" s="32">
        <v>28750</v>
      </c>
      <c r="K83" s="32">
        <v>7500</v>
      </c>
      <c r="L83" s="32">
        <v>17308</v>
      </c>
      <c r="M83" s="47">
        <v>5172</v>
      </c>
      <c r="N83" s="24">
        <v>45000</v>
      </c>
      <c r="O83" s="25">
        <v>7500</v>
      </c>
      <c r="P83" s="32">
        <v>17308</v>
      </c>
      <c r="Q83" s="47">
        <v>5085</v>
      </c>
    </row>
    <row r="84" spans="1:17" ht="13.5" thickBot="1">
      <c r="A84" s="38" t="s">
        <v>79</v>
      </c>
      <c r="B84" s="34">
        <v>25000</v>
      </c>
      <c r="C84" s="34">
        <v>0</v>
      </c>
      <c r="D84" s="34">
        <v>9615</v>
      </c>
      <c r="E84" s="34">
        <v>0</v>
      </c>
      <c r="F84" s="34">
        <v>25000</v>
      </c>
      <c r="G84" s="34">
        <v>0</v>
      </c>
      <c r="H84" s="34">
        <v>9615</v>
      </c>
      <c r="I84" s="34">
        <v>0</v>
      </c>
      <c r="J84" s="34">
        <v>25000</v>
      </c>
      <c r="K84" s="34">
        <v>0</v>
      </c>
      <c r="L84" s="34">
        <v>9615</v>
      </c>
      <c r="M84" s="48">
        <v>0</v>
      </c>
      <c r="N84" s="26">
        <v>25000</v>
      </c>
      <c r="O84" s="27">
        <v>0</v>
      </c>
      <c r="P84" s="34">
        <v>9615</v>
      </c>
      <c r="Q84" s="48">
        <v>0</v>
      </c>
    </row>
    <row r="85" spans="1:17" ht="32.25" thickBot="1">
      <c r="A85" s="17" t="s">
        <v>80</v>
      </c>
      <c r="B85" s="28" t="s">
        <v>13</v>
      </c>
      <c r="C85" s="29" t="s">
        <v>14</v>
      </c>
      <c r="D85" s="41"/>
      <c r="E85" s="41"/>
      <c r="F85" s="28" t="s">
        <v>13</v>
      </c>
      <c r="G85" s="29" t="s">
        <v>14</v>
      </c>
      <c r="H85" s="41"/>
      <c r="I85" s="41"/>
      <c r="J85" s="28" t="s">
        <v>13</v>
      </c>
      <c r="K85" s="29" t="s">
        <v>14</v>
      </c>
      <c r="L85" s="41"/>
      <c r="M85" s="41"/>
      <c r="N85" s="28" t="s">
        <v>13</v>
      </c>
      <c r="O85" s="29" t="s">
        <v>14</v>
      </c>
      <c r="P85" s="41"/>
      <c r="Q85" s="41"/>
    </row>
    <row r="86" spans="1:17" ht="12.75">
      <c r="A86" s="13" t="s">
        <v>81</v>
      </c>
      <c r="B86" s="22">
        <v>30000</v>
      </c>
      <c r="C86" s="22">
        <v>0</v>
      </c>
      <c r="D86" s="22">
        <v>28000</v>
      </c>
      <c r="E86" s="22">
        <v>0</v>
      </c>
      <c r="F86" s="22">
        <v>30000</v>
      </c>
      <c r="G86" s="22">
        <v>0</v>
      </c>
      <c r="H86" s="22">
        <v>28000</v>
      </c>
      <c r="I86" s="22">
        <v>0</v>
      </c>
      <c r="J86" s="22">
        <v>30000</v>
      </c>
      <c r="K86" s="22">
        <v>0</v>
      </c>
      <c r="L86" s="22">
        <v>28000</v>
      </c>
      <c r="M86" s="49">
        <v>0</v>
      </c>
      <c r="N86" s="22">
        <v>30000</v>
      </c>
      <c r="O86" s="54">
        <v>0</v>
      </c>
      <c r="P86" s="22">
        <v>28000</v>
      </c>
      <c r="Q86" s="49">
        <v>0</v>
      </c>
    </row>
    <row r="87" spans="1:17" ht="12.75">
      <c r="A87" s="14" t="s">
        <v>82</v>
      </c>
      <c r="B87" s="24">
        <v>15000</v>
      </c>
      <c r="C87" s="24">
        <v>115000</v>
      </c>
      <c r="D87" s="24">
        <v>10000</v>
      </c>
      <c r="E87" s="24">
        <v>82143</v>
      </c>
      <c r="F87" s="24">
        <v>15000</v>
      </c>
      <c r="G87" s="24">
        <v>115000</v>
      </c>
      <c r="H87" s="24">
        <v>10000</v>
      </c>
      <c r="I87" s="24">
        <v>63793</v>
      </c>
      <c r="J87" s="24">
        <v>15000</v>
      </c>
      <c r="K87" s="24">
        <v>92500</v>
      </c>
      <c r="L87" s="24">
        <v>10000</v>
      </c>
      <c r="M87" s="50">
        <v>63793</v>
      </c>
      <c r="N87" s="24">
        <v>15000</v>
      </c>
      <c r="O87" s="55">
        <v>153750</v>
      </c>
      <c r="P87" s="24">
        <v>10000</v>
      </c>
      <c r="Q87" s="50">
        <v>104237</v>
      </c>
    </row>
    <row r="88" spans="1:17" ht="12.75">
      <c r="A88" s="14" t="s">
        <v>83</v>
      </c>
      <c r="B88" s="24">
        <v>12500</v>
      </c>
      <c r="C88" s="24">
        <v>54000</v>
      </c>
      <c r="D88" s="24">
        <v>10000</v>
      </c>
      <c r="E88" s="24">
        <v>38571</v>
      </c>
      <c r="F88" s="24">
        <v>12500</v>
      </c>
      <c r="G88" s="24">
        <v>54000</v>
      </c>
      <c r="H88" s="24">
        <v>10000</v>
      </c>
      <c r="I88" s="39">
        <v>42414</v>
      </c>
      <c r="J88" s="24">
        <v>12500</v>
      </c>
      <c r="K88" s="24">
        <v>61500</v>
      </c>
      <c r="L88" s="24">
        <v>10000</v>
      </c>
      <c r="M88" s="50">
        <v>42414</v>
      </c>
      <c r="N88" s="24">
        <v>12500</v>
      </c>
      <c r="O88" s="55">
        <v>72000</v>
      </c>
      <c r="P88" s="24">
        <v>10000</v>
      </c>
      <c r="Q88" s="50">
        <v>48814</v>
      </c>
    </row>
    <row r="89" spans="1:17" ht="12.75">
      <c r="A89" s="14" t="s">
        <v>84</v>
      </c>
      <c r="B89" s="24">
        <v>20000</v>
      </c>
      <c r="C89" s="24">
        <v>0</v>
      </c>
      <c r="D89" s="24">
        <v>19000</v>
      </c>
      <c r="E89" s="24">
        <v>0</v>
      </c>
      <c r="F89" s="24">
        <v>20000</v>
      </c>
      <c r="G89" s="24">
        <v>0</v>
      </c>
      <c r="H89" s="24">
        <v>19000</v>
      </c>
      <c r="I89" s="24">
        <v>0</v>
      </c>
      <c r="J89" s="24">
        <v>20000</v>
      </c>
      <c r="K89" s="24">
        <v>0</v>
      </c>
      <c r="L89" s="24">
        <v>19000</v>
      </c>
      <c r="M89" s="50">
        <v>0</v>
      </c>
      <c r="N89" s="24">
        <v>20000</v>
      </c>
      <c r="O89" s="55">
        <v>0</v>
      </c>
      <c r="P89" s="24">
        <v>19000</v>
      </c>
      <c r="Q89" s="50">
        <v>0</v>
      </c>
    </row>
    <row r="90" spans="1:17" ht="12.75">
      <c r="A90" s="14" t="s">
        <v>85</v>
      </c>
      <c r="B90" s="24">
        <v>21000</v>
      </c>
      <c r="C90" s="24">
        <v>0</v>
      </c>
      <c r="D90" s="24">
        <v>20000</v>
      </c>
      <c r="E90" s="24">
        <v>0</v>
      </c>
      <c r="F90" s="24">
        <v>21000</v>
      </c>
      <c r="G90" s="24">
        <v>0</v>
      </c>
      <c r="H90" s="24">
        <v>20000</v>
      </c>
      <c r="I90" s="24">
        <v>0</v>
      </c>
      <c r="J90" s="24">
        <v>21000</v>
      </c>
      <c r="K90" s="24">
        <v>0</v>
      </c>
      <c r="L90" s="24">
        <v>20000</v>
      </c>
      <c r="M90" s="50">
        <v>0</v>
      </c>
      <c r="N90" s="24">
        <v>21000</v>
      </c>
      <c r="O90" s="55">
        <v>0</v>
      </c>
      <c r="P90" s="24">
        <v>20000</v>
      </c>
      <c r="Q90" s="50">
        <v>0</v>
      </c>
    </row>
    <row r="91" spans="1:17" ht="12.75">
      <c r="A91" s="14" t="s">
        <v>86</v>
      </c>
      <c r="B91" s="24">
        <v>125000</v>
      </c>
      <c r="C91" s="24">
        <v>0</v>
      </c>
      <c r="D91" s="24">
        <v>121000</v>
      </c>
      <c r="E91" s="24">
        <v>0</v>
      </c>
      <c r="F91" s="24">
        <v>125000</v>
      </c>
      <c r="G91" s="24">
        <v>0</v>
      </c>
      <c r="H91" s="24">
        <v>121000</v>
      </c>
      <c r="I91" s="24">
        <v>0</v>
      </c>
      <c r="J91" s="24">
        <v>125000</v>
      </c>
      <c r="K91" s="24">
        <v>0</v>
      </c>
      <c r="L91" s="24">
        <v>121000</v>
      </c>
      <c r="M91" s="50">
        <v>0</v>
      </c>
      <c r="N91" s="24">
        <v>125000</v>
      </c>
      <c r="O91" s="55">
        <v>0</v>
      </c>
      <c r="P91" s="24">
        <v>121000</v>
      </c>
      <c r="Q91" s="50">
        <v>0</v>
      </c>
    </row>
    <row r="92" spans="1:17" ht="12.75">
      <c r="A92" s="14" t="s">
        <v>87</v>
      </c>
      <c r="B92" s="24">
        <v>56250</v>
      </c>
      <c r="C92" s="24">
        <v>0</v>
      </c>
      <c r="D92" s="24">
        <v>21635</v>
      </c>
      <c r="E92" s="24">
        <v>0</v>
      </c>
      <c r="F92" s="24">
        <v>56250</v>
      </c>
      <c r="G92" s="24">
        <v>0</v>
      </c>
      <c r="H92" s="24">
        <v>21635</v>
      </c>
      <c r="I92" s="24">
        <v>0</v>
      </c>
      <c r="J92" s="24">
        <v>56250</v>
      </c>
      <c r="K92" s="24">
        <v>0</v>
      </c>
      <c r="L92" s="24">
        <v>21635</v>
      </c>
      <c r="M92" s="50">
        <v>0</v>
      </c>
      <c r="N92" s="24">
        <v>56250</v>
      </c>
      <c r="O92" s="55">
        <v>0</v>
      </c>
      <c r="P92" s="24">
        <v>21635</v>
      </c>
      <c r="Q92" s="50">
        <v>0</v>
      </c>
    </row>
    <row r="93" spans="1:17" ht="12.75">
      <c r="A93" s="14" t="s">
        <v>88</v>
      </c>
      <c r="B93" s="24">
        <v>25000</v>
      </c>
      <c r="C93" s="24">
        <v>0</v>
      </c>
      <c r="D93" s="24">
        <v>20000</v>
      </c>
      <c r="E93" s="24">
        <v>0</v>
      </c>
      <c r="F93" s="24">
        <v>25000</v>
      </c>
      <c r="G93" s="24">
        <v>0</v>
      </c>
      <c r="H93" s="24">
        <v>20000</v>
      </c>
      <c r="I93" s="24">
        <v>0</v>
      </c>
      <c r="J93" s="24">
        <v>25000</v>
      </c>
      <c r="K93" s="24">
        <v>0</v>
      </c>
      <c r="L93" s="24">
        <v>20000</v>
      </c>
      <c r="M93" s="50">
        <v>0</v>
      </c>
      <c r="N93" s="24">
        <v>25000</v>
      </c>
      <c r="O93" s="55">
        <v>0</v>
      </c>
      <c r="P93" s="24">
        <v>20000</v>
      </c>
      <c r="Q93" s="50">
        <v>0</v>
      </c>
    </row>
    <row r="94" spans="1:17" ht="13.5" thickBot="1">
      <c r="A94" s="16" t="s">
        <v>89</v>
      </c>
      <c r="B94" s="26">
        <v>60000</v>
      </c>
      <c r="C94" s="26">
        <v>0</v>
      </c>
      <c r="D94" s="26">
        <v>58000</v>
      </c>
      <c r="E94" s="26">
        <v>0</v>
      </c>
      <c r="F94" s="26">
        <v>60000</v>
      </c>
      <c r="G94" s="26">
        <v>0</v>
      </c>
      <c r="H94" s="26">
        <v>58000</v>
      </c>
      <c r="I94" s="26">
        <v>0</v>
      </c>
      <c r="J94" s="26">
        <v>60000</v>
      </c>
      <c r="K94" s="26">
        <v>0</v>
      </c>
      <c r="L94" s="26">
        <v>58000</v>
      </c>
      <c r="M94" s="51">
        <v>0</v>
      </c>
      <c r="N94" s="26">
        <v>60000</v>
      </c>
      <c r="O94" s="56">
        <v>0</v>
      </c>
      <c r="P94" s="26">
        <v>58000</v>
      </c>
      <c r="Q94" s="51">
        <v>0</v>
      </c>
    </row>
    <row r="95" spans="1:17" ht="16.5" thickBot="1">
      <c r="A95" s="2" t="s">
        <v>91</v>
      </c>
      <c r="B95" s="20">
        <f>SUM(B8:B94)</f>
        <v>3865000</v>
      </c>
      <c r="C95" s="20">
        <f>SUM(C8:C94)-1</f>
        <v>12669199</v>
      </c>
      <c r="D95" s="20">
        <f>SUM(D8:D94)</f>
        <v>1653884</v>
      </c>
      <c r="E95" s="20">
        <f>SUM(E8:E94)-1</f>
        <v>9011214</v>
      </c>
      <c r="F95" s="20">
        <f aca="true" t="shared" si="0" ref="F95:O95">SUM(F8:F94)</f>
        <v>3857500</v>
      </c>
      <c r="G95" s="20">
        <f t="shared" si="0"/>
        <v>12401450</v>
      </c>
      <c r="H95" s="20">
        <f>SUM(H8:H94)</f>
        <v>1653884</v>
      </c>
      <c r="I95" s="20">
        <f>SUM(I8:I94)-1</f>
        <v>8627036</v>
      </c>
      <c r="J95" s="20">
        <f t="shared" si="0"/>
        <v>3816250</v>
      </c>
      <c r="K95" s="20">
        <f t="shared" si="0"/>
        <v>11972950</v>
      </c>
      <c r="L95" s="20">
        <f t="shared" si="0"/>
        <v>1653884</v>
      </c>
      <c r="M95" s="52">
        <f t="shared" si="0"/>
        <v>8627037</v>
      </c>
      <c r="N95" s="20">
        <f t="shared" si="0"/>
        <v>4425000</v>
      </c>
      <c r="O95" s="57">
        <f t="shared" si="0"/>
        <v>14479950</v>
      </c>
      <c r="P95" s="20">
        <f>SUM(P8:P94)</f>
        <v>1653884</v>
      </c>
      <c r="Q95" s="52">
        <f>SUM(Q8:Q94)</f>
        <v>8670980</v>
      </c>
    </row>
    <row r="96" spans="1:17" ht="16.5" thickBot="1">
      <c r="A96" s="2" t="s">
        <v>92</v>
      </c>
      <c r="B96" s="20">
        <f>+B95*16%</f>
        <v>618400</v>
      </c>
      <c r="C96" s="20">
        <f aca="true" t="shared" si="1" ref="C96:O96">+C95*16%</f>
        <v>2027071.84</v>
      </c>
      <c r="D96" s="20">
        <f>+D95*16%</f>
        <v>264621.44</v>
      </c>
      <c r="E96" s="20">
        <f t="shared" si="1"/>
        <v>1441794.24</v>
      </c>
      <c r="F96" s="20">
        <f t="shared" si="1"/>
        <v>617200</v>
      </c>
      <c r="G96" s="20">
        <f t="shared" si="1"/>
        <v>1984232</v>
      </c>
      <c r="H96" s="20">
        <f>+H95*16%</f>
        <v>264621.44</v>
      </c>
      <c r="I96" s="20">
        <f>+I95*16%</f>
        <v>1380325.76</v>
      </c>
      <c r="J96" s="20">
        <f t="shared" si="1"/>
        <v>610600</v>
      </c>
      <c r="K96" s="20">
        <f t="shared" si="1"/>
        <v>1915672</v>
      </c>
      <c r="L96" s="20">
        <f t="shared" si="1"/>
        <v>264621.44</v>
      </c>
      <c r="M96" s="52">
        <f t="shared" si="1"/>
        <v>1380325.92</v>
      </c>
      <c r="N96" s="20">
        <f t="shared" si="1"/>
        <v>708000</v>
      </c>
      <c r="O96" s="57">
        <f t="shared" si="1"/>
        <v>2316792</v>
      </c>
      <c r="P96" s="20">
        <f>+P95*16%</f>
        <v>264621.44</v>
      </c>
      <c r="Q96" s="52">
        <f>+Q95*16%</f>
        <v>1387356.8</v>
      </c>
    </row>
    <row r="97" spans="1:17" ht="16.5" thickBot="1">
      <c r="A97" s="2" t="s">
        <v>90</v>
      </c>
      <c r="B97" s="20">
        <f>+B95+B96</f>
        <v>4483400</v>
      </c>
      <c r="C97" s="20">
        <f>+C95+C96</f>
        <v>14696270.84</v>
      </c>
      <c r="D97" s="20">
        <f>+D95+D96</f>
        <v>1918505.44</v>
      </c>
      <c r="E97" s="20">
        <f>+E95+E96</f>
        <v>10453008.24</v>
      </c>
      <c r="F97" s="20">
        <f>+F95+F96</f>
        <v>4474700</v>
      </c>
      <c r="G97" s="20">
        <f>+G95+G96-2</f>
        <v>14385680</v>
      </c>
      <c r="H97" s="20">
        <f>+H95+H96</f>
        <v>1918505.44</v>
      </c>
      <c r="I97" s="20">
        <f>+I95+I96</f>
        <v>10007361.76</v>
      </c>
      <c r="J97" s="20">
        <f>+J95+J96</f>
        <v>4426850</v>
      </c>
      <c r="K97" s="20">
        <f>+K95+K96-2</f>
        <v>13888620</v>
      </c>
      <c r="L97" s="20">
        <f>+L95+L96-2</f>
        <v>1918503.44</v>
      </c>
      <c r="M97" s="52">
        <f>+M95+M96-2</f>
        <v>10007360.92</v>
      </c>
      <c r="N97" s="20">
        <f>+N95+N96</f>
        <v>5133000</v>
      </c>
      <c r="O97" s="57">
        <f>+O95+O96-2</f>
        <v>16796740</v>
      </c>
      <c r="P97" s="20">
        <f>+P95+P96-2</f>
        <v>1918503.44</v>
      </c>
      <c r="Q97" s="52">
        <f>+Q95+Q96-2</f>
        <v>10058334.8</v>
      </c>
    </row>
    <row r="98" spans="3:17" ht="13.5" thickBot="1">
      <c r="C98" s="31">
        <f>C97+B97</f>
        <v>19179670.84</v>
      </c>
      <c r="D98" s="31"/>
      <c r="E98" s="75">
        <f>E97+D97</f>
        <v>12371513.68</v>
      </c>
      <c r="G98" s="31">
        <f>G97+F97</f>
        <v>18860380</v>
      </c>
      <c r="H98" s="31"/>
      <c r="I98" s="75">
        <f>I97+H97</f>
        <v>11925867.2</v>
      </c>
      <c r="K98" s="31">
        <f>K97+J97</f>
        <v>18315470</v>
      </c>
      <c r="L98" s="31"/>
      <c r="M98" s="75">
        <f>M97+L97</f>
        <v>11925864.36</v>
      </c>
      <c r="O98" s="31">
        <f>O97+N97</f>
        <v>21929740</v>
      </c>
      <c r="P98" s="31"/>
      <c r="Q98" s="75">
        <f>Q97+P97</f>
        <v>11976838.24</v>
      </c>
    </row>
    <row r="99" spans="15:17" ht="15.75">
      <c r="O99" s="35"/>
      <c r="Q99" s="30">
        <f>11976846</f>
        <v>11976846</v>
      </c>
    </row>
    <row r="100" ht="12.75">
      <c r="A100" s="71">
        <f>E98+I98+M98+Q98</f>
        <v>48200083.48</v>
      </c>
    </row>
    <row r="101" ht="12.75">
      <c r="Q101" s="31"/>
    </row>
  </sheetData>
  <sheetProtection/>
  <mergeCells count="12">
    <mergeCell ref="J5:K5"/>
    <mergeCell ref="L5:M5"/>
    <mergeCell ref="N5:O5"/>
    <mergeCell ref="P5:Q5"/>
    <mergeCell ref="A1:O1"/>
    <mergeCell ref="A2:O2"/>
    <mergeCell ref="A3:O3"/>
    <mergeCell ref="A4:O4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85">
      <selection activeCell="A100" sqref="A100"/>
    </sheetView>
  </sheetViews>
  <sheetFormatPr defaultColWidth="11.421875" defaultRowHeight="12.75"/>
  <cols>
    <col min="1" max="1" width="27.421875" style="0" bestFit="1" customWidth="1"/>
    <col min="2" max="2" width="11.8515625" style="30" bestFit="1" customWidth="1"/>
    <col min="3" max="5" width="13.140625" style="30" customWidth="1"/>
    <col min="6" max="6" width="11.8515625" style="30" bestFit="1" customWidth="1"/>
    <col min="7" max="7" width="13.140625" style="30" bestFit="1" customWidth="1"/>
    <col min="8" max="9" width="13.140625" style="30" customWidth="1"/>
    <col min="10" max="10" width="11.8515625" style="30" bestFit="1" customWidth="1"/>
    <col min="11" max="11" width="13.140625" style="30" bestFit="1" customWidth="1"/>
    <col min="12" max="13" width="13.140625" style="30" customWidth="1"/>
    <col min="14" max="14" width="11.8515625" style="30" bestFit="1" customWidth="1"/>
    <col min="15" max="15" width="17.421875" style="30" customWidth="1"/>
    <col min="16" max="17" width="13.140625" style="30" customWidth="1"/>
  </cols>
  <sheetData>
    <row r="1" spans="1:17" ht="15.75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/>
      <c r="Q1"/>
    </row>
    <row r="2" spans="1:17" ht="15.75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/>
      <c r="Q2"/>
    </row>
    <row r="3" spans="1:17" ht="15.7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/>
      <c r="Q3"/>
    </row>
    <row r="4" spans="1:17" ht="16.5" thickBo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/>
      <c r="Q4"/>
    </row>
    <row r="5" spans="1:17" ht="79.5" customHeight="1" thickBot="1">
      <c r="A5" s="1" t="s">
        <v>0</v>
      </c>
      <c r="B5" s="89" t="s">
        <v>93</v>
      </c>
      <c r="C5" s="90"/>
      <c r="D5" s="86" t="s">
        <v>102</v>
      </c>
      <c r="E5" s="88"/>
      <c r="F5" s="89" t="s">
        <v>96</v>
      </c>
      <c r="G5" s="90"/>
      <c r="H5" s="86" t="s">
        <v>102</v>
      </c>
      <c r="I5" s="88"/>
      <c r="J5" s="89" t="s">
        <v>95</v>
      </c>
      <c r="K5" s="90"/>
      <c r="L5" s="86" t="s">
        <v>102</v>
      </c>
      <c r="M5" s="87"/>
      <c r="N5" s="89" t="s">
        <v>97</v>
      </c>
      <c r="O5" s="90"/>
      <c r="P5" s="86" t="s">
        <v>102</v>
      </c>
      <c r="Q5" s="88"/>
    </row>
    <row r="6" spans="1:17" ht="32.25" thickBot="1">
      <c r="A6" s="2"/>
      <c r="B6" s="18" t="s">
        <v>13</v>
      </c>
      <c r="C6" s="19" t="s">
        <v>14</v>
      </c>
      <c r="D6" s="18" t="s">
        <v>13</v>
      </c>
      <c r="E6" s="19" t="s">
        <v>14</v>
      </c>
      <c r="F6" s="18" t="s">
        <v>13</v>
      </c>
      <c r="G6" s="19" t="s">
        <v>14</v>
      </c>
      <c r="H6" s="18" t="s">
        <v>13</v>
      </c>
      <c r="I6" s="19" t="s">
        <v>14</v>
      </c>
      <c r="J6" s="18" t="s">
        <v>13</v>
      </c>
      <c r="K6" s="19" t="s">
        <v>14</v>
      </c>
      <c r="L6" s="18" t="s">
        <v>13</v>
      </c>
      <c r="M6" s="45" t="s">
        <v>14</v>
      </c>
      <c r="N6" s="18" t="s">
        <v>13</v>
      </c>
      <c r="O6" s="19" t="s">
        <v>14</v>
      </c>
      <c r="P6" s="18" t="s">
        <v>13</v>
      </c>
      <c r="Q6" s="19" t="s">
        <v>14</v>
      </c>
    </row>
    <row r="7" spans="1:17" ht="13.5" thickBot="1">
      <c r="A7" s="3" t="s">
        <v>15</v>
      </c>
      <c r="B7" s="20"/>
      <c r="C7" s="21"/>
      <c r="D7" s="40"/>
      <c r="E7" s="40"/>
      <c r="F7" s="20"/>
      <c r="G7" s="21"/>
      <c r="H7" s="40"/>
      <c r="I7" s="40"/>
      <c r="J7" s="20"/>
      <c r="K7" s="21"/>
      <c r="L7" s="40"/>
      <c r="M7" s="40"/>
      <c r="N7" s="20"/>
      <c r="O7" s="21"/>
      <c r="P7" s="52"/>
      <c r="Q7" s="53"/>
    </row>
    <row r="8" spans="1:17" ht="12.75">
      <c r="A8" s="4" t="s">
        <v>16</v>
      </c>
      <c r="B8" s="22">
        <v>537500</v>
      </c>
      <c r="C8" s="23">
        <v>4125000</v>
      </c>
      <c r="D8" s="23">
        <v>422414</v>
      </c>
      <c r="E8" s="23">
        <v>3362069</v>
      </c>
      <c r="F8" s="22">
        <v>537500</v>
      </c>
      <c r="G8" s="23">
        <v>3750000</v>
      </c>
      <c r="H8" s="23">
        <v>422414</v>
      </c>
      <c r="I8" s="23">
        <v>3017241</v>
      </c>
      <c r="J8" s="22">
        <v>537500</v>
      </c>
      <c r="K8" s="23">
        <v>3375000</v>
      </c>
      <c r="L8" s="23">
        <v>422414</v>
      </c>
      <c r="M8" s="23">
        <v>2672414</v>
      </c>
      <c r="N8" s="54">
        <v>787500</v>
      </c>
      <c r="O8" s="23">
        <v>4375000</v>
      </c>
      <c r="P8" s="23">
        <v>646552</v>
      </c>
      <c r="Q8" s="23">
        <v>3448276</v>
      </c>
    </row>
    <row r="9" spans="1:17" ht="25.5">
      <c r="A9" s="5" t="s">
        <v>17</v>
      </c>
      <c r="B9" s="24">
        <v>115000</v>
      </c>
      <c r="C9" s="25">
        <v>73750</v>
      </c>
      <c r="D9" s="25">
        <v>77586</v>
      </c>
      <c r="E9" s="25">
        <v>47414</v>
      </c>
      <c r="F9" s="24">
        <v>115000</v>
      </c>
      <c r="G9" s="25">
        <v>76000</v>
      </c>
      <c r="H9" s="25">
        <v>77586</v>
      </c>
      <c r="I9" s="25">
        <v>47414</v>
      </c>
      <c r="J9" s="24">
        <v>115000</v>
      </c>
      <c r="K9" s="25">
        <v>70000</v>
      </c>
      <c r="L9" s="25">
        <v>77586</v>
      </c>
      <c r="M9" s="25">
        <v>47414</v>
      </c>
      <c r="N9" s="55">
        <v>145000</v>
      </c>
      <c r="O9" s="25">
        <v>96000</v>
      </c>
      <c r="P9" s="25">
        <v>112069</v>
      </c>
      <c r="Q9" s="25">
        <v>68966</v>
      </c>
    </row>
    <row r="10" spans="1:17" ht="25.5">
      <c r="A10" s="6" t="s">
        <v>1</v>
      </c>
      <c r="B10" s="24">
        <v>70000</v>
      </c>
      <c r="C10" s="25">
        <v>300000</v>
      </c>
      <c r="D10" s="25">
        <v>56034</v>
      </c>
      <c r="E10" s="25">
        <v>215517</v>
      </c>
      <c r="F10" s="24">
        <v>70000</v>
      </c>
      <c r="G10" s="25">
        <v>300000</v>
      </c>
      <c r="H10" s="25">
        <v>56034</v>
      </c>
      <c r="I10" s="25">
        <v>215517</v>
      </c>
      <c r="J10" s="24">
        <v>70000</v>
      </c>
      <c r="K10" s="25">
        <v>300000</v>
      </c>
      <c r="L10" s="25">
        <v>56034</v>
      </c>
      <c r="M10" s="25">
        <v>215517</v>
      </c>
      <c r="N10" s="55">
        <v>150000</v>
      </c>
      <c r="O10" s="25">
        <v>450000</v>
      </c>
      <c r="P10" s="25">
        <v>94828</v>
      </c>
      <c r="Q10" s="25">
        <v>301724</v>
      </c>
    </row>
    <row r="11" spans="1:17" ht="12.75">
      <c r="A11" s="7" t="s">
        <v>94</v>
      </c>
      <c r="B11" s="24">
        <v>33750</v>
      </c>
      <c r="C11" s="25">
        <v>212500</v>
      </c>
      <c r="D11" s="25">
        <v>25862</v>
      </c>
      <c r="E11" s="25">
        <v>146552</v>
      </c>
      <c r="F11" s="24">
        <v>33750</v>
      </c>
      <c r="G11" s="25">
        <v>232500</v>
      </c>
      <c r="H11" s="25">
        <v>25862</v>
      </c>
      <c r="I11" s="25">
        <v>137931</v>
      </c>
      <c r="J11" s="24">
        <v>33750</v>
      </c>
      <c r="K11" s="25">
        <v>228750</v>
      </c>
      <c r="L11" s="25">
        <v>25862</v>
      </c>
      <c r="M11" s="25">
        <v>137931</v>
      </c>
      <c r="N11" s="55">
        <v>36250</v>
      </c>
      <c r="O11" s="25">
        <v>267500</v>
      </c>
      <c r="P11" s="25">
        <v>25862</v>
      </c>
      <c r="Q11" s="25">
        <v>137931</v>
      </c>
    </row>
    <row r="12" spans="1:17" ht="12.75">
      <c r="A12" s="7" t="s">
        <v>2</v>
      </c>
      <c r="B12" s="24">
        <v>42500</v>
      </c>
      <c r="C12" s="25">
        <v>210000</v>
      </c>
      <c r="D12" s="25">
        <v>25862</v>
      </c>
      <c r="E12" s="25">
        <v>137931</v>
      </c>
      <c r="F12" s="24">
        <v>42500</v>
      </c>
      <c r="G12" s="25">
        <v>195000</v>
      </c>
      <c r="H12" s="25">
        <v>25862</v>
      </c>
      <c r="I12" s="25">
        <v>120690</v>
      </c>
      <c r="J12" s="24">
        <v>42500</v>
      </c>
      <c r="K12" s="25">
        <v>187500</v>
      </c>
      <c r="L12" s="25">
        <v>25862</v>
      </c>
      <c r="M12" s="25">
        <v>137931</v>
      </c>
      <c r="N12" s="55">
        <v>45000</v>
      </c>
      <c r="O12" s="25">
        <v>286250</v>
      </c>
      <c r="P12" s="25">
        <v>25862</v>
      </c>
      <c r="Q12" s="25">
        <v>155172</v>
      </c>
    </row>
    <row r="13" spans="1:17" ht="12.75">
      <c r="A13" s="7" t="s">
        <v>3</v>
      </c>
      <c r="B13" s="24">
        <v>43750</v>
      </c>
      <c r="C13" s="25">
        <v>277500</v>
      </c>
      <c r="D13" s="25">
        <v>25862</v>
      </c>
      <c r="E13" s="25">
        <v>215517</v>
      </c>
      <c r="F13" s="24">
        <v>48750</v>
      </c>
      <c r="G13" s="25">
        <v>275000</v>
      </c>
      <c r="H13" s="25">
        <v>25862</v>
      </c>
      <c r="I13" s="25">
        <v>215517</v>
      </c>
      <c r="J13" s="24">
        <v>48750</v>
      </c>
      <c r="K13" s="25">
        <v>267500</v>
      </c>
      <c r="L13" s="25">
        <v>25862</v>
      </c>
      <c r="M13" s="25">
        <v>172414</v>
      </c>
      <c r="N13" s="55">
        <v>37500</v>
      </c>
      <c r="O13" s="25">
        <v>250000</v>
      </c>
      <c r="P13" s="25">
        <v>25862</v>
      </c>
      <c r="Q13" s="25">
        <v>17241</v>
      </c>
    </row>
    <row r="14" spans="1:17" ht="12.75">
      <c r="A14" s="8" t="s">
        <v>4</v>
      </c>
      <c r="B14" s="24">
        <v>72500</v>
      </c>
      <c r="C14" s="25">
        <v>167500</v>
      </c>
      <c r="D14" s="25">
        <v>51724</v>
      </c>
      <c r="E14" s="25">
        <v>120690</v>
      </c>
      <c r="F14" s="24">
        <v>75000</v>
      </c>
      <c r="G14" s="25">
        <v>150000</v>
      </c>
      <c r="H14" s="25">
        <v>51724</v>
      </c>
      <c r="I14" s="25">
        <v>112069</v>
      </c>
      <c r="J14" s="24">
        <v>75000</v>
      </c>
      <c r="K14" s="25">
        <v>165000</v>
      </c>
      <c r="L14" s="25">
        <v>51724</v>
      </c>
      <c r="M14" s="25">
        <v>112069</v>
      </c>
      <c r="N14" s="55">
        <v>180000</v>
      </c>
      <c r="O14" s="25">
        <v>180000</v>
      </c>
      <c r="P14" s="25">
        <v>120690</v>
      </c>
      <c r="Q14" s="25">
        <v>120690</v>
      </c>
    </row>
    <row r="15" spans="1:17" ht="12.75">
      <c r="A15" s="7" t="s">
        <v>5</v>
      </c>
      <c r="B15" s="24">
        <v>52500</v>
      </c>
      <c r="C15" s="25">
        <v>19000</v>
      </c>
      <c r="D15" s="25">
        <v>25862</v>
      </c>
      <c r="E15" s="25">
        <v>8621</v>
      </c>
      <c r="F15" s="24">
        <v>52500</v>
      </c>
      <c r="G15" s="25">
        <v>19000</v>
      </c>
      <c r="H15" s="25">
        <v>25862</v>
      </c>
      <c r="I15" s="25">
        <v>8621</v>
      </c>
      <c r="J15" s="24">
        <v>52500</v>
      </c>
      <c r="K15" s="25">
        <v>19000</v>
      </c>
      <c r="L15" s="25">
        <v>25862</v>
      </c>
      <c r="M15" s="25">
        <v>8621</v>
      </c>
      <c r="N15" s="55">
        <v>155000</v>
      </c>
      <c r="O15" s="25">
        <v>20500</v>
      </c>
      <c r="P15" s="25">
        <v>25862</v>
      </c>
      <c r="Q15" s="25">
        <v>8621</v>
      </c>
    </row>
    <row r="16" spans="1:17" ht="12.75">
      <c r="A16" s="7" t="s">
        <v>6</v>
      </c>
      <c r="B16" s="24">
        <v>36250</v>
      </c>
      <c r="C16" s="25">
        <v>71250</v>
      </c>
      <c r="D16" s="25">
        <v>17241</v>
      </c>
      <c r="E16" s="25">
        <v>43103</v>
      </c>
      <c r="F16" s="24">
        <v>36250</v>
      </c>
      <c r="G16" s="25">
        <v>80000</v>
      </c>
      <c r="H16" s="25">
        <v>17241</v>
      </c>
      <c r="I16" s="25">
        <v>51724</v>
      </c>
      <c r="J16" s="24">
        <v>36250</v>
      </c>
      <c r="K16" s="25">
        <v>80000</v>
      </c>
      <c r="L16" s="25">
        <v>17241</v>
      </c>
      <c r="M16" s="25">
        <v>51724</v>
      </c>
      <c r="N16" s="55">
        <v>48750</v>
      </c>
      <c r="O16" s="25">
        <v>93750</v>
      </c>
      <c r="P16" s="25">
        <v>17241</v>
      </c>
      <c r="Q16" s="25">
        <v>60345</v>
      </c>
    </row>
    <row r="17" spans="1:17" ht="12.75">
      <c r="A17" s="7" t="s">
        <v>7</v>
      </c>
      <c r="B17" s="24">
        <v>36250</v>
      </c>
      <c r="C17" s="25">
        <v>48750</v>
      </c>
      <c r="D17" s="25">
        <v>17241</v>
      </c>
      <c r="E17" s="25">
        <v>25862</v>
      </c>
      <c r="F17" s="24">
        <v>36250</v>
      </c>
      <c r="G17" s="25">
        <v>48750</v>
      </c>
      <c r="H17" s="25">
        <v>17241</v>
      </c>
      <c r="I17" s="25">
        <v>25862</v>
      </c>
      <c r="J17" s="24">
        <v>36250</v>
      </c>
      <c r="K17" s="25">
        <v>48750</v>
      </c>
      <c r="L17" s="25">
        <v>17241</v>
      </c>
      <c r="M17" s="25">
        <v>25862</v>
      </c>
      <c r="N17" s="55">
        <v>36250</v>
      </c>
      <c r="O17" s="25">
        <v>56250</v>
      </c>
      <c r="P17" s="25">
        <v>17241</v>
      </c>
      <c r="Q17" s="25">
        <v>34483</v>
      </c>
    </row>
    <row r="18" spans="1:17" ht="12.75">
      <c r="A18" s="7" t="s">
        <v>8</v>
      </c>
      <c r="B18" s="24">
        <v>77500</v>
      </c>
      <c r="C18" s="25">
        <v>73750</v>
      </c>
      <c r="D18" s="25">
        <v>30172</v>
      </c>
      <c r="E18" s="25">
        <v>34483</v>
      </c>
      <c r="F18" s="24">
        <v>77500</v>
      </c>
      <c r="G18" s="25">
        <v>73750</v>
      </c>
      <c r="H18" s="25">
        <v>30172</v>
      </c>
      <c r="I18" s="25">
        <v>34483</v>
      </c>
      <c r="J18" s="24">
        <v>77500</v>
      </c>
      <c r="K18" s="25">
        <v>73750</v>
      </c>
      <c r="L18" s="25">
        <v>30172</v>
      </c>
      <c r="M18" s="25">
        <v>34483</v>
      </c>
      <c r="N18" s="55">
        <v>107500</v>
      </c>
      <c r="O18" s="25">
        <v>123750</v>
      </c>
      <c r="P18" s="25">
        <v>77586</v>
      </c>
      <c r="Q18" s="25">
        <v>94828</v>
      </c>
    </row>
    <row r="19" spans="1:17" ht="25.5">
      <c r="A19" s="6" t="s">
        <v>9</v>
      </c>
      <c r="B19" s="24">
        <v>51250</v>
      </c>
      <c r="C19" s="25">
        <v>112500</v>
      </c>
      <c r="D19" s="25">
        <v>25862</v>
      </c>
      <c r="E19" s="25">
        <v>68966</v>
      </c>
      <c r="F19" s="24">
        <v>51250</v>
      </c>
      <c r="G19" s="25">
        <v>112500</v>
      </c>
      <c r="H19" s="25">
        <v>25862</v>
      </c>
      <c r="I19" s="25">
        <v>68966</v>
      </c>
      <c r="J19" s="24">
        <v>51250</v>
      </c>
      <c r="K19" s="25">
        <v>112500</v>
      </c>
      <c r="L19" s="25">
        <v>25862</v>
      </c>
      <c r="M19" s="25">
        <v>68966</v>
      </c>
      <c r="N19" s="55">
        <v>61250</v>
      </c>
      <c r="O19" s="25">
        <v>112500</v>
      </c>
      <c r="P19" s="25">
        <v>25862</v>
      </c>
      <c r="Q19" s="25">
        <v>68966</v>
      </c>
    </row>
    <row r="20" spans="1:17" ht="25.5">
      <c r="A20" s="6" t="s">
        <v>10</v>
      </c>
      <c r="B20" s="24">
        <v>20000</v>
      </c>
      <c r="C20" s="25">
        <v>71250</v>
      </c>
      <c r="D20" s="25">
        <v>12931</v>
      </c>
      <c r="E20" s="25">
        <v>51724</v>
      </c>
      <c r="F20" s="24">
        <v>20000</v>
      </c>
      <c r="G20" s="25">
        <v>71250</v>
      </c>
      <c r="H20" s="25">
        <v>12931</v>
      </c>
      <c r="I20" s="25">
        <v>43103</v>
      </c>
      <c r="J20" s="24">
        <v>20000</v>
      </c>
      <c r="K20" s="25">
        <v>71250</v>
      </c>
      <c r="L20" s="25">
        <v>12931</v>
      </c>
      <c r="M20" s="25">
        <v>43103</v>
      </c>
      <c r="N20" s="55">
        <v>27500</v>
      </c>
      <c r="O20" s="25">
        <v>86250</v>
      </c>
      <c r="P20" s="25">
        <v>12931</v>
      </c>
      <c r="Q20" s="25">
        <v>51724</v>
      </c>
    </row>
    <row r="21" spans="1:17" ht="13.5" thickBot="1">
      <c r="A21" s="9" t="s">
        <v>11</v>
      </c>
      <c r="B21" s="26">
        <v>17500</v>
      </c>
      <c r="C21" s="27">
        <v>67250</v>
      </c>
      <c r="D21" s="27">
        <v>12931</v>
      </c>
      <c r="E21" s="27">
        <v>43103</v>
      </c>
      <c r="F21" s="26">
        <v>17500</v>
      </c>
      <c r="G21" s="27">
        <v>63750</v>
      </c>
      <c r="H21" s="27">
        <v>12931</v>
      </c>
      <c r="I21" s="27">
        <v>43103</v>
      </c>
      <c r="J21" s="26">
        <v>17500</v>
      </c>
      <c r="K21" s="27">
        <v>63750</v>
      </c>
      <c r="L21" s="27">
        <v>12931</v>
      </c>
      <c r="M21" s="27">
        <v>43103</v>
      </c>
      <c r="N21" s="56">
        <v>17500</v>
      </c>
      <c r="O21" s="27">
        <v>95000</v>
      </c>
      <c r="P21" s="27">
        <v>12931</v>
      </c>
      <c r="Q21" s="27">
        <v>51724</v>
      </c>
    </row>
    <row r="22" spans="1:17" ht="32.25" thickBot="1">
      <c r="A22" s="10" t="s">
        <v>12</v>
      </c>
      <c r="B22" s="28" t="s">
        <v>13</v>
      </c>
      <c r="C22" s="29" t="s">
        <v>14</v>
      </c>
      <c r="D22" s="41"/>
      <c r="E22" s="41"/>
      <c r="F22" s="28" t="s">
        <v>13</v>
      </c>
      <c r="G22" s="29" t="s">
        <v>14</v>
      </c>
      <c r="H22" s="41"/>
      <c r="I22" s="41"/>
      <c r="J22" s="28" t="s">
        <v>13</v>
      </c>
      <c r="K22" s="29" t="s">
        <v>14</v>
      </c>
      <c r="L22" s="41"/>
      <c r="M22" s="41"/>
      <c r="N22" s="28" t="s">
        <v>13</v>
      </c>
      <c r="O22" s="29" t="s">
        <v>14</v>
      </c>
      <c r="P22" s="41"/>
      <c r="Q22" s="41"/>
    </row>
    <row r="23" spans="1:17" ht="12.75">
      <c r="A23" s="4" t="s">
        <v>18</v>
      </c>
      <c r="B23" s="22">
        <v>115000</v>
      </c>
      <c r="C23" s="22">
        <v>617500</v>
      </c>
      <c r="D23" s="22">
        <v>68966</v>
      </c>
      <c r="E23" s="22">
        <v>474138</v>
      </c>
      <c r="F23" s="22">
        <v>120000</v>
      </c>
      <c r="G23" s="22">
        <v>715000</v>
      </c>
      <c r="H23" s="22">
        <v>68966</v>
      </c>
      <c r="I23" s="22">
        <v>517241</v>
      </c>
      <c r="J23" s="22">
        <v>120000</v>
      </c>
      <c r="K23" s="22">
        <v>685000</v>
      </c>
      <c r="L23" s="22">
        <v>68966</v>
      </c>
      <c r="M23" s="22">
        <v>448276</v>
      </c>
      <c r="N23" s="22">
        <v>120000</v>
      </c>
      <c r="O23" s="54">
        <v>822500</v>
      </c>
      <c r="P23" s="22">
        <v>68966</v>
      </c>
      <c r="Q23" s="22">
        <v>603448</v>
      </c>
    </row>
    <row r="24" spans="1:17" ht="25.5">
      <c r="A24" s="5" t="s">
        <v>19</v>
      </c>
      <c r="B24" s="24">
        <v>27500</v>
      </c>
      <c r="C24" s="24">
        <v>171250</v>
      </c>
      <c r="D24" s="24">
        <v>17241</v>
      </c>
      <c r="E24" s="24">
        <v>129310</v>
      </c>
      <c r="F24" s="24">
        <v>27500</v>
      </c>
      <c r="G24" s="24">
        <v>175000</v>
      </c>
      <c r="H24" s="24">
        <v>17241</v>
      </c>
      <c r="I24" s="24">
        <v>129310</v>
      </c>
      <c r="J24" s="24">
        <v>27500</v>
      </c>
      <c r="K24" s="24">
        <v>152500</v>
      </c>
      <c r="L24" s="24">
        <v>17241</v>
      </c>
      <c r="M24" s="24">
        <v>129310</v>
      </c>
      <c r="N24" s="24">
        <v>27500</v>
      </c>
      <c r="O24" s="55">
        <v>187500</v>
      </c>
      <c r="P24" s="24">
        <v>17241</v>
      </c>
      <c r="Q24" s="24">
        <v>137931</v>
      </c>
    </row>
    <row r="25" spans="1:17" ht="26.25" thickBot="1">
      <c r="A25" s="11" t="s">
        <v>20</v>
      </c>
      <c r="B25" s="26">
        <v>22500</v>
      </c>
      <c r="C25" s="26">
        <v>166250</v>
      </c>
      <c r="D25" s="26">
        <v>17241</v>
      </c>
      <c r="E25" s="26">
        <v>120690</v>
      </c>
      <c r="F25" s="26">
        <v>22500</v>
      </c>
      <c r="G25" s="26">
        <v>172500</v>
      </c>
      <c r="H25" s="26">
        <v>17241</v>
      </c>
      <c r="I25" s="26">
        <v>120690</v>
      </c>
      <c r="J25" s="26">
        <v>22500</v>
      </c>
      <c r="K25" s="26">
        <v>150000</v>
      </c>
      <c r="L25" s="26">
        <v>17241</v>
      </c>
      <c r="M25" s="26">
        <v>103448</v>
      </c>
      <c r="N25" s="26">
        <v>22500</v>
      </c>
      <c r="O25" s="56">
        <v>187500</v>
      </c>
      <c r="P25" s="26">
        <v>17241</v>
      </c>
      <c r="Q25" s="26">
        <v>120690</v>
      </c>
    </row>
    <row r="26" spans="1:17" ht="32.25" thickBot="1">
      <c r="A26" s="10" t="s">
        <v>21</v>
      </c>
      <c r="B26" s="28" t="s">
        <v>13</v>
      </c>
      <c r="C26" s="29" t="s">
        <v>14</v>
      </c>
      <c r="D26" s="41"/>
      <c r="E26" s="41"/>
      <c r="F26" s="28" t="s">
        <v>13</v>
      </c>
      <c r="G26" s="29" t="s">
        <v>14</v>
      </c>
      <c r="H26" s="41"/>
      <c r="I26" s="41"/>
      <c r="J26" s="28" t="s">
        <v>13</v>
      </c>
      <c r="K26" s="29" t="s">
        <v>14</v>
      </c>
      <c r="L26" s="41"/>
      <c r="M26" s="41"/>
      <c r="N26" s="28" t="s">
        <v>13</v>
      </c>
      <c r="O26" s="29" t="s">
        <v>14</v>
      </c>
      <c r="P26" s="41"/>
      <c r="Q26" s="41"/>
    </row>
    <row r="27" spans="1:17" ht="25.5">
      <c r="A27" s="12" t="s">
        <v>22</v>
      </c>
      <c r="B27" s="22">
        <v>95000</v>
      </c>
      <c r="C27" s="22">
        <v>120000</v>
      </c>
      <c r="D27" s="22">
        <v>51724</v>
      </c>
      <c r="E27" s="22">
        <v>34483</v>
      </c>
      <c r="F27" s="22">
        <v>105000</v>
      </c>
      <c r="G27" s="22">
        <v>127500</v>
      </c>
      <c r="H27" s="22">
        <v>51724</v>
      </c>
      <c r="I27" s="22">
        <v>34483</v>
      </c>
      <c r="J27" s="22">
        <v>105000</v>
      </c>
      <c r="K27" s="22">
        <v>127500</v>
      </c>
      <c r="L27" s="22">
        <v>51724</v>
      </c>
      <c r="M27" s="22">
        <v>34483</v>
      </c>
      <c r="N27" s="22">
        <v>105000</v>
      </c>
      <c r="O27" s="54">
        <v>135000</v>
      </c>
      <c r="P27" s="22">
        <v>51724</v>
      </c>
      <c r="Q27" s="22">
        <v>34483</v>
      </c>
    </row>
    <row r="28" spans="1:17" ht="25.5">
      <c r="A28" s="8" t="s">
        <v>23</v>
      </c>
      <c r="B28" s="24">
        <v>225000</v>
      </c>
      <c r="C28" s="24">
        <v>345000</v>
      </c>
      <c r="D28" s="24">
        <v>155172</v>
      </c>
      <c r="E28" s="24">
        <v>172414</v>
      </c>
      <c r="F28" s="24">
        <v>225000</v>
      </c>
      <c r="G28" s="24">
        <v>377500</v>
      </c>
      <c r="H28" s="24">
        <v>155172</v>
      </c>
      <c r="I28" s="24">
        <v>172414</v>
      </c>
      <c r="J28" s="24">
        <v>225000</v>
      </c>
      <c r="K28" s="24">
        <v>377500</v>
      </c>
      <c r="L28" s="24">
        <v>155172</v>
      </c>
      <c r="M28" s="24">
        <v>172414</v>
      </c>
      <c r="N28" s="58">
        <v>90000</v>
      </c>
      <c r="O28" s="78">
        <v>135000</v>
      </c>
      <c r="P28" s="24">
        <v>77276</v>
      </c>
      <c r="Q28" s="24">
        <v>112069</v>
      </c>
    </row>
    <row r="29" spans="1:17" ht="13.5" thickBot="1">
      <c r="A29" s="9" t="s">
        <v>24</v>
      </c>
      <c r="B29" s="26">
        <v>127500</v>
      </c>
      <c r="C29" s="26">
        <v>415000</v>
      </c>
      <c r="D29" s="26">
        <v>99138</v>
      </c>
      <c r="E29" s="26">
        <v>129310</v>
      </c>
      <c r="F29" s="26">
        <v>130000</v>
      </c>
      <c r="G29" s="26">
        <v>427500</v>
      </c>
      <c r="H29" s="26">
        <v>99138</v>
      </c>
      <c r="I29" s="26">
        <v>129310</v>
      </c>
      <c r="J29" s="26">
        <v>130000</v>
      </c>
      <c r="K29" s="26">
        <v>442500</v>
      </c>
      <c r="L29" s="26">
        <v>99138</v>
      </c>
      <c r="M29" s="26">
        <v>129310</v>
      </c>
      <c r="N29" s="26">
        <v>135000</v>
      </c>
      <c r="O29" s="56">
        <v>482500</v>
      </c>
      <c r="P29" s="26">
        <v>99138</v>
      </c>
      <c r="Q29" s="26">
        <v>129310</v>
      </c>
    </row>
    <row r="30" spans="1:17" ht="32.25" thickBot="1">
      <c r="A30" s="10" t="s">
        <v>25</v>
      </c>
      <c r="B30" s="28" t="s">
        <v>13</v>
      </c>
      <c r="C30" s="29" t="s">
        <v>14</v>
      </c>
      <c r="D30" s="41"/>
      <c r="E30" s="41"/>
      <c r="F30" s="28" t="s">
        <v>13</v>
      </c>
      <c r="G30" s="29" t="s">
        <v>14</v>
      </c>
      <c r="H30" s="41"/>
      <c r="I30" s="41"/>
      <c r="J30" s="28" t="s">
        <v>13</v>
      </c>
      <c r="K30" s="29" t="s">
        <v>14</v>
      </c>
      <c r="L30" s="41"/>
      <c r="M30" s="41"/>
      <c r="N30" s="28" t="s">
        <v>13</v>
      </c>
      <c r="O30" s="29" t="s">
        <v>14</v>
      </c>
      <c r="P30" s="41"/>
      <c r="Q30" s="41"/>
    </row>
    <row r="31" spans="1:17" ht="25.5">
      <c r="A31" s="13" t="s">
        <v>26</v>
      </c>
      <c r="B31" s="22">
        <v>43750</v>
      </c>
      <c r="C31" s="22">
        <v>60000</v>
      </c>
      <c r="D31" s="22">
        <v>25862</v>
      </c>
      <c r="E31" s="22">
        <v>34483</v>
      </c>
      <c r="F31" s="22">
        <v>43750</v>
      </c>
      <c r="G31" s="22">
        <v>60000</v>
      </c>
      <c r="H31" s="22">
        <v>25862</v>
      </c>
      <c r="I31" s="22">
        <v>34483</v>
      </c>
      <c r="J31" s="22">
        <v>43750</v>
      </c>
      <c r="K31" s="22">
        <v>60000</v>
      </c>
      <c r="L31" s="22">
        <v>25862</v>
      </c>
      <c r="M31" s="22">
        <v>34483</v>
      </c>
      <c r="N31" s="22">
        <v>51250</v>
      </c>
      <c r="O31" s="54">
        <v>60000</v>
      </c>
      <c r="P31" s="22">
        <v>25862</v>
      </c>
      <c r="Q31" s="22">
        <v>34483</v>
      </c>
    </row>
    <row r="32" spans="1:17" ht="25.5">
      <c r="A32" s="5" t="s">
        <v>27</v>
      </c>
      <c r="B32" s="24">
        <v>130000</v>
      </c>
      <c r="C32" s="24">
        <v>230000</v>
      </c>
      <c r="D32" s="24">
        <v>94828</v>
      </c>
      <c r="E32" s="24">
        <v>189655</v>
      </c>
      <c r="F32" s="24">
        <v>130000</v>
      </c>
      <c r="G32" s="24">
        <v>230000</v>
      </c>
      <c r="H32" s="24">
        <v>94828</v>
      </c>
      <c r="I32" s="24">
        <v>189655</v>
      </c>
      <c r="J32" s="24">
        <v>130000</v>
      </c>
      <c r="K32" s="24">
        <v>230000</v>
      </c>
      <c r="L32" s="24">
        <v>94828</v>
      </c>
      <c r="M32" s="24">
        <v>189655</v>
      </c>
      <c r="N32" s="24">
        <v>135000</v>
      </c>
      <c r="O32" s="55">
        <v>240000</v>
      </c>
      <c r="P32" s="24">
        <v>94828</v>
      </c>
      <c r="Q32" s="24">
        <v>189655</v>
      </c>
    </row>
    <row r="33" spans="1:17" ht="25.5">
      <c r="A33" s="5" t="s">
        <v>28</v>
      </c>
      <c r="B33" s="24">
        <v>37500</v>
      </c>
      <c r="C33" s="24">
        <v>135000</v>
      </c>
      <c r="D33" s="24">
        <v>25862</v>
      </c>
      <c r="E33" s="24">
        <v>99138</v>
      </c>
      <c r="F33" s="24">
        <v>37500</v>
      </c>
      <c r="G33" s="24">
        <v>142500</v>
      </c>
      <c r="H33" s="24">
        <v>25862</v>
      </c>
      <c r="I33" s="24">
        <v>99138</v>
      </c>
      <c r="J33" s="24">
        <v>37500</v>
      </c>
      <c r="K33" s="24">
        <v>135000</v>
      </c>
      <c r="L33" s="24">
        <v>25862</v>
      </c>
      <c r="M33" s="24">
        <v>99138</v>
      </c>
      <c r="N33" s="24">
        <v>40000</v>
      </c>
      <c r="O33" s="55">
        <v>157500</v>
      </c>
      <c r="P33" s="24">
        <v>30172</v>
      </c>
      <c r="Q33" s="24">
        <v>116379</v>
      </c>
    </row>
    <row r="34" spans="1:17" ht="12.75">
      <c r="A34" s="14" t="s">
        <v>29</v>
      </c>
      <c r="B34" s="24">
        <v>20000</v>
      </c>
      <c r="C34" s="24">
        <v>96250</v>
      </c>
      <c r="D34" s="24">
        <v>12931</v>
      </c>
      <c r="E34" s="24">
        <v>60345</v>
      </c>
      <c r="F34" s="24">
        <v>20000</v>
      </c>
      <c r="G34" s="24">
        <v>116250</v>
      </c>
      <c r="H34" s="24">
        <v>12931</v>
      </c>
      <c r="I34" s="24">
        <v>68966</v>
      </c>
      <c r="J34" s="24">
        <v>20000</v>
      </c>
      <c r="K34" s="24">
        <v>116250</v>
      </c>
      <c r="L34" s="24">
        <v>12931</v>
      </c>
      <c r="M34" s="24">
        <v>77586</v>
      </c>
      <c r="N34" s="24">
        <v>20000</v>
      </c>
      <c r="O34" s="55">
        <v>157500</v>
      </c>
      <c r="P34" s="24">
        <v>12931</v>
      </c>
      <c r="Q34" s="24">
        <v>112069</v>
      </c>
    </row>
    <row r="35" spans="1:17" ht="26.25" thickBot="1">
      <c r="A35" s="15" t="s">
        <v>30</v>
      </c>
      <c r="B35" s="26">
        <v>17500</v>
      </c>
      <c r="C35" s="26">
        <v>140000</v>
      </c>
      <c r="D35" s="26">
        <v>8621</v>
      </c>
      <c r="E35" s="26">
        <v>99138</v>
      </c>
      <c r="F35" s="26">
        <v>17500</v>
      </c>
      <c r="G35" s="26">
        <v>135000</v>
      </c>
      <c r="H35" s="26">
        <v>8621</v>
      </c>
      <c r="I35" s="26">
        <v>99138</v>
      </c>
      <c r="J35" s="26">
        <v>17500</v>
      </c>
      <c r="K35" s="26">
        <v>140000</v>
      </c>
      <c r="L35" s="26">
        <v>8621</v>
      </c>
      <c r="M35" s="26">
        <v>112069</v>
      </c>
      <c r="N35" s="26">
        <v>17500</v>
      </c>
      <c r="O35" s="56">
        <v>145000</v>
      </c>
      <c r="P35" s="26">
        <v>8621</v>
      </c>
      <c r="Q35" s="26">
        <v>112069</v>
      </c>
    </row>
    <row r="36" spans="1:17" ht="32.25" thickBot="1">
      <c r="A36" s="10" t="s">
        <v>31</v>
      </c>
      <c r="B36" s="28" t="s">
        <v>13</v>
      </c>
      <c r="C36" s="29" t="s">
        <v>14</v>
      </c>
      <c r="D36" s="41"/>
      <c r="E36" s="41"/>
      <c r="F36" s="28" t="s">
        <v>13</v>
      </c>
      <c r="G36" s="29" t="s">
        <v>14</v>
      </c>
      <c r="H36" s="41"/>
      <c r="I36" s="41"/>
      <c r="J36" s="28" t="s">
        <v>13</v>
      </c>
      <c r="K36" s="29" t="s">
        <v>14</v>
      </c>
      <c r="L36" s="41"/>
      <c r="M36" s="41"/>
      <c r="N36" s="28" t="s">
        <v>13</v>
      </c>
      <c r="O36" s="29" t="s">
        <v>14</v>
      </c>
      <c r="P36" s="41"/>
      <c r="Q36" s="41"/>
    </row>
    <row r="37" spans="1:17" ht="12.75">
      <c r="A37" s="4" t="s">
        <v>32</v>
      </c>
      <c r="B37" s="22">
        <v>27500</v>
      </c>
      <c r="C37" s="22">
        <v>118750</v>
      </c>
      <c r="D37" s="22">
        <v>12931</v>
      </c>
      <c r="E37" s="22">
        <v>68966</v>
      </c>
      <c r="F37" s="22">
        <v>27500</v>
      </c>
      <c r="G37" s="22">
        <v>122500</v>
      </c>
      <c r="H37" s="22">
        <v>12931</v>
      </c>
      <c r="I37" s="22">
        <v>68966</v>
      </c>
      <c r="J37" s="22">
        <v>27500</v>
      </c>
      <c r="K37" s="22">
        <v>152500</v>
      </c>
      <c r="L37" s="22">
        <v>12931</v>
      </c>
      <c r="M37" s="22">
        <v>60345</v>
      </c>
      <c r="N37" s="22">
        <v>32500</v>
      </c>
      <c r="O37" s="54">
        <v>177500</v>
      </c>
      <c r="P37" s="22">
        <v>12931</v>
      </c>
      <c r="Q37" s="22">
        <v>112069</v>
      </c>
    </row>
    <row r="38" spans="1:17" ht="12.75">
      <c r="A38" s="14" t="s">
        <v>33</v>
      </c>
      <c r="B38" s="24">
        <v>27500</v>
      </c>
      <c r="C38" s="24">
        <v>100000</v>
      </c>
      <c r="D38" s="24">
        <v>12931</v>
      </c>
      <c r="E38" s="24">
        <v>51724</v>
      </c>
      <c r="F38" s="24">
        <v>27500</v>
      </c>
      <c r="G38" s="24">
        <v>103750</v>
      </c>
      <c r="H38" s="24">
        <v>12931</v>
      </c>
      <c r="I38" s="24">
        <v>51724</v>
      </c>
      <c r="J38" s="24">
        <v>27500</v>
      </c>
      <c r="K38" s="24">
        <v>107500</v>
      </c>
      <c r="L38" s="24">
        <v>12931</v>
      </c>
      <c r="M38" s="24">
        <v>51724</v>
      </c>
      <c r="N38" s="24">
        <v>32500</v>
      </c>
      <c r="O38" s="55">
        <v>125000</v>
      </c>
      <c r="P38" s="24">
        <v>17241</v>
      </c>
      <c r="Q38" s="24">
        <v>77586</v>
      </c>
    </row>
    <row r="39" spans="1:17" ht="25.5">
      <c r="A39" s="5" t="s">
        <v>34</v>
      </c>
      <c r="B39" s="24">
        <v>40000</v>
      </c>
      <c r="C39" s="24">
        <v>78750</v>
      </c>
      <c r="D39" s="24">
        <v>17241</v>
      </c>
      <c r="E39" s="24">
        <v>43103</v>
      </c>
      <c r="F39" s="24">
        <v>40000</v>
      </c>
      <c r="G39" s="24">
        <v>81000</v>
      </c>
      <c r="H39" s="24">
        <v>17241</v>
      </c>
      <c r="I39" s="24">
        <v>51724</v>
      </c>
      <c r="J39" s="24">
        <v>40000</v>
      </c>
      <c r="K39" s="24">
        <v>81000</v>
      </c>
      <c r="L39" s="24">
        <v>17241</v>
      </c>
      <c r="M39" s="24">
        <v>51724</v>
      </c>
      <c r="N39" s="24">
        <v>45000</v>
      </c>
      <c r="O39" s="55">
        <v>372500</v>
      </c>
      <c r="P39" s="24">
        <v>21552</v>
      </c>
      <c r="Q39" s="24">
        <v>215517</v>
      </c>
    </row>
    <row r="40" spans="1:17" ht="25.5">
      <c r="A40" s="5" t="s">
        <v>36</v>
      </c>
      <c r="B40" s="24">
        <v>42500</v>
      </c>
      <c r="C40" s="24">
        <v>88750</v>
      </c>
      <c r="D40" s="24">
        <v>12931</v>
      </c>
      <c r="E40" s="24">
        <v>51724</v>
      </c>
      <c r="F40" s="24">
        <v>42500</v>
      </c>
      <c r="G40" s="24">
        <v>96000</v>
      </c>
      <c r="H40" s="24">
        <v>12931</v>
      </c>
      <c r="I40" s="24">
        <v>51724</v>
      </c>
      <c r="J40" s="24">
        <v>42500</v>
      </c>
      <c r="K40" s="24">
        <v>96000</v>
      </c>
      <c r="L40" s="24">
        <v>12931</v>
      </c>
      <c r="M40" s="24">
        <v>51724</v>
      </c>
      <c r="N40" s="24">
        <v>45000</v>
      </c>
      <c r="O40" s="55">
        <v>111000</v>
      </c>
      <c r="P40" s="24">
        <v>25862</v>
      </c>
      <c r="Q40" s="24">
        <v>68966</v>
      </c>
    </row>
    <row r="41" spans="1:17" ht="25.5">
      <c r="A41" s="5" t="s">
        <v>35</v>
      </c>
      <c r="B41" s="24">
        <v>16250</v>
      </c>
      <c r="C41" s="24">
        <v>36000</v>
      </c>
      <c r="D41" s="24">
        <v>8621</v>
      </c>
      <c r="E41" s="24">
        <v>17241</v>
      </c>
      <c r="F41" s="24">
        <v>16250</v>
      </c>
      <c r="G41" s="24">
        <v>40000</v>
      </c>
      <c r="H41" s="24">
        <v>8621</v>
      </c>
      <c r="I41" s="24">
        <v>21552</v>
      </c>
      <c r="J41" s="24">
        <v>16250</v>
      </c>
      <c r="K41" s="24">
        <v>40000</v>
      </c>
      <c r="L41" s="24">
        <v>8621</v>
      </c>
      <c r="M41" s="24">
        <v>21552</v>
      </c>
      <c r="N41" s="58">
        <v>16250</v>
      </c>
      <c r="O41" s="55">
        <v>45000</v>
      </c>
      <c r="P41" s="58">
        <v>8621</v>
      </c>
      <c r="Q41" s="24">
        <v>25862</v>
      </c>
    </row>
    <row r="42" spans="1:17" ht="25.5">
      <c r="A42" s="5" t="s">
        <v>37</v>
      </c>
      <c r="B42" s="24">
        <v>37500</v>
      </c>
      <c r="C42" s="24">
        <v>285000</v>
      </c>
      <c r="D42" s="24">
        <v>12931</v>
      </c>
      <c r="E42" s="24">
        <v>232759</v>
      </c>
      <c r="F42" s="24">
        <v>40000</v>
      </c>
      <c r="G42" s="24">
        <v>290000</v>
      </c>
      <c r="H42" s="24">
        <v>12931</v>
      </c>
      <c r="I42" s="24">
        <v>189655</v>
      </c>
      <c r="J42" s="24">
        <v>40000</v>
      </c>
      <c r="K42" s="24">
        <v>305000</v>
      </c>
      <c r="L42" s="24">
        <v>12931</v>
      </c>
      <c r="M42" s="24">
        <v>189655</v>
      </c>
      <c r="N42" s="24">
        <v>45000</v>
      </c>
      <c r="O42" s="55">
        <v>345000</v>
      </c>
      <c r="P42" s="24">
        <v>12931</v>
      </c>
      <c r="Q42" s="24">
        <v>241379</v>
      </c>
    </row>
    <row r="43" spans="1:17" ht="25.5">
      <c r="A43" s="5" t="s">
        <v>38</v>
      </c>
      <c r="B43" s="24">
        <v>30000</v>
      </c>
      <c r="C43" s="24">
        <v>300000</v>
      </c>
      <c r="D43" s="24">
        <v>12931</v>
      </c>
      <c r="E43" s="24">
        <v>198276</v>
      </c>
      <c r="F43" s="24">
        <v>30000</v>
      </c>
      <c r="G43" s="24">
        <v>290000</v>
      </c>
      <c r="H43" s="24">
        <v>12931</v>
      </c>
      <c r="I43" s="24">
        <v>198276</v>
      </c>
      <c r="J43" s="24">
        <v>30000</v>
      </c>
      <c r="K43" s="24">
        <v>305000</v>
      </c>
      <c r="L43" s="24">
        <v>12931</v>
      </c>
      <c r="M43" s="24">
        <v>250000</v>
      </c>
      <c r="N43" s="24">
        <v>40000</v>
      </c>
      <c r="O43" s="55">
        <v>335000</v>
      </c>
      <c r="P43" s="24">
        <v>12931</v>
      </c>
      <c r="Q43" s="24">
        <v>250000</v>
      </c>
    </row>
    <row r="44" spans="1:17" ht="12.75">
      <c r="A44" s="14" t="s">
        <v>39</v>
      </c>
      <c r="B44" s="24">
        <v>42500</v>
      </c>
      <c r="C44" s="24">
        <v>66250</v>
      </c>
      <c r="D44" s="24">
        <v>21552</v>
      </c>
      <c r="E44" s="24">
        <v>43103</v>
      </c>
      <c r="F44" s="24">
        <v>42500</v>
      </c>
      <c r="G44" s="24">
        <v>66250</v>
      </c>
      <c r="H44" s="24">
        <v>21552</v>
      </c>
      <c r="I44" s="24">
        <v>43103</v>
      </c>
      <c r="J44" s="24">
        <v>42500</v>
      </c>
      <c r="K44" s="24">
        <v>66250</v>
      </c>
      <c r="L44" s="24">
        <v>21552</v>
      </c>
      <c r="M44" s="24">
        <v>43103</v>
      </c>
      <c r="N44" s="24">
        <v>45000</v>
      </c>
      <c r="O44" s="55">
        <v>135000</v>
      </c>
      <c r="P44" s="24">
        <v>21552</v>
      </c>
      <c r="Q44" s="24">
        <v>60345</v>
      </c>
    </row>
    <row r="45" spans="1:17" ht="12.75">
      <c r="A45" s="14" t="s">
        <v>40</v>
      </c>
      <c r="B45" s="24">
        <v>42500</v>
      </c>
      <c r="C45" s="24">
        <v>66250</v>
      </c>
      <c r="D45" s="24">
        <v>21552</v>
      </c>
      <c r="E45" s="24">
        <v>43103</v>
      </c>
      <c r="F45" s="24">
        <v>42500</v>
      </c>
      <c r="G45" s="24">
        <v>66250</v>
      </c>
      <c r="H45" s="24">
        <v>21552</v>
      </c>
      <c r="I45" s="24">
        <v>43103</v>
      </c>
      <c r="J45" s="24">
        <v>42500</v>
      </c>
      <c r="K45" s="24">
        <v>66250</v>
      </c>
      <c r="L45" s="24">
        <v>21552</v>
      </c>
      <c r="M45" s="24">
        <v>43103</v>
      </c>
      <c r="N45" s="24">
        <v>45000</v>
      </c>
      <c r="O45" s="55">
        <v>135000</v>
      </c>
      <c r="P45" s="24">
        <v>21552</v>
      </c>
      <c r="Q45" s="24">
        <v>60345</v>
      </c>
    </row>
    <row r="46" spans="1:17" ht="12.75">
      <c r="A46" s="14" t="s">
        <v>41</v>
      </c>
      <c r="B46" s="24">
        <v>37500</v>
      </c>
      <c r="C46" s="24">
        <v>226250</v>
      </c>
      <c r="D46" s="24">
        <v>17241</v>
      </c>
      <c r="E46" s="24">
        <v>172414</v>
      </c>
      <c r="F46" s="58">
        <v>7500</v>
      </c>
      <c r="G46" s="58">
        <v>63750</v>
      </c>
      <c r="H46" s="24">
        <v>4310</v>
      </c>
      <c r="I46" s="24">
        <v>34483</v>
      </c>
      <c r="J46" s="58">
        <v>7500</v>
      </c>
      <c r="K46" s="58">
        <v>67500</v>
      </c>
      <c r="L46" s="24">
        <v>4310</v>
      </c>
      <c r="M46" s="24">
        <v>34483</v>
      </c>
      <c r="N46" s="24">
        <v>37500</v>
      </c>
      <c r="O46" s="55">
        <v>246250</v>
      </c>
      <c r="P46" s="24">
        <v>12931</v>
      </c>
      <c r="Q46" s="24">
        <v>163793</v>
      </c>
    </row>
    <row r="47" spans="1:17" ht="13.5" thickBot="1">
      <c r="A47" s="16" t="s">
        <v>42</v>
      </c>
      <c r="B47" s="26">
        <v>35000</v>
      </c>
      <c r="C47" s="26">
        <v>53750</v>
      </c>
      <c r="D47" s="26">
        <v>25862</v>
      </c>
      <c r="E47" s="26">
        <v>43103</v>
      </c>
      <c r="F47" s="26">
        <v>35000</v>
      </c>
      <c r="G47" s="26">
        <v>53750</v>
      </c>
      <c r="H47" s="26">
        <v>25862</v>
      </c>
      <c r="I47" s="26">
        <v>43103</v>
      </c>
      <c r="J47" s="26">
        <v>35000</v>
      </c>
      <c r="K47" s="26">
        <v>53750</v>
      </c>
      <c r="L47" s="26">
        <v>25862</v>
      </c>
      <c r="M47" s="26">
        <v>43103</v>
      </c>
      <c r="N47" s="83">
        <v>7500</v>
      </c>
      <c r="O47" s="79">
        <v>11250</v>
      </c>
      <c r="P47" s="26">
        <v>4310</v>
      </c>
      <c r="Q47" s="26">
        <v>8621</v>
      </c>
    </row>
    <row r="48" spans="1:17" ht="32.25" thickBot="1">
      <c r="A48" s="10" t="s">
        <v>43</v>
      </c>
      <c r="B48" s="28" t="s">
        <v>13</v>
      </c>
      <c r="C48" s="29" t="s">
        <v>14</v>
      </c>
      <c r="D48" s="41"/>
      <c r="E48" s="41"/>
      <c r="F48" s="28" t="s">
        <v>13</v>
      </c>
      <c r="G48" s="29" t="s">
        <v>14</v>
      </c>
      <c r="H48" s="41"/>
      <c r="I48" s="41"/>
      <c r="J48" s="28" t="s">
        <v>13</v>
      </c>
      <c r="K48" s="29" t="s">
        <v>14</v>
      </c>
      <c r="L48" s="41"/>
      <c r="M48" s="41"/>
      <c r="N48" s="28" t="s">
        <v>13</v>
      </c>
      <c r="O48" s="29" t="s">
        <v>14</v>
      </c>
      <c r="P48" s="41"/>
      <c r="Q48" s="41"/>
    </row>
    <row r="49" spans="1:17" ht="12.75">
      <c r="A49" s="4" t="s">
        <v>44</v>
      </c>
      <c r="B49" s="22">
        <v>43750</v>
      </c>
      <c r="C49" s="22">
        <v>195000</v>
      </c>
      <c r="D49" s="72">
        <v>25862</v>
      </c>
      <c r="E49" s="22">
        <v>146552</v>
      </c>
      <c r="F49" s="22">
        <v>43750</v>
      </c>
      <c r="G49" s="22">
        <v>205000</v>
      </c>
      <c r="H49" s="72">
        <v>25862</v>
      </c>
      <c r="I49" s="22">
        <v>146552</v>
      </c>
      <c r="J49" s="22">
        <v>43750</v>
      </c>
      <c r="K49" s="22">
        <v>220000</v>
      </c>
      <c r="L49" s="72">
        <v>25862</v>
      </c>
      <c r="M49" s="22">
        <v>163793</v>
      </c>
      <c r="N49" s="22">
        <v>43750</v>
      </c>
      <c r="O49" s="54">
        <v>240000</v>
      </c>
      <c r="P49" s="72">
        <v>25862</v>
      </c>
      <c r="Q49" s="22">
        <v>146552</v>
      </c>
    </row>
    <row r="50" spans="1:17" ht="12.75">
      <c r="A50" s="14" t="s">
        <v>45</v>
      </c>
      <c r="B50" s="24">
        <v>23750</v>
      </c>
      <c r="C50" s="24">
        <v>126250</v>
      </c>
      <c r="D50" s="24">
        <v>12931</v>
      </c>
      <c r="E50" s="24">
        <v>77586</v>
      </c>
      <c r="F50" s="24">
        <v>23750</v>
      </c>
      <c r="G50" s="24">
        <v>145000</v>
      </c>
      <c r="H50" s="24">
        <v>12931</v>
      </c>
      <c r="I50" s="24">
        <v>77586</v>
      </c>
      <c r="J50" s="24">
        <v>23750</v>
      </c>
      <c r="K50" s="24">
        <v>118750</v>
      </c>
      <c r="L50" s="24">
        <v>12931</v>
      </c>
      <c r="M50" s="24">
        <v>77586</v>
      </c>
      <c r="N50" s="24">
        <v>23750</v>
      </c>
      <c r="O50" s="55">
        <v>146250</v>
      </c>
      <c r="P50" s="24">
        <v>12931</v>
      </c>
      <c r="Q50" s="24">
        <v>94828</v>
      </c>
    </row>
    <row r="51" spans="1:17" ht="12.75">
      <c r="A51" s="14" t="s">
        <v>46</v>
      </c>
      <c r="B51" s="24">
        <v>25000</v>
      </c>
      <c r="C51" s="24">
        <v>31250</v>
      </c>
      <c r="D51" s="24">
        <v>12931</v>
      </c>
      <c r="E51" s="24">
        <v>21552</v>
      </c>
      <c r="F51" s="24">
        <v>25000</v>
      </c>
      <c r="G51" s="24">
        <v>31250</v>
      </c>
      <c r="H51" s="24">
        <v>12931</v>
      </c>
      <c r="I51" s="24">
        <v>21552</v>
      </c>
      <c r="J51" s="24">
        <v>25000</v>
      </c>
      <c r="K51" s="24">
        <v>31250</v>
      </c>
      <c r="L51" s="24">
        <v>12931</v>
      </c>
      <c r="M51" s="24">
        <v>21552</v>
      </c>
      <c r="N51" s="24">
        <v>25000</v>
      </c>
      <c r="O51" s="55">
        <v>36250</v>
      </c>
      <c r="P51" s="24">
        <v>12931</v>
      </c>
      <c r="Q51" s="24">
        <v>25862</v>
      </c>
    </row>
    <row r="52" spans="1:17" ht="25.5">
      <c r="A52" s="5" t="s">
        <v>47</v>
      </c>
      <c r="B52" s="24">
        <v>26250</v>
      </c>
      <c r="C52" s="24">
        <v>98750</v>
      </c>
      <c r="D52" s="24">
        <v>17241</v>
      </c>
      <c r="E52" s="24">
        <v>51724</v>
      </c>
      <c r="F52" s="24">
        <v>26250</v>
      </c>
      <c r="G52" s="24">
        <v>98750</v>
      </c>
      <c r="H52" s="24">
        <v>17241</v>
      </c>
      <c r="I52" s="24">
        <v>51724</v>
      </c>
      <c r="J52" s="24">
        <v>30000</v>
      </c>
      <c r="K52" s="24">
        <v>121250</v>
      </c>
      <c r="L52" s="24">
        <v>17241</v>
      </c>
      <c r="M52" s="24">
        <v>51724</v>
      </c>
      <c r="N52" s="24">
        <v>30000</v>
      </c>
      <c r="O52" s="55">
        <v>113750</v>
      </c>
      <c r="P52" s="24">
        <v>17241</v>
      </c>
      <c r="Q52" s="24">
        <v>51724</v>
      </c>
    </row>
    <row r="53" spans="1:17" ht="25.5">
      <c r="A53" s="5" t="s">
        <v>48</v>
      </c>
      <c r="B53" s="24">
        <v>15000</v>
      </c>
      <c r="C53" s="24">
        <v>82500</v>
      </c>
      <c r="D53" s="24">
        <v>8621</v>
      </c>
      <c r="E53" s="24">
        <v>43103</v>
      </c>
      <c r="F53" s="24">
        <v>15000</v>
      </c>
      <c r="G53" s="24">
        <v>86250</v>
      </c>
      <c r="H53" s="24">
        <v>8621</v>
      </c>
      <c r="I53" s="24">
        <v>43103</v>
      </c>
      <c r="J53" s="24">
        <v>15000</v>
      </c>
      <c r="K53" s="24">
        <v>71250</v>
      </c>
      <c r="L53" s="24">
        <v>8621</v>
      </c>
      <c r="M53" s="24">
        <v>43103</v>
      </c>
      <c r="N53" s="24">
        <v>15000</v>
      </c>
      <c r="O53" s="55">
        <v>82500</v>
      </c>
      <c r="P53" s="24">
        <v>8621</v>
      </c>
      <c r="Q53" s="24">
        <v>43103</v>
      </c>
    </row>
    <row r="54" spans="1:17" ht="25.5">
      <c r="A54" s="5" t="s">
        <v>49</v>
      </c>
      <c r="B54" s="24">
        <v>23750</v>
      </c>
      <c r="C54" s="24">
        <v>0</v>
      </c>
      <c r="D54" s="24">
        <v>17341</v>
      </c>
      <c r="E54" s="24">
        <v>0</v>
      </c>
      <c r="F54" s="24">
        <v>23750</v>
      </c>
      <c r="G54" s="24">
        <v>0</v>
      </c>
      <c r="H54" s="24">
        <v>17241</v>
      </c>
      <c r="I54" s="24">
        <v>0</v>
      </c>
      <c r="J54" s="24">
        <v>23750</v>
      </c>
      <c r="K54" s="24">
        <v>0</v>
      </c>
      <c r="L54" s="24">
        <v>17241</v>
      </c>
      <c r="M54" s="24">
        <v>0</v>
      </c>
      <c r="N54" s="24">
        <v>23750</v>
      </c>
      <c r="O54" s="55">
        <v>0</v>
      </c>
      <c r="P54" s="24">
        <v>17241</v>
      </c>
      <c r="Q54" s="24">
        <v>0</v>
      </c>
    </row>
    <row r="55" spans="1:17" ht="25.5">
      <c r="A55" s="5" t="s">
        <v>50</v>
      </c>
      <c r="B55" s="24">
        <v>22500</v>
      </c>
      <c r="C55" s="24">
        <v>0</v>
      </c>
      <c r="D55" s="24">
        <v>8621</v>
      </c>
      <c r="E55" s="24">
        <v>0</v>
      </c>
      <c r="F55" s="24">
        <v>22500</v>
      </c>
      <c r="G55" s="24">
        <v>0</v>
      </c>
      <c r="H55" s="24">
        <v>8621</v>
      </c>
      <c r="I55" s="24">
        <v>0</v>
      </c>
      <c r="J55" s="24">
        <v>22500</v>
      </c>
      <c r="K55" s="24">
        <v>0</v>
      </c>
      <c r="L55" s="24">
        <v>8621</v>
      </c>
      <c r="M55" s="24">
        <v>0</v>
      </c>
      <c r="N55" s="24">
        <v>22500</v>
      </c>
      <c r="O55" s="55">
        <v>0</v>
      </c>
      <c r="P55" s="24">
        <v>8621</v>
      </c>
      <c r="Q55" s="24">
        <v>0</v>
      </c>
    </row>
    <row r="56" spans="1:17" ht="25.5">
      <c r="A56" s="5" t="s">
        <v>51</v>
      </c>
      <c r="B56" s="24">
        <v>25000</v>
      </c>
      <c r="C56" s="24">
        <v>48750</v>
      </c>
      <c r="D56" s="24">
        <v>8621</v>
      </c>
      <c r="E56" s="24">
        <v>12931</v>
      </c>
      <c r="F56" s="24">
        <v>25000</v>
      </c>
      <c r="G56" s="24">
        <v>52500</v>
      </c>
      <c r="H56" s="24">
        <v>8621</v>
      </c>
      <c r="I56" s="24">
        <v>12931</v>
      </c>
      <c r="J56" s="24">
        <v>25000</v>
      </c>
      <c r="K56" s="24">
        <v>45000</v>
      </c>
      <c r="L56" s="24">
        <v>8621</v>
      </c>
      <c r="M56" s="24">
        <v>12931</v>
      </c>
      <c r="N56" s="24">
        <v>25000</v>
      </c>
      <c r="O56" s="55">
        <v>41250</v>
      </c>
      <c r="P56" s="24">
        <v>8621</v>
      </c>
      <c r="Q56" s="24">
        <v>12931</v>
      </c>
    </row>
    <row r="57" spans="1:17" ht="25.5">
      <c r="A57" s="5" t="s">
        <v>52</v>
      </c>
      <c r="B57" s="24">
        <v>31250</v>
      </c>
      <c r="C57" s="24">
        <v>265000</v>
      </c>
      <c r="D57" s="24">
        <v>17241</v>
      </c>
      <c r="E57" s="24">
        <v>172414</v>
      </c>
      <c r="F57" s="24">
        <v>31250</v>
      </c>
      <c r="G57" s="24">
        <v>276250</v>
      </c>
      <c r="H57" s="24">
        <v>17241</v>
      </c>
      <c r="I57" s="24">
        <v>172414</v>
      </c>
      <c r="J57" s="24">
        <v>31250</v>
      </c>
      <c r="K57" s="24">
        <v>261250</v>
      </c>
      <c r="L57" s="24">
        <v>17241</v>
      </c>
      <c r="M57" s="24">
        <v>172414</v>
      </c>
      <c r="N57" s="24">
        <v>33750</v>
      </c>
      <c r="O57" s="55">
        <v>270000</v>
      </c>
      <c r="P57" s="24">
        <v>17241</v>
      </c>
      <c r="Q57" s="24">
        <v>172414</v>
      </c>
    </row>
    <row r="58" spans="1:17" ht="13.5" thickBot="1">
      <c r="A58" s="16" t="s">
        <v>53</v>
      </c>
      <c r="B58" s="26">
        <v>15000</v>
      </c>
      <c r="C58" s="26">
        <v>35000</v>
      </c>
      <c r="D58" s="26">
        <v>8621</v>
      </c>
      <c r="E58" s="26">
        <v>17241</v>
      </c>
      <c r="F58" s="26">
        <v>15000</v>
      </c>
      <c r="G58" s="26">
        <v>35000</v>
      </c>
      <c r="H58" s="26">
        <v>8621</v>
      </c>
      <c r="I58" s="26">
        <v>17241</v>
      </c>
      <c r="J58" s="26">
        <v>15000</v>
      </c>
      <c r="K58" s="26">
        <v>35000</v>
      </c>
      <c r="L58" s="26">
        <v>8621</v>
      </c>
      <c r="M58" s="26">
        <v>17241</v>
      </c>
      <c r="N58" s="26">
        <v>15000</v>
      </c>
      <c r="O58" s="56">
        <v>35000</v>
      </c>
      <c r="P58" s="26">
        <v>8621</v>
      </c>
      <c r="Q58" s="26">
        <v>17241</v>
      </c>
    </row>
    <row r="59" spans="1:17" ht="32.25" thickBot="1">
      <c r="A59" s="10" t="s">
        <v>54</v>
      </c>
      <c r="B59" s="28" t="s">
        <v>13</v>
      </c>
      <c r="C59" s="29" t="s">
        <v>14</v>
      </c>
      <c r="D59" s="41"/>
      <c r="E59" s="41"/>
      <c r="F59" s="28" t="s">
        <v>13</v>
      </c>
      <c r="G59" s="29" t="s">
        <v>14</v>
      </c>
      <c r="H59" s="41"/>
      <c r="I59" s="41"/>
      <c r="J59" s="28" t="s">
        <v>13</v>
      </c>
      <c r="K59" s="29" t="s">
        <v>14</v>
      </c>
      <c r="L59" s="41"/>
      <c r="M59" s="41"/>
      <c r="N59" s="28" t="s">
        <v>13</v>
      </c>
      <c r="O59" s="29" t="s">
        <v>14</v>
      </c>
      <c r="P59" s="41"/>
      <c r="Q59" s="41"/>
    </row>
    <row r="60" spans="1:17" ht="25.5">
      <c r="A60" s="13" t="s">
        <v>55</v>
      </c>
      <c r="B60" s="22">
        <v>12500</v>
      </c>
      <c r="C60" s="22">
        <v>0</v>
      </c>
      <c r="D60" s="22">
        <v>4310</v>
      </c>
      <c r="E60" s="22">
        <v>0</v>
      </c>
      <c r="F60" s="22">
        <v>12500</v>
      </c>
      <c r="G60" s="22">
        <v>0</v>
      </c>
      <c r="H60" s="22">
        <v>4310</v>
      </c>
      <c r="I60" s="22">
        <v>0</v>
      </c>
      <c r="J60" s="22">
        <v>12500</v>
      </c>
      <c r="K60" s="22">
        <v>0</v>
      </c>
      <c r="L60" s="22">
        <v>4310</v>
      </c>
      <c r="M60" s="22">
        <v>0</v>
      </c>
      <c r="N60" s="22">
        <v>12500</v>
      </c>
      <c r="O60" s="54">
        <v>0</v>
      </c>
      <c r="P60" s="22">
        <v>4310</v>
      </c>
      <c r="Q60" s="22">
        <v>0</v>
      </c>
    </row>
    <row r="61" spans="1:17" ht="12.75">
      <c r="A61" s="14" t="s">
        <v>56</v>
      </c>
      <c r="B61" s="24">
        <v>17500</v>
      </c>
      <c r="C61" s="24">
        <v>517500</v>
      </c>
      <c r="D61" s="24">
        <v>8621</v>
      </c>
      <c r="E61" s="24">
        <v>344828</v>
      </c>
      <c r="F61" s="24">
        <v>17500</v>
      </c>
      <c r="G61" s="24">
        <v>512500</v>
      </c>
      <c r="H61" s="24">
        <v>8621</v>
      </c>
      <c r="I61" s="24">
        <v>344828</v>
      </c>
      <c r="J61" s="24">
        <v>17500</v>
      </c>
      <c r="K61" s="24">
        <v>512500</v>
      </c>
      <c r="L61" s="24">
        <v>8621</v>
      </c>
      <c r="M61" s="24">
        <v>344828</v>
      </c>
      <c r="N61" s="24">
        <v>17500</v>
      </c>
      <c r="O61" s="55">
        <v>512500</v>
      </c>
      <c r="P61" s="24">
        <v>8621</v>
      </c>
      <c r="Q61" s="24">
        <v>344828</v>
      </c>
    </row>
    <row r="62" spans="1:17" ht="12.75">
      <c r="A62" s="14" t="s">
        <v>57</v>
      </c>
      <c r="B62" s="24">
        <v>51250</v>
      </c>
      <c r="C62" s="24">
        <v>137500</v>
      </c>
      <c r="D62" s="24">
        <v>34483</v>
      </c>
      <c r="E62" s="24">
        <v>77586</v>
      </c>
      <c r="F62" s="24">
        <v>51250</v>
      </c>
      <c r="G62" s="24">
        <v>122500</v>
      </c>
      <c r="H62" s="24">
        <v>34483</v>
      </c>
      <c r="I62" s="24">
        <v>77586</v>
      </c>
      <c r="J62" s="24">
        <v>51250</v>
      </c>
      <c r="K62" s="24">
        <v>137500</v>
      </c>
      <c r="L62" s="24">
        <v>34483</v>
      </c>
      <c r="M62" s="24">
        <v>77586</v>
      </c>
      <c r="N62" s="24">
        <v>51250</v>
      </c>
      <c r="O62" s="55">
        <v>161250</v>
      </c>
      <c r="P62" s="24">
        <v>34483</v>
      </c>
      <c r="Q62" s="24">
        <v>77586</v>
      </c>
    </row>
    <row r="63" spans="1:17" ht="12.75">
      <c r="A63" s="14" t="s">
        <v>58</v>
      </c>
      <c r="B63" s="24">
        <v>22500</v>
      </c>
      <c r="C63" s="24">
        <v>437500</v>
      </c>
      <c r="D63" s="24">
        <v>12931</v>
      </c>
      <c r="E63" s="24">
        <v>344828</v>
      </c>
      <c r="F63" s="24">
        <v>22500</v>
      </c>
      <c r="G63" s="24">
        <v>437500</v>
      </c>
      <c r="H63" s="24">
        <v>12931</v>
      </c>
      <c r="I63" s="24">
        <v>344828</v>
      </c>
      <c r="J63" s="24">
        <v>22500</v>
      </c>
      <c r="K63" s="24">
        <v>437500</v>
      </c>
      <c r="L63" s="24">
        <v>12931</v>
      </c>
      <c r="M63" s="24">
        <v>344828</v>
      </c>
      <c r="N63" s="24">
        <v>22500</v>
      </c>
      <c r="O63" s="55">
        <v>437500</v>
      </c>
      <c r="P63" s="24">
        <v>12931</v>
      </c>
      <c r="Q63" s="24">
        <v>344828</v>
      </c>
    </row>
    <row r="64" spans="1:17" ht="12.75">
      <c r="A64" s="14" t="s">
        <v>59</v>
      </c>
      <c r="B64" s="24">
        <v>51250</v>
      </c>
      <c r="C64" s="24">
        <v>142500</v>
      </c>
      <c r="D64" s="24">
        <v>34483</v>
      </c>
      <c r="E64" s="24">
        <v>112069</v>
      </c>
      <c r="F64" s="24">
        <v>51250</v>
      </c>
      <c r="G64" s="24">
        <v>146250</v>
      </c>
      <c r="H64" s="24">
        <v>34483</v>
      </c>
      <c r="I64" s="24">
        <v>112069</v>
      </c>
      <c r="J64" s="24">
        <v>51250</v>
      </c>
      <c r="K64" s="24">
        <v>146250</v>
      </c>
      <c r="L64" s="24">
        <v>34483</v>
      </c>
      <c r="M64" s="24">
        <v>112069</v>
      </c>
      <c r="N64" s="24">
        <v>51250</v>
      </c>
      <c r="O64" s="55">
        <v>161250</v>
      </c>
      <c r="P64" s="24">
        <v>34483</v>
      </c>
      <c r="Q64" s="24">
        <v>112069</v>
      </c>
    </row>
    <row r="65" spans="1:17" ht="12.75">
      <c r="A65" s="14" t="s">
        <v>60</v>
      </c>
      <c r="B65" s="24">
        <v>27500</v>
      </c>
      <c r="C65" s="24">
        <v>190000</v>
      </c>
      <c r="D65" s="24">
        <v>12931</v>
      </c>
      <c r="E65" s="24">
        <v>137931</v>
      </c>
      <c r="F65" s="24">
        <v>27500</v>
      </c>
      <c r="G65" s="24">
        <v>192500</v>
      </c>
      <c r="H65" s="24">
        <v>12931</v>
      </c>
      <c r="I65" s="24">
        <v>137931</v>
      </c>
      <c r="J65" s="24">
        <v>27500</v>
      </c>
      <c r="K65" s="24">
        <v>192500</v>
      </c>
      <c r="L65" s="24">
        <v>12931</v>
      </c>
      <c r="M65" s="24">
        <v>137931</v>
      </c>
      <c r="N65" s="24">
        <v>27500</v>
      </c>
      <c r="O65" s="55">
        <v>197500</v>
      </c>
      <c r="P65" s="24">
        <v>12931</v>
      </c>
      <c r="Q65" s="24">
        <v>137931</v>
      </c>
    </row>
    <row r="66" spans="1:17" ht="12.75">
      <c r="A66" s="14" t="s">
        <v>61</v>
      </c>
      <c r="B66" s="24">
        <v>20000</v>
      </c>
      <c r="C66" s="24">
        <v>108750</v>
      </c>
      <c r="D66" s="24">
        <v>8621</v>
      </c>
      <c r="E66" s="24">
        <v>86207</v>
      </c>
      <c r="F66" s="24">
        <v>20000</v>
      </c>
      <c r="G66" s="24">
        <v>153750</v>
      </c>
      <c r="H66" s="24">
        <v>8621</v>
      </c>
      <c r="I66" s="24">
        <v>86207</v>
      </c>
      <c r="J66" s="24">
        <v>20000</v>
      </c>
      <c r="K66" s="24">
        <v>131250</v>
      </c>
      <c r="L66" s="24">
        <v>8621</v>
      </c>
      <c r="M66" s="24">
        <v>86207</v>
      </c>
      <c r="N66" s="24">
        <v>20000</v>
      </c>
      <c r="O66" s="55">
        <v>192500</v>
      </c>
      <c r="P66" s="24">
        <v>8621</v>
      </c>
      <c r="Q66" s="24">
        <v>163793</v>
      </c>
    </row>
    <row r="67" spans="1:17" ht="25.5">
      <c r="A67" s="5" t="s">
        <v>62</v>
      </c>
      <c r="B67" s="24">
        <v>11000</v>
      </c>
      <c r="C67" s="24">
        <v>27500</v>
      </c>
      <c r="D67" s="24">
        <v>4310</v>
      </c>
      <c r="E67" s="24">
        <v>15517</v>
      </c>
      <c r="F67" s="24">
        <v>11000</v>
      </c>
      <c r="G67" s="24">
        <v>27500</v>
      </c>
      <c r="H67" s="24">
        <v>4310</v>
      </c>
      <c r="I67" s="24">
        <v>15517</v>
      </c>
      <c r="J67" s="24">
        <v>11000</v>
      </c>
      <c r="K67" s="24">
        <v>27500</v>
      </c>
      <c r="L67" s="24">
        <v>4310</v>
      </c>
      <c r="M67" s="24">
        <v>15517</v>
      </c>
      <c r="N67" s="24">
        <v>11000</v>
      </c>
      <c r="O67" s="55">
        <v>32500</v>
      </c>
      <c r="P67" s="24">
        <v>4310</v>
      </c>
      <c r="Q67" s="24">
        <v>15517</v>
      </c>
    </row>
    <row r="68" spans="1:17" ht="12.75">
      <c r="A68" s="14" t="s">
        <v>63</v>
      </c>
      <c r="B68" s="24">
        <v>6000</v>
      </c>
      <c r="C68" s="24">
        <v>6125</v>
      </c>
      <c r="D68" s="24">
        <v>3448</v>
      </c>
      <c r="E68" s="24">
        <v>1724</v>
      </c>
      <c r="F68" s="24">
        <v>6000</v>
      </c>
      <c r="G68" s="24">
        <v>6125</v>
      </c>
      <c r="H68" s="24">
        <v>3448</v>
      </c>
      <c r="I68" s="24">
        <v>1724</v>
      </c>
      <c r="J68" s="24">
        <v>6000</v>
      </c>
      <c r="K68" s="24">
        <v>6125</v>
      </c>
      <c r="L68" s="24">
        <v>3448</v>
      </c>
      <c r="M68" s="24">
        <v>1724</v>
      </c>
      <c r="N68" s="24">
        <v>6000</v>
      </c>
      <c r="O68" s="55">
        <v>6125</v>
      </c>
      <c r="P68" s="24">
        <v>3448</v>
      </c>
      <c r="Q68" s="24">
        <v>1724</v>
      </c>
    </row>
    <row r="69" spans="1:17" ht="12.75">
      <c r="A69" s="14" t="s">
        <v>64</v>
      </c>
      <c r="B69" s="24">
        <v>6000</v>
      </c>
      <c r="C69" s="24">
        <v>5750</v>
      </c>
      <c r="D69" s="24">
        <v>1724</v>
      </c>
      <c r="E69" s="24">
        <v>3448</v>
      </c>
      <c r="F69" s="24">
        <v>6000</v>
      </c>
      <c r="G69" s="24">
        <v>5750</v>
      </c>
      <c r="H69" s="24">
        <v>1724</v>
      </c>
      <c r="I69" s="24">
        <v>3448</v>
      </c>
      <c r="J69" s="24">
        <v>6000</v>
      </c>
      <c r="K69" s="24">
        <v>5750</v>
      </c>
      <c r="L69" s="24">
        <v>1724</v>
      </c>
      <c r="M69" s="24">
        <v>3448</v>
      </c>
      <c r="N69" s="24">
        <v>6000</v>
      </c>
      <c r="O69" s="55">
        <v>5750</v>
      </c>
      <c r="P69" s="24">
        <v>1724</v>
      </c>
      <c r="Q69" s="24">
        <v>3448</v>
      </c>
    </row>
    <row r="70" spans="1:17" ht="25.5">
      <c r="A70" s="5" t="s">
        <v>65</v>
      </c>
      <c r="B70" s="24">
        <v>6000</v>
      </c>
      <c r="C70" s="24">
        <v>5075</v>
      </c>
      <c r="D70" s="24">
        <v>1724</v>
      </c>
      <c r="E70" s="24">
        <v>3448</v>
      </c>
      <c r="F70" s="24">
        <v>6000</v>
      </c>
      <c r="G70" s="24">
        <v>5075</v>
      </c>
      <c r="H70" s="24">
        <v>1724</v>
      </c>
      <c r="I70" s="24">
        <v>3448</v>
      </c>
      <c r="J70" s="24">
        <v>6000</v>
      </c>
      <c r="K70" s="24">
        <v>5075</v>
      </c>
      <c r="L70" s="24">
        <v>1724</v>
      </c>
      <c r="M70" s="24">
        <v>3448</v>
      </c>
      <c r="N70" s="24">
        <v>6000</v>
      </c>
      <c r="O70" s="55">
        <v>5075</v>
      </c>
      <c r="P70" s="24">
        <v>1724</v>
      </c>
      <c r="Q70" s="24">
        <v>3448</v>
      </c>
    </row>
    <row r="71" spans="1:17" ht="12.75">
      <c r="A71" s="14" t="s">
        <v>66</v>
      </c>
      <c r="B71" s="24">
        <v>20000</v>
      </c>
      <c r="C71" s="24">
        <v>0</v>
      </c>
      <c r="D71" s="24">
        <v>12931</v>
      </c>
      <c r="E71" s="24">
        <v>0</v>
      </c>
      <c r="F71" s="24">
        <v>20000</v>
      </c>
      <c r="G71" s="24">
        <v>0</v>
      </c>
      <c r="H71" s="24">
        <v>12931</v>
      </c>
      <c r="I71" s="24">
        <v>0</v>
      </c>
      <c r="J71" s="24">
        <v>20000</v>
      </c>
      <c r="K71" s="24">
        <v>0</v>
      </c>
      <c r="L71" s="24">
        <v>12931</v>
      </c>
      <c r="M71" s="24">
        <v>0</v>
      </c>
      <c r="N71" s="24">
        <v>20000</v>
      </c>
      <c r="O71" s="55">
        <v>0</v>
      </c>
      <c r="P71" s="24">
        <v>12931</v>
      </c>
      <c r="Q71" s="24">
        <v>0</v>
      </c>
    </row>
    <row r="72" spans="1:17" ht="13.5" thickBot="1">
      <c r="A72" s="16" t="s">
        <v>67</v>
      </c>
      <c r="B72" s="26">
        <v>20000</v>
      </c>
      <c r="C72" s="26">
        <v>43750</v>
      </c>
      <c r="D72" s="26">
        <v>10345</v>
      </c>
      <c r="E72" s="26">
        <v>25862</v>
      </c>
      <c r="F72" s="26">
        <v>20000</v>
      </c>
      <c r="G72" s="26">
        <v>43750</v>
      </c>
      <c r="H72" s="26">
        <v>10345</v>
      </c>
      <c r="I72" s="26">
        <v>25862</v>
      </c>
      <c r="J72" s="26">
        <v>20000</v>
      </c>
      <c r="K72" s="26">
        <v>43750</v>
      </c>
      <c r="L72" s="26">
        <v>10345</v>
      </c>
      <c r="M72" s="26">
        <v>25862</v>
      </c>
      <c r="N72" s="26">
        <v>20000</v>
      </c>
      <c r="O72" s="56">
        <v>56250</v>
      </c>
      <c r="P72" s="26">
        <v>10345</v>
      </c>
      <c r="Q72" s="26">
        <v>43103</v>
      </c>
    </row>
    <row r="73" spans="1:17" ht="32.25" thickBot="1">
      <c r="A73" s="10" t="s">
        <v>68</v>
      </c>
      <c r="B73" s="28" t="s">
        <v>13</v>
      </c>
      <c r="C73" s="29" t="s">
        <v>14</v>
      </c>
      <c r="D73" s="41"/>
      <c r="E73" s="41"/>
      <c r="F73" s="28" t="s">
        <v>13</v>
      </c>
      <c r="G73" s="29" t="s">
        <v>14</v>
      </c>
      <c r="H73" s="41"/>
      <c r="I73" s="41"/>
      <c r="J73" s="28" t="s">
        <v>13</v>
      </c>
      <c r="K73" s="29" t="s">
        <v>14</v>
      </c>
      <c r="L73" s="41"/>
      <c r="M73" s="41"/>
      <c r="N73" s="28" t="s">
        <v>13</v>
      </c>
      <c r="O73" s="29" t="s">
        <v>14</v>
      </c>
      <c r="P73" s="41"/>
      <c r="Q73" s="41"/>
    </row>
    <row r="74" spans="1:17" ht="12.75">
      <c r="A74" s="4" t="s">
        <v>69</v>
      </c>
      <c r="B74" s="22">
        <v>133750</v>
      </c>
      <c r="C74" s="22">
        <v>15000</v>
      </c>
      <c r="D74" s="22">
        <v>94828</v>
      </c>
      <c r="E74" s="22">
        <v>8621</v>
      </c>
      <c r="F74" s="22">
        <v>133750</v>
      </c>
      <c r="G74" s="22">
        <v>15000</v>
      </c>
      <c r="H74" s="22">
        <v>94828</v>
      </c>
      <c r="I74" s="22">
        <v>8621</v>
      </c>
      <c r="J74" s="22">
        <v>133750</v>
      </c>
      <c r="K74" s="22">
        <v>15000</v>
      </c>
      <c r="L74" s="22">
        <v>94828</v>
      </c>
      <c r="M74" s="22">
        <v>8621</v>
      </c>
      <c r="N74" s="22">
        <v>138750</v>
      </c>
      <c r="O74" s="54">
        <v>15000</v>
      </c>
      <c r="P74" s="22">
        <v>94828</v>
      </c>
      <c r="Q74" s="22">
        <v>8621</v>
      </c>
    </row>
    <row r="75" spans="1:17" ht="26.25" thickBot="1">
      <c r="A75" s="15" t="s">
        <v>70</v>
      </c>
      <c r="B75" s="26">
        <v>92500</v>
      </c>
      <c r="C75" s="26">
        <v>18750</v>
      </c>
      <c r="D75" s="26">
        <v>21552</v>
      </c>
      <c r="E75" s="26">
        <v>12931</v>
      </c>
      <c r="F75" s="26">
        <v>92500</v>
      </c>
      <c r="G75" s="26">
        <v>18750</v>
      </c>
      <c r="H75" s="26">
        <v>21552</v>
      </c>
      <c r="I75" s="26">
        <v>12931</v>
      </c>
      <c r="J75" s="26">
        <v>92500</v>
      </c>
      <c r="K75" s="26">
        <v>18750</v>
      </c>
      <c r="L75" s="26">
        <v>21552</v>
      </c>
      <c r="M75" s="26">
        <v>12931</v>
      </c>
      <c r="N75" s="26">
        <v>97500</v>
      </c>
      <c r="O75" s="56">
        <v>18750</v>
      </c>
      <c r="P75" s="26">
        <v>21552</v>
      </c>
      <c r="Q75" s="26">
        <v>12931</v>
      </c>
    </row>
    <row r="76" spans="1:17" ht="32.25" thickBot="1">
      <c r="A76" s="10" t="s">
        <v>71</v>
      </c>
      <c r="B76" s="28" t="s">
        <v>13</v>
      </c>
      <c r="C76" s="29" t="s">
        <v>14</v>
      </c>
      <c r="D76" s="41"/>
      <c r="E76" s="41"/>
      <c r="F76" s="28" t="s">
        <v>13</v>
      </c>
      <c r="G76" s="29" t="s">
        <v>14</v>
      </c>
      <c r="H76" s="41"/>
      <c r="I76" s="41"/>
      <c r="J76" s="28" t="s">
        <v>13</v>
      </c>
      <c r="K76" s="29" t="s">
        <v>14</v>
      </c>
      <c r="L76" s="41"/>
      <c r="M76" s="41"/>
      <c r="N76" s="28" t="s">
        <v>13</v>
      </c>
      <c r="O76" s="29" t="s">
        <v>14</v>
      </c>
      <c r="P76" s="41"/>
      <c r="Q76" s="41"/>
    </row>
    <row r="77" spans="1:17" ht="13.5" thickBot="1">
      <c r="A77" s="36" t="s">
        <v>72</v>
      </c>
      <c r="B77" s="33">
        <v>47500</v>
      </c>
      <c r="C77" s="33">
        <v>7500</v>
      </c>
      <c r="D77" s="33">
        <v>25862</v>
      </c>
      <c r="E77" s="33">
        <v>4310</v>
      </c>
      <c r="F77" s="33">
        <v>47500</v>
      </c>
      <c r="G77" s="33">
        <v>7500</v>
      </c>
      <c r="H77" s="33">
        <v>25862</v>
      </c>
      <c r="I77" s="33">
        <v>4310</v>
      </c>
      <c r="J77" s="33">
        <v>47500</v>
      </c>
      <c r="K77" s="33">
        <v>7500</v>
      </c>
      <c r="L77" s="33">
        <v>25862</v>
      </c>
      <c r="M77" s="33">
        <v>4310</v>
      </c>
      <c r="N77" s="22">
        <v>47500</v>
      </c>
      <c r="O77" s="23">
        <v>7500</v>
      </c>
      <c r="P77" s="33">
        <v>25862</v>
      </c>
      <c r="Q77" s="33">
        <v>4310</v>
      </c>
    </row>
    <row r="78" spans="1:17" ht="12.75">
      <c r="A78" s="37" t="s">
        <v>73</v>
      </c>
      <c r="B78" s="32">
        <v>47500</v>
      </c>
      <c r="C78" s="32">
        <v>7500</v>
      </c>
      <c r="D78" s="32">
        <v>21552</v>
      </c>
      <c r="E78" s="33">
        <v>4310</v>
      </c>
      <c r="F78" s="32">
        <v>47500</v>
      </c>
      <c r="G78" s="32">
        <v>7500</v>
      </c>
      <c r="H78" s="32">
        <v>21552</v>
      </c>
      <c r="I78" s="33">
        <v>4310</v>
      </c>
      <c r="J78" s="32">
        <v>36250</v>
      </c>
      <c r="K78" s="32">
        <v>7500</v>
      </c>
      <c r="L78" s="32">
        <v>21552</v>
      </c>
      <c r="M78" s="33">
        <v>4310</v>
      </c>
      <c r="N78" s="24">
        <v>47500</v>
      </c>
      <c r="O78" s="25">
        <v>7500</v>
      </c>
      <c r="P78" s="32">
        <v>21552</v>
      </c>
      <c r="Q78" s="33">
        <v>4310</v>
      </c>
    </row>
    <row r="79" spans="1:17" ht="12.75">
      <c r="A79" s="37" t="s">
        <v>74</v>
      </c>
      <c r="B79" s="32">
        <v>47500</v>
      </c>
      <c r="C79" s="32">
        <v>11250</v>
      </c>
      <c r="D79" s="32">
        <v>21552</v>
      </c>
      <c r="E79" s="32">
        <v>5172</v>
      </c>
      <c r="F79" s="32">
        <v>47500</v>
      </c>
      <c r="G79" s="32">
        <v>11250</v>
      </c>
      <c r="H79" s="32">
        <v>21552</v>
      </c>
      <c r="I79" s="32">
        <v>5172</v>
      </c>
      <c r="J79" s="32">
        <v>36250</v>
      </c>
      <c r="K79" s="32">
        <v>11250</v>
      </c>
      <c r="L79" s="32">
        <v>21552</v>
      </c>
      <c r="M79" s="32">
        <v>5172</v>
      </c>
      <c r="N79" s="24">
        <v>47500</v>
      </c>
      <c r="O79" s="25">
        <v>11250</v>
      </c>
      <c r="P79" s="32">
        <v>21552</v>
      </c>
      <c r="Q79" s="32">
        <v>5172</v>
      </c>
    </row>
    <row r="80" spans="1:17" ht="12.75">
      <c r="A80" s="37" t="s">
        <v>75</v>
      </c>
      <c r="B80" s="32">
        <v>30000</v>
      </c>
      <c r="C80" s="32">
        <v>75000</v>
      </c>
      <c r="D80" s="32">
        <v>12931</v>
      </c>
      <c r="E80" s="32">
        <v>25862</v>
      </c>
      <c r="F80" s="32">
        <v>30000</v>
      </c>
      <c r="G80" s="32">
        <v>75000</v>
      </c>
      <c r="H80" s="32">
        <v>17241</v>
      </c>
      <c r="I80" s="32">
        <v>25862</v>
      </c>
      <c r="J80" s="32">
        <v>18750</v>
      </c>
      <c r="K80" s="32">
        <v>75000</v>
      </c>
      <c r="L80" s="32">
        <v>17241</v>
      </c>
      <c r="M80" s="32">
        <v>25862</v>
      </c>
      <c r="N80" s="24">
        <v>30000</v>
      </c>
      <c r="O80" s="25">
        <v>90000</v>
      </c>
      <c r="P80" s="32">
        <v>17241</v>
      </c>
      <c r="Q80" s="32">
        <v>51724</v>
      </c>
    </row>
    <row r="81" spans="1:17" ht="25.5">
      <c r="A81" s="37" t="s">
        <v>76</v>
      </c>
      <c r="B81" s="32">
        <v>26250</v>
      </c>
      <c r="C81" s="32">
        <v>105000</v>
      </c>
      <c r="D81" s="32">
        <v>17241</v>
      </c>
      <c r="E81" s="32">
        <v>86207</v>
      </c>
      <c r="F81" s="32">
        <v>26250</v>
      </c>
      <c r="G81" s="32">
        <v>105000</v>
      </c>
      <c r="H81" s="32">
        <v>17241</v>
      </c>
      <c r="I81" s="32">
        <v>86207</v>
      </c>
      <c r="J81" s="32">
        <v>26250</v>
      </c>
      <c r="K81" s="32">
        <v>105000</v>
      </c>
      <c r="L81" s="32">
        <v>17241</v>
      </c>
      <c r="M81" s="32">
        <v>86207</v>
      </c>
      <c r="N81" s="24">
        <v>26250</v>
      </c>
      <c r="O81" s="25">
        <v>120000</v>
      </c>
      <c r="P81" s="32">
        <v>17241</v>
      </c>
      <c r="Q81" s="32">
        <v>86207</v>
      </c>
    </row>
    <row r="82" spans="1:17" ht="12.75">
      <c r="A82" s="37" t="s">
        <v>77</v>
      </c>
      <c r="B82" s="32">
        <v>36250</v>
      </c>
      <c r="C82" s="74">
        <v>2250</v>
      </c>
      <c r="D82" s="32">
        <v>17241</v>
      </c>
      <c r="E82" s="74">
        <v>1724</v>
      </c>
      <c r="F82" s="32">
        <v>36250</v>
      </c>
      <c r="G82" s="32">
        <v>2250</v>
      </c>
      <c r="H82" s="32">
        <v>17241</v>
      </c>
      <c r="I82" s="74">
        <v>1724</v>
      </c>
      <c r="J82" s="32">
        <v>36250</v>
      </c>
      <c r="K82" s="74">
        <v>2250</v>
      </c>
      <c r="L82" s="32">
        <v>17241</v>
      </c>
      <c r="M82" s="74">
        <v>1724</v>
      </c>
      <c r="N82" s="24">
        <v>36250</v>
      </c>
      <c r="O82" s="84">
        <v>2250</v>
      </c>
      <c r="P82" s="32">
        <v>17241</v>
      </c>
      <c r="Q82" s="74">
        <v>1724</v>
      </c>
    </row>
    <row r="83" spans="1:17" ht="12.75">
      <c r="A83" s="37" t="s">
        <v>78</v>
      </c>
      <c r="B83" s="32">
        <v>45000</v>
      </c>
      <c r="C83" s="32">
        <v>7500</v>
      </c>
      <c r="D83" s="32">
        <v>25862</v>
      </c>
      <c r="E83" s="32">
        <v>4310</v>
      </c>
      <c r="F83" s="32">
        <v>40000</v>
      </c>
      <c r="G83" s="32">
        <v>7500</v>
      </c>
      <c r="H83" s="32">
        <v>25862</v>
      </c>
      <c r="I83" s="32">
        <v>4310</v>
      </c>
      <c r="J83" s="73">
        <v>28750</v>
      </c>
      <c r="K83" s="32">
        <v>7500</v>
      </c>
      <c r="L83" s="73">
        <v>25862</v>
      </c>
      <c r="M83" s="32">
        <v>4310</v>
      </c>
      <c r="N83" s="24">
        <v>45000</v>
      </c>
      <c r="O83" s="25">
        <v>7500</v>
      </c>
      <c r="P83" s="32">
        <v>25862</v>
      </c>
      <c r="Q83" s="32">
        <v>4310</v>
      </c>
    </row>
    <row r="84" spans="1:17" ht="13.5" thickBot="1">
      <c r="A84" s="38" t="s">
        <v>79</v>
      </c>
      <c r="B84" s="34">
        <v>25000</v>
      </c>
      <c r="C84" s="34">
        <v>0</v>
      </c>
      <c r="D84" s="34">
        <v>8621</v>
      </c>
      <c r="E84" s="34">
        <v>0</v>
      </c>
      <c r="F84" s="34">
        <v>25000</v>
      </c>
      <c r="G84" s="34">
        <v>0</v>
      </c>
      <c r="H84" s="34">
        <v>8621</v>
      </c>
      <c r="I84" s="34">
        <v>0</v>
      </c>
      <c r="J84" s="34">
        <v>25000</v>
      </c>
      <c r="K84" s="34">
        <v>0</v>
      </c>
      <c r="L84" s="34">
        <v>8621</v>
      </c>
      <c r="M84" s="34">
        <v>0</v>
      </c>
      <c r="N84" s="26">
        <v>25000</v>
      </c>
      <c r="O84" s="27">
        <v>0</v>
      </c>
      <c r="P84" s="34">
        <v>8621</v>
      </c>
      <c r="Q84" s="34">
        <v>0</v>
      </c>
    </row>
    <row r="85" spans="1:17" ht="32.25" thickBot="1">
      <c r="A85" s="17" t="s">
        <v>80</v>
      </c>
      <c r="B85" s="28" t="s">
        <v>13</v>
      </c>
      <c r="C85" s="29" t="s">
        <v>14</v>
      </c>
      <c r="D85" s="41"/>
      <c r="E85" s="41"/>
      <c r="F85" s="28" t="s">
        <v>13</v>
      </c>
      <c r="G85" s="29" t="s">
        <v>14</v>
      </c>
      <c r="H85" s="41"/>
      <c r="I85" s="41"/>
      <c r="J85" s="28" t="s">
        <v>13</v>
      </c>
      <c r="K85" s="29" t="s">
        <v>14</v>
      </c>
      <c r="L85" s="41"/>
      <c r="M85" s="41"/>
      <c r="N85" s="28" t="s">
        <v>13</v>
      </c>
      <c r="O85" s="29" t="s">
        <v>14</v>
      </c>
      <c r="P85" s="41"/>
      <c r="Q85" s="41"/>
    </row>
    <row r="86" spans="1:17" ht="12.75">
      <c r="A86" s="13" t="s">
        <v>81</v>
      </c>
      <c r="B86" s="22">
        <v>30000</v>
      </c>
      <c r="C86" s="22">
        <v>0</v>
      </c>
      <c r="D86" s="22">
        <v>12931</v>
      </c>
      <c r="E86" s="22">
        <v>0</v>
      </c>
      <c r="F86" s="22">
        <v>30000</v>
      </c>
      <c r="G86" s="22">
        <v>0</v>
      </c>
      <c r="H86" s="22">
        <v>12931</v>
      </c>
      <c r="I86" s="22">
        <v>0</v>
      </c>
      <c r="J86" s="22">
        <v>30000</v>
      </c>
      <c r="K86" s="22">
        <v>0</v>
      </c>
      <c r="L86" s="22">
        <v>12931</v>
      </c>
      <c r="M86" s="22">
        <v>0</v>
      </c>
      <c r="N86" s="22">
        <v>30000</v>
      </c>
      <c r="O86" s="54">
        <v>0</v>
      </c>
      <c r="P86" s="22">
        <v>12931</v>
      </c>
      <c r="Q86" s="22">
        <v>0</v>
      </c>
    </row>
    <row r="87" spans="1:17" ht="12.75">
      <c r="A87" s="14" t="s">
        <v>82</v>
      </c>
      <c r="B87" s="24">
        <v>15000</v>
      </c>
      <c r="C87" s="24">
        <v>115000</v>
      </c>
      <c r="D87" s="24">
        <v>8621</v>
      </c>
      <c r="E87" s="24">
        <v>43103</v>
      </c>
      <c r="F87" s="24">
        <v>15000</v>
      </c>
      <c r="G87" s="24">
        <v>115000</v>
      </c>
      <c r="H87" s="24">
        <v>8621</v>
      </c>
      <c r="I87" s="24">
        <v>43103</v>
      </c>
      <c r="J87" s="24">
        <v>15000</v>
      </c>
      <c r="K87" s="24">
        <v>92500</v>
      </c>
      <c r="L87" s="24">
        <v>8621</v>
      </c>
      <c r="M87" s="24">
        <v>43103</v>
      </c>
      <c r="N87" s="24">
        <v>15000</v>
      </c>
      <c r="O87" s="55">
        <v>153750</v>
      </c>
      <c r="P87" s="24">
        <v>8621</v>
      </c>
      <c r="Q87" s="24">
        <v>43103</v>
      </c>
    </row>
    <row r="88" spans="1:17" ht="12.75">
      <c r="A88" s="14" t="s">
        <v>83</v>
      </c>
      <c r="B88" s="24">
        <v>12500</v>
      </c>
      <c r="C88" s="24">
        <v>54000</v>
      </c>
      <c r="D88" s="24">
        <v>2586</v>
      </c>
      <c r="E88" s="24">
        <v>30000</v>
      </c>
      <c r="F88" s="24">
        <v>12500</v>
      </c>
      <c r="G88" s="24">
        <v>54000</v>
      </c>
      <c r="H88" s="24">
        <v>2586</v>
      </c>
      <c r="I88" s="24">
        <v>30000</v>
      </c>
      <c r="J88" s="24">
        <v>12500</v>
      </c>
      <c r="K88" s="24">
        <v>61500</v>
      </c>
      <c r="L88" s="24">
        <v>2586</v>
      </c>
      <c r="M88" s="24">
        <v>30000</v>
      </c>
      <c r="N88" s="24">
        <v>12500</v>
      </c>
      <c r="O88" s="55">
        <v>72000</v>
      </c>
      <c r="P88" s="24">
        <v>2586</v>
      </c>
      <c r="Q88" s="24">
        <v>30000</v>
      </c>
    </row>
    <row r="89" spans="1:17" ht="12.75">
      <c r="A89" s="14" t="s">
        <v>84</v>
      </c>
      <c r="B89" s="24">
        <v>20000</v>
      </c>
      <c r="C89" s="24">
        <v>0</v>
      </c>
      <c r="D89" s="24">
        <v>15517</v>
      </c>
      <c r="E89" s="24">
        <v>0</v>
      </c>
      <c r="F89" s="24">
        <v>20000</v>
      </c>
      <c r="G89" s="24">
        <v>0</v>
      </c>
      <c r="H89" s="24">
        <v>15517</v>
      </c>
      <c r="I89" s="24">
        <v>0</v>
      </c>
      <c r="J89" s="24">
        <v>20000</v>
      </c>
      <c r="K89" s="24">
        <v>0</v>
      </c>
      <c r="L89" s="24">
        <v>15517</v>
      </c>
      <c r="M89" s="24">
        <v>0</v>
      </c>
      <c r="N89" s="24">
        <v>20000</v>
      </c>
      <c r="O89" s="55">
        <v>0</v>
      </c>
      <c r="P89" s="24">
        <v>15517</v>
      </c>
      <c r="Q89" s="24">
        <v>0</v>
      </c>
    </row>
    <row r="90" spans="1:17" ht="12.75">
      <c r="A90" s="14" t="s">
        <v>85</v>
      </c>
      <c r="B90" s="24">
        <v>21000</v>
      </c>
      <c r="C90" s="24">
        <v>0</v>
      </c>
      <c r="D90" s="24">
        <v>17241</v>
      </c>
      <c r="E90" s="24">
        <v>0</v>
      </c>
      <c r="F90" s="24">
        <v>21000</v>
      </c>
      <c r="G90" s="24">
        <v>0</v>
      </c>
      <c r="H90" s="24">
        <v>17241</v>
      </c>
      <c r="I90" s="24">
        <v>0</v>
      </c>
      <c r="J90" s="24">
        <v>21000</v>
      </c>
      <c r="K90" s="24">
        <v>0</v>
      </c>
      <c r="L90" s="24">
        <v>17241</v>
      </c>
      <c r="M90" s="24">
        <v>0</v>
      </c>
      <c r="N90" s="24">
        <v>21000</v>
      </c>
      <c r="O90" s="55">
        <v>0</v>
      </c>
      <c r="P90" s="24">
        <v>17241</v>
      </c>
      <c r="Q90" s="24">
        <v>0</v>
      </c>
    </row>
    <row r="91" spans="1:17" ht="12.75">
      <c r="A91" s="14" t="s">
        <v>86</v>
      </c>
      <c r="B91" s="24">
        <v>125000</v>
      </c>
      <c r="C91" s="24">
        <v>0</v>
      </c>
      <c r="D91" s="24">
        <v>103448</v>
      </c>
      <c r="E91" s="24">
        <v>0</v>
      </c>
      <c r="F91" s="24">
        <v>125000</v>
      </c>
      <c r="G91" s="24">
        <v>0</v>
      </c>
      <c r="H91" s="24">
        <v>103448</v>
      </c>
      <c r="I91" s="24">
        <v>0</v>
      </c>
      <c r="J91" s="24">
        <v>125000</v>
      </c>
      <c r="K91" s="24">
        <v>0</v>
      </c>
      <c r="L91" s="24">
        <v>103448</v>
      </c>
      <c r="M91" s="24">
        <v>0</v>
      </c>
      <c r="N91" s="24">
        <v>125000</v>
      </c>
      <c r="O91" s="55">
        <v>0</v>
      </c>
      <c r="P91" s="24">
        <v>103448</v>
      </c>
      <c r="Q91" s="24">
        <v>0</v>
      </c>
    </row>
    <row r="92" spans="1:17" ht="12.75">
      <c r="A92" s="14" t="s">
        <v>87</v>
      </c>
      <c r="B92" s="24">
        <v>56250</v>
      </c>
      <c r="C92" s="24">
        <v>0</v>
      </c>
      <c r="D92" s="24">
        <v>34483</v>
      </c>
      <c r="E92" s="24">
        <v>0</v>
      </c>
      <c r="F92" s="24">
        <v>56250</v>
      </c>
      <c r="G92" s="24">
        <v>0</v>
      </c>
      <c r="H92" s="24">
        <v>34483</v>
      </c>
      <c r="I92" s="24">
        <v>0</v>
      </c>
      <c r="J92" s="24">
        <v>56250</v>
      </c>
      <c r="K92" s="24">
        <v>0</v>
      </c>
      <c r="L92" s="24">
        <v>34483</v>
      </c>
      <c r="M92" s="24">
        <v>0</v>
      </c>
      <c r="N92" s="24">
        <v>56250</v>
      </c>
      <c r="O92" s="55">
        <v>0</v>
      </c>
      <c r="P92" s="24">
        <v>34483</v>
      </c>
      <c r="Q92" s="24">
        <v>0</v>
      </c>
    </row>
    <row r="93" spans="1:17" ht="12.75">
      <c r="A93" s="14" t="s">
        <v>88</v>
      </c>
      <c r="B93" s="24">
        <v>25000</v>
      </c>
      <c r="C93" s="24">
        <v>0</v>
      </c>
      <c r="D93" s="24">
        <v>4310</v>
      </c>
      <c r="E93" s="24">
        <v>0</v>
      </c>
      <c r="F93" s="24">
        <v>25000</v>
      </c>
      <c r="G93" s="24">
        <v>0</v>
      </c>
      <c r="H93" s="24">
        <v>4310</v>
      </c>
      <c r="I93" s="24">
        <v>0</v>
      </c>
      <c r="J93" s="24">
        <v>25000</v>
      </c>
      <c r="K93" s="24">
        <v>0</v>
      </c>
      <c r="L93" s="24">
        <v>4310</v>
      </c>
      <c r="M93" s="24">
        <v>0</v>
      </c>
      <c r="N93" s="24">
        <v>25000</v>
      </c>
      <c r="O93" s="55">
        <v>0</v>
      </c>
      <c r="P93" s="24">
        <v>4310</v>
      </c>
      <c r="Q93" s="24">
        <v>0</v>
      </c>
    </row>
    <row r="94" spans="1:17" ht="13.5" thickBot="1">
      <c r="A94" s="16" t="s">
        <v>89</v>
      </c>
      <c r="B94" s="26">
        <v>60000</v>
      </c>
      <c r="C94" s="26">
        <v>0</v>
      </c>
      <c r="D94" s="26">
        <v>43103</v>
      </c>
      <c r="E94" s="26">
        <v>0</v>
      </c>
      <c r="F94" s="26">
        <v>60000</v>
      </c>
      <c r="G94" s="26">
        <v>0</v>
      </c>
      <c r="H94" s="26">
        <v>43103</v>
      </c>
      <c r="I94" s="26">
        <v>0</v>
      </c>
      <c r="J94" s="26">
        <v>60000</v>
      </c>
      <c r="K94" s="26">
        <v>0</v>
      </c>
      <c r="L94" s="26">
        <v>43103</v>
      </c>
      <c r="M94" s="26">
        <v>0</v>
      </c>
      <c r="N94" s="26">
        <v>60000</v>
      </c>
      <c r="O94" s="56">
        <v>0</v>
      </c>
      <c r="P94" s="26">
        <v>43103</v>
      </c>
      <c r="Q94" s="26">
        <v>0</v>
      </c>
    </row>
    <row r="95" spans="1:17" ht="16.5" thickBot="1">
      <c r="A95" s="2" t="s">
        <v>91</v>
      </c>
      <c r="B95" s="20">
        <f>SUM(B8:B94)</f>
        <v>3865000</v>
      </c>
      <c r="C95" s="20">
        <f>SUM(C8:C94)-1</f>
        <v>12669199</v>
      </c>
      <c r="D95" s="20">
        <f>SUM(D8:D94)</f>
        <v>2380269</v>
      </c>
      <c r="E95" s="20">
        <f>SUM(E8:E94)-1</f>
        <v>8953272</v>
      </c>
      <c r="F95" s="20">
        <f aca="true" t="shared" si="0" ref="F95:O95">SUM(F8:F94)</f>
        <v>3857500</v>
      </c>
      <c r="G95" s="20">
        <f t="shared" si="0"/>
        <v>12401450</v>
      </c>
      <c r="H95" s="20">
        <f>SUM(H8:H94)</f>
        <v>2371548</v>
      </c>
      <c r="I95" s="20">
        <f>SUM(I8:I94)-1</f>
        <v>8457582</v>
      </c>
      <c r="J95" s="20">
        <f t="shared" si="0"/>
        <v>3816250</v>
      </c>
      <c r="K95" s="20">
        <f t="shared" si="0"/>
        <v>11972950</v>
      </c>
      <c r="L95" s="20">
        <f>SUM(L8:L94)</f>
        <v>2371548</v>
      </c>
      <c r="M95" s="20">
        <f>SUM(M8:M94)-1</f>
        <v>8082581</v>
      </c>
      <c r="N95" s="20">
        <f t="shared" si="0"/>
        <v>4425000</v>
      </c>
      <c r="O95" s="57">
        <f t="shared" si="0"/>
        <v>14479950</v>
      </c>
      <c r="P95" s="20">
        <f>SUM(P8:P94)</f>
        <v>2720378</v>
      </c>
      <c r="Q95" s="20">
        <f>SUM(Q8:Q94)-1</f>
        <v>9673101</v>
      </c>
    </row>
    <row r="96" spans="1:17" ht="16.5" thickBot="1">
      <c r="A96" s="2" t="s">
        <v>92</v>
      </c>
      <c r="B96" s="20">
        <f>+B95*16%</f>
        <v>618400</v>
      </c>
      <c r="C96" s="20">
        <f aca="true" t="shared" si="1" ref="C96:O96">+C95*16%</f>
        <v>2027071.84</v>
      </c>
      <c r="D96" s="20">
        <f>+D95*16%</f>
        <v>380843.04</v>
      </c>
      <c r="E96" s="20">
        <f t="shared" si="1"/>
        <v>1432523.52</v>
      </c>
      <c r="F96" s="20">
        <f t="shared" si="1"/>
        <v>617200</v>
      </c>
      <c r="G96" s="20">
        <f t="shared" si="1"/>
        <v>1984232</v>
      </c>
      <c r="H96" s="20">
        <f>+H95*16%</f>
        <v>379447.68</v>
      </c>
      <c r="I96" s="20">
        <f>+I95*16%</f>
        <v>1353213.12</v>
      </c>
      <c r="J96" s="20">
        <f t="shared" si="1"/>
        <v>610600</v>
      </c>
      <c r="K96" s="20">
        <f t="shared" si="1"/>
        <v>1915672</v>
      </c>
      <c r="L96" s="20">
        <f>+L95*16%</f>
        <v>379447.68</v>
      </c>
      <c r="M96" s="20">
        <f>+M95*16%</f>
        <v>1293212.96</v>
      </c>
      <c r="N96" s="20">
        <f t="shared" si="1"/>
        <v>708000</v>
      </c>
      <c r="O96" s="57">
        <f t="shared" si="1"/>
        <v>2316792</v>
      </c>
      <c r="P96" s="20">
        <f>+P95*16%</f>
        <v>435260.48</v>
      </c>
      <c r="Q96" s="20">
        <f>+Q95*16%</f>
        <v>1547696.16</v>
      </c>
    </row>
    <row r="97" spans="1:17" ht="16.5" thickBot="1">
      <c r="A97" s="2" t="s">
        <v>90</v>
      </c>
      <c r="B97" s="20">
        <f>+B95+B96</f>
        <v>4483400</v>
      </c>
      <c r="C97" s="20">
        <f>+C95+C96</f>
        <v>14696270.84</v>
      </c>
      <c r="D97" s="20">
        <f>+D95+D96</f>
        <v>2761112.04</v>
      </c>
      <c r="E97" s="20">
        <f>+E95+E96</f>
        <v>10385795.52</v>
      </c>
      <c r="F97" s="20">
        <f>+F95+F96</f>
        <v>4474700</v>
      </c>
      <c r="G97" s="20">
        <f>+G95+G96-2</f>
        <v>14385680</v>
      </c>
      <c r="H97" s="20">
        <f>+H95+H96</f>
        <v>2750995.68</v>
      </c>
      <c r="I97" s="20">
        <f>+I95+I96</f>
        <v>9810795.120000001</v>
      </c>
      <c r="J97" s="20">
        <f>+J95+J96</f>
        <v>4426850</v>
      </c>
      <c r="K97" s="20">
        <f>+K95+K96-2</f>
        <v>13888620</v>
      </c>
      <c r="L97" s="20">
        <f>+L95+L96</f>
        <v>2750995.68</v>
      </c>
      <c r="M97" s="20">
        <f>+M95+M96</f>
        <v>9375793.96</v>
      </c>
      <c r="N97" s="20">
        <f>+N95+N96</f>
        <v>5133000</v>
      </c>
      <c r="O97" s="57">
        <f>+O95+O96-2</f>
        <v>16796740</v>
      </c>
      <c r="P97" s="20">
        <f>+P95+P96</f>
        <v>3155638.48</v>
      </c>
      <c r="Q97" s="20">
        <f>+Q95+Q96</f>
        <v>11220797.16</v>
      </c>
    </row>
    <row r="98" spans="3:17" ht="13.5" thickBot="1">
      <c r="C98" s="31">
        <f>C97+B97</f>
        <v>19179670.84</v>
      </c>
      <c r="D98" s="31"/>
      <c r="E98" s="75">
        <f>E97+D97</f>
        <v>13146907.559999999</v>
      </c>
      <c r="G98" s="31">
        <f>G97+F97</f>
        <v>18860380</v>
      </c>
      <c r="H98" s="31"/>
      <c r="I98" s="75">
        <f>I97+H97</f>
        <v>12561790.8</v>
      </c>
      <c r="K98" s="31">
        <f>K97+J97</f>
        <v>18315470</v>
      </c>
      <c r="L98" s="31"/>
      <c r="M98" s="75">
        <f>M97+L97</f>
        <v>12126789.64</v>
      </c>
      <c r="O98" s="31">
        <f>O97+N97</f>
        <v>21929740</v>
      </c>
      <c r="P98" s="31"/>
      <c r="Q98" s="75">
        <f>Q97+P97</f>
        <v>14376435.64</v>
      </c>
    </row>
    <row r="99" ht="15.75">
      <c r="O99" s="35"/>
    </row>
    <row r="100" ht="12.75">
      <c r="A100" s="71"/>
    </row>
    <row r="101" ht="12.75">
      <c r="Q101" s="31">
        <f>Q98+M98+I98+E98</f>
        <v>52211923.64</v>
      </c>
    </row>
  </sheetData>
  <sheetProtection/>
  <mergeCells count="12">
    <mergeCell ref="J5:K5"/>
    <mergeCell ref="L5:M5"/>
    <mergeCell ref="N5:O5"/>
    <mergeCell ref="P5:Q5"/>
    <mergeCell ref="A1:O1"/>
    <mergeCell ref="A2:O2"/>
    <mergeCell ref="A3:O3"/>
    <mergeCell ref="A4:O4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C88">
      <selection activeCell="Q101" sqref="Q101"/>
    </sheetView>
  </sheetViews>
  <sheetFormatPr defaultColWidth="11.421875" defaultRowHeight="12.75"/>
  <cols>
    <col min="1" max="1" width="27.421875" style="0" bestFit="1" customWidth="1"/>
    <col min="2" max="2" width="11.8515625" style="30" bestFit="1" customWidth="1"/>
    <col min="3" max="5" width="13.140625" style="30" customWidth="1"/>
    <col min="6" max="6" width="11.8515625" style="30" bestFit="1" customWidth="1"/>
    <col min="7" max="7" width="13.140625" style="30" bestFit="1" customWidth="1"/>
    <col min="8" max="9" width="13.140625" style="30" customWidth="1"/>
    <col min="10" max="10" width="11.8515625" style="30" bestFit="1" customWidth="1"/>
    <col min="11" max="11" width="13.140625" style="30" bestFit="1" customWidth="1"/>
    <col min="12" max="13" width="13.140625" style="30" customWidth="1"/>
    <col min="14" max="14" width="11.8515625" style="30" bestFit="1" customWidth="1"/>
    <col min="15" max="15" width="17.421875" style="30" customWidth="1"/>
    <col min="16" max="17" width="13.140625" style="30" customWidth="1"/>
  </cols>
  <sheetData>
    <row r="1" spans="1:17" ht="15.75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/>
      <c r="Q1"/>
    </row>
    <row r="2" spans="1:17" ht="15.75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/>
      <c r="Q2"/>
    </row>
    <row r="3" spans="1:17" ht="15.7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/>
      <c r="Q3"/>
    </row>
    <row r="4" spans="1:17" ht="16.5" thickBot="1">
      <c r="A4" s="91" t="s">
        <v>105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/>
      <c r="Q4"/>
    </row>
    <row r="5" spans="1:17" ht="79.5" customHeight="1" thickBot="1">
      <c r="A5" s="1" t="s">
        <v>0</v>
      </c>
      <c r="B5" s="89" t="s">
        <v>93</v>
      </c>
      <c r="C5" s="90"/>
      <c r="D5" s="86" t="s">
        <v>102</v>
      </c>
      <c r="E5" s="88"/>
      <c r="F5" s="89" t="s">
        <v>96</v>
      </c>
      <c r="G5" s="90"/>
      <c r="H5" s="86" t="s">
        <v>102</v>
      </c>
      <c r="I5" s="88"/>
      <c r="J5" s="89" t="s">
        <v>95</v>
      </c>
      <c r="K5" s="90"/>
      <c r="L5" s="86" t="s">
        <v>102</v>
      </c>
      <c r="M5" s="87"/>
      <c r="N5" s="89" t="s">
        <v>97</v>
      </c>
      <c r="O5" s="90"/>
      <c r="P5" s="86" t="s">
        <v>102</v>
      </c>
      <c r="Q5" s="88"/>
    </row>
    <row r="6" spans="1:17" ht="32.25" thickBot="1">
      <c r="A6" s="2"/>
      <c r="B6" s="18" t="s">
        <v>13</v>
      </c>
      <c r="C6" s="19" t="s">
        <v>14</v>
      </c>
      <c r="D6" s="18" t="s">
        <v>13</v>
      </c>
      <c r="E6" s="19" t="s">
        <v>14</v>
      </c>
      <c r="F6" s="18" t="s">
        <v>13</v>
      </c>
      <c r="G6" s="19" t="s">
        <v>14</v>
      </c>
      <c r="H6" s="18" t="s">
        <v>13</v>
      </c>
      <c r="I6" s="19" t="s">
        <v>14</v>
      </c>
      <c r="J6" s="18" t="s">
        <v>13</v>
      </c>
      <c r="K6" s="19" t="s">
        <v>14</v>
      </c>
      <c r="L6" s="18" t="s">
        <v>13</v>
      </c>
      <c r="M6" s="45" t="s">
        <v>14</v>
      </c>
      <c r="N6" s="18" t="s">
        <v>13</v>
      </c>
      <c r="O6" s="19" t="s">
        <v>14</v>
      </c>
      <c r="P6" s="18" t="s">
        <v>13</v>
      </c>
      <c r="Q6" s="19" t="s">
        <v>14</v>
      </c>
    </row>
    <row r="7" spans="1:17" ht="13.5" thickBot="1">
      <c r="A7" s="3" t="s">
        <v>15</v>
      </c>
      <c r="B7" s="20"/>
      <c r="C7" s="21"/>
      <c r="D7" s="40"/>
      <c r="E7" s="40"/>
      <c r="F7" s="20"/>
      <c r="G7" s="21"/>
      <c r="H7" s="40"/>
      <c r="I7" s="40"/>
      <c r="J7" s="20"/>
      <c r="K7" s="21"/>
      <c r="L7" s="40"/>
      <c r="M7" s="40"/>
      <c r="N7" s="20"/>
      <c r="O7" s="21"/>
      <c r="P7" s="52"/>
      <c r="Q7" s="53"/>
    </row>
    <row r="8" spans="1:17" ht="12.75">
      <c r="A8" s="4" t="s">
        <v>16</v>
      </c>
      <c r="B8" s="22">
        <v>537500</v>
      </c>
      <c r="C8" s="23">
        <v>4125000</v>
      </c>
      <c r="D8" s="23">
        <v>375374</v>
      </c>
      <c r="E8" s="23">
        <v>3021978</v>
      </c>
      <c r="F8" s="22">
        <v>537500</v>
      </c>
      <c r="G8" s="23">
        <v>3750000</v>
      </c>
      <c r="H8" s="23">
        <v>375374</v>
      </c>
      <c r="I8" s="23">
        <v>2747253</v>
      </c>
      <c r="J8" s="22">
        <v>537500</v>
      </c>
      <c r="K8" s="23">
        <v>3375000</v>
      </c>
      <c r="L8" s="23">
        <v>375374</v>
      </c>
      <c r="M8" s="23">
        <v>2472527</v>
      </c>
      <c r="N8" s="54">
        <v>787500</v>
      </c>
      <c r="O8" s="23">
        <v>4375000</v>
      </c>
      <c r="P8" s="23">
        <v>550699</v>
      </c>
      <c r="Q8" s="23">
        <v>3205128</v>
      </c>
    </row>
    <row r="9" spans="1:17" ht="25.5">
      <c r="A9" s="5" t="s">
        <v>17</v>
      </c>
      <c r="B9" s="24">
        <v>115000</v>
      </c>
      <c r="C9" s="25">
        <v>73750</v>
      </c>
      <c r="D9" s="25">
        <v>80420</v>
      </c>
      <c r="E9" s="25">
        <v>54029</v>
      </c>
      <c r="F9" s="24">
        <v>115000</v>
      </c>
      <c r="G9" s="25">
        <v>76000</v>
      </c>
      <c r="H9" s="25">
        <v>80420</v>
      </c>
      <c r="I9" s="25">
        <v>55678</v>
      </c>
      <c r="J9" s="24">
        <v>115000</v>
      </c>
      <c r="K9" s="25">
        <v>70000</v>
      </c>
      <c r="L9" s="25">
        <v>80420</v>
      </c>
      <c r="M9" s="25">
        <v>51282</v>
      </c>
      <c r="N9" s="55">
        <v>145000</v>
      </c>
      <c r="O9" s="25">
        <v>96000</v>
      </c>
      <c r="P9" s="25">
        <v>101399</v>
      </c>
      <c r="Q9" s="25">
        <v>70330</v>
      </c>
    </row>
    <row r="10" spans="1:17" ht="25.5">
      <c r="A10" s="6" t="s">
        <v>1</v>
      </c>
      <c r="B10" s="24">
        <v>70000</v>
      </c>
      <c r="C10" s="25">
        <v>300000</v>
      </c>
      <c r="D10" s="25">
        <v>48951</v>
      </c>
      <c r="E10" s="25">
        <v>219780</v>
      </c>
      <c r="F10" s="24">
        <v>70000</v>
      </c>
      <c r="G10" s="25">
        <v>300000</v>
      </c>
      <c r="H10" s="25">
        <v>48951</v>
      </c>
      <c r="I10" s="25">
        <v>219780</v>
      </c>
      <c r="J10" s="24">
        <v>70000</v>
      </c>
      <c r="K10" s="25">
        <v>300000</v>
      </c>
      <c r="L10" s="25">
        <v>48951</v>
      </c>
      <c r="M10" s="25">
        <v>219780</v>
      </c>
      <c r="N10" s="55">
        <v>150000</v>
      </c>
      <c r="O10" s="25">
        <v>450000</v>
      </c>
      <c r="P10" s="25">
        <v>104895</v>
      </c>
      <c r="Q10" s="25">
        <v>329670</v>
      </c>
    </row>
    <row r="11" spans="1:17" ht="12.75">
      <c r="A11" s="7" t="s">
        <v>94</v>
      </c>
      <c r="B11" s="24">
        <v>33750</v>
      </c>
      <c r="C11" s="25">
        <v>212500</v>
      </c>
      <c r="D11" s="25">
        <v>23601</v>
      </c>
      <c r="E11" s="25">
        <v>155678</v>
      </c>
      <c r="F11" s="24">
        <v>33750</v>
      </c>
      <c r="G11" s="25">
        <v>232500</v>
      </c>
      <c r="H11" s="25">
        <v>23601</v>
      </c>
      <c r="I11" s="25">
        <v>170330</v>
      </c>
      <c r="J11" s="24">
        <v>33750</v>
      </c>
      <c r="K11" s="25">
        <v>228750</v>
      </c>
      <c r="L11" s="25">
        <v>23601</v>
      </c>
      <c r="M11" s="25">
        <v>167582</v>
      </c>
      <c r="N11" s="55">
        <v>36250</v>
      </c>
      <c r="O11" s="25">
        <v>267500</v>
      </c>
      <c r="P11" s="25">
        <v>25350</v>
      </c>
      <c r="Q11" s="25">
        <v>195971</v>
      </c>
    </row>
    <row r="12" spans="1:17" ht="12.75">
      <c r="A12" s="7" t="s">
        <v>2</v>
      </c>
      <c r="B12" s="24">
        <v>42500</v>
      </c>
      <c r="C12" s="25">
        <v>210000</v>
      </c>
      <c r="D12" s="25">
        <v>29720</v>
      </c>
      <c r="E12" s="25">
        <v>153846</v>
      </c>
      <c r="F12" s="24">
        <v>42500</v>
      </c>
      <c r="G12" s="25">
        <v>195000</v>
      </c>
      <c r="H12" s="25">
        <v>29720</v>
      </c>
      <c r="I12" s="25">
        <v>142857</v>
      </c>
      <c r="J12" s="24">
        <v>42500</v>
      </c>
      <c r="K12" s="25">
        <v>187500</v>
      </c>
      <c r="L12" s="25">
        <v>29720</v>
      </c>
      <c r="M12" s="25">
        <v>137363</v>
      </c>
      <c r="N12" s="55">
        <v>45000</v>
      </c>
      <c r="O12" s="25">
        <v>286250</v>
      </c>
      <c r="P12" s="25">
        <v>31469</v>
      </c>
      <c r="Q12" s="25">
        <v>209707</v>
      </c>
    </row>
    <row r="13" spans="1:17" ht="12.75">
      <c r="A13" s="7" t="s">
        <v>3</v>
      </c>
      <c r="B13" s="24">
        <v>43750</v>
      </c>
      <c r="C13" s="25">
        <v>277500</v>
      </c>
      <c r="D13" s="25">
        <v>30594</v>
      </c>
      <c r="E13" s="25">
        <v>203297</v>
      </c>
      <c r="F13" s="24">
        <v>48750</v>
      </c>
      <c r="G13" s="25">
        <v>275000</v>
      </c>
      <c r="H13" s="25">
        <v>34091</v>
      </c>
      <c r="I13" s="25">
        <v>201465</v>
      </c>
      <c r="J13" s="24">
        <v>48750</v>
      </c>
      <c r="K13" s="25">
        <v>267500</v>
      </c>
      <c r="L13" s="25">
        <v>34091</v>
      </c>
      <c r="M13" s="25">
        <v>195971</v>
      </c>
      <c r="N13" s="55">
        <v>37500</v>
      </c>
      <c r="O13" s="25">
        <v>250000</v>
      </c>
      <c r="P13" s="25">
        <v>26224</v>
      </c>
      <c r="Q13" s="25">
        <v>183150</v>
      </c>
    </row>
    <row r="14" spans="1:17" ht="12.75">
      <c r="A14" s="8" t="s">
        <v>4</v>
      </c>
      <c r="B14" s="24">
        <v>72500</v>
      </c>
      <c r="C14" s="25">
        <v>167500</v>
      </c>
      <c r="D14" s="25">
        <v>50699</v>
      </c>
      <c r="E14" s="25">
        <v>122711</v>
      </c>
      <c r="F14" s="24">
        <v>75000</v>
      </c>
      <c r="G14" s="25">
        <v>150000</v>
      </c>
      <c r="H14" s="25">
        <v>52448</v>
      </c>
      <c r="I14" s="25">
        <v>109890</v>
      </c>
      <c r="J14" s="24">
        <v>75000</v>
      </c>
      <c r="K14" s="25">
        <v>165000</v>
      </c>
      <c r="L14" s="25">
        <v>52448</v>
      </c>
      <c r="M14" s="25">
        <v>120879</v>
      </c>
      <c r="N14" s="55">
        <v>180000</v>
      </c>
      <c r="O14" s="25">
        <v>180000</v>
      </c>
      <c r="P14" s="25">
        <v>125874</v>
      </c>
      <c r="Q14" s="25">
        <v>131868</v>
      </c>
    </row>
    <row r="15" spans="1:17" ht="12.75">
      <c r="A15" s="7" t="s">
        <v>5</v>
      </c>
      <c r="B15" s="24">
        <v>52500</v>
      </c>
      <c r="C15" s="25">
        <v>19000</v>
      </c>
      <c r="D15" s="25">
        <v>36713</v>
      </c>
      <c r="E15" s="25">
        <v>13919</v>
      </c>
      <c r="F15" s="24">
        <v>52500</v>
      </c>
      <c r="G15" s="25">
        <v>19000</v>
      </c>
      <c r="H15" s="25">
        <v>36713</v>
      </c>
      <c r="I15" s="25">
        <v>13919</v>
      </c>
      <c r="J15" s="24">
        <v>52500</v>
      </c>
      <c r="K15" s="25">
        <v>19000</v>
      </c>
      <c r="L15" s="25">
        <v>36713</v>
      </c>
      <c r="M15" s="25">
        <v>13919</v>
      </c>
      <c r="N15" s="55">
        <v>155000</v>
      </c>
      <c r="O15" s="25">
        <v>20500</v>
      </c>
      <c r="P15" s="25">
        <v>108392</v>
      </c>
      <c r="Q15" s="25">
        <v>15018</v>
      </c>
    </row>
    <row r="16" spans="1:17" ht="12.75">
      <c r="A16" s="7" t="s">
        <v>6</v>
      </c>
      <c r="B16" s="24">
        <v>36250</v>
      </c>
      <c r="C16" s="25">
        <v>71250</v>
      </c>
      <c r="D16" s="25">
        <v>25350</v>
      </c>
      <c r="E16" s="25">
        <v>52198</v>
      </c>
      <c r="F16" s="24">
        <v>36250</v>
      </c>
      <c r="G16" s="25">
        <v>80000</v>
      </c>
      <c r="H16" s="25">
        <v>25350</v>
      </c>
      <c r="I16" s="25">
        <v>52198</v>
      </c>
      <c r="J16" s="24">
        <v>36250</v>
      </c>
      <c r="K16" s="25">
        <v>80000</v>
      </c>
      <c r="L16" s="25">
        <v>25350</v>
      </c>
      <c r="M16" s="25">
        <v>58608</v>
      </c>
      <c r="N16" s="55">
        <v>48750</v>
      </c>
      <c r="O16" s="25">
        <v>93750</v>
      </c>
      <c r="P16" s="25">
        <v>34091</v>
      </c>
      <c r="Q16" s="25">
        <v>68681</v>
      </c>
    </row>
    <row r="17" spans="1:17" ht="12.75">
      <c r="A17" s="7" t="s">
        <v>7</v>
      </c>
      <c r="B17" s="24">
        <v>36250</v>
      </c>
      <c r="C17" s="25">
        <v>48750</v>
      </c>
      <c r="D17" s="25">
        <v>25350</v>
      </c>
      <c r="E17" s="25">
        <v>35714</v>
      </c>
      <c r="F17" s="24">
        <v>36250</v>
      </c>
      <c r="G17" s="25">
        <v>48750</v>
      </c>
      <c r="H17" s="25">
        <v>25350</v>
      </c>
      <c r="I17" s="25">
        <v>35714</v>
      </c>
      <c r="J17" s="24">
        <v>36250</v>
      </c>
      <c r="K17" s="25">
        <v>48750</v>
      </c>
      <c r="L17" s="25">
        <v>25350</v>
      </c>
      <c r="M17" s="25">
        <v>35714</v>
      </c>
      <c r="N17" s="55">
        <v>36250</v>
      </c>
      <c r="O17" s="25">
        <v>56250</v>
      </c>
      <c r="P17" s="25">
        <v>25350</v>
      </c>
      <c r="Q17" s="25">
        <v>41209</v>
      </c>
    </row>
    <row r="18" spans="1:17" ht="12.75">
      <c r="A18" s="7" t="s">
        <v>8</v>
      </c>
      <c r="B18" s="24">
        <v>77500</v>
      </c>
      <c r="C18" s="25">
        <v>73750</v>
      </c>
      <c r="D18" s="25">
        <v>54196</v>
      </c>
      <c r="E18" s="25">
        <v>54029</v>
      </c>
      <c r="F18" s="24">
        <v>77500</v>
      </c>
      <c r="G18" s="25">
        <v>73750</v>
      </c>
      <c r="H18" s="25">
        <v>54196</v>
      </c>
      <c r="I18" s="25">
        <v>54029</v>
      </c>
      <c r="J18" s="24">
        <v>77500</v>
      </c>
      <c r="K18" s="25">
        <v>73750</v>
      </c>
      <c r="L18" s="25">
        <v>54196</v>
      </c>
      <c r="M18" s="25">
        <v>54029</v>
      </c>
      <c r="N18" s="55">
        <v>107500</v>
      </c>
      <c r="O18" s="25">
        <v>123750</v>
      </c>
      <c r="P18" s="25">
        <v>75175</v>
      </c>
      <c r="Q18" s="25">
        <v>90659</v>
      </c>
    </row>
    <row r="19" spans="1:17" ht="25.5">
      <c r="A19" s="6" t="s">
        <v>9</v>
      </c>
      <c r="B19" s="24">
        <v>51250</v>
      </c>
      <c r="C19" s="25">
        <v>112500</v>
      </c>
      <c r="D19" s="25">
        <v>35839</v>
      </c>
      <c r="E19" s="25">
        <v>82418</v>
      </c>
      <c r="F19" s="24">
        <v>51250</v>
      </c>
      <c r="G19" s="25">
        <v>112500</v>
      </c>
      <c r="H19" s="25">
        <v>35839</v>
      </c>
      <c r="I19" s="25">
        <v>82418</v>
      </c>
      <c r="J19" s="24">
        <v>51250</v>
      </c>
      <c r="K19" s="25">
        <v>112500</v>
      </c>
      <c r="L19" s="25">
        <v>35839</v>
      </c>
      <c r="M19" s="25">
        <v>82418</v>
      </c>
      <c r="N19" s="55">
        <v>61250</v>
      </c>
      <c r="O19" s="25">
        <v>112500</v>
      </c>
      <c r="P19" s="25">
        <v>42832</v>
      </c>
      <c r="Q19" s="25">
        <v>82418</v>
      </c>
    </row>
    <row r="20" spans="1:17" ht="25.5">
      <c r="A20" s="6" t="s">
        <v>10</v>
      </c>
      <c r="B20" s="24">
        <v>20000</v>
      </c>
      <c r="C20" s="25">
        <v>71250</v>
      </c>
      <c r="D20" s="25">
        <v>13986</v>
      </c>
      <c r="E20" s="25">
        <v>52198</v>
      </c>
      <c r="F20" s="24">
        <v>20000</v>
      </c>
      <c r="G20" s="25">
        <v>71250</v>
      </c>
      <c r="H20" s="25">
        <v>13986</v>
      </c>
      <c r="I20" s="25">
        <v>52198</v>
      </c>
      <c r="J20" s="24">
        <v>20000</v>
      </c>
      <c r="K20" s="25">
        <v>71250</v>
      </c>
      <c r="L20" s="25">
        <v>13986</v>
      </c>
      <c r="M20" s="25">
        <v>52198</v>
      </c>
      <c r="N20" s="55">
        <v>27500</v>
      </c>
      <c r="O20" s="25">
        <v>86250</v>
      </c>
      <c r="P20" s="25">
        <v>19231</v>
      </c>
      <c r="Q20" s="25">
        <v>63187</v>
      </c>
    </row>
    <row r="21" spans="1:17" ht="13.5" thickBot="1">
      <c r="A21" s="9" t="s">
        <v>11</v>
      </c>
      <c r="B21" s="26">
        <v>17500</v>
      </c>
      <c r="C21" s="27">
        <v>67250</v>
      </c>
      <c r="D21" s="27">
        <v>12238</v>
      </c>
      <c r="E21" s="27">
        <v>49267</v>
      </c>
      <c r="F21" s="26">
        <v>17500</v>
      </c>
      <c r="G21" s="27">
        <v>63750</v>
      </c>
      <c r="H21" s="27">
        <v>12238</v>
      </c>
      <c r="I21" s="27">
        <v>46703</v>
      </c>
      <c r="J21" s="26">
        <v>17500</v>
      </c>
      <c r="K21" s="27">
        <v>63750</v>
      </c>
      <c r="L21" s="27">
        <v>12238</v>
      </c>
      <c r="M21" s="27">
        <v>46703</v>
      </c>
      <c r="N21" s="56">
        <v>17500</v>
      </c>
      <c r="O21" s="27">
        <v>95000</v>
      </c>
      <c r="P21" s="27">
        <v>12238</v>
      </c>
      <c r="Q21" s="27">
        <v>69597</v>
      </c>
    </row>
    <row r="22" spans="1:17" ht="32.25" thickBot="1">
      <c r="A22" s="10" t="s">
        <v>12</v>
      </c>
      <c r="B22" s="28" t="s">
        <v>13</v>
      </c>
      <c r="C22" s="29" t="s">
        <v>14</v>
      </c>
      <c r="D22" s="41"/>
      <c r="E22" s="41"/>
      <c r="F22" s="28" t="s">
        <v>13</v>
      </c>
      <c r="G22" s="29" t="s">
        <v>14</v>
      </c>
      <c r="H22" s="41"/>
      <c r="I22" s="41"/>
      <c r="J22" s="28" t="s">
        <v>13</v>
      </c>
      <c r="K22" s="29" t="s">
        <v>14</v>
      </c>
      <c r="L22" s="41"/>
      <c r="M22" s="41"/>
      <c r="N22" s="28" t="s">
        <v>13</v>
      </c>
      <c r="O22" s="29" t="s">
        <v>14</v>
      </c>
      <c r="P22" s="41"/>
      <c r="Q22" s="41"/>
    </row>
    <row r="23" spans="1:17" ht="12.75">
      <c r="A23" s="4" t="s">
        <v>18</v>
      </c>
      <c r="B23" s="22">
        <v>115000</v>
      </c>
      <c r="C23" s="22">
        <v>617500</v>
      </c>
      <c r="D23" s="22">
        <v>80420</v>
      </c>
      <c r="E23" s="22">
        <v>452381</v>
      </c>
      <c r="F23" s="22">
        <v>120000</v>
      </c>
      <c r="G23" s="22">
        <v>715000</v>
      </c>
      <c r="H23" s="22">
        <v>83916</v>
      </c>
      <c r="I23" s="22">
        <v>523810</v>
      </c>
      <c r="J23" s="22">
        <v>120000</v>
      </c>
      <c r="K23" s="22">
        <v>685000</v>
      </c>
      <c r="L23" s="22">
        <v>83916</v>
      </c>
      <c r="M23" s="22">
        <v>501832</v>
      </c>
      <c r="N23" s="22">
        <v>120000</v>
      </c>
      <c r="O23" s="54">
        <v>822500</v>
      </c>
      <c r="P23" s="22">
        <v>83916</v>
      </c>
      <c r="Q23" s="22">
        <v>602564</v>
      </c>
    </row>
    <row r="24" spans="1:17" ht="25.5">
      <c r="A24" s="5" t="s">
        <v>19</v>
      </c>
      <c r="B24" s="24">
        <v>27500</v>
      </c>
      <c r="C24" s="24">
        <v>171250</v>
      </c>
      <c r="D24" s="24">
        <v>19231</v>
      </c>
      <c r="E24" s="24">
        <v>125458</v>
      </c>
      <c r="F24" s="24">
        <v>27500</v>
      </c>
      <c r="G24" s="24">
        <v>175000</v>
      </c>
      <c r="H24" s="24">
        <v>19231</v>
      </c>
      <c r="I24" s="24">
        <v>128205</v>
      </c>
      <c r="J24" s="24">
        <v>27500</v>
      </c>
      <c r="K24" s="24">
        <v>152500</v>
      </c>
      <c r="L24" s="24">
        <v>19231</v>
      </c>
      <c r="M24" s="24">
        <v>111722</v>
      </c>
      <c r="N24" s="24">
        <v>27500</v>
      </c>
      <c r="O24" s="55">
        <v>187500</v>
      </c>
      <c r="P24" s="24">
        <v>19231</v>
      </c>
      <c r="Q24" s="24">
        <v>137363</v>
      </c>
    </row>
    <row r="25" spans="1:17" ht="26.25" thickBot="1">
      <c r="A25" s="11" t="s">
        <v>20</v>
      </c>
      <c r="B25" s="26">
        <v>22500</v>
      </c>
      <c r="C25" s="26">
        <v>166250</v>
      </c>
      <c r="D25" s="26">
        <v>15734</v>
      </c>
      <c r="E25" s="26">
        <v>121795</v>
      </c>
      <c r="F25" s="26">
        <v>22500</v>
      </c>
      <c r="G25" s="26">
        <v>172500</v>
      </c>
      <c r="H25" s="26">
        <v>15734</v>
      </c>
      <c r="I25" s="26">
        <v>126374</v>
      </c>
      <c r="J25" s="26">
        <v>22500</v>
      </c>
      <c r="K25" s="26">
        <v>150000</v>
      </c>
      <c r="L25" s="26">
        <v>15734</v>
      </c>
      <c r="M25" s="26">
        <v>109890</v>
      </c>
      <c r="N25" s="26">
        <v>22500</v>
      </c>
      <c r="O25" s="56">
        <v>187500</v>
      </c>
      <c r="P25" s="26">
        <v>15734</v>
      </c>
      <c r="Q25" s="26">
        <v>137363</v>
      </c>
    </row>
    <row r="26" spans="1:17" ht="32.25" thickBot="1">
      <c r="A26" s="10" t="s">
        <v>21</v>
      </c>
      <c r="B26" s="28" t="s">
        <v>13</v>
      </c>
      <c r="C26" s="29" t="s">
        <v>14</v>
      </c>
      <c r="D26" s="41"/>
      <c r="E26" s="41"/>
      <c r="F26" s="28" t="s">
        <v>13</v>
      </c>
      <c r="G26" s="29" t="s">
        <v>14</v>
      </c>
      <c r="H26" s="41"/>
      <c r="I26" s="41"/>
      <c r="J26" s="28" t="s">
        <v>13</v>
      </c>
      <c r="K26" s="29" t="s">
        <v>14</v>
      </c>
      <c r="L26" s="41"/>
      <c r="M26" s="41"/>
      <c r="N26" s="28" t="s">
        <v>13</v>
      </c>
      <c r="O26" s="29" t="s">
        <v>14</v>
      </c>
      <c r="P26" s="41"/>
      <c r="Q26" s="41"/>
    </row>
    <row r="27" spans="1:17" ht="25.5">
      <c r="A27" s="12" t="s">
        <v>22</v>
      </c>
      <c r="B27" s="22">
        <v>95000</v>
      </c>
      <c r="C27" s="22">
        <v>120000</v>
      </c>
      <c r="D27" s="22">
        <v>66434</v>
      </c>
      <c r="E27" s="22">
        <v>87912</v>
      </c>
      <c r="F27" s="22">
        <v>105000</v>
      </c>
      <c r="G27" s="22">
        <v>127500</v>
      </c>
      <c r="H27" s="22">
        <v>73427</v>
      </c>
      <c r="I27" s="22">
        <v>93407</v>
      </c>
      <c r="J27" s="22">
        <v>105000</v>
      </c>
      <c r="K27" s="22">
        <v>127500</v>
      </c>
      <c r="L27" s="22">
        <v>73427</v>
      </c>
      <c r="M27" s="22">
        <v>93407</v>
      </c>
      <c r="N27" s="22">
        <v>105000</v>
      </c>
      <c r="O27" s="54">
        <v>135000</v>
      </c>
      <c r="P27" s="22">
        <v>73427</v>
      </c>
      <c r="Q27" s="22">
        <v>98901</v>
      </c>
    </row>
    <row r="28" spans="1:17" ht="25.5">
      <c r="A28" s="8" t="s">
        <v>23</v>
      </c>
      <c r="B28" s="24">
        <v>225000</v>
      </c>
      <c r="C28" s="24">
        <v>345000</v>
      </c>
      <c r="D28" s="24">
        <v>157343</v>
      </c>
      <c r="E28" s="24">
        <v>252747</v>
      </c>
      <c r="F28" s="24">
        <v>225000</v>
      </c>
      <c r="G28" s="24">
        <v>377500</v>
      </c>
      <c r="H28" s="24">
        <v>157343</v>
      </c>
      <c r="I28" s="24">
        <v>276557</v>
      </c>
      <c r="J28" s="24">
        <v>225000</v>
      </c>
      <c r="K28" s="24">
        <v>377500</v>
      </c>
      <c r="L28" s="24">
        <v>157343</v>
      </c>
      <c r="M28" s="24">
        <v>276557</v>
      </c>
      <c r="N28" s="58">
        <v>90000</v>
      </c>
      <c r="O28" s="78">
        <v>135000</v>
      </c>
      <c r="P28" s="24">
        <v>62937</v>
      </c>
      <c r="Q28" s="39">
        <v>98901</v>
      </c>
    </row>
    <row r="29" spans="1:17" ht="13.5" thickBot="1">
      <c r="A29" s="9" t="s">
        <v>24</v>
      </c>
      <c r="B29" s="26">
        <v>127500</v>
      </c>
      <c r="C29" s="26">
        <v>415000</v>
      </c>
      <c r="D29" s="26">
        <v>88161</v>
      </c>
      <c r="E29" s="26">
        <v>304029</v>
      </c>
      <c r="F29" s="26">
        <v>130000</v>
      </c>
      <c r="G29" s="26">
        <v>427500</v>
      </c>
      <c r="H29" s="26">
        <v>90909</v>
      </c>
      <c r="I29" s="26">
        <v>313187</v>
      </c>
      <c r="J29" s="26">
        <v>130000</v>
      </c>
      <c r="K29" s="26">
        <v>442500</v>
      </c>
      <c r="L29" s="26">
        <v>90909</v>
      </c>
      <c r="M29" s="26">
        <v>324176</v>
      </c>
      <c r="N29" s="26">
        <v>135000</v>
      </c>
      <c r="O29" s="56">
        <v>482500</v>
      </c>
      <c r="P29" s="26">
        <v>94406</v>
      </c>
      <c r="Q29" s="26">
        <v>353480</v>
      </c>
    </row>
    <row r="30" spans="1:17" ht="32.25" thickBot="1">
      <c r="A30" s="10" t="s">
        <v>25</v>
      </c>
      <c r="B30" s="28" t="s">
        <v>13</v>
      </c>
      <c r="C30" s="29" t="s">
        <v>14</v>
      </c>
      <c r="D30" s="41"/>
      <c r="E30" s="41"/>
      <c r="F30" s="28" t="s">
        <v>13</v>
      </c>
      <c r="G30" s="29" t="s">
        <v>14</v>
      </c>
      <c r="H30" s="41"/>
      <c r="I30" s="41"/>
      <c r="J30" s="28" t="s">
        <v>13</v>
      </c>
      <c r="K30" s="29" t="s">
        <v>14</v>
      </c>
      <c r="L30" s="41"/>
      <c r="M30" s="41"/>
      <c r="N30" s="28" t="s">
        <v>13</v>
      </c>
      <c r="O30" s="29" t="s">
        <v>14</v>
      </c>
      <c r="P30" s="41"/>
      <c r="Q30" s="41"/>
    </row>
    <row r="31" spans="1:17" ht="25.5">
      <c r="A31" s="13" t="s">
        <v>26</v>
      </c>
      <c r="B31" s="22">
        <v>43750</v>
      </c>
      <c r="C31" s="22">
        <v>60000</v>
      </c>
      <c r="D31" s="22">
        <v>30594</v>
      </c>
      <c r="E31" s="22">
        <v>43956</v>
      </c>
      <c r="F31" s="22">
        <v>43750</v>
      </c>
      <c r="G31" s="22">
        <v>60000</v>
      </c>
      <c r="H31" s="22">
        <v>30594</v>
      </c>
      <c r="I31" s="22">
        <v>43956</v>
      </c>
      <c r="J31" s="22">
        <v>43750</v>
      </c>
      <c r="K31" s="22">
        <v>60000</v>
      </c>
      <c r="L31" s="22">
        <v>30594</v>
      </c>
      <c r="M31" s="22">
        <v>43956</v>
      </c>
      <c r="N31" s="22">
        <v>51250</v>
      </c>
      <c r="O31" s="54">
        <v>60000</v>
      </c>
      <c r="P31" s="22">
        <v>35839</v>
      </c>
      <c r="Q31" s="22">
        <v>43956</v>
      </c>
    </row>
    <row r="32" spans="1:17" ht="25.5">
      <c r="A32" s="5" t="s">
        <v>27</v>
      </c>
      <c r="B32" s="24">
        <v>130000</v>
      </c>
      <c r="C32" s="24">
        <v>230000</v>
      </c>
      <c r="D32" s="24">
        <v>90909</v>
      </c>
      <c r="E32" s="24">
        <v>168498</v>
      </c>
      <c r="F32" s="24">
        <v>130000</v>
      </c>
      <c r="G32" s="24">
        <v>230000</v>
      </c>
      <c r="H32" s="24">
        <v>90909</v>
      </c>
      <c r="I32" s="24">
        <v>168498</v>
      </c>
      <c r="J32" s="24">
        <v>130000</v>
      </c>
      <c r="K32" s="24">
        <v>230000</v>
      </c>
      <c r="L32" s="24">
        <v>90909</v>
      </c>
      <c r="M32" s="24">
        <v>168498</v>
      </c>
      <c r="N32" s="24">
        <v>135000</v>
      </c>
      <c r="O32" s="55">
        <v>240000</v>
      </c>
      <c r="P32" s="24">
        <v>94406</v>
      </c>
      <c r="Q32" s="24">
        <v>175824</v>
      </c>
    </row>
    <row r="33" spans="1:17" ht="25.5">
      <c r="A33" s="5" t="s">
        <v>28</v>
      </c>
      <c r="B33" s="24">
        <v>37500</v>
      </c>
      <c r="C33" s="24">
        <v>135000</v>
      </c>
      <c r="D33" s="24">
        <v>25224</v>
      </c>
      <c r="E33" s="24">
        <v>98901</v>
      </c>
      <c r="F33" s="24">
        <v>37500</v>
      </c>
      <c r="G33" s="24">
        <v>142500</v>
      </c>
      <c r="H33" s="24">
        <v>26224</v>
      </c>
      <c r="I33" s="24">
        <v>104396</v>
      </c>
      <c r="J33" s="24">
        <v>37500</v>
      </c>
      <c r="K33" s="24">
        <v>135000</v>
      </c>
      <c r="L33" s="24">
        <v>26224</v>
      </c>
      <c r="M33" s="24">
        <v>98901</v>
      </c>
      <c r="N33" s="24">
        <v>40000</v>
      </c>
      <c r="O33" s="55">
        <v>157500</v>
      </c>
      <c r="P33" s="24">
        <v>27972</v>
      </c>
      <c r="Q33" s="24">
        <v>115385</v>
      </c>
    </row>
    <row r="34" spans="1:17" ht="12.75">
      <c r="A34" s="14" t="s">
        <v>29</v>
      </c>
      <c r="B34" s="24">
        <v>20000</v>
      </c>
      <c r="C34" s="24">
        <v>96250</v>
      </c>
      <c r="D34" s="24">
        <v>13986</v>
      </c>
      <c r="E34" s="24">
        <v>70513</v>
      </c>
      <c r="F34" s="24">
        <v>20000</v>
      </c>
      <c r="G34" s="24">
        <v>116250</v>
      </c>
      <c r="H34" s="24">
        <v>13986</v>
      </c>
      <c r="I34" s="24">
        <v>85165</v>
      </c>
      <c r="J34" s="24">
        <v>20000</v>
      </c>
      <c r="K34" s="24">
        <v>116250</v>
      </c>
      <c r="L34" s="24">
        <v>13986</v>
      </c>
      <c r="M34" s="24">
        <v>85165</v>
      </c>
      <c r="N34" s="24">
        <v>20000</v>
      </c>
      <c r="O34" s="55">
        <v>157500</v>
      </c>
      <c r="P34" s="24">
        <v>13986</v>
      </c>
      <c r="Q34" s="24">
        <v>115385</v>
      </c>
    </row>
    <row r="35" spans="1:17" ht="26.25" thickBot="1">
      <c r="A35" s="15" t="s">
        <v>30</v>
      </c>
      <c r="B35" s="26">
        <v>17500</v>
      </c>
      <c r="C35" s="26">
        <v>140000</v>
      </c>
      <c r="D35" s="26">
        <v>12238</v>
      </c>
      <c r="E35" s="26">
        <v>102564</v>
      </c>
      <c r="F35" s="26">
        <v>17500</v>
      </c>
      <c r="G35" s="26">
        <v>135000</v>
      </c>
      <c r="H35" s="26">
        <v>12238</v>
      </c>
      <c r="I35" s="26">
        <v>98901</v>
      </c>
      <c r="J35" s="26">
        <v>17500</v>
      </c>
      <c r="K35" s="26">
        <v>140000</v>
      </c>
      <c r="L35" s="26">
        <v>12238</v>
      </c>
      <c r="M35" s="26">
        <v>102564</v>
      </c>
      <c r="N35" s="26">
        <v>17500</v>
      </c>
      <c r="O35" s="56">
        <v>145000</v>
      </c>
      <c r="P35" s="26">
        <v>12238</v>
      </c>
      <c r="Q35" s="26">
        <v>106227</v>
      </c>
    </row>
    <row r="36" spans="1:17" ht="32.25" thickBot="1">
      <c r="A36" s="10" t="s">
        <v>31</v>
      </c>
      <c r="B36" s="28" t="s">
        <v>13</v>
      </c>
      <c r="C36" s="29" t="s">
        <v>14</v>
      </c>
      <c r="D36" s="41"/>
      <c r="E36" s="41"/>
      <c r="F36" s="28" t="s">
        <v>13</v>
      </c>
      <c r="G36" s="29" t="s">
        <v>14</v>
      </c>
      <c r="H36" s="41"/>
      <c r="I36" s="41"/>
      <c r="J36" s="28" t="s">
        <v>13</v>
      </c>
      <c r="K36" s="29" t="s">
        <v>14</v>
      </c>
      <c r="L36" s="41"/>
      <c r="M36" s="41"/>
      <c r="N36" s="28" t="s">
        <v>13</v>
      </c>
      <c r="O36" s="29" t="s">
        <v>14</v>
      </c>
      <c r="P36" s="41"/>
      <c r="Q36" s="41"/>
    </row>
    <row r="37" spans="1:17" ht="12.75">
      <c r="A37" s="4" t="s">
        <v>32</v>
      </c>
      <c r="B37" s="22">
        <v>27500</v>
      </c>
      <c r="C37" s="22">
        <v>118750</v>
      </c>
      <c r="D37" s="22">
        <v>19231</v>
      </c>
      <c r="E37" s="22">
        <v>86996</v>
      </c>
      <c r="F37" s="22">
        <v>27500</v>
      </c>
      <c r="G37" s="22">
        <v>122500</v>
      </c>
      <c r="H37" s="22">
        <v>19231</v>
      </c>
      <c r="I37" s="22">
        <v>89744</v>
      </c>
      <c r="J37" s="22">
        <v>27500</v>
      </c>
      <c r="K37" s="22">
        <v>152500</v>
      </c>
      <c r="L37" s="22">
        <v>19231</v>
      </c>
      <c r="M37" s="22">
        <v>111722</v>
      </c>
      <c r="N37" s="22">
        <v>32500</v>
      </c>
      <c r="O37" s="54">
        <v>177500</v>
      </c>
      <c r="P37" s="22">
        <v>22727</v>
      </c>
      <c r="Q37" s="22">
        <v>130037</v>
      </c>
    </row>
    <row r="38" spans="1:17" ht="12.75">
      <c r="A38" s="14" t="s">
        <v>33</v>
      </c>
      <c r="B38" s="24">
        <v>27500</v>
      </c>
      <c r="C38" s="24">
        <v>100000</v>
      </c>
      <c r="D38" s="24">
        <v>19231</v>
      </c>
      <c r="E38" s="24">
        <v>73260</v>
      </c>
      <c r="F38" s="24">
        <v>27500</v>
      </c>
      <c r="G38" s="24">
        <v>103750</v>
      </c>
      <c r="H38" s="24">
        <v>19231</v>
      </c>
      <c r="I38" s="24">
        <v>76007</v>
      </c>
      <c r="J38" s="24">
        <v>27500</v>
      </c>
      <c r="K38" s="24">
        <v>107500</v>
      </c>
      <c r="L38" s="24">
        <v>19231</v>
      </c>
      <c r="M38" s="24">
        <v>78755</v>
      </c>
      <c r="N38" s="24">
        <v>32500</v>
      </c>
      <c r="O38" s="55">
        <v>125000</v>
      </c>
      <c r="P38" s="24">
        <v>22727</v>
      </c>
      <c r="Q38" s="24">
        <v>91575</v>
      </c>
    </row>
    <row r="39" spans="1:17" ht="25.5">
      <c r="A39" s="5" t="s">
        <v>34</v>
      </c>
      <c r="B39" s="24">
        <v>40000</v>
      </c>
      <c r="C39" s="24">
        <v>78750</v>
      </c>
      <c r="D39" s="24">
        <v>27972</v>
      </c>
      <c r="E39" s="24">
        <v>57692</v>
      </c>
      <c r="F39" s="24">
        <v>40000</v>
      </c>
      <c r="G39" s="24">
        <v>81000</v>
      </c>
      <c r="H39" s="24">
        <v>27972</v>
      </c>
      <c r="I39" s="24">
        <v>59341</v>
      </c>
      <c r="J39" s="24">
        <v>40000</v>
      </c>
      <c r="K39" s="24">
        <v>81000</v>
      </c>
      <c r="L39" s="24">
        <v>27972</v>
      </c>
      <c r="M39" s="24">
        <v>59341</v>
      </c>
      <c r="N39" s="24">
        <v>45000</v>
      </c>
      <c r="O39" s="55">
        <v>372500</v>
      </c>
      <c r="P39" s="24">
        <v>31469</v>
      </c>
      <c r="Q39" s="24">
        <v>272894</v>
      </c>
    </row>
    <row r="40" spans="1:17" ht="25.5">
      <c r="A40" s="5" t="s">
        <v>36</v>
      </c>
      <c r="B40" s="24">
        <v>42500</v>
      </c>
      <c r="C40" s="24">
        <v>88750</v>
      </c>
      <c r="D40" s="24">
        <v>29720</v>
      </c>
      <c r="E40" s="24">
        <v>65018</v>
      </c>
      <c r="F40" s="24">
        <v>42500</v>
      </c>
      <c r="G40" s="24">
        <v>96000</v>
      </c>
      <c r="H40" s="24">
        <v>29720</v>
      </c>
      <c r="I40" s="24">
        <v>70330</v>
      </c>
      <c r="J40" s="24">
        <v>42500</v>
      </c>
      <c r="K40" s="24">
        <v>96000</v>
      </c>
      <c r="L40" s="24">
        <v>29720</v>
      </c>
      <c r="M40" s="24">
        <v>70330</v>
      </c>
      <c r="N40" s="24">
        <v>45000</v>
      </c>
      <c r="O40" s="55">
        <v>111000</v>
      </c>
      <c r="P40" s="24">
        <v>31469</v>
      </c>
      <c r="Q40" s="24">
        <v>81319</v>
      </c>
    </row>
    <row r="41" spans="1:17" ht="25.5">
      <c r="A41" s="5" t="s">
        <v>35</v>
      </c>
      <c r="B41" s="24">
        <v>16250</v>
      </c>
      <c r="C41" s="24">
        <v>36000</v>
      </c>
      <c r="D41" s="24">
        <v>11364</v>
      </c>
      <c r="E41" s="24">
        <v>26374</v>
      </c>
      <c r="F41" s="24">
        <v>16250</v>
      </c>
      <c r="G41" s="24">
        <v>40000</v>
      </c>
      <c r="H41" s="24">
        <v>11364</v>
      </c>
      <c r="I41" s="24">
        <v>29304</v>
      </c>
      <c r="J41" s="24">
        <v>16250</v>
      </c>
      <c r="K41" s="24">
        <v>40000</v>
      </c>
      <c r="L41" s="24">
        <v>11364</v>
      </c>
      <c r="M41" s="24">
        <v>29304</v>
      </c>
      <c r="N41" s="58">
        <v>16250</v>
      </c>
      <c r="O41" s="55">
        <v>45000</v>
      </c>
      <c r="P41" s="58">
        <v>11364</v>
      </c>
      <c r="Q41" s="24">
        <v>32967</v>
      </c>
    </row>
    <row r="42" spans="1:17" ht="25.5">
      <c r="A42" s="5" t="s">
        <v>37</v>
      </c>
      <c r="B42" s="24">
        <v>37500</v>
      </c>
      <c r="C42" s="24">
        <v>285000</v>
      </c>
      <c r="D42" s="24">
        <v>26224</v>
      </c>
      <c r="E42" s="24">
        <v>208791</v>
      </c>
      <c r="F42" s="24">
        <v>40000</v>
      </c>
      <c r="G42" s="24">
        <v>290000</v>
      </c>
      <c r="H42" s="24">
        <v>27972</v>
      </c>
      <c r="I42" s="24">
        <v>212454</v>
      </c>
      <c r="J42" s="24">
        <v>40000</v>
      </c>
      <c r="K42" s="24">
        <v>305000</v>
      </c>
      <c r="L42" s="24">
        <v>27972</v>
      </c>
      <c r="M42" s="24">
        <v>223443</v>
      </c>
      <c r="N42" s="24">
        <v>45000</v>
      </c>
      <c r="O42" s="55">
        <v>345000</v>
      </c>
      <c r="P42" s="24">
        <v>31469</v>
      </c>
      <c r="Q42" s="24">
        <v>252747</v>
      </c>
    </row>
    <row r="43" spans="1:17" ht="25.5">
      <c r="A43" s="5" t="s">
        <v>38</v>
      </c>
      <c r="B43" s="24">
        <v>30000</v>
      </c>
      <c r="C43" s="24">
        <v>300000</v>
      </c>
      <c r="D43" s="24">
        <v>20979</v>
      </c>
      <c r="E43" s="24">
        <v>219780</v>
      </c>
      <c r="F43" s="24">
        <v>30000</v>
      </c>
      <c r="G43" s="24">
        <v>290000</v>
      </c>
      <c r="H43" s="24">
        <v>20979</v>
      </c>
      <c r="I43" s="24">
        <v>212454</v>
      </c>
      <c r="J43" s="24">
        <v>30000</v>
      </c>
      <c r="K43" s="24">
        <v>305000</v>
      </c>
      <c r="L43" s="24">
        <v>20979</v>
      </c>
      <c r="M43" s="24">
        <v>223443</v>
      </c>
      <c r="N43" s="24">
        <v>40000</v>
      </c>
      <c r="O43" s="55">
        <v>335000</v>
      </c>
      <c r="P43" s="24">
        <v>27972</v>
      </c>
      <c r="Q43" s="24">
        <v>245421</v>
      </c>
    </row>
    <row r="44" spans="1:17" ht="12.75">
      <c r="A44" s="14" t="s">
        <v>39</v>
      </c>
      <c r="B44" s="24">
        <v>42500</v>
      </c>
      <c r="C44" s="24">
        <v>66250</v>
      </c>
      <c r="D44" s="24">
        <v>29720</v>
      </c>
      <c r="E44" s="24">
        <v>48535</v>
      </c>
      <c r="F44" s="24">
        <v>42500</v>
      </c>
      <c r="G44" s="24">
        <v>66250</v>
      </c>
      <c r="H44" s="24">
        <v>29720</v>
      </c>
      <c r="I44" s="24">
        <v>48535</v>
      </c>
      <c r="J44" s="24">
        <v>42500</v>
      </c>
      <c r="K44" s="24">
        <v>66250</v>
      </c>
      <c r="L44" s="24">
        <v>29720</v>
      </c>
      <c r="M44" s="24">
        <v>48535</v>
      </c>
      <c r="N44" s="24">
        <v>45000</v>
      </c>
      <c r="O44" s="55">
        <v>135000</v>
      </c>
      <c r="P44" s="24">
        <v>31469</v>
      </c>
      <c r="Q44" s="24">
        <v>98901</v>
      </c>
    </row>
    <row r="45" spans="1:17" ht="12.75">
      <c r="A45" s="14" t="s">
        <v>40</v>
      </c>
      <c r="B45" s="24">
        <v>42500</v>
      </c>
      <c r="C45" s="24">
        <v>66250</v>
      </c>
      <c r="D45" s="24">
        <v>29720</v>
      </c>
      <c r="E45" s="24">
        <v>48535</v>
      </c>
      <c r="F45" s="24">
        <v>42500</v>
      </c>
      <c r="G45" s="24">
        <v>66250</v>
      </c>
      <c r="H45" s="24">
        <v>29720</v>
      </c>
      <c r="I45" s="24">
        <v>48535</v>
      </c>
      <c r="J45" s="24">
        <v>42500</v>
      </c>
      <c r="K45" s="24">
        <v>66250</v>
      </c>
      <c r="L45" s="24">
        <v>29720</v>
      </c>
      <c r="M45" s="24">
        <v>48535</v>
      </c>
      <c r="N45" s="24">
        <v>45000</v>
      </c>
      <c r="O45" s="55">
        <v>135000</v>
      </c>
      <c r="P45" s="24">
        <v>31469</v>
      </c>
      <c r="Q45" s="24">
        <v>98901</v>
      </c>
    </row>
    <row r="46" spans="1:17" ht="12.75">
      <c r="A46" s="14" t="s">
        <v>41</v>
      </c>
      <c r="B46" s="24">
        <v>37500</v>
      </c>
      <c r="C46" s="24">
        <v>226250</v>
      </c>
      <c r="D46" s="24">
        <v>26224</v>
      </c>
      <c r="E46" s="24">
        <v>165751</v>
      </c>
      <c r="F46" s="58">
        <v>7500</v>
      </c>
      <c r="G46" s="58">
        <v>63750</v>
      </c>
      <c r="H46" s="24">
        <v>5245</v>
      </c>
      <c r="I46" s="24">
        <v>46703</v>
      </c>
      <c r="J46" s="58">
        <v>7500</v>
      </c>
      <c r="K46" s="58">
        <v>67500</v>
      </c>
      <c r="L46" s="24">
        <v>5245</v>
      </c>
      <c r="M46" s="24">
        <v>49451</v>
      </c>
      <c r="N46" s="24">
        <v>37500</v>
      </c>
      <c r="O46" s="55">
        <v>246250</v>
      </c>
      <c r="P46" s="24">
        <v>26224</v>
      </c>
      <c r="Q46" s="24">
        <v>180403</v>
      </c>
    </row>
    <row r="47" spans="1:17" ht="13.5" thickBot="1">
      <c r="A47" s="16" t="s">
        <v>42</v>
      </c>
      <c r="B47" s="26">
        <v>35000</v>
      </c>
      <c r="C47" s="26">
        <v>53750</v>
      </c>
      <c r="D47" s="26">
        <v>24476</v>
      </c>
      <c r="E47" s="26">
        <v>39377</v>
      </c>
      <c r="F47" s="26">
        <v>35000</v>
      </c>
      <c r="G47" s="26">
        <v>53750</v>
      </c>
      <c r="H47" s="26">
        <v>24476</v>
      </c>
      <c r="I47" s="26">
        <v>39307</v>
      </c>
      <c r="J47" s="26">
        <v>35000</v>
      </c>
      <c r="K47" s="26">
        <v>53750</v>
      </c>
      <c r="L47" s="26">
        <v>24476</v>
      </c>
      <c r="M47" s="26">
        <v>39307</v>
      </c>
      <c r="N47" s="83">
        <v>7500</v>
      </c>
      <c r="O47" s="79">
        <v>11250</v>
      </c>
      <c r="P47" s="26">
        <v>5245</v>
      </c>
      <c r="Q47" s="26">
        <v>8242</v>
      </c>
    </row>
    <row r="48" spans="1:17" ht="32.25" thickBot="1">
      <c r="A48" s="10" t="s">
        <v>43</v>
      </c>
      <c r="B48" s="28" t="s">
        <v>13</v>
      </c>
      <c r="C48" s="29" t="s">
        <v>14</v>
      </c>
      <c r="D48" s="41"/>
      <c r="E48" s="41"/>
      <c r="F48" s="28" t="s">
        <v>13</v>
      </c>
      <c r="G48" s="29" t="s">
        <v>14</v>
      </c>
      <c r="H48" s="41"/>
      <c r="I48" s="41"/>
      <c r="J48" s="28" t="s">
        <v>13</v>
      </c>
      <c r="K48" s="29" t="s">
        <v>14</v>
      </c>
      <c r="L48" s="41"/>
      <c r="M48" s="41"/>
      <c r="N48" s="28" t="s">
        <v>13</v>
      </c>
      <c r="O48" s="29" t="s">
        <v>14</v>
      </c>
      <c r="P48" s="41"/>
      <c r="Q48" s="41"/>
    </row>
    <row r="49" spans="1:17" ht="12.75">
      <c r="A49" s="4" t="s">
        <v>44</v>
      </c>
      <c r="B49" s="22">
        <v>43750</v>
      </c>
      <c r="C49" s="22">
        <v>195000</v>
      </c>
      <c r="D49" s="72">
        <v>30594</v>
      </c>
      <c r="E49" s="22">
        <v>142857</v>
      </c>
      <c r="F49" s="22">
        <v>43750</v>
      </c>
      <c r="G49" s="22">
        <v>205000</v>
      </c>
      <c r="H49" s="72">
        <v>30594</v>
      </c>
      <c r="I49" s="22">
        <v>150183</v>
      </c>
      <c r="J49" s="22">
        <v>43750</v>
      </c>
      <c r="K49" s="22">
        <v>220000</v>
      </c>
      <c r="L49" s="72">
        <v>30594</v>
      </c>
      <c r="M49" s="22">
        <v>161172</v>
      </c>
      <c r="N49" s="22">
        <v>43750</v>
      </c>
      <c r="O49" s="54">
        <v>240000</v>
      </c>
      <c r="P49" s="72">
        <v>30594</v>
      </c>
      <c r="Q49" s="22">
        <v>175824</v>
      </c>
    </row>
    <row r="50" spans="1:17" ht="12.75">
      <c r="A50" s="14" t="s">
        <v>45</v>
      </c>
      <c r="B50" s="24">
        <v>23750</v>
      </c>
      <c r="C50" s="24">
        <v>126250</v>
      </c>
      <c r="D50" s="24">
        <v>16608</v>
      </c>
      <c r="E50" s="24">
        <v>92491</v>
      </c>
      <c r="F50" s="24">
        <v>23750</v>
      </c>
      <c r="G50" s="24">
        <v>145000</v>
      </c>
      <c r="H50" s="24">
        <v>16608</v>
      </c>
      <c r="I50" s="24">
        <v>106227</v>
      </c>
      <c r="J50" s="24">
        <v>23750</v>
      </c>
      <c r="K50" s="24">
        <v>118750</v>
      </c>
      <c r="L50" s="24">
        <v>16608</v>
      </c>
      <c r="M50" s="24">
        <v>86996</v>
      </c>
      <c r="N50" s="24">
        <v>23750</v>
      </c>
      <c r="O50" s="55">
        <v>146250</v>
      </c>
      <c r="P50" s="24">
        <v>16608</v>
      </c>
      <c r="Q50" s="24">
        <v>107143</v>
      </c>
    </row>
    <row r="51" spans="1:17" ht="12.75">
      <c r="A51" s="14" t="s">
        <v>46</v>
      </c>
      <c r="B51" s="24">
        <v>25000</v>
      </c>
      <c r="C51" s="24">
        <v>31250</v>
      </c>
      <c r="D51" s="24">
        <v>17483</v>
      </c>
      <c r="E51" s="24">
        <v>22894</v>
      </c>
      <c r="F51" s="24">
        <v>25000</v>
      </c>
      <c r="G51" s="24">
        <v>31250</v>
      </c>
      <c r="H51" s="24">
        <v>17483</v>
      </c>
      <c r="I51" s="24">
        <v>22894</v>
      </c>
      <c r="J51" s="24">
        <v>25000</v>
      </c>
      <c r="K51" s="24">
        <v>31250</v>
      </c>
      <c r="L51" s="24">
        <v>17483</v>
      </c>
      <c r="M51" s="24">
        <v>22894</v>
      </c>
      <c r="N51" s="24">
        <v>25000</v>
      </c>
      <c r="O51" s="55">
        <v>36250</v>
      </c>
      <c r="P51" s="24">
        <v>17483</v>
      </c>
      <c r="Q51" s="24">
        <v>26557</v>
      </c>
    </row>
    <row r="52" spans="1:17" ht="25.5">
      <c r="A52" s="5" t="s">
        <v>47</v>
      </c>
      <c r="B52" s="24">
        <v>26250</v>
      </c>
      <c r="C52" s="24">
        <v>98750</v>
      </c>
      <c r="D52" s="24">
        <v>18357</v>
      </c>
      <c r="E52" s="24">
        <v>72344</v>
      </c>
      <c r="F52" s="24">
        <v>26250</v>
      </c>
      <c r="G52" s="24">
        <v>98750</v>
      </c>
      <c r="H52" s="24">
        <v>18357</v>
      </c>
      <c r="I52" s="24">
        <v>72344</v>
      </c>
      <c r="J52" s="24">
        <v>30000</v>
      </c>
      <c r="K52" s="24">
        <v>121250</v>
      </c>
      <c r="L52" s="24">
        <v>20979</v>
      </c>
      <c r="M52" s="24">
        <v>88828</v>
      </c>
      <c r="N52" s="24">
        <v>30000</v>
      </c>
      <c r="O52" s="55">
        <v>113750</v>
      </c>
      <c r="P52" s="24">
        <v>20979</v>
      </c>
      <c r="Q52" s="24">
        <v>83333</v>
      </c>
    </row>
    <row r="53" spans="1:17" ht="25.5">
      <c r="A53" s="5" t="s">
        <v>48</v>
      </c>
      <c r="B53" s="24">
        <v>15000</v>
      </c>
      <c r="C53" s="24">
        <v>82500</v>
      </c>
      <c r="D53" s="24">
        <v>10490</v>
      </c>
      <c r="E53" s="24">
        <v>60440</v>
      </c>
      <c r="F53" s="24">
        <v>15000</v>
      </c>
      <c r="G53" s="24">
        <v>86250</v>
      </c>
      <c r="H53" s="24">
        <v>10490</v>
      </c>
      <c r="I53" s="24">
        <v>63187</v>
      </c>
      <c r="J53" s="24">
        <v>15000</v>
      </c>
      <c r="K53" s="24">
        <v>71250</v>
      </c>
      <c r="L53" s="24">
        <v>10490</v>
      </c>
      <c r="M53" s="24">
        <v>52198</v>
      </c>
      <c r="N53" s="24">
        <v>15000</v>
      </c>
      <c r="O53" s="55">
        <v>82500</v>
      </c>
      <c r="P53" s="24">
        <v>10490</v>
      </c>
      <c r="Q53" s="24">
        <v>60440</v>
      </c>
    </row>
    <row r="54" spans="1:17" ht="25.5">
      <c r="A54" s="5" t="s">
        <v>49</v>
      </c>
      <c r="B54" s="24">
        <v>23750</v>
      </c>
      <c r="C54" s="24">
        <v>0</v>
      </c>
      <c r="D54" s="24">
        <v>16608</v>
      </c>
      <c r="E54" s="24">
        <v>0</v>
      </c>
      <c r="F54" s="24">
        <v>23750</v>
      </c>
      <c r="G54" s="24">
        <v>0</v>
      </c>
      <c r="H54" s="24">
        <v>16608</v>
      </c>
      <c r="I54" s="24">
        <v>0</v>
      </c>
      <c r="J54" s="24">
        <v>23750</v>
      </c>
      <c r="K54" s="24">
        <v>0</v>
      </c>
      <c r="L54" s="24">
        <v>16608</v>
      </c>
      <c r="M54" s="24">
        <v>0</v>
      </c>
      <c r="N54" s="24">
        <v>23750</v>
      </c>
      <c r="O54" s="55">
        <v>0</v>
      </c>
      <c r="P54" s="24">
        <v>16608</v>
      </c>
      <c r="Q54" s="24">
        <v>0</v>
      </c>
    </row>
    <row r="55" spans="1:17" ht="25.5">
      <c r="A55" s="5" t="s">
        <v>50</v>
      </c>
      <c r="B55" s="24">
        <v>22500</v>
      </c>
      <c r="C55" s="24">
        <v>0</v>
      </c>
      <c r="D55" s="24">
        <v>15734</v>
      </c>
      <c r="E55" s="24">
        <v>0</v>
      </c>
      <c r="F55" s="24">
        <v>22500</v>
      </c>
      <c r="G55" s="24">
        <v>0</v>
      </c>
      <c r="H55" s="24">
        <v>15734</v>
      </c>
      <c r="I55" s="24">
        <v>0</v>
      </c>
      <c r="J55" s="24">
        <v>22500</v>
      </c>
      <c r="K55" s="24">
        <v>0</v>
      </c>
      <c r="L55" s="24">
        <v>15734</v>
      </c>
      <c r="M55" s="24">
        <v>0</v>
      </c>
      <c r="N55" s="24">
        <v>22500</v>
      </c>
      <c r="O55" s="55">
        <v>0</v>
      </c>
      <c r="P55" s="24">
        <v>15734</v>
      </c>
      <c r="Q55" s="24">
        <v>0</v>
      </c>
    </row>
    <row r="56" spans="1:17" ht="25.5">
      <c r="A56" s="5" t="s">
        <v>51</v>
      </c>
      <c r="B56" s="24">
        <v>25000</v>
      </c>
      <c r="C56" s="24">
        <v>48750</v>
      </c>
      <c r="D56" s="24">
        <v>17483</v>
      </c>
      <c r="E56" s="24">
        <v>35740</v>
      </c>
      <c r="F56" s="24">
        <v>25000</v>
      </c>
      <c r="G56" s="24">
        <v>52500</v>
      </c>
      <c r="H56" s="24">
        <v>17483</v>
      </c>
      <c r="I56" s="24">
        <v>38462</v>
      </c>
      <c r="J56" s="24">
        <v>25000</v>
      </c>
      <c r="K56" s="24">
        <v>45000</v>
      </c>
      <c r="L56" s="24">
        <v>17483</v>
      </c>
      <c r="M56" s="24">
        <v>32967</v>
      </c>
      <c r="N56" s="24">
        <v>25000</v>
      </c>
      <c r="O56" s="55">
        <v>41250</v>
      </c>
      <c r="P56" s="24">
        <v>17483</v>
      </c>
      <c r="Q56" s="24">
        <v>30220</v>
      </c>
    </row>
    <row r="57" spans="1:17" ht="25.5">
      <c r="A57" s="5" t="s">
        <v>52</v>
      </c>
      <c r="B57" s="24">
        <v>31250</v>
      </c>
      <c r="C57" s="24">
        <v>265000</v>
      </c>
      <c r="D57" s="24">
        <v>21853</v>
      </c>
      <c r="E57" s="24">
        <v>194139</v>
      </c>
      <c r="F57" s="24">
        <v>31250</v>
      </c>
      <c r="G57" s="24">
        <v>276250</v>
      </c>
      <c r="H57" s="24">
        <v>21853</v>
      </c>
      <c r="I57" s="24">
        <v>202381</v>
      </c>
      <c r="J57" s="24">
        <v>31250</v>
      </c>
      <c r="K57" s="24">
        <v>261250</v>
      </c>
      <c r="L57" s="24">
        <v>21853</v>
      </c>
      <c r="M57" s="24">
        <v>191392</v>
      </c>
      <c r="N57" s="24">
        <v>33750</v>
      </c>
      <c r="O57" s="55">
        <v>270000</v>
      </c>
      <c r="P57" s="24">
        <v>23601</v>
      </c>
      <c r="Q57" s="24">
        <v>197802</v>
      </c>
    </row>
    <row r="58" spans="1:17" ht="13.5" thickBot="1">
      <c r="A58" s="16" t="s">
        <v>53</v>
      </c>
      <c r="B58" s="26">
        <v>15000</v>
      </c>
      <c r="C58" s="26">
        <v>35000</v>
      </c>
      <c r="D58" s="26">
        <v>10490</v>
      </c>
      <c r="E58" s="26">
        <v>25641</v>
      </c>
      <c r="F58" s="26">
        <v>15000</v>
      </c>
      <c r="G58" s="26">
        <v>35000</v>
      </c>
      <c r="H58" s="26">
        <v>10490</v>
      </c>
      <c r="I58" s="26">
        <v>25641</v>
      </c>
      <c r="J58" s="26">
        <v>15000</v>
      </c>
      <c r="K58" s="26">
        <v>35000</v>
      </c>
      <c r="L58" s="26">
        <v>10490</v>
      </c>
      <c r="M58" s="26">
        <v>25641</v>
      </c>
      <c r="N58" s="26">
        <v>15000</v>
      </c>
      <c r="O58" s="56">
        <v>35000</v>
      </c>
      <c r="P58" s="26">
        <v>10490</v>
      </c>
      <c r="Q58" s="26">
        <v>25641</v>
      </c>
    </row>
    <row r="59" spans="1:17" ht="32.25" thickBot="1">
      <c r="A59" s="10" t="s">
        <v>54</v>
      </c>
      <c r="B59" s="28" t="s">
        <v>13</v>
      </c>
      <c r="C59" s="29" t="s">
        <v>14</v>
      </c>
      <c r="D59" s="41"/>
      <c r="E59" s="41"/>
      <c r="F59" s="28" t="s">
        <v>13</v>
      </c>
      <c r="G59" s="29" t="s">
        <v>14</v>
      </c>
      <c r="H59" s="41"/>
      <c r="I59" s="41"/>
      <c r="J59" s="28" t="s">
        <v>13</v>
      </c>
      <c r="K59" s="29" t="s">
        <v>14</v>
      </c>
      <c r="L59" s="41"/>
      <c r="M59" s="41"/>
      <c r="N59" s="28" t="s">
        <v>13</v>
      </c>
      <c r="O59" s="29" t="s">
        <v>14</v>
      </c>
      <c r="P59" s="41"/>
      <c r="Q59" s="41"/>
    </row>
    <row r="60" spans="1:17" ht="25.5">
      <c r="A60" s="13" t="s">
        <v>55</v>
      </c>
      <c r="B60" s="22">
        <v>12500</v>
      </c>
      <c r="C60" s="22">
        <v>0</v>
      </c>
      <c r="D60" s="22">
        <v>8741</v>
      </c>
      <c r="E60" s="22">
        <v>0</v>
      </c>
      <c r="F60" s="22">
        <v>12500</v>
      </c>
      <c r="G60" s="22">
        <v>0</v>
      </c>
      <c r="H60" s="22">
        <v>8741</v>
      </c>
      <c r="I60" s="22">
        <v>0</v>
      </c>
      <c r="J60" s="22">
        <v>12500</v>
      </c>
      <c r="K60" s="22">
        <v>0</v>
      </c>
      <c r="L60" s="22">
        <v>8741</v>
      </c>
      <c r="M60" s="22">
        <v>0</v>
      </c>
      <c r="N60" s="22">
        <v>12500</v>
      </c>
      <c r="O60" s="54">
        <v>0</v>
      </c>
      <c r="P60" s="22">
        <v>8741</v>
      </c>
      <c r="Q60" s="22">
        <v>0</v>
      </c>
    </row>
    <row r="61" spans="1:17" ht="12.75">
      <c r="A61" s="14" t="s">
        <v>56</v>
      </c>
      <c r="B61" s="24">
        <v>17500</v>
      </c>
      <c r="C61" s="24">
        <v>517500</v>
      </c>
      <c r="D61" s="24">
        <v>12238</v>
      </c>
      <c r="E61" s="24">
        <v>379121</v>
      </c>
      <c r="F61" s="24">
        <v>17500</v>
      </c>
      <c r="G61" s="24">
        <v>512500</v>
      </c>
      <c r="H61" s="24">
        <v>12238</v>
      </c>
      <c r="I61" s="24">
        <v>375458</v>
      </c>
      <c r="J61" s="24">
        <v>17500</v>
      </c>
      <c r="K61" s="24">
        <v>512500</v>
      </c>
      <c r="L61" s="24">
        <v>12238</v>
      </c>
      <c r="M61" s="24">
        <v>375458</v>
      </c>
      <c r="N61" s="24">
        <v>17500</v>
      </c>
      <c r="O61" s="55">
        <v>512500</v>
      </c>
      <c r="P61" s="24">
        <v>12238</v>
      </c>
      <c r="Q61" s="24">
        <v>375458</v>
      </c>
    </row>
    <row r="62" spans="1:17" ht="12.75">
      <c r="A62" s="14" t="s">
        <v>57</v>
      </c>
      <c r="B62" s="24">
        <v>51250</v>
      </c>
      <c r="C62" s="24">
        <v>137500</v>
      </c>
      <c r="D62" s="24">
        <v>35839</v>
      </c>
      <c r="E62" s="24">
        <v>100733</v>
      </c>
      <c r="F62" s="24">
        <v>51250</v>
      </c>
      <c r="G62" s="24">
        <v>122500</v>
      </c>
      <c r="H62" s="24">
        <v>35839</v>
      </c>
      <c r="I62" s="24">
        <v>89744</v>
      </c>
      <c r="J62" s="24">
        <v>51250</v>
      </c>
      <c r="K62" s="24">
        <v>137500</v>
      </c>
      <c r="L62" s="24">
        <v>35839</v>
      </c>
      <c r="M62" s="24">
        <v>100733</v>
      </c>
      <c r="N62" s="24">
        <v>51250</v>
      </c>
      <c r="O62" s="55">
        <v>161250</v>
      </c>
      <c r="P62" s="24">
        <v>35839</v>
      </c>
      <c r="Q62" s="24">
        <v>118132</v>
      </c>
    </row>
    <row r="63" spans="1:17" ht="12.75">
      <c r="A63" s="14" t="s">
        <v>58</v>
      </c>
      <c r="B63" s="24">
        <v>22500</v>
      </c>
      <c r="C63" s="24">
        <v>437500</v>
      </c>
      <c r="D63" s="24">
        <v>15734</v>
      </c>
      <c r="E63" s="24">
        <v>320513</v>
      </c>
      <c r="F63" s="24">
        <v>22500</v>
      </c>
      <c r="G63" s="24">
        <v>437500</v>
      </c>
      <c r="H63" s="24">
        <v>15734</v>
      </c>
      <c r="I63" s="24">
        <v>320513</v>
      </c>
      <c r="J63" s="24">
        <v>22500</v>
      </c>
      <c r="K63" s="24">
        <v>437500</v>
      </c>
      <c r="L63" s="24">
        <v>15734</v>
      </c>
      <c r="M63" s="24">
        <v>320513</v>
      </c>
      <c r="N63" s="24">
        <v>22500</v>
      </c>
      <c r="O63" s="55">
        <v>437500</v>
      </c>
      <c r="P63" s="24">
        <v>15734</v>
      </c>
      <c r="Q63" s="24">
        <v>320513</v>
      </c>
    </row>
    <row r="64" spans="1:17" ht="12.75">
      <c r="A64" s="14" t="s">
        <v>59</v>
      </c>
      <c r="B64" s="24">
        <v>51250</v>
      </c>
      <c r="C64" s="24">
        <v>142500</v>
      </c>
      <c r="D64" s="24">
        <v>35839</v>
      </c>
      <c r="E64" s="24">
        <v>104396</v>
      </c>
      <c r="F64" s="24">
        <v>51250</v>
      </c>
      <c r="G64" s="24">
        <v>146250</v>
      </c>
      <c r="H64" s="24">
        <v>35839</v>
      </c>
      <c r="I64" s="24">
        <v>107143</v>
      </c>
      <c r="J64" s="24">
        <v>51250</v>
      </c>
      <c r="K64" s="24">
        <v>146250</v>
      </c>
      <c r="L64" s="24">
        <v>35839</v>
      </c>
      <c r="M64" s="24">
        <v>107143</v>
      </c>
      <c r="N64" s="24">
        <v>51250</v>
      </c>
      <c r="O64" s="55">
        <v>161250</v>
      </c>
      <c r="P64" s="24">
        <v>35839</v>
      </c>
      <c r="Q64" s="24">
        <v>118132</v>
      </c>
    </row>
    <row r="65" spans="1:17" ht="12.75">
      <c r="A65" s="14" t="s">
        <v>60</v>
      </c>
      <c r="B65" s="24">
        <v>27500</v>
      </c>
      <c r="C65" s="24">
        <v>190000</v>
      </c>
      <c r="D65" s="24">
        <v>19231</v>
      </c>
      <c r="E65" s="24">
        <v>139194</v>
      </c>
      <c r="F65" s="24">
        <v>27500</v>
      </c>
      <c r="G65" s="24">
        <v>192500</v>
      </c>
      <c r="H65" s="24">
        <v>19231</v>
      </c>
      <c r="I65" s="24">
        <v>141026</v>
      </c>
      <c r="J65" s="24">
        <v>27500</v>
      </c>
      <c r="K65" s="24">
        <v>192500</v>
      </c>
      <c r="L65" s="24">
        <v>19231</v>
      </c>
      <c r="M65" s="24">
        <v>141026</v>
      </c>
      <c r="N65" s="24">
        <v>27500</v>
      </c>
      <c r="O65" s="55">
        <v>197500</v>
      </c>
      <c r="P65" s="24">
        <v>19231</v>
      </c>
      <c r="Q65" s="24">
        <v>144689</v>
      </c>
    </row>
    <row r="66" spans="1:17" ht="12.75">
      <c r="A66" s="14" t="s">
        <v>61</v>
      </c>
      <c r="B66" s="24">
        <v>20000</v>
      </c>
      <c r="C66" s="24">
        <v>108750</v>
      </c>
      <c r="D66" s="24">
        <v>13986</v>
      </c>
      <c r="E66" s="24">
        <v>79670</v>
      </c>
      <c r="F66" s="24">
        <v>20000</v>
      </c>
      <c r="G66" s="24">
        <v>153750</v>
      </c>
      <c r="H66" s="24">
        <v>13986</v>
      </c>
      <c r="I66" s="24">
        <v>112637</v>
      </c>
      <c r="J66" s="24">
        <v>20000</v>
      </c>
      <c r="K66" s="24">
        <v>131250</v>
      </c>
      <c r="L66" s="24">
        <v>13986</v>
      </c>
      <c r="M66" s="24">
        <v>96154</v>
      </c>
      <c r="N66" s="24">
        <v>20000</v>
      </c>
      <c r="O66" s="55">
        <v>192500</v>
      </c>
      <c r="P66" s="24">
        <v>13986</v>
      </c>
      <c r="Q66" s="24">
        <v>141026</v>
      </c>
    </row>
    <row r="67" spans="1:17" ht="25.5">
      <c r="A67" s="5" t="s">
        <v>62</v>
      </c>
      <c r="B67" s="24">
        <v>11000</v>
      </c>
      <c r="C67" s="24">
        <v>27500</v>
      </c>
      <c r="D67" s="24">
        <v>7692</v>
      </c>
      <c r="E67" s="24">
        <v>20147</v>
      </c>
      <c r="F67" s="24">
        <v>11000</v>
      </c>
      <c r="G67" s="24">
        <v>27500</v>
      </c>
      <c r="H67" s="24">
        <v>7692</v>
      </c>
      <c r="I67" s="24">
        <v>20147</v>
      </c>
      <c r="J67" s="24">
        <v>11000</v>
      </c>
      <c r="K67" s="24">
        <v>27500</v>
      </c>
      <c r="L67" s="24">
        <v>7692</v>
      </c>
      <c r="M67" s="24">
        <v>20147</v>
      </c>
      <c r="N67" s="24">
        <v>11000</v>
      </c>
      <c r="O67" s="55">
        <v>32500</v>
      </c>
      <c r="P67" s="24">
        <v>7692</v>
      </c>
      <c r="Q67" s="24">
        <v>23810</v>
      </c>
    </row>
    <row r="68" spans="1:17" ht="12.75">
      <c r="A68" s="14" t="s">
        <v>63</v>
      </c>
      <c r="B68" s="24">
        <v>6000</v>
      </c>
      <c r="C68" s="24">
        <v>6125</v>
      </c>
      <c r="D68" s="24">
        <v>4196</v>
      </c>
      <c r="E68" s="24">
        <v>4487</v>
      </c>
      <c r="F68" s="24">
        <v>6000</v>
      </c>
      <c r="G68" s="24">
        <v>6125</v>
      </c>
      <c r="H68" s="24">
        <v>4196</v>
      </c>
      <c r="I68" s="24">
        <v>4487</v>
      </c>
      <c r="J68" s="24">
        <v>6000</v>
      </c>
      <c r="K68" s="24">
        <v>6125</v>
      </c>
      <c r="L68" s="24">
        <v>4196</v>
      </c>
      <c r="M68" s="24">
        <v>4487</v>
      </c>
      <c r="N68" s="24">
        <v>6000</v>
      </c>
      <c r="O68" s="55">
        <v>6125</v>
      </c>
      <c r="P68" s="24">
        <v>4196</v>
      </c>
      <c r="Q68" s="24">
        <v>4487</v>
      </c>
    </row>
    <row r="69" spans="1:17" ht="12.75">
      <c r="A69" s="14" t="s">
        <v>64</v>
      </c>
      <c r="B69" s="24">
        <v>6000</v>
      </c>
      <c r="C69" s="24">
        <v>5750</v>
      </c>
      <c r="D69" s="24">
        <v>4196</v>
      </c>
      <c r="E69" s="24">
        <v>4212</v>
      </c>
      <c r="F69" s="24">
        <v>6000</v>
      </c>
      <c r="G69" s="24">
        <v>5750</v>
      </c>
      <c r="H69" s="24">
        <v>4196</v>
      </c>
      <c r="I69" s="24">
        <v>4212</v>
      </c>
      <c r="J69" s="24">
        <v>6000</v>
      </c>
      <c r="K69" s="24">
        <v>5750</v>
      </c>
      <c r="L69" s="24">
        <v>4196</v>
      </c>
      <c r="M69" s="24">
        <v>4212</v>
      </c>
      <c r="N69" s="24">
        <v>6000</v>
      </c>
      <c r="O69" s="55">
        <v>5750</v>
      </c>
      <c r="P69" s="24">
        <v>4196</v>
      </c>
      <c r="Q69" s="24">
        <v>4212</v>
      </c>
    </row>
    <row r="70" spans="1:17" ht="25.5">
      <c r="A70" s="5" t="s">
        <v>65</v>
      </c>
      <c r="B70" s="24">
        <v>6000</v>
      </c>
      <c r="C70" s="24">
        <v>5075</v>
      </c>
      <c r="D70" s="24">
        <v>4196</v>
      </c>
      <c r="E70" s="24">
        <v>3718</v>
      </c>
      <c r="F70" s="24">
        <v>6000</v>
      </c>
      <c r="G70" s="24">
        <v>5075</v>
      </c>
      <c r="H70" s="24">
        <v>4196</v>
      </c>
      <c r="I70" s="24">
        <v>3718</v>
      </c>
      <c r="J70" s="24">
        <v>6000</v>
      </c>
      <c r="K70" s="24">
        <v>5075</v>
      </c>
      <c r="L70" s="24">
        <v>4196</v>
      </c>
      <c r="M70" s="24">
        <v>3718</v>
      </c>
      <c r="N70" s="24">
        <v>6000</v>
      </c>
      <c r="O70" s="55">
        <v>5075</v>
      </c>
      <c r="P70" s="24">
        <v>4196</v>
      </c>
      <c r="Q70" s="24">
        <v>3718</v>
      </c>
    </row>
    <row r="71" spans="1:17" ht="12.75">
      <c r="A71" s="14" t="s">
        <v>66</v>
      </c>
      <c r="B71" s="24">
        <v>20000</v>
      </c>
      <c r="C71" s="24">
        <v>0</v>
      </c>
      <c r="D71" s="24">
        <v>13986</v>
      </c>
      <c r="E71" s="24">
        <v>0</v>
      </c>
      <c r="F71" s="24">
        <v>20000</v>
      </c>
      <c r="G71" s="24">
        <v>0</v>
      </c>
      <c r="H71" s="24">
        <v>13986</v>
      </c>
      <c r="I71" s="24">
        <v>0</v>
      </c>
      <c r="J71" s="24">
        <v>20000</v>
      </c>
      <c r="K71" s="24">
        <v>0</v>
      </c>
      <c r="L71" s="24">
        <v>13986</v>
      </c>
      <c r="M71" s="24">
        <v>0</v>
      </c>
      <c r="N71" s="24">
        <v>20000</v>
      </c>
      <c r="O71" s="55">
        <v>0</v>
      </c>
      <c r="P71" s="24">
        <v>13986</v>
      </c>
      <c r="Q71" s="24">
        <v>0</v>
      </c>
    </row>
    <row r="72" spans="1:17" ht="13.5" thickBot="1">
      <c r="A72" s="16" t="s">
        <v>67</v>
      </c>
      <c r="B72" s="26">
        <v>20000</v>
      </c>
      <c r="C72" s="26">
        <v>43750</v>
      </c>
      <c r="D72" s="26">
        <v>13986</v>
      </c>
      <c r="E72" s="26">
        <v>32051</v>
      </c>
      <c r="F72" s="26">
        <v>20000</v>
      </c>
      <c r="G72" s="26">
        <v>43750</v>
      </c>
      <c r="H72" s="26">
        <v>13986</v>
      </c>
      <c r="I72" s="26">
        <v>32051</v>
      </c>
      <c r="J72" s="26">
        <v>20000</v>
      </c>
      <c r="K72" s="26">
        <v>43750</v>
      </c>
      <c r="L72" s="26">
        <v>13986</v>
      </c>
      <c r="M72" s="26">
        <v>32051</v>
      </c>
      <c r="N72" s="26">
        <v>20000</v>
      </c>
      <c r="O72" s="56">
        <v>56250</v>
      </c>
      <c r="P72" s="26">
        <v>13986</v>
      </c>
      <c r="Q72" s="26">
        <v>41209</v>
      </c>
    </row>
    <row r="73" spans="1:17" ht="32.25" thickBot="1">
      <c r="A73" s="10" t="s">
        <v>68</v>
      </c>
      <c r="B73" s="28" t="s">
        <v>13</v>
      </c>
      <c r="C73" s="29" t="s">
        <v>14</v>
      </c>
      <c r="D73" s="41"/>
      <c r="E73" s="41"/>
      <c r="F73" s="28" t="s">
        <v>13</v>
      </c>
      <c r="G73" s="29" t="s">
        <v>14</v>
      </c>
      <c r="H73" s="41"/>
      <c r="I73" s="41"/>
      <c r="J73" s="28" t="s">
        <v>13</v>
      </c>
      <c r="K73" s="29" t="s">
        <v>14</v>
      </c>
      <c r="L73" s="41"/>
      <c r="M73" s="41"/>
      <c r="N73" s="28" t="s">
        <v>13</v>
      </c>
      <c r="O73" s="29" t="s">
        <v>14</v>
      </c>
      <c r="P73" s="41"/>
      <c r="Q73" s="41"/>
    </row>
    <row r="74" spans="1:17" ht="12.75">
      <c r="A74" s="4" t="s">
        <v>69</v>
      </c>
      <c r="B74" s="22">
        <v>133750</v>
      </c>
      <c r="C74" s="22">
        <v>15000</v>
      </c>
      <c r="D74" s="22">
        <v>93531</v>
      </c>
      <c r="E74" s="22">
        <v>10989</v>
      </c>
      <c r="F74" s="22">
        <v>133750</v>
      </c>
      <c r="G74" s="22">
        <v>15000</v>
      </c>
      <c r="H74" s="22">
        <v>93531</v>
      </c>
      <c r="I74" s="22">
        <v>10989</v>
      </c>
      <c r="J74" s="22">
        <v>133750</v>
      </c>
      <c r="K74" s="22">
        <v>15000</v>
      </c>
      <c r="L74" s="22">
        <v>93531</v>
      </c>
      <c r="M74" s="22">
        <v>10989</v>
      </c>
      <c r="N74" s="22">
        <v>138750</v>
      </c>
      <c r="O74" s="54">
        <v>15000</v>
      </c>
      <c r="P74" s="22">
        <v>97028</v>
      </c>
      <c r="Q74" s="22">
        <v>10989</v>
      </c>
    </row>
    <row r="75" spans="1:17" ht="26.25" thickBot="1">
      <c r="A75" s="15" t="s">
        <v>70</v>
      </c>
      <c r="B75" s="26">
        <v>92500</v>
      </c>
      <c r="C75" s="26">
        <v>18750</v>
      </c>
      <c r="D75" s="26">
        <v>64685</v>
      </c>
      <c r="E75" s="26">
        <v>13736</v>
      </c>
      <c r="F75" s="26">
        <v>92500</v>
      </c>
      <c r="G75" s="26">
        <v>18750</v>
      </c>
      <c r="H75" s="26">
        <v>64685</v>
      </c>
      <c r="I75" s="26">
        <v>13736</v>
      </c>
      <c r="J75" s="26">
        <v>92500</v>
      </c>
      <c r="K75" s="26">
        <v>18750</v>
      </c>
      <c r="L75" s="26">
        <v>64685</v>
      </c>
      <c r="M75" s="26">
        <v>13736</v>
      </c>
      <c r="N75" s="26">
        <v>97500</v>
      </c>
      <c r="O75" s="56">
        <v>18750</v>
      </c>
      <c r="P75" s="26">
        <v>68182</v>
      </c>
      <c r="Q75" s="26">
        <v>13736</v>
      </c>
    </row>
    <row r="76" spans="1:17" ht="32.25" thickBot="1">
      <c r="A76" s="10" t="s">
        <v>71</v>
      </c>
      <c r="B76" s="28" t="s">
        <v>13</v>
      </c>
      <c r="C76" s="29" t="s">
        <v>14</v>
      </c>
      <c r="D76" s="41"/>
      <c r="E76" s="41"/>
      <c r="F76" s="28" t="s">
        <v>13</v>
      </c>
      <c r="G76" s="29" t="s">
        <v>14</v>
      </c>
      <c r="H76" s="41"/>
      <c r="I76" s="41"/>
      <c r="J76" s="28" t="s">
        <v>13</v>
      </c>
      <c r="K76" s="29" t="s">
        <v>14</v>
      </c>
      <c r="L76" s="41"/>
      <c r="M76" s="41"/>
      <c r="N76" s="28" t="s">
        <v>13</v>
      </c>
      <c r="O76" s="29" t="s">
        <v>14</v>
      </c>
      <c r="P76" s="41"/>
      <c r="Q76" s="41"/>
    </row>
    <row r="77" spans="1:17" ht="13.5" thickBot="1">
      <c r="A77" s="36" t="s">
        <v>72</v>
      </c>
      <c r="B77" s="33">
        <v>47500</v>
      </c>
      <c r="C77" s="33">
        <v>7500</v>
      </c>
      <c r="D77" s="33">
        <v>33217</v>
      </c>
      <c r="E77" s="33">
        <v>5495</v>
      </c>
      <c r="F77" s="33">
        <v>47500</v>
      </c>
      <c r="G77" s="33">
        <v>7500</v>
      </c>
      <c r="H77" s="33">
        <v>33217</v>
      </c>
      <c r="I77" s="33">
        <v>5495</v>
      </c>
      <c r="J77" s="33">
        <v>47500</v>
      </c>
      <c r="K77" s="33">
        <v>7500</v>
      </c>
      <c r="L77" s="33">
        <v>33217</v>
      </c>
      <c r="M77" s="33">
        <v>5495</v>
      </c>
      <c r="N77" s="22">
        <v>47500</v>
      </c>
      <c r="O77" s="23">
        <v>7500</v>
      </c>
      <c r="P77" s="33">
        <v>33217</v>
      </c>
      <c r="Q77" s="33">
        <v>5495</v>
      </c>
    </row>
    <row r="78" spans="1:17" ht="13.5" thickBot="1">
      <c r="A78" s="37" t="s">
        <v>73</v>
      </c>
      <c r="B78" s="32">
        <v>47500</v>
      </c>
      <c r="C78" s="32">
        <v>7500</v>
      </c>
      <c r="D78" s="33">
        <v>33217</v>
      </c>
      <c r="E78" s="33">
        <v>5495</v>
      </c>
      <c r="F78" s="32">
        <v>47500</v>
      </c>
      <c r="G78" s="32">
        <v>7500</v>
      </c>
      <c r="H78" s="33">
        <v>33217</v>
      </c>
      <c r="I78" s="33">
        <v>5495</v>
      </c>
      <c r="J78" s="32">
        <v>36250</v>
      </c>
      <c r="K78" s="32">
        <v>7500</v>
      </c>
      <c r="L78" s="33">
        <v>25350</v>
      </c>
      <c r="M78" s="33">
        <v>5495</v>
      </c>
      <c r="N78" s="24">
        <v>47500</v>
      </c>
      <c r="O78" s="25">
        <v>7500</v>
      </c>
      <c r="P78" s="32">
        <v>33217</v>
      </c>
      <c r="Q78" s="33">
        <v>5495</v>
      </c>
    </row>
    <row r="79" spans="1:17" ht="12.75">
      <c r="A79" s="37" t="s">
        <v>74</v>
      </c>
      <c r="B79" s="32">
        <v>47500</v>
      </c>
      <c r="C79" s="32">
        <v>11250</v>
      </c>
      <c r="D79" s="33">
        <v>33217</v>
      </c>
      <c r="E79" s="32">
        <v>8242</v>
      </c>
      <c r="F79" s="32">
        <v>47500</v>
      </c>
      <c r="G79" s="32">
        <v>11250</v>
      </c>
      <c r="H79" s="33">
        <v>33217</v>
      </c>
      <c r="I79" s="32">
        <v>8242</v>
      </c>
      <c r="J79" s="32">
        <v>36250</v>
      </c>
      <c r="K79" s="32">
        <v>11250</v>
      </c>
      <c r="L79" s="33">
        <v>25350</v>
      </c>
      <c r="M79" s="32">
        <v>8242</v>
      </c>
      <c r="N79" s="24">
        <v>47500</v>
      </c>
      <c r="O79" s="25">
        <v>11250</v>
      </c>
      <c r="P79" s="32">
        <v>33217</v>
      </c>
      <c r="Q79" s="32">
        <v>8242</v>
      </c>
    </row>
    <row r="80" spans="1:17" ht="12.75">
      <c r="A80" s="37" t="s">
        <v>75</v>
      </c>
      <c r="B80" s="32">
        <v>30000</v>
      </c>
      <c r="C80" s="32">
        <v>75000</v>
      </c>
      <c r="D80" s="32">
        <v>20979</v>
      </c>
      <c r="E80" s="32">
        <v>59945</v>
      </c>
      <c r="F80" s="32">
        <v>30000</v>
      </c>
      <c r="G80" s="32">
        <v>75000</v>
      </c>
      <c r="H80" s="32">
        <v>20979</v>
      </c>
      <c r="I80" s="32">
        <v>54945</v>
      </c>
      <c r="J80" s="32">
        <v>18750</v>
      </c>
      <c r="K80" s="32">
        <v>75000</v>
      </c>
      <c r="L80" s="32">
        <v>13112</v>
      </c>
      <c r="M80" s="32">
        <v>54945</v>
      </c>
      <c r="N80" s="24">
        <v>30000</v>
      </c>
      <c r="O80" s="25">
        <v>90000</v>
      </c>
      <c r="P80" s="32">
        <v>20979</v>
      </c>
      <c r="Q80" s="32">
        <v>65934</v>
      </c>
    </row>
    <row r="81" spans="1:17" ht="25.5">
      <c r="A81" s="37" t="s">
        <v>76</v>
      </c>
      <c r="B81" s="32">
        <v>26250</v>
      </c>
      <c r="C81" s="32">
        <v>105000</v>
      </c>
      <c r="D81" s="32">
        <v>18357</v>
      </c>
      <c r="E81" s="32">
        <v>76923</v>
      </c>
      <c r="F81" s="32">
        <v>26250</v>
      </c>
      <c r="G81" s="32">
        <v>105000</v>
      </c>
      <c r="H81" s="32">
        <v>18357</v>
      </c>
      <c r="I81" s="32">
        <v>76923</v>
      </c>
      <c r="J81" s="32">
        <v>26250</v>
      </c>
      <c r="K81" s="32">
        <v>105000</v>
      </c>
      <c r="L81" s="32">
        <v>18357</v>
      </c>
      <c r="M81" s="32">
        <v>76923</v>
      </c>
      <c r="N81" s="24">
        <v>26250</v>
      </c>
      <c r="O81" s="25">
        <v>120000</v>
      </c>
      <c r="P81" s="32">
        <v>18357</v>
      </c>
      <c r="Q81" s="32">
        <v>87912</v>
      </c>
    </row>
    <row r="82" spans="1:17" ht="12.75">
      <c r="A82" s="37" t="s">
        <v>77</v>
      </c>
      <c r="B82" s="32">
        <v>36250</v>
      </c>
      <c r="C82" s="74">
        <v>2250</v>
      </c>
      <c r="D82" s="32">
        <v>25350</v>
      </c>
      <c r="E82" s="74">
        <v>1643</v>
      </c>
      <c r="F82" s="32">
        <v>36250</v>
      </c>
      <c r="G82" s="32">
        <v>2250</v>
      </c>
      <c r="H82" s="32">
        <v>25350</v>
      </c>
      <c r="I82" s="74">
        <v>1648</v>
      </c>
      <c r="J82" s="32">
        <v>36250</v>
      </c>
      <c r="K82" s="74">
        <v>2250</v>
      </c>
      <c r="L82" s="32">
        <v>25350</v>
      </c>
      <c r="M82" s="74">
        <v>1648</v>
      </c>
      <c r="N82" s="24">
        <v>36250</v>
      </c>
      <c r="O82" s="84">
        <v>2250</v>
      </c>
      <c r="P82" s="32">
        <v>25350</v>
      </c>
      <c r="Q82" s="74">
        <v>1648</v>
      </c>
    </row>
    <row r="83" spans="1:17" ht="12.75">
      <c r="A83" s="37" t="s">
        <v>78</v>
      </c>
      <c r="B83" s="32">
        <v>45000</v>
      </c>
      <c r="C83" s="32">
        <v>7500</v>
      </c>
      <c r="D83" s="32">
        <v>31469</v>
      </c>
      <c r="E83" s="32">
        <v>5495</v>
      </c>
      <c r="F83" s="32">
        <v>40000</v>
      </c>
      <c r="G83" s="32">
        <v>7500</v>
      </c>
      <c r="H83" s="32">
        <v>27972</v>
      </c>
      <c r="I83" s="32">
        <v>5495</v>
      </c>
      <c r="J83" s="74">
        <v>28750</v>
      </c>
      <c r="K83" s="32">
        <v>7500</v>
      </c>
      <c r="L83" s="32">
        <v>20105</v>
      </c>
      <c r="M83" s="32">
        <v>5495</v>
      </c>
      <c r="N83" s="24">
        <v>45000</v>
      </c>
      <c r="O83" s="25">
        <v>7500</v>
      </c>
      <c r="P83" s="32">
        <v>31469</v>
      </c>
      <c r="Q83" s="32">
        <v>5495</v>
      </c>
    </row>
    <row r="84" spans="1:17" ht="13.5" thickBot="1">
      <c r="A84" s="38" t="s">
        <v>79</v>
      </c>
      <c r="B84" s="34">
        <v>25000</v>
      </c>
      <c r="C84" s="34">
        <v>0</v>
      </c>
      <c r="D84" s="34">
        <v>17483</v>
      </c>
      <c r="E84" s="34">
        <v>0</v>
      </c>
      <c r="F84" s="34">
        <v>25000</v>
      </c>
      <c r="G84" s="34">
        <v>0</v>
      </c>
      <c r="H84" s="34">
        <v>17483</v>
      </c>
      <c r="I84" s="34">
        <v>0</v>
      </c>
      <c r="J84" s="34">
        <v>25000</v>
      </c>
      <c r="K84" s="34">
        <v>0</v>
      </c>
      <c r="L84" s="34">
        <v>17483</v>
      </c>
      <c r="M84" s="34">
        <v>0</v>
      </c>
      <c r="N84" s="26">
        <v>25000</v>
      </c>
      <c r="O84" s="27">
        <v>0</v>
      </c>
      <c r="P84" s="34">
        <v>17483</v>
      </c>
      <c r="Q84" s="34">
        <v>0</v>
      </c>
    </row>
    <row r="85" spans="1:17" ht="32.25" thickBot="1">
      <c r="A85" s="17" t="s">
        <v>80</v>
      </c>
      <c r="B85" s="28" t="s">
        <v>13</v>
      </c>
      <c r="C85" s="29" t="s">
        <v>14</v>
      </c>
      <c r="D85" s="41"/>
      <c r="E85" s="41"/>
      <c r="F85" s="28" t="s">
        <v>13</v>
      </c>
      <c r="G85" s="29" t="s">
        <v>14</v>
      </c>
      <c r="H85" s="41"/>
      <c r="I85" s="41"/>
      <c r="J85" s="28" t="s">
        <v>13</v>
      </c>
      <c r="K85" s="29" t="s">
        <v>14</v>
      </c>
      <c r="L85" s="41"/>
      <c r="M85" s="41"/>
      <c r="N85" s="28" t="s">
        <v>13</v>
      </c>
      <c r="O85" s="29" t="s">
        <v>14</v>
      </c>
      <c r="P85" s="41"/>
      <c r="Q85" s="41"/>
    </row>
    <row r="86" spans="1:17" ht="12.75">
      <c r="A86" s="13" t="s">
        <v>81</v>
      </c>
      <c r="B86" s="22">
        <v>30000</v>
      </c>
      <c r="C86" s="22">
        <v>0</v>
      </c>
      <c r="D86" s="22">
        <v>20979</v>
      </c>
      <c r="E86" s="22">
        <v>0</v>
      </c>
      <c r="F86" s="22">
        <v>30000</v>
      </c>
      <c r="G86" s="22">
        <v>0</v>
      </c>
      <c r="H86" s="22">
        <v>20979</v>
      </c>
      <c r="I86" s="22">
        <v>0</v>
      </c>
      <c r="J86" s="22">
        <v>30000</v>
      </c>
      <c r="K86" s="22">
        <v>0</v>
      </c>
      <c r="L86" s="22">
        <v>20979</v>
      </c>
      <c r="M86" s="22">
        <v>0</v>
      </c>
      <c r="N86" s="22">
        <v>30000</v>
      </c>
      <c r="O86" s="54">
        <v>0</v>
      </c>
      <c r="P86" s="22">
        <v>20979</v>
      </c>
      <c r="Q86" s="22">
        <v>0</v>
      </c>
    </row>
    <row r="87" spans="1:17" ht="12.75">
      <c r="A87" s="14" t="s">
        <v>82</v>
      </c>
      <c r="B87" s="24">
        <v>15000</v>
      </c>
      <c r="C87" s="24">
        <v>115000</v>
      </c>
      <c r="D87" s="24">
        <v>10490</v>
      </c>
      <c r="E87" s="24">
        <v>84249</v>
      </c>
      <c r="F87" s="24">
        <v>15000</v>
      </c>
      <c r="G87" s="24">
        <v>115000</v>
      </c>
      <c r="H87" s="24">
        <v>10490</v>
      </c>
      <c r="I87" s="24">
        <v>84249</v>
      </c>
      <c r="J87" s="24">
        <v>15000</v>
      </c>
      <c r="K87" s="24">
        <v>92500</v>
      </c>
      <c r="L87" s="24">
        <v>10490</v>
      </c>
      <c r="M87" s="24">
        <v>67766</v>
      </c>
      <c r="N87" s="24">
        <v>15000</v>
      </c>
      <c r="O87" s="55">
        <v>153750</v>
      </c>
      <c r="P87" s="24">
        <v>10490</v>
      </c>
      <c r="Q87" s="24">
        <v>112637</v>
      </c>
    </row>
    <row r="88" spans="1:17" ht="12.75">
      <c r="A88" s="14" t="s">
        <v>83</v>
      </c>
      <c r="B88" s="24">
        <v>12500</v>
      </c>
      <c r="C88" s="24">
        <v>54000</v>
      </c>
      <c r="D88" s="24">
        <v>8741</v>
      </c>
      <c r="E88" s="24">
        <v>39560</v>
      </c>
      <c r="F88" s="24">
        <v>12500</v>
      </c>
      <c r="G88" s="24">
        <v>54000</v>
      </c>
      <c r="H88" s="24">
        <v>8741</v>
      </c>
      <c r="I88" s="24">
        <v>39560</v>
      </c>
      <c r="J88" s="24">
        <v>12500</v>
      </c>
      <c r="K88" s="24">
        <v>61500</v>
      </c>
      <c r="L88" s="24">
        <v>8741</v>
      </c>
      <c r="M88" s="24">
        <v>45055</v>
      </c>
      <c r="N88" s="24">
        <v>12500</v>
      </c>
      <c r="O88" s="55">
        <v>72000</v>
      </c>
      <c r="P88" s="24">
        <v>8741</v>
      </c>
      <c r="Q88" s="24">
        <v>52747</v>
      </c>
    </row>
    <row r="89" spans="1:17" ht="12.75">
      <c r="A89" s="14" t="s">
        <v>84</v>
      </c>
      <c r="B89" s="24">
        <v>20000</v>
      </c>
      <c r="C89" s="24">
        <v>0</v>
      </c>
      <c r="D89" s="24">
        <v>13986</v>
      </c>
      <c r="E89" s="24">
        <v>0</v>
      </c>
      <c r="F89" s="24">
        <v>20000</v>
      </c>
      <c r="G89" s="24">
        <v>0</v>
      </c>
      <c r="H89" s="24">
        <v>13986</v>
      </c>
      <c r="I89" s="24">
        <v>0</v>
      </c>
      <c r="J89" s="24">
        <v>20000</v>
      </c>
      <c r="K89" s="24">
        <v>0</v>
      </c>
      <c r="L89" s="24">
        <v>13986</v>
      </c>
      <c r="M89" s="24">
        <v>0</v>
      </c>
      <c r="N89" s="24">
        <v>20000</v>
      </c>
      <c r="O89" s="55">
        <v>0</v>
      </c>
      <c r="P89" s="24">
        <v>13986</v>
      </c>
      <c r="Q89" s="24">
        <v>0</v>
      </c>
    </row>
    <row r="90" spans="1:17" ht="12.75">
      <c r="A90" s="14" t="s">
        <v>85</v>
      </c>
      <c r="B90" s="24">
        <v>21000</v>
      </c>
      <c r="C90" s="24">
        <v>0</v>
      </c>
      <c r="D90" s="24">
        <v>14685</v>
      </c>
      <c r="E90" s="24">
        <v>0</v>
      </c>
      <c r="F90" s="24">
        <v>21000</v>
      </c>
      <c r="G90" s="24">
        <v>0</v>
      </c>
      <c r="H90" s="24">
        <v>14685</v>
      </c>
      <c r="I90" s="24">
        <v>0</v>
      </c>
      <c r="J90" s="24">
        <v>21000</v>
      </c>
      <c r="K90" s="24">
        <v>0</v>
      </c>
      <c r="L90" s="24">
        <v>14685</v>
      </c>
      <c r="M90" s="24">
        <v>0</v>
      </c>
      <c r="N90" s="24">
        <v>21000</v>
      </c>
      <c r="O90" s="55">
        <v>0</v>
      </c>
      <c r="P90" s="24">
        <v>14685</v>
      </c>
      <c r="Q90" s="24">
        <v>0</v>
      </c>
    </row>
    <row r="91" spans="1:17" ht="12.75">
      <c r="A91" s="14" t="s">
        <v>86</v>
      </c>
      <c r="B91" s="24">
        <v>125000</v>
      </c>
      <c r="C91" s="24">
        <v>0</v>
      </c>
      <c r="D91" s="24">
        <v>87413</v>
      </c>
      <c r="E91" s="24">
        <v>0</v>
      </c>
      <c r="F91" s="24">
        <v>125000</v>
      </c>
      <c r="G91" s="24">
        <v>0</v>
      </c>
      <c r="H91" s="24">
        <v>87413</v>
      </c>
      <c r="I91" s="24">
        <v>0</v>
      </c>
      <c r="J91" s="24">
        <v>125000</v>
      </c>
      <c r="K91" s="24">
        <v>0</v>
      </c>
      <c r="L91" s="24">
        <v>87413</v>
      </c>
      <c r="M91" s="24">
        <v>0</v>
      </c>
      <c r="N91" s="24">
        <v>125000</v>
      </c>
      <c r="O91" s="55">
        <v>0</v>
      </c>
      <c r="P91" s="24">
        <v>87413</v>
      </c>
      <c r="Q91" s="24">
        <v>0</v>
      </c>
    </row>
    <row r="92" spans="1:17" ht="12.75">
      <c r="A92" s="14" t="s">
        <v>87</v>
      </c>
      <c r="B92" s="24">
        <v>56250</v>
      </c>
      <c r="C92" s="24">
        <v>0</v>
      </c>
      <c r="D92" s="24">
        <v>39336</v>
      </c>
      <c r="E92" s="24">
        <v>0</v>
      </c>
      <c r="F92" s="24">
        <v>56250</v>
      </c>
      <c r="G92" s="24">
        <v>0</v>
      </c>
      <c r="H92" s="24">
        <v>39336</v>
      </c>
      <c r="I92" s="24">
        <v>0</v>
      </c>
      <c r="J92" s="24">
        <v>56250</v>
      </c>
      <c r="K92" s="24">
        <v>0</v>
      </c>
      <c r="L92" s="24">
        <v>39336</v>
      </c>
      <c r="M92" s="24">
        <v>0</v>
      </c>
      <c r="N92" s="24">
        <v>56250</v>
      </c>
      <c r="O92" s="55">
        <v>0</v>
      </c>
      <c r="P92" s="24">
        <v>39336</v>
      </c>
      <c r="Q92" s="24">
        <v>0</v>
      </c>
    </row>
    <row r="93" spans="1:17" ht="12.75">
      <c r="A93" s="14" t="s">
        <v>88</v>
      </c>
      <c r="B93" s="24">
        <v>25000</v>
      </c>
      <c r="C93" s="24">
        <v>0</v>
      </c>
      <c r="D93" s="24">
        <v>17483</v>
      </c>
      <c r="E93" s="24">
        <v>0</v>
      </c>
      <c r="F93" s="24">
        <v>25000</v>
      </c>
      <c r="G93" s="24">
        <v>0</v>
      </c>
      <c r="H93" s="24">
        <v>17483</v>
      </c>
      <c r="I93" s="24">
        <v>0</v>
      </c>
      <c r="J93" s="24">
        <v>25000</v>
      </c>
      <c r="K93" s="24">
        <v>0</v>
      </c>
      <c r="L93" s="24">
        <v>17483</v>
      </c>
      <c r="M93" s="24">
        <v>0</v>
      </c>
      <c r="N93" s="24">
        <v>25000</v>
      </c>
      <c r="O93" s="55">
        <v>0</v>
      </c>
      <c r="P93" s="24">
        <v>17483</v>
      </c>
      <c r="Q93" s="24">
        <v>0</v>
      </c>
    </row>
    <row r="94" spans="1:17" ht="13.5" thickBot="1">
      <c r="A94" s="16" t="s">
        <v>89</v>
      </c>
      <c r="B94" s="26">
        <v>60000</v>
      </c>
      <c r="C94" s="26">
        <v>0</v>
      </c>
      <c r="D94" s="26">
        <v>41958</v>
      </c>
      <c r="E94" s="26">
        <v>0</v>
      </c>
      <c r="F94" s="26">
        <v>60000</v>
      </c>
      <c r="G94" s="26">
        <v>0</v>
      </c>
      <c r="H94" s="26">
        <v>41958</v>
      </c>
      <c r="I94" s="26">
        <v>0</v>
      </c>
      <c r="J94" s="26">
        <v>60000</v>
      </c>
      <c r="K94" s="26">
        <v>0</v>
      </c>
      <c r="L94" s="26">
        <v>41958</v>
      </c>
      <c r="M94" s="26">
        <v>0</v>
      </c>
      <c r="N94" s="26">
        <v>60000</v>
      </c>
      <c r="O94" s="56">
        <v>0</v>
      </c>
      <c r="P94" s="26">
        <v>41958</v>
      </c>
      <c r="Q94" s="26">
        <v>0</v>
      </c>
    </row>
    <row r="95" spans="1:17" ht="16.5" thickBot="1">
      <c r="A95" s="2" t="s">
        <v>91</v>
      </c>
      <c r="B95" s="20">
        <f>SUM(B8:B94)</f>
        <v>3865000</v>
      </c>
      <c r="C95" s="20">
        <f>SUM(C8:C94)-1</f>
        <v>12669199</v>
      </c>
      <c r="D95" s="20">
        <f>SUM(D8:D94)</f>
        <v>2700302</v>
      </c>
      <c r="E95" s="20">
        <f>SUM(E8:E94)-1</f>
        <v>9286484</v>
      </c>
      <c r="F95" s="20">
        <f aca="true" t="shared" si="0" ref="F95:O95">SUM(F8:F94)</f>
        <v>3857500</v>
      </c>
      <c r="G95" s="20">
        <f t="shared" si="0"/>
        <v>12401450</v>
      </c>
      <c r="H95" s="20">
        <f>SUM(H8:H94)</f>
        <v>2697057</v>
      </c>
      <c r="I95" s="20">
        <f>SUM(I8:I94)-1</f>
        <v>9078833</v>
      </c>
      <c r="J95" s="20">
        <f t="shared" si="0"/>
        <v>3816250</v>
      </c>
      <c r="K95" s="20">
        <f t="shared" si="0"/>
        <v>11972950</v>
      </c>
      <c r="L95" s="20">
        <f>SUM(L8:L94)</f>
        <v>2668211</v>
      </c>
      <c r="M95" s="20">
        <f>SUM(M8:M94)-1</f>
        <v>8771325</v>
      </c>
      <c r="N95" s="20">
        <f t="shared" si="0"/>
        <v>4425000</v>
      </c>
      <c r="O95" s="57">
        <f t="shared" si="0"/>
        <v>14479950</v>
      </c>
      <c r="P95" s="20">
        <f>SUM(P8:P94)</f>
        <v>3094415</v>
      </c>
      <c r="Q95" s="20">
        <f>SUM(Q8:Q94)-1</f>
        <v>10608024</v>
      </c>
    </row>
    <row r="96" spans="1:17" ht="16.5" thickBot="1">
      <c r="A96" s="2" t="s">
        <v>92</v>
      </c>
      <c r="B96" s="20">
        <f>+B95*16%</f>
        <v>618400</v>
      </c>
      <c r="C96" s="20">
        <f aca="true" t="shared" si="1" ref="C96:O96">+C95*16%</f>
        <v>2027071.84</v>
      </c>
      <c r="D96" s="20">
        <f>+D95*16%</f>
        <v>432048.32</v>
      </c>
      <c r="E96" s="20">
        <f t="shared" si="1"/>
        <v>1485837.44</v>
      </c>
      <c r="F96" s="20">
        <f t="shared" si="1"/>
        <v>617200</v>
      </c>
      <c r="G96" s="20">
        <f t="shared" si="1"/>
        <v>1984232</v>
      </c>
      <c r="H96" s="20">
        <f>+H95*16%</f>
        <v>431529.12</v>
      </c>
      <c r="I96" s="20">
        <f>+I95*16%</f>
        <v>1452613.28</v>
      </c>
      <c r="J96" s="20">
        <f t="shared" si="1"/>
        <v>610600</v>
      </c>
      <c r="K96" s="20">
        <f t="shared" si="1"/>
        <v>1915672</v>
      </c>
      <c r="L96" s="20">
        <f>+L95*16%</f>
        <v>426913.76</v>
      </c>
      <c r="M96" s="20">
        <f>+M95*16%</f>
        <v>1403412</v>
      </c>
      <c r="N96" s="20">
        <f t="shared" si="1"/>
        <v>708000</v>
      </c>
      <c r="O96" s="57">
        <f t="shared" si="1"/>
        <v>2316792</v>
      </c>
      <c r="P96" s="20">
        <f>+P95*16%</f>
        <v>495106.4</v>
      </c>
      <c r="Q96" s="20">
        <f>+Q95*16%</f>
        <v>1697283.84</v>
      </c>
    </row>
    <row r="97" spans="1:17" ht="16.5" thickBot="1">
      <c r="A97" s="2" t="s">
        <v>90</v>
      </c>
      <c r="B97" s="20">
        <f>+B95+B96</f>
        <v>4483400</v>
      </c>
      <c r="C97" s="20">
        <f>+C95+C96</f>
        <v>14696270.84</v>
      </c>
      <c r="D97" s="20">
        <f>+D95+D96</f>
        <v>3132350.32</v>
      </c>
      <c r="E97" s="20">
        <f>+E95+E96</f>
        <v>10772321.44</v>
      </c>
      <c r="F97" s="20">
        <f>+F95+F96</f>
        <v>4474700</v>
      </c>
      <c r="G97" s="20">
        <f>+G95+G96-2</f>
        <v>14385680</v>
      </c>
      <c r="H97" s="20">
        <f>+H95+H96</f>
        <v>3128586.12</v>
      </c>
      <c r="I97" s="20">
        <f>+I95+I96</f>
        <v>10531446.28</v>
      </c>
      <c r="J97" s="20">
        <f>+J95+J96</f>
        <v>4426850</v>
      </c>
      <c r="K97" s="20">
        <f>+K95+K96-2</f>
        <v>13888620</v>
      </c>
      <c r="L97" s="20">
        <f>+L95+L96</f>
        <v>3095124.76</v>
      </c>
      <c r="M97" s="20">
        <f>+M95+M96</f>
        <v>10174737</v>
      </c>
      <c r="N97" s="20">
        <f>+N95+N96</f>
        <v>5133000</v>
      </c>
      <c r="O97" s="57">
        <f>+O95+O96-2</f>
        <v>16796740</v>
      </c>
      <c r="P97" s="20">
        <f>+P95+P96</f>
        <v>3589521.4</v>
      </c>
      <c r="Q97" s="20">
        <f>+Q95+Q96</f>
        <v>12305307.84</v>
      </c>
    </row>
    <row r="98" spans="3:17" ht="13.5" thickBot="1">
      <c r="C98" s="31">
        <f>C97+B97</f>
        <v>19179670.84</v>
      </c>
      <c r="D98" s="31"/>
      <c r="E98" s="75">
        <f>E97+D97</f>
        <v>13904671.76</v>
      </c>
      <c r="G98" s="31">
        <f>G97+F97</f>
        <v>18860380</v>
      </c>
      <c r="H98" s="31"/>
      <c r="I98" s="75">
        <f>I97+H97</f>
        <v>13660032.399999999</v>
      </c>
      <c r="K98" s="31">
        <f>K97+J97</f>
        <v>18315470</v>
      </c>
      <c r="L98" s="31"/>
      <c r="M98" s="75">
        <f>M97+L97</f>
        <v>13269861.76</v>
      </c>
      <c r="O98" s="31">
        <f>O97+N97</f>
        <v>21929740</v>
      </c>
      <c r="P98" s="31"/>
      <c r="Q98" s="75">
        <f>Q97+P97</f>
        <v>15894829.24</v>
      </c>
    </row>
    <row r="99" ht="15.75">
      <c r="O99" s="35"/>
    </row>
    <row r="100" ht="12.75">
      <c r="A100" s="71">
        <f>E98+I98+M98+Q98</f>
        <v>56729395.16</v>
      </c>
    </row>
    <row r="101" ht="12.75">
      <c r="Q101" s="31"/>
    </row>
  </sheetData>
  <sheetProtection/>
  <mergeCells count="12">
    <mergeCell ref="J5:K5"/>
    <mergeCell ref="L5:M5"/>
    <mergeCell ref="N5:O5"/>
    <mergeCell ref="P5:Q5"/>
    <mergeCell ref="A1:O1"/>
    <mergeCell ref="A2:O2"/>
    <mergeCell ref="A3:O3"/>
    <mergeCell ref="A4:O4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lframos</dc:creator>
  <cp:keywords/>
  <dc:description/>
  <cp:lastModifiedBy>Omar Orlando Maldonado Gomez</cp:lastModifiedBy>
  <cp:lastPrinted>2014-10-15T13:43:22Z</cp:lastPrinted>
  <dcterms:created xsi:type="dcterms:W3CDTF">2006-06-29T21:32:08Z</dcterms:created>
  <dcterms:modified xsi:type="dcterms:W3CDTF">2014-10-16T16:11:51Z</dcterms:modified>
  <cp:category/>
  <cp:version/>
  <cp:contentType/>
  <cp:contentStatus/>
</cp:coreProperties>
</file>