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425" tabRatio="775" activeTab="2"/>
  </bookViews>
  <sheets>
    <sheet name="FORMATO SABANA PREDIAL" sheetId="1" r:id="rId1"/>
    <sheet name="FORMATO GESTION" sheetId="2" r:id="rId2"/>
    <sheet name="FORMATO SEGUIMIENTO" sheetId="3" r:id="rId3"/>
  </sheets>
  <externalReferences>
    <externalReference r:id="rId6"/>
    <externalReference r:id="rId7"/>
  </externalReferences>
  <definedNames>
    <definedName name="__xlnm.Print_Titles_2" localSheetId="0">#REF!</definedName>
    <definedName name="__xlnm.Print_Titles_2" localSheetId="2">#REF!</definedName>
    <definedName name="__xlnm.Print_Titles_2">#REF!</definedName>
    <definedName name="__xlnm.Print_Titles_4">"$#REF!.$B$1:$IS$6"</definedName>
    <definedName name="__xlnm.Print_Titles_5">"$#REF!.$C$1:$A$6"</definedName>
    <definedName name="__xlnm.Print_Titles_6">"$#REF!.$C$1:$A$6"</definedName>
    <definedName name="__xlnm.Print_Titles_7">"$#REF!.$C$1:$A$6"</definedName>
    <definedName name="_xlnm._FilterDatabase" localSheetId="2" hidden="1">'FORMATO SEGUIMIENTO'!$A$6:$AC$13</definedName>
    <definedName name="_xlfn.IFERROR" hidden="1">#NAME?</definedName>
    <definedName name="_xlfn.SUMIFS" hidden="1">#NAME?</definedName>
    <definedName name="_xlnm.Print_Area" localSheetId="1">'FORMATO GESTION'!$A$1:$P$22</definedName>
    <definedName name="_xlnm.Print_Area" localSheetId="2">'FORMATO SEGUIMIENTO'!$A$1:$AB$13</definedName>
    <definedName name="enef" localSheetId="0">#REF!</definedName>
    <definedName name="enef" localSheetId="2">#REF!</definedName>
    <definedName name="enef">#REF!</definedName>
    <definedName name="enei" localSheetId="0">#REF!</definedName>
    <definedName name="enei" localSheetId="2">#REF!</definedName>
    <definedName name="enei">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Excel_BuiltIn_Print_Area_1_1" localSheetId="0">#REF!</definedName>
    <definedName name="Excel_BuiltIn_Print_Area_1_1" localSheetId="2">#REF!</definedName>
    <definedName name="Excel_BuiltIn_Print_Area_1_1">#REF!</definedName>
    <definedName name="Excel_BuiltIn_Print_Area_1_1_1" localSheetId="0">#REF!</definedName>
    <definedName name="Excel_BuiltIn_Print_Area_1_1_1" localSheetId="2">#REF!</definedName>
    <definedName name="Excel_BuiltIn_Print_Area_1_1_1">#REF!</definedName>
    <definedName name="predios">'[1]K5+900 A K7+500'!$A$3:$W$38</definedName>
    <definedName name="Principales" localSheetId="0">#REF!</definedName>
    <definedName name="Principales" localSheetId="2">#REF!</definedName>
    <definedName name="Principales">#REF!</definedName>
    <definedName name="PrincipalesP" localSheetId="0">#REF!</definedName>
    <definedName name="PrincipalesP" localSheetId="2">'FORMATO SEGUIMIENTO'!$B$4:$B$17</definedName>
    <definedName name="PrincipalesP">#REF!</definedName>
    <definedName name="PrincipalesS" localSheetId="0">#REF!</definedName>
    <definedName name="PrincipalesS" localSheetId="2">#REF!</definedName>
    <definedName name="PrincipalesS">#REF!</definedName>
    <definedName name="propietarios" localSheetId="0">'FORMATO SABANA PREDIAL'!$D$10:$D$24</definedName>
    <definedName name="propietarios" localSheetId="2">#REF!</definedName>
    <definedName name="propietarios">#REF!</definedName>
    <definedName name="RUTA3" localSheetId="0">#REF!</definedName>
    <definedName name="RUTA3" localSheetId="2">#REF!</definedName>
    <definedName name="RUTA3">#REF!</definedName>
    <definedName name="_xlnm.Print_Titles" localSheetId="0">'FORMATO SABANA PREDIAL'!$1:$6</definedName>
    <definedName name="trayecto" localSheetId="0">'FORMATO SABANA PREDIAL'!$C:$C</definedName>
    <definedName name="trayecto" localSheetId="2">#REF!</definedName>
    <definedName name="trayecto">#REF!</definedName>
    <definedName name="ubicacion">'[2]AUXILIAR'!$A$2:$A$4</definedName>
    <definedName name="Z_5670B098_2992_49D9_853A_CF0C35B6E415_.wvu.Cols" localSheetId="0" hidden="1">'FORMATO SABANA PREDIAL'!$H:$H,'FORMATO SABANA PREDIAL'!$J:$J,'FORMATO SABANA PREDIAL'!$N:$N,'FORMATO SABANA PREDIAL'!$V:$CS</definedName>
    <definedName name="Z_5670B098_2992_49D9_853A_CF0C35B6E415_.wvu.Cols" localSheetId="2" hidden="1">'FORMATO SEGUIMIENTO'!$W:$W,'FORMATO SEGUIMIENTO'!$AA:$AA</definedName>
    <definedName name="Z_5670B098_2992_49D9_853A_CF0C35B6E415_.wvu.FilterData" localSheetId="0" hidden="1">'FORMATO SABANA PREDIAL'!#REF!</definedName>
    <definedName name="Z_5670B098_2992_49D9_853A_CF0C35B6E415_.wvu.FilterData" localSheetId="2" hidden="1">'FORMATO SEGUIMIENTO'!$A$6:$AC$13</definedName>
    <definedName name="Z_5670B098_2992_49D9_853A_CF0C35B6E415_.wvu.PrintArea" localSheetId="1" hidden="1">'FORMATO GESTION'!$A$3:$P$22</definedName>
    <definedName name="Z_5670B098_2992_49D9_853A_CF0C35B6E415_.wvu.PrintArea" localSheetId="2" hidden="1">'FORMATO SEGUIMIENTO'!$A$1:$AB$13</definedName>
    <definedName name="Z_5670B098_2992_49D9_853A_CF0C35B6E415_.wvu.PrintTitles" localSheetId="0" hidden="1">'FORMATO SABANA PREDIAL'!$1:$6</definedName>
    <definedName name="Z_6039A238_978D_4A7D_8CE4_03B53F3FB4F1_.wvu.Cols" localSheetId="0" hidden="1">'FORMATO SABANA PREDIAL'!$G:$I,'FORMATO SABANA PREDIAL'!$T:$AZ,'FORMATO SABANA PREDIAL'!$BF:$BT,'FORMATO SABANA PREDIAL'!$BY:$CB,'FORMATO SABANA PREDIAL'!$CD:$CL,'FORMATO SABANA PREDIAL'!$CQ:$CR</definedName>
    <definedName name="Z_6039A238_978D_4A7D_8CE4_03B53F3FB4F1_.wvu.Cols" localSheetId="2" hidden="1">'FORMATO SEGUIMIENTO'!$W:$W,'FORMATO SEGUIMIENTO'!$AA:$AA</definedName>
    <definedName name="Z_6039A238_978D_4A7D_8CE4_03B53F3FB4F1_.wvu.FilterData" localSheetId="0" hidden="1">'FORMATO SABANA PREDIAL'!#REF!</definedName>
    <definedName name="Z_6039A238_978D_4A7D_8CE4_03B53F3FB4F1_.wvu.FilterData" localSheetId="2" hidden="1">'FORMATO SEGUIMIENTO'!$A$6:$AC$13</definedName>
    <definedName name="Z_6039A238_978D_4A7D_8CE4_03B53F3FB4F1_.wvu.PrintArea" localSheetId="1" hidden="1">'FORMATO GESTION'!$A$3:$P$22</definedName>
    <definedName name="Z_6039A238_978D_4A7D_8CE4_03B53F3FB4F1_.wvu.PrintArea" localSheetId="2" hidden="1">'FORMATO SEGUIMIENTO'!$A$1:$AB$13</definedName>
    <definedName name="Z_6039A238_978D_4A7D_8CE4_03B53F3FB4F1_.wvu.PrintTitles" localSheetId="0" hidden="1">'FORMATO SABANA PREDIAL'!$1:$6</definedName>
    <definedName name="Z_74C54100_6030_49E1_B151_C35482AE950E_.wvu.Cols" localSheetId="2" hidden="1">'FORMATO SEGUIMIENTO'!$W:$W,'FORMATO SEGUIMIENTO'!$AA:$AA</definedName>
    <definedName name="Z_74C54100_6030_49E1_B151_C35482AE950E_.wvu.FilterData" localSheetId="0" hidden="1">'FORMATO SABANA PREDIAL'!#REF!</definedName>
    <definedName name="Z_74C54100_6030_49E1_B151_C35482AE950E_.wvu.FilterData" localSheetId="2" hidden="1">'FORMATO SEGUIMIENTO'!$A$6:$AC$13</definedName>
    <definedName name="Z_74C54100_6030_49E1_B151_C35482AE950E_.wvu.PrintArea" localSheetId="1" hidden="1">'FORMATO GESTION'!$A$3:$P$22</definedName>
    <definedName name="Z_74C54100_6030_49E1_B151_C35482AE950E_.wvu.PrintArea" localSheetId="2" hidden="1">'FORMATO SEGUIMIENTO'!$A$1:$AB$13</definedName>
    <definedName name="Z_74C54100_6030_49E1_B151_C35482AE950E_.wvu.PrintTitles" localSheetId="0" hidden="1">'FORMATO SABANA PREDIAL'!$1:$6</definedName>
  </definedNames>
  <calcPr fullCalcOnLoad="1"/>
</workbook>
</file>

<file path=xl/comments1.xml><?xml version="1.0" encoding="utf-8"?>
<comments xmlns="http://schemas.openxmlformats.org/spreadsheetml/2006/main">
  <authors>
    <author>Geovanny Andres  Casanova D?az</author>
    <author>Giocaz</author>
  </authors>
  <commentList>
    <comment ref="CQ4" authorId="0">
      <text>
        <r>
          <rPr>
            <b/>
            <sz val="12"/>
            <color indexed="10"/>
            <rFont val="Tahoma"/>
            <family val="2"/>
          </rPr>
          <t xml:space="preserve">Hace referencia a la disponibilidad del predio para obra y puede ser  a través de:
* Acta de entrega en enajenación
* Acta de entrega expropiación
* Acta de Permiso de Intervenciíon Voluntaria </t>
        </r>
      </text>
    </comment>
    <comment ref="G6" authorId="1">
      <text>
        <r>
          <rPr>
            <sz val="9"/>
            <rFont val="Tahoma"/>
            <family val="2"/>
          </rPr>
          <t xml:space="preserve">El predio en particular cuenta con licencia ambiental.
</t>
        </r>
        <r>
          <rPr>
            <b/>
            <sz val="9"/>
            <rFont val="Tahoma"/>
            <family val="2"/>
          </rPr>
          <t>1.</t>
        </r>
        <r>
          <rPr>
            <sz val="9"/>
            <rFont val="Tahoma"/>
            <family val="2"/>
          </rPr>
          <t xml:space="preserve"> Cuenta con licencia ambiental  o   
NO requiere licencia.
</t>
        </r>
        <r>
          <rPr>
            <b/>
            <sz val="9"/>
            <rFont val="Tahoma"/>
            <family val="2"/>
          </rPr>
          <t>0.</t>
        </r>
        <r>
          <rPr>
            <sz val="9"/>
            <rFont val="Tahoma"/>
            <family val="2"/>
          </rPr>
          <t xml:space="preserve"> Sin licencia ambiental.
</t>
        </r>
      </text>
    </comment>
    <comment ref="H6" authorId="1">
      <text>
        <r>
          <rPr>
            <b/>
            <sz val="9"/>
            <rFont val="Tahoma"/>
            <family val="2"/>
          </rPr>
          <t>Hace referencia al uso del predio en obra, entre las cuales estan:
- Calzada
- Derecho de via
- Conformacion talud
- Pte Vehicular
- Pte Peatonal
- Retorno
- Relleno o botadero
- Otros</t>
        </r>
      </text>
    </comment>
    <comment ref="I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Hace referencia  al estado de los predios con relacion a la obra.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- Sin intervenir 
- En construccion
- Pavimentado</t>
        </r>
        <r>
          <rPr>
            <sz val="9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9"/>
            <rFont val="Tahoma"/>
            <family val="2"/>
          </rPr>
          <t>I=Izquierda
D=Derecha
I-D= ambos costados aplicable en Variantes.</t>
        </r>
        <r>
          <rPr>
            <sz val="9"/>
            <rFont val="Tahoma"/>
            <family val="2"/>
          </rPr>
          <t xml:space="preserve">
</t>
        </r>
      </text>
    </comment>
    <comment ref="N6" authorId="1">
      <text>
        <r>
          <rPr>
            <sz val="9"/>
            <rFont val="Tahoma"/>
            <family val="2"/>
          </rPr>
          <t xml:space="preserve">Es aquella longitud que suma a longitud efectiva de obra para totalizar la longitud contractual.
Y puede presentarse en los siguientes casos:
- Vias publicas
_ Transiciones.
- Servidumbre de transito no establecida
- Longitud fisica mayor a longitud de titulo y su diferencia es la longitud complementaria.
</t>
        </r>
      </text>
    </comment>
  </commentList>
</comments>
</file>

<file path=xl/sharedStrings.xml><?xml version="1.0" encoding="utf-8"?>
<sst xmlns="http://schemas.openxmlformats.org/spreadsheetml/2006/main" count="205" uniqueCount="159">
  <si>
    <t xml:space="preserve">NOTARIA </t>
  </si>
  <si>
    <t>FECHA</t>
  </si>
  <si>
    <t>Nº</t>
  </si>
  <si>
    <t>DATOS JURÍDICOS</t>
  </si>
  <si>
    <t xml:space="preserve">FICHA PREDIAL </t>
  </si>
  <si>
    <t>ESTUDIO DE TÍTULOS</t>
  </si>
  <si>
    <t>OFERTA DE COMPRA</t>
  </si>
  <si>
    <t>REGISTRO OFERTA</t>
  </si>
  <si>
    <t>ALCANCE DE OFERTA</t>
  </si>
  <si>
    <t>ESCRITURA</t>
  </si>
  <si>
    <t>PREDIO EN EXPROPIACIÓN</t>
  </si>
  <si>
    <t>ÁREA TERR. REQ. (m2)</t>
  </si>
  <si>
    <t>ÁREA CONST. REQ. (m2)</t>
  </si>
  <si>
    <t>MATRÍCULA INMOBILIARIA</t>
  </si>
  <si>
    <t xml:space="preserve">NÚMERO </t>
  </si>
  <si>
    <t>NOTARÍA</t>
  </si>
  <si>
    <t>CIUDAD</t>
  </si>
  <si>
    <t>VALOR TERRENO REQUERIDO</t>
  </si>
  <si>
    <t>VALOR CONSTRUCCIÓN</t>
  </si>
  <si>
    <t>VALOR CULTIVOS Y ESPECIES</t>
  </si>
  <si>
    <t>FECHA ENTREGA</t>
  </si>
  <si>
    <t>FECHA AVALUO</t>
  </si>
  <si>
    <t>FECHA ESTUDIO</t>
  </si>
  <si>
    <t>VALOR OFERTA</t>
  </si>
  <si>
    <t>Nº OFICIO</t>
  </si>
  <si>
    <t xml:space="preserve">Nº OFICIO </t>
  </si>
  <si>
    <t>FECHA OFICIO</t>
  </si>
  <si>
    <t>FECHA DE REGISTRO</t>
  </si>
  <si>
    <t>FECHA NOTIFICACIÓN</t>
  </si>
  <si>
    <t>FECHA PROMESA</t>
  </si>
  <si>
    <t>VALOR PROMESA</t>
  </si>
  <si>
    <t>FECHA ESCRITURA</t>
  </si>
  <si>
    <t xml:space="preserve">NUMERO </t>
  </si>
  <si>
    <t>FOLIO MATRICULA</t>
  </si>
  <si>
    <t>TOTAL</t>
  </si>
  <si>
    <t>NOTIFICACIÓN OFERTA</t>
  </si>
  <si>
    <t>PROMESA COMPRAVENTA</t>
  </si>
  <si>
    <t>PRIMER PAGO PROPIETARIOS</t>
  </si>
  <si>
    <t>SEGUNDO PAGO PROPIETARIOS</t>
  </si>
  <si>
    <t>ABSCISA INICIAL</t>
  </si>
  <si>
    <t>ABSCISA FINAL</t>
  </si>
  <si>
    <t xml:space="preserve">ÁREA TOTAL PREDIO </t>
  </si>
  <si>
    <t>ÁREA SOBRANTE (m2)</t>
  </si>
  <si>
    <t>NÚMERO CATASTRAL</t>
  </si>
  <si>
    <t>VALOR UNITARIO M2 TERRENO</t>
  </si>
  <si>
    <t>VALOR</t>
  </si>
  <si>
    <t>FECHA DE PAGO</t>
  </si>
  <si>
    <t>VALOR PAGADO</t>
  </si>
  <si>
    <t>OBSERVACIONES GENERALES</t>
  </si>
  <si>
    <t>Nº TOTAL DE PREDIOS</t>
  </si>
  <si>
    <t xml:space="preserve">Nº FICHA PREDIAL </t>
  </si>
  <si>
    <t>TRAYECTO</t>
  </si>
  <si>
    <t>2a</t>
  </si>
  <si>
    <t xml:space="preserve">                                                                              FECHA DE ACTUALIZACION:</t>
  </si>
  <si>
    <t xml:space="preserve">                                                                                                       </t>
  </si>
  <si>
    <t>s</t>
  </si>
  <si>
    <t>v</t>
  </si>
  <si>
    <t>FECHA DE ENTREGA</t>
  </si>
  <si>
    <t>TRAMOS</t>
  </si>
  <si>
    <t>Estado del predio en la obra</t>
  </si>
  <si>
    <t>Sin licencia</t>
  </si>
  <si>
    <t>Con licencia</t>
  </si>
  <si>
    <t>Pavimentado</t>
  </si>
  <si>
    <t>EX</t>
  </si>
  <si>
    <t>IZ</t>
  </si>
  <si>
    <t>DER</t>
  </si>
  <si>
    <t>NO Disp-Negoc</t>
  </si>
  <si>
    <t>NO Disp-Expro</t>
  </si>
  <si>
    <t>Disponible</t>
  </si>
  <si>
    <t>Sin Intervenir</t>
  </si>
  <si>
    <t>TIEMPO DESDE  HITO INICIAL -    ACTA ENTREGA
(DIAS)</t>
  </si>
  <si>
    <t>TIEMPO DESDE  HITO INICIAL -    DISPONIBILIDAD
(DIAS)</t>
  </si>
  <si>
    <t>(dias)</t>
  </si>
  <si>
    <t>vc</t>
  </si>
  <si>
    <t>RENDIMIENTOS</t>
  </si>
  <si>
    <t>No predios con acta de entrega</t>
  </si>
  <si>
    <t>No predios con disponibilidad</t>
  </si>
  <si>
    <t>Rendimiento( predio*dias)</t>
  </si>
  <si>
    <t>Rendimiento( dias/predio)</t>
  </si>
  <si>
    <t>Rendimiento( meses/predio)</t>
  </si>
  <si>
    <t>Longitud equivalente</t>
  </si>
  <si>
    <t>Longitud equivalente (m)</t>
  </si>
  <si>
    <t>Rendimiento( dias/m)</t>
  </si>
  <si>
    <t xml:space="preserve"> DISPONIBILIDAD PREDIAL PARA OBRA</t>
  </si>
  <si>
    <t>No</t>
  </si>
  <si>
    <t xml:space="preserve">N° de Predios Requeridos </t>
  </si>
  <si>
    <t>Longitud de predios faltantes</t>
  </si>
  <si>
    <t xml:space="preserve">N° de Predios Faltantes </t>
  </si>
  <si>
    <t>REDES</t>
  </si>
  <si>
    <t xml:space="preserve">
km</t>
  </si>
  <si>
    <t xml:space="preserve">
Km</t>
  </si>
  <si>
    <t>OBSERVACIONES DE LA META</t>
  </si>
  <si>
    <t>EXPEDIENTE ENTREGADO PARA ARCHIVO EN LA ANI</t>
  </si>
  <si>
    <t>SABANA PREDIAL - CONCESION XYZ</t>
  </si>
  <si>
    <t xml:space="preserve">TOTAL </t>
  </si>
  <si>
    <t>Predios con tercer Pago ( si aplica)</t>
  </si>
  <si>
    <t>RELACION PREDIOS</t>
  </si>
  <si>
    <t>Estado ambiental</t>
  </si>
  <si>
    <t>Teléfono, e-mail, dirección de contacto</t>
  </si>
  <si>
    <t>TERCER PAGO PROPIETARIOS
 ( CUANDO APLIQUE)</t>
  </si>
  <si>
    <t>CEDULA</t>
  </si>
  <si>
    <t>VALOR TERRENO AREA REMANENTE
 (Cuando Aplique)</t>
  </si>
  <si>
    <t>Longitud Disponible</t>
  </si>
  <si>
    <t>AREAS PREDIALES</t>
  </si>
  <si>
    <t>VALOR CONSTRUCCIONES ANEXAS.</t>
  </si>
  <si>
    <t>Función del predio en el proyecto</t>
  </si>
  <si>
    <t>MARGEN</t>
  </si>
  <si>
    <t xml:space="preserve">PROPIETARIO </t>
  </si>
  <si>
    <t>LONG. EFECTIVA</t>
  </si>
  <si>
    <t>En construcción</t>
  </si>
  <si>
    <t>LONGITUD Complementaria
(obra)</t>
  </si>
  <si>
    <t>META Contractual
 (AÑO YYYY)</t>
  </si>
  <si>
    <t>SEMAFORO DE DISPONIBILIDAD 
PREDIAL</t>
  </si>
  <si>
    <t>DISPONIBILIDAD SEGÚN CRUCE   AMBIENTAL Y PREDIAL</t>
  </si>
  <si>
    <t xml:space="preserve">ÁREA REMANENTE (m2)
(Cuando aplique adquirir) </t>
  </si>
  <si>
    <t xml:space="preserve">ESCRITURA PUBLICA </t>
  </si>
  <si>
    <t>AVALÚO COMERCIAL CORPORATIVO</t>
  </si>
  <si>
    <t>VALOR TOTAL AVALÚO (SIN PLAN COMPENSACIONES SOCIOECONOMICAS)
(A)</t>
  </si>
  <si>
    <t>VALOR PLAN COMPENSACIONES SOCIOEONOMICAS
(B)</t>
  </si>
  <si>
    <t>VALOR TOTAL
( A+B )</t>
  </si>
  <si>
    <t>FECHA DE ELABORACION</t>
  </si>
  <si>
    <t>FECHA REMISION INSUMOS PREDIALES  PARA AVALUO</t>
  </si>
  <si>
    <t>FECHA OFICIO DE OFERTA</t>
  </si>
  <si>
    <t>APROBACION INTERVENTORIA</t>
  </si>
  <si>
    <t>No. de Oficio</t>
  </si>
  <si>
    <t xml:space="preserve"> </t>
  </si>
  <si>
    <t xml:space="preserve">ACTA DE ENTREGA DEL PREDIO </t>
  </si>
  <si>
    <t>DISPONIBILIDAD DEL PREDIO PARA OBRA</t>
  </si>
  <si>
    <t xml:space="preserve">FECHA DE EJECUTORIA </t>
  </si>
  <si>
    <t>Predios con  avalúo comercial</t>
  </si>
  <si>
    <t>unidad Funcional</t>
  </si>
  <si>
    <t>CONSOLIDADO DE GESTION</t>
  </si>
  <si>
    <t>CUADRO RESUMEN GESTION PREDIAL</t>
  </si>
  <si>
    <t>Predios con oferta notificada y registrada</t>
  </si>
  <si>
    <t>Predios con alcance de oferta</t>
  </si>
  <si>
    <t>Predios con ficha y plano predial</t>
  </si>
  <si>
    <t>Predios con ficha socioeconómica</t>
  </si>
  <si>
    <t>Predios con estudio de títulos</t>
  </si>
  <si>
    <t>Predios enviados a avalúo comercial</t>
  </si>
  <si>
    <t>Predios con promesa de compraventa</t>
  </si>
  <si>
    <t>Predios con acta de entrega</t>
  </si>
  <si>
    <t>Predios con escritura registrada</t>
  </si>
  <si>
    <t>Predios con primer pago</t>
  </si>
  <si>
    <t>Predios con segundo pago</t>
  </si>
  <si>
    <t xml:space="preserve">Predios con presentación de demanda para expropiación </t>
  </si>
  <si>
    <t>Predios con disponibilidad para obra</t>
  </si>
  <si>
    <t>PROYECTO / TRAMO O SECTOR</t>
  </si>
  <si>
    <t xml:space="preserve">
UNIDAD FUNCIONAL</t>
  </si>
  <si>
    <t>LONGITUD DEL TRAMO</t>
  </si>
  <si>
    <t>AVANCE  PREDIAL PROYECTO</t>
  </si>
  <si>
    <t xml:space="preserve">N° de Predios Disponibles </t>
  </si>
  <si>
    <t xml:space="preserve">Longitud Disponible </t>
  </si>
  <si>
    <t xml:space="preserve">Longitud de predios faltantes </t>
  </si>
  <si>
    <t xml:space="preserve">AVANCE PREDIAL PARA OBRA </t>
  </si>
  <si>
    <r>
      <t xml:space="preserve">META  DE OBRA 
</t>
    </r>
    <r>
      <rPr>
        <sz val="12"/>
        <color indexed="8"/>
        <rFont val="Arial"/>
        <family val="2"/>
      </rPr>
      <t xml:space="preserve">
(km)</t>
    </r>
  </si>
  <si>
    <t xml:space="preserve">AVANCE  PREDIAL PARA LA META </t>
  </si>
  <si>
    <t>Longitud Afectada por expropiaciones.</t>
  </si>
  <si>
    <t>Longitud  afectada por presencia redes hidrocarburos(km)</t>
  </si>
  <si>
    <t>Longitud  afectada por redes eléctricas alta tensión (
km)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</si>
</sst>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[$$-240A]\ #,##0"/>
    <numFmt numFmtId="170" formatCode="_-* #,##0.00\ [$€]_-;\-* #,##0.00\ [$€]_-;_-* &quot;-&quot;??\ [$€]_-;_-@_-"/>
    <numFmt numFmtId="171" formatCode="0;[Red]0"/>
    <numFmt numFmtId="172" formatCode="[$$-240A]\ #,##0.00"/>
    <numFmt numFmtId="173" formatCode="\K\ ##\+###.##"/>
    <numFmt numFmtId="174" formatCode="###&quot;ha&quot;"/>
    <numFmt numFmtId="175" formatCode="####.##&quot;m2&quot;"/>
    <numFmt numFmtId="176" formatCode="[$-F800]dddd\,\ mmmm\ dd\,\ yyyy"/>
    <numFmt numFmtId="177" formatCode="_([$$-240A]\ * #,##0.00_);_([$$-240A]\ * \(#,##0.00\);_([$$-240A]\ * &quot;-&quot;??_);_(@_)"/>
    <numFmt numFmtId="178" formatCode="[$$-240A]\ #,##0.00;[Red][$$-240A]\ #,##0.00"/>
    <numFmt numFmtId="179" formatCode="[$-C0A]d\-mmm\-yy;@"/>
    <numFmt numFmtId="180" formatCode="###\-######"/>
    <numFmt numFmtId="181" formatCode="##\-##\-####\-####\-###"/>
    <numFmt numFmtId="182" formatCode="00000"/>
    <numFmt numFmtId="183" formatCode="_-[$$-240A]\ * #,##0_ ;_-[$$-240A]\ * \-#,##0\ ;_-[$$-240A]\ * &quot;-&quot;_ ;_-@_ "/>
    <numFmt numFmtId="184" formatCode="0.00&quot; m&quot;"/>
    <numFmt numFmtId="185" formatCode="d&quot; de &quot;mmm&quot; de &quot;yy"/>
    <numFmt numFmtId="186" formatCode="0.0"/>
    <numFmt numFmtId="187" formatCode="dd\-mmm\-yy;@"/>
    <numFmt numFmtId="188" formatCode="#,##0.###############"/>
    <numFmt numFmtId="189" formatCode="###\+###\ &quot;km&quot;"/>
    <numFmt numFmtId="190" formatCode="##.##\ &quot;km&quot;"/>
    <numFmt numFmtId="191" formatCode="&quot;Km&quot;\ ###\+###.##"/>
    <numFmt numFmtId="192" formatCode="#,##0\ &quot;Km&quot;"/>
    <numFmt numFmtId="193" formatCode="#,##0.0\ &quot;Km&quot;"/>
    <numFmt numFmtId="194" formatCode="#,##0.00\ &quot;Km&quot;"/>
    <numFmt numFmtId="195" formatCode="[$-240A]dddd\,\ dd&quot; de &quot;mmmm&quot; de &quot;yyyy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63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60"/>
      <name val="Arial"/>
      <family val="2"/>
    </font>
    <font>
      <b/>
      <sz val="12"/>
      <color indexed="10"/>
      <name val="Tahoma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000FF"/>
      <name val="Arial"/>
      <family val="2"/>
    </font>
    <font>
      <b/>
      <sz val="14"/>
      <color rgb="FFCC3300"/>
      <name val="Arial"/>
      <family val="2"/>
    </font>
    <font>
      <sz val="9"/>
      <color theme="0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13" fillId="33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7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57" fillId="0" borderId="9" applyNumberFormat="0" applyFill="0" applyAlignment="0" applyProtection="0"/>
    <xf numFmtId="0" fontId="68" fillId="0" borderId="10" applyNumberFormat="0" applyFill="0" applyAlignment="0" applyProtection="0"/>
  </cellStyleXfs>
  <cellXfs count="408">
    <xf numFmtId="0" fontId="0" fillId="0" borderId="0" xfId="0" applyAlignment="1">
      <alignment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2" fillId="37" borderId="11" xfId="0" applyFont="1" applyFill="1" applyBorder="1" applyAlignment="1" applyProtection="1">
      <alignment horizontal="center"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2" fillId="39" borderId="11" xfId="0" applyFont="1" applyFill="1" applyBorder="1" applyAlignment="1" applyProtection="1">
      <alignment horizontal="center" vertical="center" wrapText="1"/>
      <protection locked="0"/>
    </xf>
    <xf numFmtId="0" fontId="2" fillId="40" borderId="1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41" borderId="11" xfId="0" applyFont="1" applyFill="1" applyBorder="1" applyAlignment="1" applyProtection="1">
      <alignment horizontal="center" vertical="center" wrapText="1"/>
      <protection locked="0"/>
    </xf>
    <xf numFmtId="0" fontId="2" fillId="42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" fontId="69" fillId="43" borderId="11" xfId="0" applyNumberFormat="1" applyFont="1" applyFill="1" applyBorder="1" applyAlignment="1" applyProtection="1">
      <alignment horizontal="center" vertical="center"/>
      <protection/>
    </xf>
    <xf numFmtId="0" fontId="2" fillId="44" borderId="11" xfId="0" applyFont="1" applyFill="1" applyBorder="1" applyAlignment="1" applyProtection="1">
      <alignment horizontal="center" vertical="center"/>
      <protection locked="0"/>
    </xf>
    <xf numFmtId="3" fontId="69" fillId="0" borderId="11" xfId="0" applyNumberFormat="1" applyFont="1" applyFill="1" applyBorder="1" applyAlignment="1" applyProtection="1">
      <alignment horizontal="center" vertical="center"/>
      <protection/>
    </xf>
    <xf numFmtId="3" fontId="7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" fontId="2" fillId="45" borderId="11" xfId="0" applyNumberFormat="1" applyFont="1" applyFill="1" applyBorder="1" applyAlignment="1" applyProtection="1">
      <alignment horizontal="center" vertical="center"/>
      <protection/>
    </xf>
    <xf numFmtId="0" fontId="2" fillId="45" borderId="0" xfId="0" applyFont="1" applyFill="1" applyAlignment="1" applyProtection="1">
      <alignment horizontal="center" vertical="center" wrapText="1"/>
      <protection/>
    </xf>
    <xf numFmtId="0" fontId="0" fillId="45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7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1" xfId="1499" applyFont="1" applyFill="1" applyBorder="1" applyAlignment="1" applyProtection="1">
      <alignment horizontal="center" vertical="center" wrapText="1"/>
      <protection locked="0"/>
    </xf>
    <xf numFmtId="178" fontId="4" fillId="0" borderId="11" xfId="1478" applyNumberFormat="1" applyFont="1" applyFill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1" xfId="1478" applyNumberFormat="1" applyFont="1" applyFill="1" applyBorder="1" applyAlignment="1" applyProtection="1">
      <alignment horizontal="right" vertical="center" wrapText="1"/>
      <protection locked="0"/>
    </xf>
    <xf numFmtId="0" fontId="0" fillId="45" borderId="0" xfId="0" applyFont="1" applyFill="1" applyBorder="1" applyAlignment="1" applyProtection="1">
      <alignment vertical="center"/>
      <protection locked="0"/>
    </xf>
    <xf numFmtId="0" fontId="2" fillId="45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1" fillId="0" borderId="11" xfId="0" applyFont="1" applyFill="1" applyBorder="1" applyAlignment="1" applyProtection="1">
      <alignment horizontal="center" vertical="center" wrapText="1"/>
      <protection locked="0"/>
    </xf>
    <xf numFmtId="0" fontId="7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45" borderId="0" xfId="0" applyFont="1" applyFill="1" applyBorder="1" applyAlignment="1" applyProtection="1">
      <alignment horizontal="right" vertical="center"/>
      <protection locked="0"/>
    </xf>
    <xf numFmtId="0" fontId="2" fillId="45" borderId="0" xfId="0" applyFont="1" applyFill="1" applyBorder="1" applyAlignment="1" applyProtection="1">
      <alignment vertical="center"/>
      <protection locked="0"/>
    </xf>
    <xf numFmtId="0" fontId="2" fillId="0" borderId="0" xfId="2288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72" fillId="0" borderId="0" xfId="2346" applyFont="1" applyFill="1" applyAlignment="1">
      <alignment wrapText="1"/>
      <protection/>
    </xf>
    <xf numFmtId="0" fontId="72" fillId="0" borderId="0" xfId="2346" applyFont="1" applyFill="1" applyBorder="1" applyAlignment="1">
      <alignment wrapText="1"/>
      <protection/>
    </xf>
    <xf numFmtId="0" fontId="22" fillId="0" borderId="0" xfId="2346" applyFont="1" applyFill="1" applyBorder="1" applyAlignment="1">
      <alignment wrapText="1"/>
      <protection/>
    </xf>
    <xf numFmtId="0" fontId="73" fillId="0" borderId="0" xfId="2346" applyFont="1" applyFill="1" applyAlignment="1">
      <alignment wrapText="1"/>
      <protection/>
    </xf>
    <xf numFmtId="0" fontId="73" fillId="46" borderId="11" xfId="2346" applyFont="1" applyFill="1" applyBorder="1" applyAlignment="1">
      <alignment vertical="center" wrapText="1"/>
      <protection/>
    </xf>
    <xf numFmtId="188" fontId="73" fillId="46" borderId="11" xfId="2346" applyNumberFormat="1" applyFont="1" applyFill="1" applyBorder="1" applyAlignment="1">
      <alignment horizontal="center" wrapText="1"/>
      <protection/>
    </xf>
    <xf numFmtId="189" fontId="74" fillId="0" borderId="11" xfId="2346" applyNumberFormat="1" applyFont="1" applyFill="1" applyBorder="1" applyAlignment="1">
      <alignment horizontal="center" vertical="center"/>
      <protection/>
    </xf>
    <xf numFmtId="0" fontId="74" fillId="0" borderId="11" xfId="2346" applyFont="1" applyFill="1" applyBorder="1" applyAlignment="1">
      <alignment horizontal="center" vertical="center" wrapText="1"/>
      <protection/>
    </xf>
    <xf numFmtId="190" fontId="74" fillId="0" borderId="11" xfId="2346" applyNumberFormat="1" applyFont="1" applyFill="1" applyBorder="1" applyAlignment="1">
      <alignment horizontal="center" vertical="center"/>
      <protection/>
    </xf>
    <xf numFmtId="0" fontId="72" fillId="0" borderId="11" xfId="2346" applyFont="1" applyFill="1" applyBorder="1" applyAlignment="1">
      <alignment horizontal="center" vertical="center" wrapText="1"/>
      <protection/>
    </xf>
    <xf numFmtId="0" fontId="72" fillId="0" borderId="11" xfId="2346" applyFont="1" applyFill="1" applyBorder="1" applyAlignment="1">
      <alignment vertical="center" wrapText="1"/>
      <protection/>
    </xf>
    <xf numFmtId="191" fontId="22" fillId="0" borderId="11" xfId="2346" applyNumberFormat="1" applyFont="1" applyFill="1" applyBorder="1" applyAlignment="1">
      <alignment horizontal="center" vertical="center" wrapText="1" readingOrder="1"/>
      <protection/>
    </xf>
    <xf numFmtId="191" fontId="22" fillId="45" borderId="11" xfId="2346" applyNumberFormat="1" applyFont="1" applyFill="1" applyBorder="1" applyAlignment="1">
      <alignment horizontal="center" vertical="center" wrapText="1" readingOrder="1"/>
      <protection/>
    </xf>
    <xf numFmtId="0" fontId="72" fillId="47" borderId="11" xfId="2346" applyFont="1" applyFill="1" applyBorder="1" applyAlignment="1">
      <alignment horizontal="center" vertical="center" wrapText="1"/>
      <protection/>
    </xf>
    <xf numFmtId="188" fontId="72" fillId="46" borderId="11" xfId="2346" applyNumberFormat="1" applyFont="1" applyFill="1" applyBorder="1" applyAlignment="1">
      <alignment horizontal="center" vertical="center" wrapText="1"/>
      <protection/>
    </xf>
    <xf numFmtId="190" fontId="22" fillId="46" borderId="11" xfId="2346" applyNumberFormat="1" applyFont="1" applyFill="1" applyBorder="1" applyAlignment="1">
      <alignment horizontal="center" vertical="center"/>
      <protection/>
    </xf>
    <xf numFmtId="0" fontId="72" fillId="46" borderId="11" xfId="2346" applyFont="1" applyFill="1" applyBorder="1" applyAlignment="1">
      <alignment wrapText="1"/>
      <protection/>
    </xf>
    <xf numFmtId="0" fontId="75" fillId="46" borderId="11" xfId="2346" applyFont="1" applyFill="1" applyBorder="1" applyAlignment="1">
      <alignment horizontal="center" vertical="center"/>
      <protection/>
    </xf>
    <xf numFmtId="0" fontId="72" fillId="46" borderId="11" xfId="2346" applyFont="1" applyFill="1" applyBorder="1" applyAlignment="1">
      <alignment horizontal="center" vertical="center" wrapText="1"/>
      <protection/>
    </xf>
    <xf numFmtId="0" fontId="72" fillId="46" borderId="11" xfId="2346" applyFont="1" applyFill="1" applyBorder="1" applyAlignment="1">
      <alignment vertical="center" wrapText="1"/>
      <protection/>
    </xf>
    <xf numFmtId="0" fontId="72" fillId="46" borderId="12" xfId="2346" applyFont="1" applyFill="1" applyBorder="1" applyAlignment="1">
      <alignment wrapText="1"/>
      <protection/>
    </xf>
    <xf numFmtId="0" fontId="73" fillId="0" borderId="0" xfId="2346" applyFont="1" applyFill="1" applyBorder="1" applyAlignment="1">
      <alignment horizontal="center" vertical="center" wrapText="1"/>
      <protection/>
    </xf>
    <xf numFmtId="0" fontId="24" fillId="0" borderId="0" xfId="2346" applyFont="1" applyFill="1" applyBorder="1" applyAlignment="1">
      <alignment horizontal="center" vertical="center" wrapText="1"/>
      <protection/>
    </xf>
    <xf numFmtId="188" fontId="72" fillId="0" borderId="0" xfId="2346" applyNumberFormat="1" applyFont="1" applyFill="1" applyBorder="1" applyAlignment="1">
      <alignment horizontal="center" vertical="center" wrapText="1"/>
      <protection/>
    </xf>
    <xf numFmtId="0" fontId="73" fillId="0" borderId="0" xfId="2346" applyFont="1" applyFill="1" applyAlignment="1">
      <alignment horizontal="center" vertical="center" wrapText="1"/>
      <protection/>
    </xf>
    <xf numFmtId="0" fontId="24" fillId="0" borderId="0" xfId="2346" applyFont="1" applyFill="1" applyAlignment="1">
      <alignment horizontal="center" vertical="center" wrapText="1"/>
      <protection/>
    </xf>
    <xf numFmtId="188" fontId="72" fillId="0" borderId="0" xfId="2346" applyNumberFormat="1" applyFont="1" applyFill="1" applyAlignment="1">
      <alignment horizontal="center" vertical="center" wrapText="1"/>
      <protection/>
    </xf>
    <xf numFmtId="0" fontId="22" fillId="0" borderId="0" xfId="2346" applyFont="1" applyFill="1" applyAlignment="1">
      <alignment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73" fillId="0" borderId="14" xfId="2346" applyFont="1" applyFill="1" applyBorder="1" applyAlignment="1">
      <alignment horizontal="center" vertical="center" wrapText="1"/>
      <protection/>
    </xf>
    <xf numFmtId="0" fontId="73" fillId="0" borderId="15" xfId="2346" applyFont="1" applyFill="1" applyBorder="1" applyAlignment="1">
      <alignment vertical="center" wrapText="1"/>
      <protection/>
    </xf>
    <xf numFmtId="0" fontId="74" fillId="48" borderId="11" xfId="2346" applyFont="1" applyFill="1" applyBorder="1" applyAlignment="1">
      <alignment horizontal="center" vertical="center" wrapText="1"/>
      <protection/>
    </xf>
    <xf numFmtId="189" fontId="74" fillId="48" borderId="11" xfId="2346" applyNumberFormat="1" applyFont="1" applyFill="1" applyBorder="1" applyAlignment="1">
      <alignment horizontal="center" vertical="center"/>
      <protection/>
    </xf>
    <xf numFmtId="0" fontId="22" fillId="48" borderId="11" xfId="2346" applyFont="1" applyFill="1" applyBorder="1" applyAlignment="1">
      <alignment horizontal="center" vertical="center" wrapText="1"/>
      <protection/>
    </xf>
    <xf numFmtId="188" fontId="72" fillId="48" borderId="11" xfId="2346" applyNumberFormat="1" applyFont="1" applyFill="1" applyBorder="1" applyAlignment="1">
      <alignment horizontal="center" vertical="center" wrapText="1"/>
      <protection/>
    </xf>
    <xf numFmtId="192" fontId="22" fillId="48" borderId="11" xfId="2346" applyNumberFormat="1" applyFont="1" applyFill="1" applyBorder="1" applyAlignment="1">
      <alignment horizontal="center" vertical="center"/>
      <protection/>
    </xf>
    <xf numFmtId="0" fontId="72" fillId="48" borderId="11" xfId="2346" applyFont="1" applyFill="1" applyBorder="1" applyAlignment="1">
      <alignment horizontal="center" vertical="center" wrapText="1"/>
      <protection/>
    </xf>
    <xf numFmtId="190" fontId="22" fillId="48" borderId="11" xfId="2346" applyNumberFormat="1" applyFont="1" applyFill="1" applyBorder="1" applyAlignment="1">
      <alignment horizontal="center" vertical="center"/>
      <protection/>
    </xf>
    <xf numFmtId="0" fontId="72" fillId="48" borderId="11" xfId="2346" applyFont="1" applyFill="1" applyBorder="1" applyAlignment="1">
      <alignment horizontal="center" vertical="center"/>
      <protection/>
    </xf>
    <xf numFmtId="193" fontId="22" fillId="48" borderId="11" xfId="2346" applyNumberFormat="1" applyFont="1" applyFill="1" applyBorder="1" applyAlignment="1">
      <alignment horizontal="center" vertical="center"/>
      <protection/>
    </xf>
    <xf numFmtId="194" fontId="22" fillId="48" borderId="11" xfId="2346" applyNumberFormat="1" applyFont="1" applyFill="1" applyBorder="1" applyAlignment="1">
      <alignment horizontal="center" vertical="center"/>
      <protection/>
    </xf>
    <xf numFmtId="0" fontId="74" fillId="49" borderId="11" xfId="2346" applyFont="1" applyFill="1" applyBorder="1" applyAlignment="1">
      <alignment horizontal="center" vertical="center" wrapText="1"/>
      <protection/>
    </xf>
    <xf numFmtId="189" fontId="74" fillId="49" borderId="11" xfId="2346" applyNumberFormat="1" applyFont="1" applyFill="1" applyBorder="1" applyAlignment="1">
      <alignment horizontal="center" vertical="center"/>
      <protection/>
    </xf>
    <xf numFmtId="188" fontId="72" fillId="49" borderId="11" xfId="2346" applyNumberFormat="1" applyFont="1" applyFill="1" applyBorder="1" applyAlignment="1">
      <alignment horizontal="center" vertical="center" wrapText="1"/>
      <protection/>
    </xf>
    <xf numFmtId="192" fontId="22" fillId="49" borderId="11" xfId="2346" applyNumberFormat="1" applyFont="1" applyFill="1" applyBorder="1" applyAlignment="1">
      <alignment horizontal="center" vertical="center"/>
      <protection/>
    </xf>
    <xf numFmtId="193" fontId="22" fillId="49" borderId="11" xfId="2346" applyNumberFormat="1" applyFont="1" applyFill="1" applyBorder="1" applyAlignment="1">
      <alignment horizontal="center" vertical="center"/>
      <protection/>
    </xf>
    <xf numFmtId="190" fontId="22" fillId="49" borderId="11" xfId="2346" applyNumberFormat="1" applyFont="1" applyFill="1" applyBorder="1" applyAlignment="1">
      <alignment horizontal="center" vertical="center"/>
      <protection/>
    </xf>
    <xf numFmtId="3" fontId="76" fillId="0" borderId="11" xfId="0" applyNumberFormat="1" applyFont="1" applyFill="1" applyBorder="1" applyAlignment="1" applyProtection="1">
      <alignment horizontal="center" vertical="center"/>
      <protection/>
    </xf>
    <xf numFmtId="0" fontId="77" fillId="50" borderId="11" xfId="0" applyFont="1" applyFill="1" applyBorder="1" applyAlignment="1" applyProtection="1">
      <alignment horizontal="center"/>
      <protection/>
    </xf>
    <xf numFmtId="0" fontId="77" fillId="50" borderId="11" xfId="0" applyFont="1" applyFill="1" applyBorder="1" applyAlignment="1" applyProtection="1">
      <alignment horizontal="center" vertical="center"/>
      <protection/>
    </xf>
    <xf numFmtId="0" fontId="77" fillId="50" borderId="13" xfId="0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11" xfId="1471" applyFill="1" applyBorder="1" applyAlignment="1" applyProtection="1">
      <alignment horizontal="left" vertical="center" wrapText="1"/>
      <protection locked="0"/>
    </xf>
    <xf numFmtId="17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7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1" xfId="1499" applyFont="1" applyFill="1" applyBorder="1" applyAlignment="1" applyProtection="1">
      <alignment horizontal="right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6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1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7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1" xfId="1499" applyFont="1" applyFill="1" applyBorder="1" applyAlignment="1" applyProtection="1">
      <alignment horizontal="center" vertical="center" wrapText="1"/>
      <protection locked="0"/>
    </xf>
    <xf numFmtId="166" fontId="4" fillId="0" borderId="11" xfId="1499" applyFont="1" applyFill="1" applyBorder="1" applyAlignment="1" applyProtection="1">
      <alignment horizontal="right" vertical="center" wrapText="1"/>
      <protection locked="0"/>
    </xf>
    <xf numFmtId="1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0" fillId="4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0" xfId="0" applyFont="1" applyFill="1" applyBorder="1" applyAlignment="1" applyProtection="1">
      <alignment horizontal="center" vertical="center"/>
      <protection locked="0"/>
    </xf>
    <xf numFmtId="0" fontId="0" fillId="45" borderId="0" xfId="0" applyFont="1" applyFill="1" applyBorder="1" applyAlignment="1" applyProtection="1">
      <alignment vertical="center" wrapText="1"/>
      <protection locked="0"/>
    </xf>
    <xf numFmtId="3" fontId="0" fillId="45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45" borderId="0" xfId="0" applyFont="1" applyFill="1" applyBorder="1" applyAlignment="1" applyProtection="1">
      <alignment horizontal="center" vertical="center"/>
      <protection locked="0"/>
    </xf>
    <xf numFmtId="173" fontId="0" fillId="45" borderId="0" xfId="0" applyNumberFormat="1" applyFont="1" applyFill="1" applyBorder="1" applyAlignment="1" applyProtection="1">
      <alignment vertical="center"/>
      <protection locked="0"/>
    </xf>
    <xf numFmtId="0" fontId="0" fillId="45" borderId="0" xfId="0" applyNumberFormat="1" applyFont="1" applyFill="1" applyBorder="1" applyAlignment="1" applyProtection="1">
      <alignment horizontal="center" vertical="center"/>
      <protection locked="0"/>
    </xf>
    <xf numFmtId="175" fontId="0" fillId="45" borderId="0" xfId="0" applyNumberFormat="1" applyFont="1" applyFill="1" applyBorder="1" applyAlignment="1" applyProtection="1">
      <alignment vertical="center"/>
      <protection locked="0"/>
    </xf>
    <xf numFmtId="166" fontId="0" fillId="45" borderId="0" xfId="1499" applyFont="1" applyFill="1" applyBorder="1" applyAlignment="1" applyProtection="1" quotePrefix="1">
      <alignment horizontal="center" vertical="center"/>
      <protection locked="0"/>
    </xf>
    <xf numFmtId="182" fontId="0" fillId="45" borderId="0" xfId="0" applyNumberFormat="1" applyFont="1" applyFill="1" applyBorder="1" applyAlignment="1" applyProtection="1" quotePrefix="1">
      <alignment vertical="center"/>
      <protection locked="0"/>
    </xf>
    <xf numFmtId="181" fontId="0" fillId="45" borderId="0" xfId="0" applyNumberFormat="1" applyFont="1" applyFill="1" applyBorder="1" applyAlignment="1" applyProtection="1" quotePrefix="1">
      <alignment vertical="center"/>
      <protection locked="0"/>
    </xf>
    <xf numFmtId="0" fontId="0" fillId="45" borderId="0" xfId="0" applyFont="1" applyFill="1" applyBorder="1" applyAlignment="1" applyProtection="1" quotePrefix="1">
      <alignment horizontal="center" vertical="center"/>
      <protection locked="0"/>
    </xf>
    <xf numFmtId="179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166" fontId="0" fillId="45" borderId="0" xfId="1499" applyFont="1" applyFill="1" applyBorder="1" applyAlignment="1" applyProtection="1" quotePrefix="1">
      <alignment vertical="center"/>
      <protection locked="0"/>
    </xf>
    <xf numFmtId="0" fontId="0" fillId="45" borderId="0" xfId="0" applyFont="1" applyFill="1" applyBorder="1" applyAlignment="1" applyProtection="1" quotePrefix="1">
      <alignment vertical="center"/>
      <protection locked="0"/>
    </xf>
    <xf numFmtId="178" fontId="0" fillId="45" borderId="0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9" fontId="0" fillId="45" borderId="0" xfId="0" applyNumberFormat="1" applyFont="1" applyFill="1" applyBorder="1" applyAlignment="1" applyProtection="1" quotePrefix="1">
      <alignment vertical="center"/>
      <protection locked="0"/>
    </xf>
    <xf numFmtId="166" fontId="0" fillId="45" borderId="0" xfId="1499" applyFont="1" applyFill="1" applyBorder="1" applyAlignment="1" applyProtection="1" quotePrefix="1">
      <alignment horizontal="right" vertical="center"/>
      <protection locked="0"/>
    </xf>
    <xf numFmtId="183" fontId="0" fillId="45" borderId="0" xfId="0" applyNumberFormat="1" applyFont="1" applyFill="1" applyBorder="1" applyAlignment="1" applyProtection="1" quotePrefix="1">
      <alignment vertical="center"/>
      <protection locked="0"/>
    </xf>
    <xf numFmtId="0" fontId="4" fillId="45" borderId="0" xfId="0" applyFont="1" applyFill="1" applyBorder="1" applyAlignment="1" applyProtection="1" quotePrefix="1">
      <alignment vertical="center"/>
      <protection locked="0"/>
    </xf>
    <xf numFmtId="49" fontId="0" fillId="45" borderId="0" xfId="0" applyNumberFormat="1" applyFont="1" applyFill="1" applyBorder="1" applyAlignment="1" applyProtection="1" quotePrefix="1">
      <alignment vertical="center"/>
      <protection locked="0"/>
    </xf>
    <xf numFmtId="180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176" fontId="79" fillId="45" borderId="0" xfId="0" applyNumberFormat="1" applyFont="1" applyFill="1" applyBorder="1" applyAlignment="1" applyProtection="1" quotePrefix="1">
      <alignment vertical="center" wrapText="1"/>
      <protection locked="0"/>
    </xf>
    <xf numFmtId="0" fontId="0" fillId="45" borderId="0" xfId="0" applyNumberFormat="1" applyFont="1" applyFill="1" applyBorder="1" applyAlignment="1" applyProtection="1" quotePrefix="1">
      <alignment horizontal="center" vertical="center" wrapText="1"/>
      <protection locked="0"/>
    </xf>
    <xf numFmtId="176" fontId="0" fillId="45" borderId="0" xfId="0" applyNumberFormat="1" applyFont="1" applyFill="1" applyBorder="1" applyAlignment="1" applyProtection="1" quotePrefix="1">
      <alignment horizontal="center" vertical="center" wrapText="1"/>
      <protection locked="0"/>
    </xf>
    <xf numFmtId="176" fontId="0" fillId="45" borderId="0" xfId="0" applyNumberFormat="1" applyFont="1" applyFill="1" applyBorder="1" applyAlignment="1" applyProtection="1" quotePrefix="1">
      <alignment vertical="center" wrapText="1"/>
      <protection locked="0"/>
    </xf>
    <xf numFmtId="181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178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183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45" borderId="0" xfId="0" applyFont="1" applyFill="1" applyBorder="1" applyAlignment="1" applyProtection="1" quotePrefix="1">
      <alignment horizontal="center" vertical="center"/>
      <protection locked="0"/>
    </xf>
    <xf numFmtId="49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45" borderId="0" xfId="0" applyFont="1" applyFill="1" applyBorder="1" applyAlignment="1" applyProtection="1" quotePrefix="1">
      <alignment horizontal="center" vertical="center" wrapText="1"/>
      <protection locked="0"/>
    </xf>
    <xf numFmtId="3" fontId="0" fillId="45" borderId="0" xfId="0" applyNumberFormat="1" applyFont="1" applyFill="1" applyBorder="1" applyAlignment="1" applyProtection="1" quotePrefix="1">
      <alignment horizontal="right" vertical="center" wrapText="1"/>
      <protection locked="0"/>
    </xf>
    <xf numFmtId="173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45" borderId="0" xfId="0" applyFont="1" applyFill="1" applyBorder="1" applyAlignment="1" applyProtection="1" quotePrefix="1">
      <alignment horizontal="right" vertical="center"/>
      <protection locked="0"/>
    </xf>
    <xf numFmtId="0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175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182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vertical="center" wrapText="1"/>
      <protection locked="0"/>
    </xf>
    <xf numFmtId="3" fontId="8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173" fontId="80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right" vertical="center"/>
      <protection locked="0"/>
    </xf>
    <xf numFmtId="0" fontId="80" fillId="0" borderId="0" xfId="0" applyNumberFormat="1" applyFont="1" applyFill="1" applyBorder="1" applyAlignment="1" applyProtection="1">
      <alignment horizontal="center" vertical="center"/>
      <protection locked="0"/>
    </xf>
    <xf numFmtId="4" fontId="80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vertical="center"/>
      <protection locked="0"/>
    </xf>
    <xf numFmtId="175" fontId="80" fillId="0" borderId="0" xfId="0" applyNumberFormat="1" applyFont="1" applyFill="1" applyBorder="1" applyAlignment="1" applyProtection="1">
      <alignment vertical="center"/>
      <protection locked="0"/>
    </xf>
    <xf numFmtId="175" fontId="80" fillId="0" borderId="0" xfId="0" applyNumberFormat="1" applyFont="1" applyFill="1" applyBorder="1" applyAlignment="1" applyProtection="1">
      <alignment horizontal="center" vertical="center"/>
      <protection locked="0"/>
    </xf>
    <xf numFmtId="182" fontId="80" fillId="0" borderId="0" xfId="0" applyNumberFormat="1" applyFont="1" applyFill="1" applyBorder="1" applyAlignment="1" applyProtection="1">
      <alignment vertical="center"/>
      <protection locked="0"/>
    </xf>
    <xf numFmtId="181" fontId="80" fillId="0" borderId="0" xfId="0" applyNumberFormat="1" applyFont="1" applyFill="1" applyBorder="1" applyAlignment="1" applyProtection="1">
      <alignment vertical="center"/>
      <protection locked="0"/>
    </xf>
    <xf numFmtId="179" fontId="80" fillId="0" borderId="0" xfId="0" applyNumberFormat="1" applyFont="1" applyFill="1" applyBorder="1" applyAlignment="1" applyProtection="1">
      <alignment horizontal="center" vertical="center"/>
      <protection locked="0"/>
    </xf>
    <xf numFmtId="166" fontId="80" fillId="0" borderId="0" xfId="1499" applyFont="1" applyFill="1" applyBorder="1" applyAlignment="1" applyProtection="1">
      <alignment vertical="center"/>
      <protection locked="0"/>
    </xf>
    <xf numFmtId="178" fontId="80" fillId="0" borderId="0" xfId="0" applyNumberFormat="1" applyFont="1" applyFill="1" applyBorder="1" applyAlignment="1" applyProtection="1">
      <alignment vertical="center"/>
      <protection locked="0"/>
    </xf>
    <xf numFmtId="179" fontId="80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NumberFormat="1" applyFont="1" applyFill="1" applyBorder="1" applyAlignment="1" applyProtection="1">
      <alignment vertical="center"/>
      <protection locked="0"/>
    </xf>
    <xf numFmtId="166" fontId="80" fillId="0" borderId="0" xfId="1499" applyFont="1" applyFill="1" applyBorder="1" applyAlignment="1" applyProtection="1">
      <alignment horizontal="right" vertical="center"/>
      <protection locked="0"/>
    </xf>
    <xf numFmtId="183" fontId="80" fillId="0" borderId="0" xfId="0" applyNumberFormat="1" applyFont="1" applyFill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179" fontId="80" fillId="0" borderId="0" xfId="0" applyNumberFormat="1" applyFont="1" applyFill="1" applyBorder="1" applyAlignment="1" applyProtection="1">
      <alignment horizontal="justify" vertical="center"/>
      <protection locked="0"/>
    </xf>
    <xf numFmtId="172" fontId="80" fillId="0" borderId="0" xfId="0" applyNumberFormat="1" applyFont="1" applyFill="1" applyBorder="1" applyAlignment="1" applyProtection="1">
      <alignment horizontal="center" vertical="center"/>
      <protection locked="0"/>
    </xf>
    <xf numFmtId="49" fontId="80" fillId="0" borderId="0" xfId="0" applyNumberFormat="1" applyFont="1" applyFill="1" applyBorder="1" applyAlignment="1" applyProtection="1">
      <alignment horizontal="center" vertical="center"/>
      <protection locked="0"/>
    </xf>
    <xf numFmtId="180" fontId="80" fillId="0" borderId="0" xfId="0" applyNumberFormat="1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justify" vertical="center"/>
      <protection locked="0"/>
    </xf>
    <xf numFmtId="15" fontId="80" fillId="0" borderId="0" xfId="0" applyNumberFormat="1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75" fontId="0" fillId="0" borderId="0" xfId="0" applyNumberFormat="1" applyFont="1" applyFill="1" applyBorder="1" applyAlignment="1" applyProtection="1">
      <alignment vertical="center"/>
      <protection locked="0"/>
    </xf>
    <xf numFmtId="175" fontId="0" fillId="0" borderId="0" xfId="0" applyNumberFormat="1" applyFont="1" applyFill="1" applyBorder="1" applyAlignment="1" applyProtection="1">
      <alignment horizontal="center" vertical="center"/>
      <protection locked="0"/>
    </xf>
    <xf numFmtId="182" fontId="0" fillId="0" borderId="0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1499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1499" applyFont="1" applyFill="1" applyBorder="1" applyAlignment="1" applyProtection="1">
      <alignment horizontal="right" vertical="center"/>
      <protection locked="0"/>
    </xf>
    <xf numFmtId="183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horizontal="justify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8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justify" vertical="center"/>
      <protection locked="0"/>
    </xf>
    <xf numFmtId="15" fontId="0" fillId="0" borderId="0" xfId="0" applyNumberFormat="1" applyFont="1" applyFill="1" applyBorder="1" applyAlignment="1" applyProtection="1">
      <alignment horizontal="justify" vertical="center"/>
      <protection locked="0"/>
    </xf>
    <xf numFmtId="4" fontId="0" fillId="45" borderId="0" xfId="0" applyNumberFormat="1" applyFont="1" applyFill="1" applyBorder="1" applyAlignment="1" applyProtection="1">
      <alignment vertical="center"/>
      <protection locked="0"/>
    </xf>
    <xf numFmtId="175" fontId="0" fillId="45" borderId="0" xfId="0" applyNumberFormat="1" applyFont="1" applyFill="1" applyBorder="1" applyAlignment="1" applyProtection="1">
      <alignment horizontal="center" vertical="center"/>
      <protection locked="0"/>
    </xf>
    <xf numFmtId="182" fontId="0" fillId="45" borderId="0" xfId="0" applyNumberFormat="1" applyFont="1" applyFill="1" applyBorder="1" applyAlignment="1" applyProtection="1">
      <alignment vertical="center"/>
      <protection locked="0"/>
    </xf>
    <xf numFmtId="181" fontId="0" fillId="45" borderId="0" xfId="0" applyNumberFormat="1" applyFont="1" applyFill="1" applyBorder="1" applyAlignment="1" applyProtection="1">
      <alignment vertical="center"/>
      <protection locked="0"/>
    </xf>
    <xf numFmtId="179" fontId="0" fillId="45" borderId="0" xfId="0" applyNumberFormat="1" applyFont="1" applyFill="1" applyBorder="1" applyAlignment="1" applyProtection="1">
      <alignment horizontal="center" vertical="center"/>
      <protection locked="0"/>
    </xf>
    <xf numFmtId="166" fontId="0" fillId="45" borderId="0" xfId="1499" applyFont="1" applyFill="1" applyBorder="1" applyAlignment="1" applyProtection="1">
      <alignment vertical="center"/>
      <protection locked="0"/>
    </xf>
    <xf numFmtId="178" fontId="0" fillId="45" borderId="0" xfId="0" applyNumberFormat="1" applyFont="1" applyFill="1" applyBorder="1" applyAlignment="1" applyProtection="1">
      <alignment vertical="center"/>
      <protection locked="0"/>
    </xf>
    <xf numFmtId="179" fontId="0" fillId="45" borderId="0" xfId="0" applyNumberFormat="1" applyFont="1" applyFill="1" applyBorder="1" applyAlignment="1" applyProtection="1">
      <alignment vertical="center"/>
      <protection locked="0"/>
    </xf>
    <xf numFmtId="0" fontId="0" fillId="45" borderId="0" xfId="0" applyNumberFormat="1" applyFont="1" applyFill="1" applyBorder="1" applyAlignment="1" applyProtection="1">
      <alignment vertical="center"/>
      <protection locked="0"/>
    </xf>
    <xf numFmtId="166" fontId="0" fillId="45" borderId="0" xfId="1499" applyFont="1" applyFill="1" applyBorder="1" applyAlignment="1" applyProtection="1">
      <alignment horizontal="right" vertical="center"/>
      <protection locked="0"/>
    </xf>
    <xf numFmtId="183" fontId="0" fillId="45" borderId="0" xfId="0" applyNumberFormat="1" applyFont="1" applyFill="1" applyBorder="1" applyAlignment="1" applyProtection="1">
      <alignment vertical="center"/>
      <protection locked="0"/>
    </xf>
    <xf numFmtId="0" fontId="4" fillId="45" borderId="0" xfId="0" applyFont="1" applyFill="1" applyBorder="1" applyAlignment="1" applyProtection="1">
      <alignment vertical="center"/>
      <protection locked="0"/>
    </xf>
    <xf numFmtId="179" fontId="0" fillId="45" borderId="0" xfId="0" applyNumberFormat="1" applyFont="1" applyFill="1" applyBorder="1" applyAlignment="1" applyProtection="1">
      <alignment horizontal="justify" vertical="center"/>
      <protection locked="0"/>
    </xf>
    <xf numFmtId="172" fontId="0" fillId="45" borderId="0" xfId="0" applyNumberFormat="1" applyFont="1" applyFill="1" applyBorder="1" applyAlignment="1" applyProtection="1">
      <alignment horizontal="center" vertical="center"/>
      <protection locked="0"/>
    </xf>
    <xf numFmtId="49" fontId="0" fillId="45" borderId="0" xfId="0" applyNumberFormat="1" applyFont="1" applyFill="1" applyBorder="1" applyAlignment="1" applyProtection="1">
      <alignment horizontal="center" vertical="center"/>
      <protection locked="0"/>
    </xf>
    <xf numFmtId="180" fontId="0" fillId="45" borderId="0" xfId="0" applyNumberFormat="1" applyFont="1" applyFill="1" applyBorder="1" applyAlignment="1" applyProtection="1">
      <alignment horizontal="center" vertical="center"/>
      <protection locked="0"/>
    </xf>
    <xf numFmtId="0" fontId="0" fillId="45" borderId="0" xfId="0" applyFont="1" applyFill="1" applyBorder="1" applyAlignment="1" applyProtection="1">
      <alignment horizontal="justify" vertical="center"/>
      <protection locked="0"/>
    </xf>
    <xf numFmtId="15" fontId="0" fillId="45" borderId="0" xfId="0" applyNumberFormat="1" applyFont="1" applyFill="1" applyBorder="1" applyAlignment="1" applyProtection="1">
      <alignment horizontal="justify" vertical="center"/>
      <protection locked="0"/>
    </xf>
    <xf numFmtId="3" fontId="0" fillId="45" borderId="0" xfId="0" applyNumberFormat="1" applyFont="1" applyFill="1" applyBorder="1" applyAlignment="1" applyProtection="1">
      <alignment horizontal="right" vertical="center"/>
      <protection locked="0"/>
    </xf>
    <xf numFmtId="4" fontId="0" fillId="45" borderId="0" xfId="0" applyNumberFormat="1" applyFont="1" applyFill="1" applyBorder="1" applyAlignment="1" applyProtection="1">
      <alignment horizontal="center" vertical="center"/>
      <protection locked="0"/>
    </xf>
    <xf numFmtId="4" fontId="0" fillId="45" borderId="0" xfId="0" applyNumberFormat="1" applyFont="1" applyFill="1" applyBorder="1" applyAlignment="1" applyProtection="1">
      <alignment horizontal="right" vertical="center"/>
      <protection locked="0"/>
    </xf>
    <xf numFmtId="186" fontId="0" fillId="45" borderId="0" xfId="0" applyNumberFormat="1" applyFont="1" applyFill="1" applyBorder="1" applyAlignment="1" applyProtection="1">
      <alignment horizontal="right" vertical="center"/>
      <protection locked="0"/>
    </xf>
    <xf numFmtId="1" fontId="0" fillId="45" borderId="0" xfId="0" applyNumberFormat="1" applyFont="1" applyFill="1" applyBorder="1" applyAlignment="1" applyProtection="1">
      <alignment horizontal="center" vertical="center"/>
      <protection locked="0"/>
    </xf>
    <xf numFmtId="2" fontId="0" fillId="45" borderId="0" xfId="0" applyNumberFormat="1" applyFont="1" applyFill="1" applyBorder="1" applyAlignment="1" applyProtection="1">
      <alignment horizontal="center" vertical="center"/>
      <protection locked="0"/>
    </xf>
    <xf numFmtId="15" fontId="2" fillId="51" borderId="11" xfId="0" applyNumberFormat="1" applyFont="1" applyFill="1" applyBorder="1" applyAlignment="1" applyProtection="1">
      <alignment horizontal="right" vertical="center" wrapText="1"/>
      <protection locked="0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0" fillId="0" borderId="11" xfId="0" applyFont="1" applyFill="1" applyBorder="1" applyAlignment="1" applyProtection="1">
      <alignment vertical="center" wrapText="1"/>
      <protection locked="0"/>
    </xf>
    <xf numFmtId="3" fontId="8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71" fillId="0" borderId="11" xfId="0" applyFont="1" applyFill="1" applyBorder="1" applyAlignment="1" applyProtection="1">
      <alignment horizontal="center" vertical="center"/>
      <protection locked="0"/>
    </xf>
    <xf numFmtId="173" fontId="80" fillId="0" borderId="11" xfId="0" applyNumberFormat="1" applyFont="1" applyFill="1" applyBorder="1" applyAlignment="1" applyProtection="1">
      <alignment vertical="center"/>
      <protection locked="0"/>
    </xf>
    <xf numFmtId="0" fontId="80" fillId="0" borderId="11" xfId="0" applyFont="1" applyFill="1" applyBorder="1" applyAlignment="1" applyProtection="1">
      <alignment horizontal="right" vertical="center"/>
      <protection locked="0"/>
    </xf>
    <xf numFmtId="0" fontId="80" fillId="0" borderId="11" xfId="0" applyNumberFormat="1" applyFont="1" applyFill="1" applyBorder="1" applyAlignment="1" applyProtection="1">
      <alignment horizontal="center" vertical="center"/>
      <protection locked="0"/>
    </xf>
    <xf numFmtId="4" fontId="80" fillId="0" borderId="11" xfId="0" applyNumberFormat="1" applyFont="1" applyFill="1" applyBorder="1" applyAlignment="1" applyProtection="1">
      <alignment vertical="center"/>
      <protection locked="0"/>
    </xf>
    <xf numFmtId="0" fontId="80" fillId="0" borderId="11" xfId="0" applyFont="1" applyFill="1" applyBorder="1" applyAlignment="1" applyProtection="1">
      <alignment vertical="center"/>
      <protection locked="0"/>
    </xf>
    <xf numFmtId="175" fontId="80" fillId="0" borderId="11" xfId="0" applyNumberFormat="1" applyFont="1" applyFill="1" applyBorder="1" applyAlignment="1" applyProtection="1">
      <alignment vertical="center"/>
      <protection locked="0"/>
    </xf>
    <xf numFmtId="175" fontId="80" fillId="0" borderId="11" xfId="0" applyNumberFormat="1" applyFont="1" applyFill="1" applyBorder="1" applyAlignment="1" applyProtection="1">
      <alignment horizontal="center" vertical="center"/>
      <protection locked="0"/>
    </xf>
    <xf numFmtId="182" fontId="80" fillId="0" borderId="11" xfId="0" applyNumberFormat="1" applyFont="1" applyFill="1" applyBorder="1" applyAlignment="1" applyProtection="1">
      <alignment vertical="center"/>
      <protection locked="0"/>
    </xf>
    <xf numFmtId="181" fontId="80" fillId="0" borderId="11" xfId="0" applyNumberFormat="1" applyFont="1" applyFill="1" applyBorder="1" applyAlignment="1" applyProtection="1">
      <alignment vertical="center"/>
      <protection locked="0"/>
    </xf>
    <xf numFmtId="179" fontId="80" fillId="0" borderId="11" xfId="0" applyNumberFormat="1" applyFont="1" applyFill="1" applyBorder="1" applyAlignment="1" applyProtection="1">
      <alignment horizontal="center" vertical="center"/>
      <protection locked="0"/>
    </xf>
    <xf numFmtId="166" fontId="80" fillId="0" borderId="11" xfId="1499" applyFont="1" applyFill="1" applyBorder="1" applyAlignment="1" applyProtection="1">
      <alignment vertical="center"/>
      <protection locked="0"/>
    </xf>
    <xf numFmtId="178" fontId="80" fillId="0" borderId="11" xfId="0" applyNumberFormat="1" applyFont="1" applyFill="1" applyBorder="1" applyAlignment="1" applyProtection="1">
      <alignment vertical="center"/>
      <protection locked="0"/>
    </xf>
    <xf numFmtId="179" fontId="80" fillId="0" borderId="11" xfId="0" applyNumberFormat="1" applyFont="1" applyFill="1" applyBorder="1" applyAlignment="1" applyProtection="1">
      <alignment vertical="center"/>
      <protection locked="0"/>
    </xf>
    <xf numFmtId="0" fontId="80" fillId="0" borderId="11" xfId="0" applyNumberFormat="1" applyFont="1" applyFill="1" applyBorder="1" applyAlignment="1" applyProtection="1">
      <alignment vertical="center"/>
      <protection locked="0"/>
    </xf>
    <xf numFmtId="166" fontId="80" fillId="0" borderId="11" xfId="1499" applyFont="1" applyFill="1" applyBorder="1" applyAlignment="1" applyProtection="1">
      <alignment horizontal="right" vertical="center"/>
      <protection locked="0"/>
    </xf>
    <xf numFmtId="183" fontId="80" fillId="0" borderId="11" xfId="0" applyNumberFormat="1" applyFont="1" applyFill="1" applyBorder="1" applyAlignment="1" applyProtection="1">
      <alignment vertical="center"/>
      <protection locked="0"/>
    </xf>
    <xf numFmtId="0" fontId="71" fillId="0" borderId="11" xfId="0" applyFont="1" applyFill="1" applyBorder="1" applyAlignment="1" applyProtection="1">
      <alignment vertical="center"/>
      <protection locked="0"/>
    </xf>
    <xf numFmtId="179" fontId="80" fillId="0" borderId="11" xfId="0" applyNumberFormat="1" applyFont="1" applyFill="1" applyBorder="1" applyAlignment="1" applyProtection="1">
      <alignment horizontal="justify" vertical="center"/>
      <protection locked="0"/>
    </xf>
    <xf numFmtId="172" fontId="80" fillId="0" borderId="11" xfId="0" applyNumberFormat="1" applyFont="1" applyFill="1" applyBorder="1" applyAlignment="1" applyProtection="1">
      <alignment horizontal="center" vertical="center"/>
      <protection locked="0"/>
    </xf>
    <xf numFmtId="49" fontId="80" fillId="0" borderId="11" xfId="0" applyNumberFormat="1" applyFont="1" applyFill="1" applyBorder="1" applyAlignment="1" applyProtection="1">
      <alignment horizontal="center" vertical="center"/>
      <protection locked="0"/>
    </xf>
    <xf numFmtId="180" fontId="80" fillId="0" borderId="11" xfId="0" applyNumberFormat="1" applyFont="1" applyFill="1" applyBorder="1" applyAlignment="1" applyProtection="1">
      <alignment horizontal="center" vertical="center"/>
      <protection locked="0"/>
    </xf>
    <xf numFmtId="0" fontId="80" fillId="0" borderId="11" xfId="0" applyFont="1" applyFill="1" applyBorder="1" applyAlignment="1" applyProtection="1">
      <alignment horizontal="justify" vertical="center"/>
      <protection locked="0"/>
    </xf>
    <xf numFmtId="15" fontId="80" fillId="0" borderId="11" xfId="0" applyNumberFormat="1" applyFont="1" applyFill="1" applyBorder="1" applyAlignment="1" applyProtection="1">
      <alignment horizontal="justify" vertical="center"/>
      <protection locked="0"/>
    </xf>
    <xf numFmtId="173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173" fontId="78" fillId="52" borderId="11" xfId="0" applyNumberFormat="1" applyFont="1" applyFill="1" applyBorder="1" applyAlignment="1" applyProtection="1">
      <alignment horizontal="center" vertical="center" wrapText="1"/>
      <protection locked="0"/>
    </xf>
    <xf numFmtId="173" fontId="81" fillId="52" borderId="11" xfId="0" applyNumberFormat="1" applyFont="1" applyFill="1" applyBorder="1" applyAlignment="1" applyProtection="1">
      <alignment vertical="center"/>
      <protection locked="0"/>
    </xf>
    <xf numFmtId="173" fontId="81" fillId="0" borderId="0" xfId="0" applyNumberFormat="1" applyFont="1" applyFill="1" applyBorder="1" applyAlignment="1" applyProtection="1">
      <alignment vertical="center"/>
      <protection locked="0"/>
    </xf>
    <xf numFmtId="173" fontId="81" fillId="52" borderId="0" xfId="0" applyNumberFormat="1" applyFont="1" applyFill="1" applyBorder="1" applyAlignment="1" applyProtection="1">
      <alignment vertical="center"/>
      <protection locked="0"/>
    </xf>
    <xf numFmtId="173" fontId="81" fillId="45" borderId="0" xfId="0" applyNumberFormat="1" applyFont="1" applyFill="1" applyBorder="1" applyAlignment="1" applyProtection="1">
      <alignment vertical="center"/>
      <protection locked="0"/>
    </xf>
    <xf numFmtId="0" fontId="29" fillId="45" borderId="0" xfId="0" applyFont="1" applyFill="1" applyBorder="1" applyAlignment="1" applyProtection="1">
      <alignment vertical="center"/>
      <protection locked="0"/>
    </xf>
    <xf numFmtId="15" fontId="2" fillId="51" borderId="11" xfId="0" applyNumberFormat="1" applyFont="1" applyFill="1" applyBorder="1" applyAlignment="1" applyProtection="1">
      <alignment horizontal="center" vertical="center" wrapText="1"/>
      <protection locked="0"/>
    </xf>
    <xf numFmtId="15" fontId="10" fillId="51" borderId="11" xfId="0" applyNumberFormat="1" applyFont="1" applyFill="1" applyBorder="1" applyAlignment="1" applyProtection="1">
      <alignment horizontal="right" vertical="center" wrapText="1"/>
      <protection locked="0"/>
    </xf>
    <xf numFmtId="0" fontId="73" fillId="46" borderId="11" xfId="2346" applyFont="1" applyFill="1" applyBorder="1" applyAlignment="1">
      <alignment horizontal="center" vertical="center" wrapText="1"/>
      <protection/>
    </xf>
    <xf numFmtId="0" fontId="2" fillId="53" borderId="11" xfId="0" applyFont="1" applyFill="1" applyBorder="1" applyAlignment="1" applyProtection="1">
      <alignment horizontal="center" vertical="center"/>
      <protection locked="0"/>
    </xf>
    <xf numFmtId="0" fontId="2" fillId="54" borderId="11" xfId="0" applyFont="1" applyFill="1" applyBorder="1" applyAlignment="1" applyProtection="1">
      <alignment horizontal="center" vertical="center"/>
      <protection locked="0"/>
    </xf>
    <xf numFmtId="173" fontId="81" fillId="0" borderId="11" xfId="0" applyNumberFormat="1" applyFont="1" applyFill="1" applyBorder="1" applyAlignment="1" applyProtection="1">
      <alignment vertical="center"/>
      <protection locked="0"/>
    </xf>
    <xf numFmtId="176" fontId="79" fillId="45" borderId="0" xfId="0" applyNumberFormat="1" applyFont="1" applyFill="1" applyBorder="1" applyAlignment="1" applyProtection="1">
      <alignment horizontal="center" vertical="center" wrapText="1"/>
      <protection locked="0"/>
    </xf>
    <xf numFmtId="176" fontId="79" fillId="45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55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51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51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51" borderId="17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18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19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20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11" xfId="0" applyNumberFormat="1" applyFont="1" applyFill="1" applyBorder="1" applyAlignment="1" applyProtection="1">
      <alignment horizontal="center" vertical="center" wrapText="1"/>
      <protection locked="0"/>
    </xf>
    <xf numFmtId="15" fontId="5" fillId="51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51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6" borderId="11" xfId="0" applyFont="1" applyFill="1" applyBorder="1" applyAlignment="1" applyProtection="1">
      <alignment horizontal="center" vertical="center" wrapText="1"/>
      <protection locked="0"/>
    </xf>
    <xf numFmtId="0" fontId="2" fillId="57" borderId="11" xfId="0" applyFont="1" applyFill="1" applyBorder="1" applyAlignment="1" applyProtection="1">
      <alignment horizontal="center" vertical="center" wrapText="1"/>
      <protection locked="0"/>
    </xf>
    <xf numFmtId="0" fontId="2" fillId="58" borderId="11" xfId="0" applyFont="1" applyFill="1" applyBorder="1" applyAlignment="1" applyProtection="1">
      <alignment horizontal="center" vertical="center" wrapText="1"/>
      <protection locked="0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183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1" xfId="0" applyFont="1" applyFill="1" applyBorder="1" applyAlignment="1" applyProtection="1">
      <alignment horizontal="center" vertical="center" wrapText="1"/>
      <protection locked="0"/>
    </xf>
    <xf numFmtId="0" fontId="2" fillId="39" borderId="11" xfId="0" applyFont="1" applyFill="1" applyBorder="1" applyAlignment="1" applyProtection="1">
      <alignment horizontal="center" vertical="center" wrapText="1"/>
      <protection locked="0"/>
    </xf>
    <xf numFmtId="0" fontId="2" fillId="37" borderId="16" xfId="0" applyFont="1" applyFill="1" applyBorder="1" applyAlignment="1" applyProtection="1">
      <alignment horizontal="center" vertical="center" wrapText="1"/>
      <protection locked="0"/>
    </xf>
    <xf numFmtId="0" fontId="2" fillId="37" borderId="21" xfId="0" applyFont="1" applyFill="1" applyBorder="1" applyAlignment="1" applyProtection="1">
      <alignment horizontal="center" vertical="center" wrapText="1"/>
      <protection locked="0"/>
    </xf>
    <xf numFmtId="0" fontId="2" fillId="37" borderId="18" xfId="0" applyFont="1" applyFill="1" applyBorder="1" applyAlignment="1" applyProtection="1">
      <alignment horizontal="center" vertical="center" wrapText="1"/>
      <protection locked="0"/>
    </xf>
    <xf numFmtId="0" fontId="2" fillId="37" borderId="17" xfId="0" applyFont="1" applyFill="1" applyBorder="1" applyAlignment="1" applyProtection="1">
      <alignment horizontal="center" vertical="center" wrapText="1"/>
      <protection locked="0"/>
    </xf>
    <xf numFmtId="0" fontId="2" fillId="37" borderId="22" xfId="0" applyFont="1" applyFill="1" applyBorder="1" applyAlignment="1" applyProtection="1">
      <alignment horizontal="center" vertical="center" wrapText="1"/>
      <protection locked="0"/>
    </xf>
    <xf numFmtId="0" fontId="2" fillId="37" borderId="20" xfId="0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2" fillId="59" borderId="16" xfId="0" applyFont="1" applyFill="1" applyBorder="1" applyAlignment="1" applyProtection="1">
      <alignment horizontal="center" vertical="center" wrapText="1"/>
      <protection locked="0"/>
    </xf>
    <xf numFmtId="0" fontId="2" fillId="59" borderId="21" xfId="0" applyFont="1" applyFill="1" applyBorder="1" applyAlignment="1" applyProtection="1">
      <alignment horizontal="center" vertical="center" wrapText="1"/>
      <protection locked="0"/>
    </xf>
    <xf numFmtId="0" fontId="2" fillId="59" borderId="18" xfId="0" applyFont="1" applyFill="1" applyBorder="1" applyAlignment="1" applyProtection="1">
      <alignment horizontal="center" vertical="center" wrapText="1"/>
      <protection locked="0"/>
    </xf>
    <xf numFmtId="0" fontId="2" fillId="59" borderId="17" xfId="0" applyFont="1" applyFill="1" applyBorder="1" applyAlignment="1" applyProtection="1">
      <alignment horizontal="center" vertical="center" wrapText="1"/>
      <protection locked="0"/>
    </xf>
    <xf numFmtId="0" fontId="2" fillId="59" borderId="22" xfId="0" applyFont="1" applyFill="1" applyBorder="1" applyAlignment="1" applyProtection="1">
      <alignment horizontal="center" vertical="center" wrapText="1"/>
      <protection locked="0"/>
    </xf>
    <xf numFmtId="0" fontId="2" fillId="59" borderId="20" xfId="0" applyFont="1" applyFill="1" applyBorder="1" applyAlignment="1" applyProtection="1">
      <alignment horizontal="center" vertical="center" wrapText="1"/>
      <protection locked="0"/>
    </xf>
    <xf numFmtId="0" fontId="2" fillId="60" borderId="16" xfId="0" applyFont="1" applyFill="1" applyBorder="1" applyAlignment="1" applyProtection="1">
      <alignment horizontal="center" vertical="center" wrapText="1"/>
      <protection locked="0"/>
    </xf>
    <xf numFmtId="0" fontId="2" fillId="60" borderId="21" xfId="0" applyFont="1" applyFill="1" applyBorder="1" applyAlignment="1" applyProtection="1">
      <alignment horizontal="center" vertical="center" wrapText="1"/>
      <protection locked="0"/>
    </xf>
    <xf numFmtId="0" fontId="2" fillId="60" borderId="18" xfId="0" applyFont="1" applyFill="1" applyBorder="1" applyAlignment="1" applyProtection="1">
      <alignment horizontal="center" vertical="center" wrapText="1"/>
      <protection locked="0"/>
    </xf>
    <xf numFmtId="0" fontId="2" fillId="60" borderId="17" xfId="0" applyFont="1" applyFill="1" applyBorder="1" applyAlignment="1" applyProtection="1">
      <alignment horizontal="center" vertical="center" wrapText="1"/>
      <protection locked="0"/>
    </xf>
    <xf numFmtId="0" fontId="2" fillId="60" borderId="22" xfId="0" applyFont="1" applyFill="1" applyBorder="1" applyAlignment="1" applyProtection="1">
      <alignment horizontal="center" vertical="center" wrapText="1"/>
      <protection locked="0"/>
    </xf>
    <xf numFmtId="0" fontId="2" fillId="60" borderId="20" xfId="0" applyFont="1" applyFill="1" applyBorder="1" applyAlignment="1" applyProtection="1">
      <alignment horizontal="center" vertical="center" wrapText="1"/>
      <protection locked="0"/>
    </xf>
    <xf numFmtId="0" fontId="2" fillId="51" borderId="11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15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14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51" borderId="11" xfId="0" applyFont="1" applyFill="1" applyBorder="1" applyAlignment="1" applyProtection="1">
      <alignment horizontal="center" vertical="center" wrapText="1"/>
      <protection locked="0"/>
    </xf>
    <xf numFmtId="0" fontId="2" fillId="61" borderId="11" xfId="2288" applyFont="1" applyFill="1" applyBorder="1" applyAlignment="1" applyProtection="1">
      <alignment horizontal="center" vertical="center" wrapText="1"/>
      <protection locked="0"/>
    </xf>
    <xf numFmtId="15" fontId="2" fillId="51" borderId="12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51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1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51" borderId="23" xfId="0" applyNumberFormat="1" applyFont="1" applyFill="1" applyBorder="1" applyAlignment="1" applyProtection="1">
      <alignment horizontal="center" vertical="center" wrapText="1"/>
      <protection locked="0"/>
    </xf>
    <xf numFmtId="185" fontId="2" fillId="51" borderId="15" xfId="2288" applyNumberFormat="1" applyFont="1" applyFill="1" applyBorder="1" applyAlignment="1" applyProtection="1">
      <alignment horizontal="center" vertical="center" wrapText="1"/>
      <protection locked="0"/>
    </xf>
    <xf numFmtId="185" fontId="2" fillId="51" borderId="14" xfId="2288" applyNumberFormat="1" applyFont="1" applyFill="1" applyBorder="1" applyAlignment="1" applyProtection="1">
      <alignment horizontal="center" vertical="center" wrapText="1"/>
      <protection locked="0"/>
    </xf>
    <xf numFmtId="185" fontId="2" fillId="51" borderId="23" xfId="2288" applyNumberFormat="1" applyFont="1" applyFill="1" applyBorder="1" applyAlignment="1" applyProtection="1">
      <alignment horizontal="center" vertical="center" wrapText="1"/>
      <protection locked="0"/>
    </xf>
    <xf numFmtId="15" fontId="10" fillId="51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51" borderId="15" xfId="2288" applyNumberFormat="1" applyFont="1" applyFill="1" applyBorder="1" applyAlignment="1" applyProtection="1">
      <alignment horizontal="center" vertical="center" wrapText="1"/>
      <protection locked="0"/>
    </xf>
    <xf numFmtId="0" fontId="2" fillId="51" borderId="14" xfId="2288" applyNumberFormat="1" applyFont="1" applyFill="1" applyBorder="1" applyAlignment="1" applyProtection="1">
      <alignment horizontal="center" vertical="center" wrapText="1"/>
      <protection locked="0"/>
    </xf>
    <xf numFmtId="0" fontId="2" fillId="51" borderId="23" xfId="2288" applyNumberFormat="1" applyFont="1" applyFill="1" applyBorder="1" applyAlignment="1" applyProtection="1">
      <alignment horizontal="center" vertical="center" wrapText="1"/>
      <protection locked="0"/>
    </xf>
    <xf numFmtId="49" fontId="2" fillId="51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51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51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0" xfId="0" applyFont="1" applyFill="1" applyBorder="1" applyAlignment="1" applyProtection="1">
      <alignment horizontal="center" vertical="center" wrapText="1"/>
      <protection locked="0"/>
    </xf>
    <xf numFmtId="0" fontId="2" fillId="62" borderId="0" xfId="2288" applyNumberFormat="1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25" xfId="0" applyFont="1" applyFill="1" applyBorder="1" applyAlignment="1" applyProtection="1">
      <alignment horizontal="left" vertical="center"/>
      <protection locked="0"/>
    </xf>
    <xf numFmtId="0" fontId="0" fillId="41" borderId="12" xfId="0" applyFont="1" applyFill="1" applyBorder="1" applyAlignment="1" applyProtection="1">
      <alignment horizontal="left" vertical="center"/>
      <protection locked="0"/>
    </xf>
    <xf numFmtId="0" fontId="0" fillId="41" borderId="25" xfId="0" applyFont="1" applyFill="1" applyBorder="1" applyAlignment="1" applyProtection="1">
      <alignment horizontal="left" vertical="center"/>
      <protection locked="0"/>
    </xf>
    <xf numFmtId="0" fontId="0" fillId="63" borderId="11" xfId="0" applyFont="1" applyFill="1" applyBorder="1" applyAlignment="1" applyProtection="1">
      <alignment horizontal="justify" vertical="center"/>
      <protection locked="0"/>
    </xf>
    <xf numFmtId="0" fontId="0" fillId="63" borderId="11" xfId="0" applyFont="1" applyFill="1" applyBorder="1" applyAlignment="1" applyProtection="1">
      <alignment horizontal="justify" vertical="center"/>
      <protection locked="0"/>
    </xf>
    <xf numFmtId="0" fontId="2" fillId="43" borderId="23" xfId="0" applyFont="1" applyFill="1" applyBorder="1" applyAlignment="1" applyProtection="1">
      <alignment horizontal="center"/>
      <protection locked="0"/>
    </xf>
    <xf numFmtId="0" fontId="0" fillId="44" borderId="12" xfId="0" applyFont="1" applyFill="1" applyBorder="1" applyAlignment="1" applyProtection="1">
      <alignment horizontal="left" vertical="center" wrapText="1"/>
      <protection locked="0"/>
    </xf>
    <xf numFmtId="0" fontId="0" fillId="44" borderId="25" xfId="0" applyFont="1" applyFill="1" applyBorder="1" applyAlignment="1" applyProtection="1">
      <alignment horizontal="left" vertical="center" wrapText="1"/>
      <protection locked="0"/>
    </xf>
    <xf numFmtId="0" fontId="82" fillId="0" borderId="22" xfId="0" applyFont="1" applyFill="1" applyBorder="1" applyAlignment="1" applyProtection="1">
      <alignment horizontal="center"/>
      <protection/>
    </xf>
    <xf numFmtId="0" fontId="82" fillId="0" borderId="20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 horizontal="left" vertical="center"/>
      <protection locked="0"/>
    </xf>
    <xf numFmtId="0" fontId="0" fillId="36" borderId="25" xfId="0" applyFont="1" applyFill="1" applyBorder="1" applyAlignment="1" applyProtection="1">
      <alignment horizontal="left" vertical="center"/>
      <protection locked="0"/>
    </xf>
    <xf numFmtId="0" fontId="0" fillId="36" borderId="24" xfId="0" applyFont="1" applyFill="1" applyBorder="1" applyAlignment="1" applyProtection="1">
      <alignment horizontal="left" vertical="center"/>
      <protection locked="0"/>
    </xf>
    <xf numFmtId="0" fontId="0" fillId="40" borderId="11" xfId="0" applyFont="1" applyFill="1" applyBorder="1" applyAlignment="1" applyProtection="1">
      <alignment horizontal="justify" vertical="center"/>
      <protection locked="0"/>
    </xf>
    <xf numFmtId="0" fontId="0" fillId="40" borderId="11" xfId="0" applyFont="1" applyFill="1" applyBorder="1" applyAlignment="1" applyProtection="1">
      <alignment horizontal="justify" vertical="center"/>
      <protection locked="0"/>
    </xf>
    <xf numFmtId="0" fontId="2" fillId="45" borderId="12" xfId="0" applyFont="1" applyFill="1" applyBorder="1" applyAlignment="1" applyProtection="1">
      <alignment horizontal="center" vertical="center" wrapText="1"/>
      <protection locked="0"/>
    </xf>
    <xf numFmtId="0" fontId="2" fillId="45" borderId="25" xfId="0" applyFont="1" applyFill="1" applyBorder="1" applyAlignment="1" applyProtection="1">
      <alignment horizontal="center" vertical="center" wrapText="1"/>
      <protection locked="0"/>
    </xf>
    <xf numFmtId="0" fontId="2" fillId="45" borderId="24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justify" vertical="center"/>
      <protection locked="0"/>
    </xf>
    <xf numFmtId="0" fontId="0" fillId="34" borderId="25" xfId="0" applyFont="1" applyFill="1" applyBorder="1" applyAlignment="1" applyProtection="1">
      <alignment horizontal="justify" vertical="center"/>
      <protection locked="0"/>
    </xf>
    <xf numFmtId="0" fontId="0" fillId="35" borderId="12" xfId="0" applyFont="1" applyFill="1" applyBorder="1" applyAlignment="1" applyProtection="1">
      <alignment horizontal="justify" vertical="center"/>
      <protection locked="0"/>
    </xf>
    <xf numFmtId="0" fontId="0" fillId="35" borderId="25" xfId="0" applyFont="1" applyFill="1" applyBorder="1" applyAlignment="1" applyProtection="1">
      <alignment horizontal="justify" vertical="center"/>
      <protection locked="0"/>
    </xf>
    <xf numFmtId="0" fontId="0" fillId="53" borderId="11" xfId="0" applyFont="1" applyFill="1" applyBorder="1" applyAlignment="1" applyProtection="1">
      <alignment horizontal="justify" vertical="center"/>
      <protection locked="0"/>
    </xf>
    <xf numFmtId="0" fontId="0" fillId="53" borderId="11" xfId="0" applyFont="1" applyFill="1" applyBorder="1" applyAlignment="1" applyProtection="1">
      <alignment horizontal="justify" vertical="center"/>
      <protection locked="0"/>
    </xf>
    <xf numFmtId="4" fontId="3" fillId="0" borderId="25" xfId="0" applyNumberFormat="1" applyFont="1" applyBorder="1" applyAlignment="1" applyProtection="1">
      <alignment horizontal="center" vertical="center"/>
      <protection locked="0"/>
    </xf>
    <xf numFmtId="4" fontId="3" fillId="0" borderId="24" xfId="0" applyNumberFormat="1" applyFont="1" applyBorder="1" applyAlignment="1" applyProtection="1">
      <alignment horizontal="center" vertical="center"/>
      <protection locked="0"/>
    </xf>
    <xf numFmtId="0" fontId="0" fillId="37" borderId="11" xfId="0" applyFont="1" applyFill="1" applyBorder="1" applyAlignment="1" applyProtection="1">
      <alignment horizontal="justify" vertical="center"/>
      <protection locked="0"/>
    </xf>
    <xf numFmtId="0" fontId="0" fillId="37" borderId="11" xfId="0" applyFont="1" applyFill="1" applyBorder="1" applyAlignment="1" applyProtection="1">
      <alignment horizontal="justify" vertical="center"/>
      <protection locked="0"/>
    </xf>
    <xf numFmtId="0" fontId="0" fillId="38" borderId="11" xfId="0" applyFont="1" applyFill="1" applyBorder="1" applyAlignment="1" applyProtection="1">
      <alignment horizontal="justify" vertical="center"/>
      <protection locked="0"/>
    </xf>
    <xf numFmtId="0" fontId="0" fillId="38" borderId="11" xfId="0" applyFont="1" applyFill="1" applyBorder="1" applyAlignment="1" applyProtection="1">
      <alignment horizontal="justify" vertical="center"/>
      <protection locked="0"/>
    </xf>
    <xf numFmtId="0" fontId="0" fillId="39" borderId="11" xfId="0" applyFont="1" applyFill="1" applyBorder="1" applyAlignment="1" applyProtection="1">
      <alignment horizontal="justify" vertical="center"/>
      <protection locked="0"/>
    </xf>
    <xf numFmtId="0" fontId="0" fillId="39" borderId="11" xfId="0" applyFont="1" applyFill="1" applyBorder="1" applyAlignment="1" applyProtection="1">
      <alignment horizontal="justify" vertical="center"/>
      <protection locked="0"/>
    </xf>
    <xf numFmtId="0" fontId="0" fillId="54" borderId="12" xfId="0" applyFont="1" applyFill="1" applyBorder="1" applyAlignment="1" applyProtection="1">
      <alignment horizontal="justify" vertical="center"/>
      <protection locked="0"/>
    </xf>
    <xf numFmtId="0" fontId="0" fillId="54" borderId="25" xfId="0" applyFont="1" applyFill="1" applyBorder="1" applyAlignment="1" applyProtection="1">
      <alignment horizontal="justify" vertical="center"/>
      <protection locked="0"/>
    </xf>
    <xf numFmtId="0" fontId="24" fillId="46" borderId="11" xfId="2346" applyFont="1" applyFill="1" applyBorder="1" applyAlignment="1">
      <alignment horizontal="center" vertical="center" wrapText="1"/>
      <protection/>
    </xf>
    <xf numFmtId="0" fontId="73" fillId="46" borderId="11" xfId="2346" applyFont="1" applyFill="1" applyBorder="1" applyAlignment="1">
      <alignment horizontal="center" vertical="center" wrapText="1"/>
      <protection/>
    </xf>
    <xf numFmtId="0" fontId="73" fillId="46" borderId="15" xfId="2346" applyFont="1" applyFill="1" applyBorder="1" applyAlignment="1">
      <alignment horizontal="center" vertical="center" wrapText="1"/>
      <protection/>
    </xf>
    <xf numFmtId="0" fontId="73" fillId="46" borderId="23" xfId="2346" applyFont="1" applyFill="1" applyBorder="1" applyAlignment="1">
      <alignment horizontal="center" vertical="center" wrapText="1"/>
      <protection/>
    </xf>
    <xf numFmtId="0" fontId="74" fillId="0" borderId="12" xfId="2346" applyFont="1" applyFill="1" applyBorder="1" applyAlignment="1">
      <alignment horizontal="left" vertical="center" wrapText="1"/>
      <protection/>
    </xf>
    <xf numFmtId="0" fontId="74" fillId="0" borderId="25" xfId="2346" applyFont="1" applyFill="1" applyBorder="1" applyAlignment="1">
      <alignment horizontal="left" vertical="center" wrapText="1"/>
      <protection/>
    </xf>
    <xf numFmtId="0" fontId="74" fillId="0" borderId="24" xfId="2346" applyFont="1" applyFill="1" applyBorder="1" applyAlignment="1">
      <alignment horizontal="left" vertical="center" wrapText="1"/>
      <protection/>
    </xf>
    <xf numFmtId="188" fontId="73" fillId="49" borderId="11" xfId="2346" applyNumberFormat="1" applyFont="1" applyFill="1" applyBorder="1" applyAlignment="1">
      <alignment horizontal="center" vertical="center" wrapText="1"/>
      <protection/>
    </xf>
    <xf numFmtId="188" fontId="73" fillId="47" borderId="11" xfId="2346" applyNumberFormat="1" applyFont="1" applyFill="1" applyBorder="1" applyAlignment="1">
      <alignment horizontal="center" vertical="center" wrapText="1"/>
      <protection/>
    </xf>
    <xf numFmtId="188" fontId="73" fillId="46" borderId="11" xfId="2346" applyNumberFormat="1" applyFont="1" applyFill="1" applyBorder="1" applyAlignment="1">
      <alignment horizontal="center" vertical="center" wrapText="1"/>
      <protection/>
    </xf>
    <xf numFmtId="0" fontId="24" fillId="49" borderId="11" xfId="2346" applyFont="1" applyFill="1" applyBorder="1" applyAlignment="1">
      <alignment horizontal="center" vertical="center" wrapText="1"/>
      <protection/>
    </xf>
    <xf numFmtId="0" fontId="21" fillId="0" borderId="0" xfId="2346" applyFont="1" applyFill="1" applyAlignment="1">
      <alignment horizontal="center" wrapText="1"/>
      <protection/>
    </xf>
    <xf numFmtId="0" fontId="72" fillId="0" borderId="0" xfId="2346" applyFont="1" applyFill="1" applyBorder="1" applyAlignment="1">
      <alignment horizontal="center" wrapText="1"/>
      <protection/>
    </xf>
    <xf numFmtId="0" fontId="73" fillId="0" borderId="11" xfId="2346" applyFont="1" applyFill="1" applyBorder="1" applyAlignment="1">
      <alignment horizontal="center" vertical="center" wrapText="1"/>
      <protection/>
    </xf>
    <xf numFmtId="0" fontId="24" fillId="0" borderId="11" xfId="2346" applyFont="1" applyFill="1" applyBorder="1" applyAlignment="1">
      <alignment horizontal="center" vertical="center" wrapText="1"/>
      <protection/>
    </xf>
    <xf numFmtId="0" fontId="73" fillId="48" borderId="11" xfId="2346" applyFont="1" applyFill="1" applyBorder="1" applyAlignment="1">
      <alignment horizontal="center" vertical="center" wrapText="1"/>
      <protection/>
    </xf>
    <xf numFmtId="0" fontId="73" fillId="49" borderId="11" xfId="2346" applyFont="1" applyFill="1" applyBorder="1" applyAlignment="1">
      <alignment horizontal="center" vertical="center" wrapText="1"/>
      <protection/>
    </xf>
    <xf numFmtId="0" fontId="24" fillId="48" borderId="11" xfId="2346" applyFont="1" applyFill="1" applyBorder="1" applyAlignment="1">
      <alignment horizontal="center" vertical="center" wrapText="1"/>
      <protection/>
    </xf>
    <xf numFmtId="188" fontId="73" fillId="48" borderId="11" xfId="2346" applyNumberFormat="1" applyFont="1" applyFill="1" applyBorder="1" applyAlignment="1">
      <alignment horizontal="center" vertical="center" wrapText="1"/>
      <protection/>
    </xf>
  </cellXfs>
  <cellStyles count="242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0 10" xfId="48"/>
    <cellStyle name="Euro 10 10 2" xfId="49"/>
    <cellStyle name="Euro 10 10 2 2" xfId="50"/>
    <cellStyle name="Euro 10 10 3" xfId="51"/>
    <cellStyle name="Euro 10 11" xfId="52"/>
    <cellStyle name="Euro 10 11 2" xfId="53"/>
    <cellStyle name="Euro 10 11 2 2" xfId="54"/>
    <cellStyle name="Euro 10 11 3" xfId="55"/>
    <cellStyle name="Euro 10 12" xfId="56"/>
    <cellStyle name="Euro 10 12 2" xfId="57"/>
    <cellStyle name="Euro 10 12 2 2" xfId="58"/>
    <cellStyle name="Euro 10 12 3" xfId="59"/>
    <cellStyle name="Euro 10 13" xfId="60"/>
    <cellStyle name="Euro 10 13 2" xfId="61"/>
    <cellStyle name="Euro 10 13 2 2" xfId="62"/>
    <cellStyle name="Euro 10 13 3" xfId="63"/>
    <cellStyle name="Euro 10 14" xfId="64"/>
    <cellStyle name="Euro 10 14 2" xfId="65"/>
    <cellStyle name="Euro 10 14 2 2" xfId="66"/>
    <cellStyle name="Euro 10 14 3" xfId="67"/>
    <cellStyle name="Euro 10 15" xfId="68"/>
    <cellStyle name="Euro 10 15 2" xfId="69"/>
    <cellStyle name="Euro 10 16" xfId="70"/>
    <cellStyle name="Euro 10 2" xfId="71"/>
    <cellStyle name="Euro 10 2 2" xfId="72"/>
    <cellStyle name="Euro 10 2 2 2" xfId="73"/>
    <cellStyle name="Euro 10 2 3" xfId="74"/>
    <cellStyle name="Euro 10 3" xfId="75"/>
    <cellStyle name="Euro 10 3 2" xfId="76"/>
    <cellStyle name="Euro 10 3 2 2" xfId="77"/>
    <cellStyle name="Euro 10 3 3" xfId="78"/>
    <cellStyle name="Euro 10 4" xfId="79"/>
    <cellStyle name="Euro 10 4 2" xfId="80"/>
    <cellStyle name="Euro 10 4 2 2" xfId="81"/>
    <cellStyle name="Euro 10 4 3" xfId="82"/>
    <cellStyle name="Euro 10 5" xfId="83"/>
    <cellStyle name="Euro 10 5 2" xfId="84"/>
    <cellStyle name="Euro 10 5 2 2" xfId="85"/>
    <cellStyle name="Euro 10 5 3" xfId="86"/>
    <cellStyle name="Euro 10 6" xfId="87"/>
    <cellStyle name="Euro 10 6 2" xfId="88"/>
    <cellStyle name="Euro 10 6 2 2" xfId="89"/>
    <cellStyle name="Euro 10 6 3" xfId="90"/>
    <cellStyle name="Euro 10 7" xfId="91"/>
    <cellStyle name="Euro 10 7 2" xfId="92"/>
    <cellStyle name="Euro 10 7 2 2" xfId="93"/>
    <cellStyle name="Euro 10 7 3" xfId="94"/>
    <cellStyle name="Euro 10 8" xfId="95"/>
    <cellStyle name="Euro 10 8 2" xfId="96"/>
    <cellStyle name="Euro 10 8 2 2" xfId="97"/>
    <cellStyle name="Euro 10 8 3" xfId="98"/>
    <cellStyle name="Euro 10 9" xfId="99"/>
    <cellStyle name="Euro 10 9 2" xfId="100"/>
    <cellStyle name="Euro 10 9 2 2" xfId="101"/>
    <cellStyle name="Euro 10 9 3" xfId="102"/>
    <cellStyle name="Euro 11" xfId="103"/>
    <cellStyle name="Euro 11 10" xfId="104"/>
    <cellStyle name="Euro 11 10 2" xfId="105"/>
    <cellStyle name="Euro 11 10 2 2" xfId="106"/>
    <cellStyle name="Euro 11 10 3" xfId="107"/>
    <cellStyle name="Euro 11 11" xfId="108"/>
    <cellStyle name="Euro 11 11 2" xfId="109"/>
    <cellStyle name="Euro 11 11 2 2" xfId="110"/>
    <cellStyle name="Euro 11 11 3" xfId="111"/>
    <cellStyle name="Euro 11 12" xfId="112"/>
    <cellStyle name="Euro 11 12 2" xfId="113"/>
    <cellStyle name="Euro 11 12 2 2" xfId="114"/>
    <cellStyle name="Euro 11 12 3" xfId="115"/>
    <cellStyle name="Euro 11 13" xfId="116"/>
    <cellStyle name="Euro 11 13 2" xfId="117"/>
    <cellStyle name="Euro 11 13 2 2" xfId="118"/>
    <cellStyle name="Euro 11 13 3" xfId="119"/>
    <cellStyle name="Euro 11 14" xfId="120"/>
    <cellStyle name="Euro 11 14 2" xfId="121"/>
    <cellStyle name="Euro 11 14 2 2" xfId="122"/>
    <cellStyle name="Euro 11 14 3" xfId="123"/>
    <cellStyle name="Euro 11 15" xfId="124"/>
    <cellStyle name="Euro 11 15 2" xfId="125"/>
    <cellStyle name="Euro 11 16" xfId="126"/>
    <cellStyle name="Euro 11 2" xfId="127"/>
    <cellStyle name="Euro 11 2 2" xfId="128"/>
    <cellStyle name="Euro 11 2 2 2" xfId="129"/>
    <cellStyle name="Euro 11 2 3" xfId="130"/>
    <cellStyle name="Euro 11 3" xfId="131"/>
    <cellStyle name="Euro 11 3 2" xfId="132"/>
    <cellStyle name="Euro 11 3 2 2" xfId="133"/>
    <cellStyle name="Euro 11 3 3" xfId="134"/>
    <cellStyle name="Euro 11 4" xfId="135"/>
    <cellStyle name="Euro 11 4 2" xfId="136"/>
    <cellStyle name="Euro 11 4 2 2" xfId="137"/>
    <cellStyle name="Euro 11 4 3" xfId="138"/>
    <cellStyle name="Euro 11 5" xfId="139"/>
    <cellStyle name="Euro 11 5 2" xfId="140"/>
    <cellStyle name="Euro 11 5 2 2" xfId="141"/>
    <cellStyle name="Euro 11 5 3" xfId="142"/>
    <cellStyle name="Euro 11 6" xfId="143"/>
    <cellStyle name="Euro 11 6 2" xfId="144"/>
    <cellStyle name="Euro 11 6 2 2" xfId="145"/>
    <cellStyle name="Euro 11 6 3" xfId="146"/>
    <cellStyle name="Euro 11 7" xfId="147"/>
    <cellStyle name="Euro 11 7 2" xfId="148"/>
    <cellStyle name="Euro 11 7 2 2" xfId="149"/>
    <cellStyle name="Euro 11 7 3" xfId="150"/>
    <cellStyle name="Euro 11 8" xfId="151"/>
    <cellStyle name="Euro 11 8 2" xfId="152"/>
    <cellStyle name="Euro 11 8 2 2" xfId="153"/>
    <cellStyle name="Euro 11 8 3" xfId="154"/>
    <cellStyle name="Euro 11 9" xfId="155"/>
    <cellStyle name="Euro 11 9 2" xfId="156"/>
    <cellStyle name="Euro 11 9 2 2" xfId="157"/>
    <cellStyle name="Euro 11 9 3" xfId="158"/>
    <cellStyle name="Euro 12" xfId="159"/>
    <cellStyle name="Euro 12 10" xfId="160"/>
    <cellStyle name="Euro 12 10 2" xfId="161"/>
    <cellStyle name="Euro 12 10 2 2" xfId="162"/>
    <cellStyle name="Euro 12 10 3" xfId="163"/>
    <cellStyle name="Euro 12 11" xfId="164"/>
    <cellStyle name="Euro 12 11 2" xfId="165"/>
    <cellStyle name="Euro 12 11 2 2" xfId="166"/>
    <cellStyle name="Euro 12 11 3" xfId="167"/>
    <cellStyle name="Euro 12 12" xfId="168"/>
    <cellStyle name="Euro 12 12 2" xfId="169"/>
    <cellStyle name="Euro 12 12 2 2" xfId="170"/>
    <cellStyle name="Euro 12 12 3" xfId="171"/>
    <cellStyle name="Euro 12 13" xfId="172"/>
    <cellStyle name="Euro 12 13 2" xfId="173"/>
    <cellStyle name="Euro 12 13 2 2" xfId="174"/>
    <cellStyle name="Euro 12 13 3" xfId="175"/>
    <cellStyle name="Euro 12 14" xfId="176"/>
    <cellStyle name="Euro 12 14 2" xfId="177"/>
    <cellStyle name="Euro 12 14 2 2" xfId="178"/>
    <cellStyle name="Euro 12 14 3" xfId="179"/>
    <cellStyle name="Euro 12 15" xfId="180"/>
    <cellStyle name="Euro 12 15 2" xfId="181"/>
    <cellStyle name="Euro 12 16" xfId="182"/>
    <cellStyle name="Euro 12 2" xfId="183"/>
    <cellStyle name="Euro 12 2 2" xfId="184"/>
    <cellStyle name="Euro 12 2 2 2" xfId="185"/>
    <cellStyle name="Euro 12 2 3" xfId="186"/>
    <cellStyle name="Euro 12 3" xfId="187"/>
    <cellStyle name="Euro 12 3 2" xfId="188"/>
    <cellStyle name="Euro 12 3 2 2" xfId="189"/>
    <cellStyle name="Euro 12 3 3" xfId="190"/>
    <cellStyle name="Euro 12 4" xfId="191"/>
    <cellStyle name="Euro 12 4 2" xfId="192"/>
    <cellStyle name="Euro 12 4 2 2" xfId="193"/>
    <cellStyle name="Euro 12 4 3" xfId="194"/>
    <cellStyle name="Euro 12 5" xfId="195"/>
    <cellStyle name="Euro 12 5 2" xfId="196"/>
    <cellStyle name="Euro 12 5 2 2" xfId="197"/>
    <cellStyle name="Euro 12 5 3" xfId="198"/>
    <cellStyle name="Euro 12 6" xfId="199"/>
    <cellStyle name="Euro 12 6 2" xfId="200"/>
    <cellStyle name="Euro 12 6 2 2" xfId="201"/>
    <cellStyle name="Euro 12 6 3" xfId="202"/>
    <cellStyle name="Euro 12 7" xfId="203"/>
    <cellStyle name="Euro 12 7 2" xfId="204"/>
    <cellStyle name="Euro 12 7 2 2" xfId="205"/>
    <cellStyle name="Euro 12 7 3" xfId="206"/>
    <cellStyle name="Euro 12 8" xfId="207"/>
    <cellStyle name="Euro 12 8 2" xfId="208"/>
    <cellStyle name="Euro 12 8 2 2" xfId="209"/>
    <cellStyle name="Euro 12 8 3" xfId="210"/>
    <cellStyle name="Euro 12 9" xfId="211"/>
    <cellStyle name="Euro 12 9 2" xfId="212"/>
    <cellStyle name="Euro 12 9 2 2" xfId="213"/>
    <cellStyle name="Euro 12 9 3" xfId="214"/>
    <cellStyle name="Euro 13" xfId="215"/>
    <cellStyle name="Euro 13 10" xfId="216"/>
    <cellStyle name="Euro 13 10 2" xfId="217"/>
    <cellStyle name="Euro 13 10 2 2" xfId="218"/>
    <cellStyle name="Euro 13 10 3" xfId="219"/>
    <cellStyle name="Euro 13 11" xfId="220"/>
    <cellStyle name="Euro 13 11 2" xfId="221"/>
    <cellStyle name="Euro 13 11 2 2" xfId="222"/>
    <cellStyle name="Euro 13 11 3" xfId="223"/>
    <cellStyle name="Euro 13 12" xfId="224"/>
    <cellStyle name="Euro 13 12 2" xfId="225"/>
    <cellStyle name="Euro 13 12 2 2" xfId="226"/>
    <cellStyle name="Euro 13 12 3" xfId="227"/>
    <cellStyle name="Euro 13 13" xfId="228"/>
    <cellStyle name="Euro 13 13 2" xfId="229"/>
    <cellStyle name="Euro 13 13 2 2" xfId="230"/>
    <cellStyle name="Euro 13 13 3" xfId="231"/>
    <cellStyle name="Euro 13 14" xfId="232"/>
    <cellStyle name="Euro 13 14 2" xfId="233"/>
    <cellStyle name="Euro 13 14 2 2" xfId="234"/>
    <cellStyle name="Euro 13 14 3" xfId="235"/>
    <cellStyle name="Euro 13 15" xfId="236"/>
    <cellStyle name="Euro 13 15 2" xfId="237"/>
    <cellStyle name="Euro 13 16" xfId="238"/>
    <cellStyle name="Euro 13 2" xfId="239"/>
    <cellStyle name="Euro 13 2 2" xfId="240"/>
    <cellStyle name="Euro 13 2 2 2" xfId="241"/>
    <cellStyle name="Euro 13 2 3" xfId="242"/>
    <cellStyle name="Euro 13 3" xfId="243"/>
    <cellStyle name="Euro 13 3 2" xfId="244"/>
    <cellStyle name="Euro 13 3 2 2" xfId="245"/>
    <cellStyle name="Euro 13 3 3" xfId="246"/>
    <cellStyle name="Euro 13 4" xfId="247"/>
    <cellStyle name="Euro 13 4 2" xfId="248"/>
    <cellStyle name="Euro 13 4 2 2" xfId="249"/>
    <cellStyle name="Euro 13 4 3" xfId="250"/>
    <cellStyle name="Euro 13 5" xfId="251"/>
    <cellStyle name="Euro 13 5 2" xfId="252"/>
    <cellStyle name="Euro 13 5 2 2" xfId="253"/>
    <cellStyle name="Euro 13 5 3" xfId="254"/>
    <cellStyle name="Euro 13 6" xfId="255"/>
    <cellStyle name="Euro 13 6 2" xfId="256"/>
    <cellStyle name="Euro 13 6 2 2" xfId="257"/>
    <cellStyle name="Euro 13 6 3" xfId="258"/>
    <cellStyle name="Euro 13 7" xfId="259"/>
    <cellStyle name="Euro 13 7 2" xfId="260"/>
    <cellStyle name="Euro 13 7 2 2" xfId="261"/>
    <cellStyle name="Euro 13 7 3" xfId="262"/>
    <cellStyle name="Euro 13 8" xfId="263"/>
    <cellStyle name="Euro 13 8 2" xfId="264"/>
    <cellStyle name="Euro 13 8 2 2" xfId="265"/>
    <cellStyle name="Euro 13 8 3" xfId="266"/>
    <cellStyle name="Euro 13 9" xfId="267"/>
    <cellStyle name="Euro 13 9 2" xfId="268"/>
    <cellStyle name="Euro 13 9 2 2" xfId="269"/>
    <cellStyle name="Euro 13 9 3" xfId="270"/>
    <cellStyle name="Euro 14" xfId="271"/>
    <cellStyle name="Euro 14 10" xfId="272"/>
    <cellStyle name="Euro 14 10 2" xfId="273"/>
    <cellStyle name="Euro 14 10 2 2" xfId="274"/>
    <cellStyle name="Euro 14 10 3" xfId="275"/>
    <cellStyle name="Euro 14 11" xfId="276"/>
    <cellStyle name="Euro 14 11 2" xfId="277"/>
    <cellStyle name="Euro 14 11 2 2" xfId="278"/>
    <cellStyle name="Euro 14 11 3" xfId="279"/>
    <cellStyle name="Euro 14 12" xfId="280"/>
    <cellStyle name="Euro 14 12 2" xfId="281"/>
    <cellStyle name="Euro 14 12 2 2" xfId="282"/>
    <cellStyle name="Euro 14 12 3" xfId="283"/>
    <cellStyle name="Euro 14 13" xfId="284"/>
    <cellStyle name="Euro 14 13 2" xfId="285"/>
    <cellStyle name="Euro 14 13 2 2" xfId="286"/>
    <cellStyle name="Euro 14 13 3" xfId="287"/>
    <cellStyle name="Euro 14 14" xfId="288"/>
    <cellStyle name="Euro 14 14 2" xfId="289"/>
    <cellStyle name="Euro 14 14 2 2" xfId="290"/>
    <cellStyle name="Euro 14 14 3" xfId="291"/>
    <cellStyle name="Euro 14 15" xfId="292"/>
    <cellStyle name="Euro 14 15 2" xfId="293"/>
    <cellStyle name="Euro 14 16" xfId="294"/>
    <cellStyle name="Euro 14 2" xfId="295"/>
    <cellStyle name="Euro 14 2 2" xfId="296"/>
    <cellStyle name="Euro 14 2 2 2" xfId="297"/>
    <cellStyle name="Euro 14 2 3" xfId="298"/>
    <cellStyle name="Euro 14 3" xfId="299"/>
    <cellStyle name="Euro 14 3 2" xfId="300"/>
    <cellStyle name="Euro 14 3 2 2" xfId="301"/>
    <cellStyle name="Euro 14 3 3" xfId="302"/>
    <cellStyle name="Euro 14 4" xfId="303"/>
    <cellStyle name="Euro 14 4 2" xfId="304"/>
    <cellStyle name="Euro 14 4 2 2" xfId="305"/>
    <cellStyle name="Euro 14 4 3" xfId="306"/>
    <cellStyle name="Euro 14 5" xfId="307"/>
    <cellStyle name="Euro 14 5 2" xfId="308"/>
    <cellStyle name="Euro 14 5 2 2" xfId="309"/>
    <cellStyle name="Euro 14 5 3" xfId="310"/>
    <cellStyle name="Euro 14 6" xfId="311"/>
    <cellStyle name="Euro 14 6 2" xfId="312"/>
    <cellStyle name="Euro 14 6 2 2" xfId="313"/>
    <cellStyle name="Euro 14 6 3" xfId="314"/>
    <cellStyle name="Euro 14 7" xfId="315"/>
    <cellStyle name="Euro 14 7 2" xfId="316"/>
    <cellStyle name="Euro 14 7 2 2" xfId="317"/>
    <cellStyle name="Euro 14 7 3" xfId="318"/>
    <cellStyle name="Euro 14 8" xfId="319"/>
    <cellStyle name="Euro 14 8 2" xfId="320"/>
    <cellStyle name="Euro 14 8 2 2" xfId="321"/>
    <cellStyle name="Euro 14 8 3" xfId="322"/>
    <cellStyle name="Euro 14 9" xfId="323"/>
    <cellStyle name="Euro 14 9 2" xfId="324"/>
    <cellStyle name="Euro 14 9 2 2" xfId="325"/>
    <cellStyle name="Euro 14 9 3" xfId="326"/>
    <cellStyle name="Euro 15" xfId="327"/>
    <cellStyle name="Euro 15 10" xfId="328"/>
    <cellStyle name="Euro 15 10 2" xfId="329"/>
    <cellStyle name="Euro 15 10 2 2" xfId="330"/>
    <cellStyle name="Euro 15 10 3" xfId="331"/>
    <cellStyle name="Euro 15 11" xfId="332"/>
    <cellStyle name="Euro 15 11 2" xfId="333"/>
    <cellStyle name="Euro 15 11 2 2" xfId="334"/>
    <cellStyle name="Euro 15 11 3" xfId="335"/>
    <cellStyle name="Euro 15 12" xfId="336"/>
    <cellStyle name="Euro 15 12 2" xfId="337"/>
    <cellStyle name="Euro 15 12 2 2" xfId="338"/>
    <cellStyle name="Euro 15 12 3" xfId="339"/>
    <cellStyle name="Euro 15 13" xfId="340"/>
    <cellStyle name="Euro 15 13 2" xfId="341"/>
    <cellStyle name="Euro 15 13 2 2" xfId="342"/>
    <cellStyle name="Euro 15 13 3" xfId="343"/>
    <cellStyle name="Euro 15 14" xfId="344"/>
    <cellStyle name="Euro 15 14 2" xfId="345"/>
    <cellStyle name="Euro 15 14 2 2" xfId="346"/>
    <cellStyle name="Euro 15 14 3" xfId="347"/>
    <cellStyle name="Euro 15 15" xfId="348"/>
    <cellStyle name="Euro 15 15 2" xfId="349"/>
    <cellStyle name="Euro 15 16" xfId="350"/>
    <cellStyle name="Euro 15 2" xfId="351"/>
    <cellStyle name="Euro 15 2 2" xfId="352"/>
    <cellStyle name="Euro 15 2 2 2" xfId="353"/>
    <cellStyle name="Euro 15 2 3" xfId="354"/>
    <cellStyle name="Euro 15 3" xfId="355"/>
    <cellStyle name="Euro 15 3 2" xfId="356"/>
    <cellStyle name="Euro 15 3 2 2" xfId="357"/>
    <cellStyle name="Euro 15 3 3" xfId="358"/>
    <cellStyle name="Euro 15 4" xfId="359"/>
    <cellStyle name="Euro 15 4 2" xfId="360"/>
    <cellStyle name="Euro 15 4 2 2" xfId="361"/>
    <cellStyle name="Euro 15 4 3" xfId="362"/>
    <cellStyle name="Euro 15 5" xfId="363"/>
    <cellStyle name="Euro 15 5 2" xfId="364"/>
    <cellStyle name="Euro 15 5 2 2" xfId="365"/>
    <cellStyle name="Euro 15 5 3" xfId="366"/>
    <cellStyle name="Euro 15 6" xfId="367"/>
    <cellStyle name="Euro 15 6 2" xfId="368"/>
    <cellStyle name="Euro 15 6 2 2" xfId="369"/>
    <cellStyle name="Euro 15 6 3" xfId="370"/>
    <cellStyle name="Euro 15 7" xfId="371"/>
    <cellStyle name="Euro 15 7 2" xfId="372"/>
    <cellStyle name="Euro 15 7 2 2" xfId="373"/>
    <cellStyle name="Euro 15 7 3" xfId="374"/>
    <cellStyle name="Euro 15 8" xfId="375"/>
    <cellStyle name="Euro 15 8 2" xfId="376"/>
    <cellStyle name="Euro 15 8 2 2" xfId="377"/>
    <cellStyle name="Euro 15 8 3" xfId="378"/>
    <cellStyle name="Euro 15 9" xfId="379"/>
    <cellStyle name="Euro 15 9 2" xfId="380"/>
    <cellStyle name="Euro 15 9 2 2" xfId="381"/>
    <cellStyle name="Euro 15 9 3" xfId="382"/>
    <cellStyle name="Euro 16" xfId="383"/>
    <cellStyle name="Euro 16 10" xfId="384"/>
    <cellStyle name="Euro 16 10 2" xfId="385"/>
    <cellStyle name="Euro 16 10 2 2" xfId="386"/>
    <cellStyle name="Euro 16 10 3" xfId="387"/>
    <cellStyle name="Euro 16 11" xfId="388"/>
    <cellStyle name="Euro 16 11 2" xfId="389"/>
    <cellStyle name="Euro 16 11 2 2" xfId="390"/>
    <cellStyle name="Euro 16 11 3" xfId="391"/>
    <cellStyle name="Euro 16 12" xfId="392"/>
    <cellStyle name="Euro 16 12 2" xfId="393"/>
    <cellStyle name="Euro 16 12 2 2" xfId="394"/>
    <cellStyle name="Euro 16 12 3" xfId="395"/>
    <cellStyle name="Euro 16 13" xfId="396"/>
    <cellStyle name="Euro 16 13 2" xfId="397"/>
    <cellStyle name="Euro 16 13 2 2" xfId="398"/>
    <cellStyle name="Euro 16 13 3" xfId="399"/>
    <cellStyle name="Euro 16 14" xfId="400"/>
    <cellStyle name="Euro 16 14 2" xfId="401"/>
    <cellStyle name="Euro 16 14 2 2" xfId="402"/>
    <cellStyle name="Euro 16 14 3" xfId="403"/>
    <cellStyle name="Euro 16 15" xfId="404"/>
    <cellStyle name="Euro 16 15 2" xfId="405"/>
    <cellStyle name="Euro 16 16" xfId="406"/>
    <cellStyle name="Euro 16 2" xfId="407"/>
    <cellStyle name="Euro 16 2 2" xfId="408"/>
    <cellStyle name="Euro 16 2 2 2" xfId="409"/>
    <cellStyle name="Euro 16 2 3" xfId="410"/>
    <cellStyle name="Euro 16 3" xfId="411"/>
    <cellStyle name="Euro 16 3 2" xfId="412"/>
    <cellStyle name="Euro 16 3 2 2" xfId="413"/>
    <cellStyle name="Euro 16 3 3" xfId="414"/>
    <cellStyle name="Euro 16 4" xfId="415"/>
    <cellStyle name="Euro 16 4 2" xfId="416"/>
    <cellStyle name="Euro 16 4 2 2" xfId="417"/>
    <cellStyle name="Euro 16 4 3" xfId="418"/>
    <cellStyle name="Euro 16 5" xfId="419"/>
    <cellStyle name="Euro 16 5 2" xfId="420"/>
    <cellStyle name="Euro 16 5 2 2" xfId="421"/>
    <cellStyle name="Euro 16 5 3" xfId="422"/>
    <cellStyle name="Euro 16 6" xfId="423"/>
    <cellStyle name="Euro 16 6 2" xfId="424"/>
    <cellStyle name="Euro 16 6 2 2" xfId="425"/>
    <cellStyle name="Euro 16 6 3" xfId="426"/>
    <cellStyle name="Euro 16 7" xfId="427"/>
    <cellStyle name="Euro 16 7 2" xfId="428"/>
    <cellStyle name="Euro 16 7 2 2" xfId="429"/>
    <cellStyle name="Euro 16 7 3" xfId="430"/>
    <cellStyle name="Euro 16 8" xfId="431"/>
    <cellStyle name="Euro 16 8 2" xfId="432"/>
    <cellStyle name="Euro 16 8 2 2" xfId="433"/>
    <cellStyle name="Euro 16 8 3" xfId="434"/>
    <cellStyle name="Euro 16 9" xfId="435"/>
    <cellStyle name="Euro 16 9 2" xfId="436"/>
    <cellStyle name="Euro 16 9 2 2" xfId="437"/>
    <cellStyle name="Euro 16 9 3" xfId="438"/>
    <cellStyle name="Euro 17" xfId="439"/>
    <cellStyle name="Euro 17 10" xfId="440"/>
    <cellStyle name="Euro 17 10 2" xfId="441"/>
    <cellStyle name="Euro 17 10 2 2" xfId="442"/>
    <cellStyle name="Euro 17 10 3" xfId="443"/>
    <cellStyle name="Euro 17 11" xfId="444"/>
    <cellStyle name="Euro 17 11 2" xfId="445"/>
    <cellStyle name="Euro 17 11 2 2" xfId="446"/>
    <cellStyle name="Euro 17 11 3" xfId="447"/>
    <cellStyle name="Euro 17 12" xfId="448"/>
    <cellStyle name="Euro 17 12 2" xfId="449"/>
    <cellStyle name="Euro 17 12 2 2" xfId="450"/>
    <cellStyle name="Euro 17 12 3" xfId="451"/>
    <cellStyle name="Euro 17 13" xfId="452"/>
    <cellStyle name="Euro 17 13 2" xfId="453"/>
    <cellStyle name="Euro 17 13 2 2" xfId="454"/>
    <cellStyle name="Euro 17 13 3" xfId="455"/>
    <cellStyle name="Euro 17 14" xfId="456"/>
    <cellStyle name="Euro 17 14 2" xfId="457"/>
    <cellStyle name="Euro 17 14 2 2" xfId="458"/>
    <cellStyle name="Euro 17 14 3" xfId="459"/>
    <cellStyle name="Euro 17 15" xfId="460"/>
    <cellStyle name="Euro 17 15 2" xfId="461"/>
    <cellStyle name="Euro 17 16" xfId="462"/>
    <cellStyle name="Euro 17 2" xfId="463"/>
    <cellStyle name="Euro 17 2 2" xfId="464"/>
    <cellStyle name="Euro 17 2 2 2" xfId="465"/>
    <cellStyle name="Euro 17 2 3" xfId="466"/>
    <cellStyle name="Euro 17 3" xfId="467"/>
    <cellStyle name="Euro 17 3 2" xfId="468"/>
    <cellStyle name="Euro 17 3 2 2" xfId="469"/>
    <cellStyle name="Euro 17 3 3" xfId="470"/>
    <cellStyle name="Euro 17 4" xfId="471"/>
    <cellStyle name="Euro 17 4 2" xfId="472"/>
    <cellStyle name="Euro 17 4 2 2" xfId="473"/>
    <cellStyle name="Euro 17 4 3" xfId="474"/>
    <cellStyle name="Euro 17 5" xfId="475"/>
    <cellStyle name="Euro 17 5 2" xfId="476"/>
    <cellStyle name="Euro 17 5 2 2" xfId="477"/>
    <cellStyle name="Euro 17 5 3" xfId="478"/>
    <cellStyle name="Euro 17 6" xfId="479"/>
    <cellStyle name="Euro 17 6 2" xfId="480"/>
    <cellStyle name="Euro 17 6 2 2" xfId="481"/>
    <cellStyle name="Euro 17 6 3" xfId="482"/>
    <cellStyle name="Euro 17 7" xfId="483"/>
    <cellStyle name="Euro 17 7 2" xfId="484"/>
    <cellStyle name="Euro 17 7 2 2" xfId="485"/>
    <cellStyle name="Euro 17 7 3" xfId="486"/>
    <cellStyle name="Euro 17 8" xfId="487"/>
    <cellStyle name="Euro 17 8 2" xfId="488"/>
    <cellStyle name="Euro 17 8 2 2" xfId="489"/>
    <cellStyle name="Euro 17 8 3" xfId="490"/>
    <cellStyle name="Euro 17 9" xfId="491"/>
    <cellStyle name="Euro 17 9 2" xfId="492"/>
    <cellStyle name="Euro 17 9 2 2" xfId="493"/>
    <cellStyle name="Euro 17 9 3" xfId="494"/>
    <cellStyle name="Euro 18" xfId="495"/>
    <cellStyle name="Euro 18 10" xfId="496"/>
    <cellStyle name="Euro 18 10 2" xfId="497"/>
    <cellStyle name="Euro 18 10 2 2" xfId="498"/>
    <cellStyle name="Euro 18 10 3" xfId="499"/>
    <cellStyle name="Euro 18 11" xfId="500"/>
    <cellStyle name="Euro 18 11 2" xfId="501"/>
    <cellStyle name="Euro 18 11 2 2" xfId="502"/>
    <cellStyle name="Euro 18 11 3" xfId="503"/>
    <cellStyle name="Euro 18 12" xfId="504"/>
    <cellStyle name="Euro 18 12 2" xfId="505"/>
    <cellStyle name="Euro 18 12 2 2" xfId="506"/>
    <cellStyle name="Euro 18 12 3" xfId="507"/>
    <cellStyle name="Euro 18 13" xfId="508"/>
    <cellStyle name="Euro 18 13 2" xfId="509"/>
    <cellStyle name="Euro 18 14" xfId="510"/>
    <cellStyle name="Euro 18 2" xfId="511"/>
    <cellStyle name="Euro 18 2 2" xfId="512"/>
    <cellStyle name="Euro 18 2 2 2" xfId="513"/>
    <cellStyle name="Euro 18 2 3" xfId="514"/>
    <cellStyle name="Euro 18 3" xfId="515"/>
    <cellStyle name="Euro 18 3 2" xfId="516"/>
    <cellStyle name="Euro 18 3 2 2" xfId="517"/>
    <cellStyle name="Euro 18 3 3" xfId="518"/>
    <cellStyle name="Euro 18 4" xfId="519"/>
    <cellStyle name="Euro 18 4 2" xfId="520"/>
    <cellStyle name="Euro 18 4 2 2" xfId="521"/>
    <cellStyle name="Euro 18 4 3" xfId="522"/>
    <cellStyle name="Euro 18 5" xfId="523"/>
    <cellStyle name="Euro 18 5 2" xfId="524"/>
    <cellStyle name="Euro 18 5 2 2" xfId="525"/>
    <cellStyle name="Euro 18 5 3" xfId="526"/>
    <cellStyle name="Euro 18 6" xfId="527"/>
    <cellStyle name="Euro 18 6 2" xfId="528"/>
    <cellStyle name="Euro 18 6 2 2" xfId="529"/>
    <cellStyle name="Euro 18 6 3" xfId="530"/>
    <cellStyle name="Euro 18 7" xfId="531"/>
    <cellStyle name="Euro 18 7 2" xfId="532"/>
    <cellStyle name="Euro 18 7 2 2" xfId="533"/>
    <cellStyle name="Euro 18 7 3" xfId="534"/>
    <cellStyle name="Euro 18 8" xfId="535"/>
    <cellStyle name="Euro 18 8 2" xfId="536"/>
    <cellStyle name="Euro 18 8 2 2" xfId="537"/>
    <cellStyle name="Euro 18 8 3" xfId="538"/>
    <cellStyle name="Euro 18 9" xfId="539"/>
    <cellStyle name="Euro 18 9 2" xfId="540"/>
    <cellStyle name="Euro 18 9 2 2" xfId="541"/>
    <cellStyle name="Euro 18 9 3" xfId="542"/>
    <cellStyle name="Euro 19" xfId="543"/>
    <cellStyle name="Euro 19 2" xfId="544"/>
    <cellStyle name="Euro 19 2 2" xfId="545"/>
    <cellStyle name="Euro 19 3" xfId="546"/>
    <cellStyle name="Euro 2" xfId="547"/>
    <cellStyle name="Euro 2 10" xfId="548"/>
    <cellStyle name="Euro 2 10 2" xfId="549"/>
    <cellStyle name="Euro 2 10 2 2" xfId="550"/>
    <cellStyle name="Euro 2 10 2 2 2" xfId="551"/>
    <cellStyle name="Euro 2 10 2 3" xfId="552"/>
    <cellStyle name="Euro 2 10 3" xfId="553"/>
    <cellStyle name="Euro 2 10 3 2" xfId="554"/>
    <cellStyle name="Euro 2 10 4" xfId="555"/>
    <cellStyle name="Euro 2 11" xfId="556"/>
    <cellStyle name="Euro 2 11 2" xfId="557"/>
    <cellStyle name="Euro 2 11 2 2" xfId="558"/>
    <cellStyle name="Euro 2 11 2 2 2" xfId="559"/>
    <cellStyle name="Euro 2 11 2 3" xfId="560"/>
    <cellStyle name="Euro 2 11 3" xfId="561"/>
    <cellStyle name="Euro 2 11 3 2" xfId="562"/>
    <cellStyle name="Euro 2 11 4" xfId="563"/>
    <cellStyle name="Euro 2 12" xfId="564"/>
    <cellStyle name="Euro 2 12 2" xfId="565"/>
    <cellStyle name="Euro 2 12 2 2" xfId="566"/>
    <cellStyle name="Euro 2 12 2 2 2" xfId="567"/>
    <cellStyle name="Euro 2 12 2 3" xfId="568"/>
    <cellStyle name="Euro 2 12 3" xfId="569"/>
    <cellStyle name="Euro 2 12 3 2" xfId="570"/>
    <cellStyle name="Euro 2 12 4" xfId="571"/>
    <cellStyle name="Euro 2 13" xfId="572"/>
    <cellStyle name="Euro 2 13 2" xfId="573"/>
    <cellStyle name="Euro 2 13 2 2" xfId="574"/>
    <cellStyle name="Euro 2 13 2 2 2" xfId="575"/>
    <cellStyle name="Euro 2 13 2 3" xfId="576"/>
    <cellStyle name="Euro 2 13 3" xfId="577"/>
    <cellStyle name="Euro 2 13 3 2" xfId="578"/>
    <cellStyle name="Euro 2 13 4" xfId="579"/>
    <cellStyle name="Euro 2 14" xfId="580"/>
    <cellStyle name="Euro 2 14 2" xfId="581"/>
    <cellStyle name="Euro 2 14 2 2" xfId="582"/>
    <cellStyle name="Euro 2 14 2 2 2" xfId="583"/>
    <cellStyle name="Euro 2 14 2 3" xfId="584"/>
    <cellStyle name="Euro 2 14 3" xfId="585"/>
    <cellStyle name="Euro 2 14 3 2" xfId="586"/>
    <cellStyle name="Euro 2 14 4" xfId="587"/>
    <cellStyle name="Euro 2 15" xfId="588"/>
    <cellStyle name="Euro 2 15 2" xfId="589"/>
    <cellStyle name="Euro 2 16" xfId="590"/>
    <cellStyle name="Euro 2 2" xfId="591"/>
    <cellStyle name="Euro 2 2 2" xfId="592"/>
    <cellStyle name="Euro 2 2 2 2" xfId="593"/>
    <cellStyle name="Euro 2 2 2 2 2" xfId="594"/>
    <cellStyle name="Euro 2 2 2 3" xfId="595"/>
    <cellStyle name="Euro 2 2 3" xfId="596"/>
    <cellStyle name="Euro 2 2 3 2" xfId="597"/>
    <cellStyle name="Euro 2 2 4" xfId="598"/>
    <cellStyle name="Euro 2 3" xfId="599"/>
    <cellStyle name="Euro 2 3 2" xfId="600"/>
    <cellStyle name="Euro 2 3 2 2" xfId="601"/>
    <cellStyle name="Euro 2 3 2 2 2" xfId="602"/>
    <cellStyle name="Euro 2 3 2 3" xfId="603"/>
    <cellStyle name="Euro 2 3 3" xfId="604"/>
    <cellStyle name="Euro 2 3 3 2" xfId="605"/>
    <cellStyle name="Euro 2 3 4" xfId="606"/>
    <cellStyle name="Euro 2 4" xfId="607"/>
    <cellStyle name="Euro 2 4 2" xfId="608"/>
    <cellStyle name="Euro 2 4 2 2" xfId="609"/>
    <cellStyle name="Euro 2 4 2 2 2" xfId="610"/>
    <cellStyle name="Euro 2 4 2 3" xfId="611"/>
    <cellStyle name="Euro 2 4 3" xfId="612"/>
    <cellStyle name="Euro 2 4 3 2" xfId="613"/>
    <cellStyle name="Euro 2 4 4" xfId="614"/>
    <cellStyle name="Euro 2 5" xfId="615"/>
    <cellStyle name="Euro 2 5 2" xfId="616"/>
    <cellStyle name="Euro 2 5 2 2" xfId="617"/>
    <cellStyle name="Euro 2 5 2 2 2" xfId="618"/>
    <cellStyle name="Euro 2 5 2 3" xfId="619"/>
    <cellStyle name="Euro 2 5 3" xfId="620"/>
    <cellStyle name="Euro 2 5 3 2" xfId="621"/>
    <cellStyle name="Euro 2 5 4" xfId="622"/>
    <cellStyle name="Euro 2 6" xfId="623"/>
    <cellStyle name="Euro 2 6 2" xfId="624"/>
    <cellStyle name="Euro 2 6 2 2" xfId="625"/>
    <cellStyle name="Euro 2 6 2 2 2" xfId="626"/>
    <cellStyle name="Euro 2 6 2 3" xfId="627"/>
    <cellStyle name="Euro 2 6 3" xfId="628"/>
    <cellStyle name="Euro 2 6 3 2" xfId="629"/>
    <cellStyle name="Euro 2 6 4" xfId="630"/>
    <cellStyle name="Euro 2 7" xfId="631"/>
    <cellStyle name="Euro 2 7 2" xfId="632"/>
    <cellStyle name="Euro 2 7 2 2" xfId="633"/>
    <cellStyle name="Euro 2 7 2 2 2" xfId="634"/>
    <cellStyle name="Euro 2 7 2 3" xfId="635"/>
    <cellStyle name="Euro 2 7 3" xfId="636"/>
    <cellStyle name="Euro 2 7 3 2" xfId="637"/>
    <cellStyle name="Euro 2 7 4" xfId="638"/>
    <cellStyle name="Euro 2 8" xfId="639"/>
    <cellStyle name="Euro 2 8 2" xfId="640"/>
    <cellStyle name="Euro 2 8 2 2" xfId="641"/>
    <cellStyle name="Euro 2 8 2 2 2" xfId="642"/>
    <cellStyle name="Euro 2 8 2 3" xfId="643"/>
    <cellStyle name="Euro 2 8 3" xfId="644"/>
    <cellStyle name="Euro 2 8 3 2" xfId="645"/>
    <cellStyle name="Euro 2 8 4" xfId="646"/>
    <cellStyle name="Euro 2 9" xfId="647"/>
    <cellStyle name="Euro 2 9 2" xfId="648"/>
    <cellStyle name="Euro 2 9 2 2" xfId="649"/>
    <cellStyle name="Euro 2 9 2 2 2" xfId="650"/>
    <cellStyle name="Euro 2 9 2 3" xfId="651"/>
    <cellStyle name="Euro 2 9 3" xfId="652"/>
    <cellStyle name="Euro 2 9 3 2" xfId="653"/>
    <cellStyle name="Euro 2 9 4" xfId="654"/>
    <cellStyle name="Euro 20" xfId="655"/>
    <cellStyle name="Euro 20 2" xfId="656"/>
    <cellStyle name="Euro 20 2 2" xfId="657"/>
    <cellStyle name="Euro 20 3" xfId="658"/>
    <cellStyle name="Euro 21" xfId="659"/>
    <cellStyle name="Euro 21 2" xfId="660"/>
    <cellStyle name="Euro 21 2 2" xfId="661"/>
    <cellStyle name="Euro 21 3" xfId="662"/>
    <cellStyle name="Euro 22" xfId="663"/>
    <cellStyle name="Euro 22 2" xfId="664"/>
    <cellStyle name="Euro 22 2 2" xfId="665"/>
    <cellStyle name="Euro 22 3" xfId="666"/>
    <cellStyle name="Euro 23" xfId="667"/>
    <cellStyle name="Euro 23 2" xfId="668"/>
    <cellStyle name="Euro 23 2 2" xfId="669"/>
    <cellStyle name="Euro 23 3" xfId="670"/>
    <cellStyle name="Euro 24" xfId="671"/>
    <cellStyle name="Euro 24 2" xfId="672"/>
    <cellStyle name="Euro 24 2 2" xfId="673"/>
    <cellStyle name="Euro 24 3" xfId="674"/>
    <cellStyle name="Euro 25" xfId="675"/>
    <cellStyle name="Euro 25 2" xfId="676"/>
    <cellStyle name="Euro 25 2 2" xfId="677"/>
    <cellStyle name="Euro 25 2 2 2" xfId="678"/>
    <cellStyle name="Euro 25 2 3" xfId="679"/>
    <cellStyle name="Euro 25 3" xfId="680"/>
    <cellStyle name="Euro 25 3 2" xfId="681"/>
    <cellStyle name="Euro 25 3 2 2" xfId="682"/>
    <cellStyle name="Euro 25 3 3" xfId="683"/>
    <cellStyle name="Euro 25 4" xfId="684"/>
    <cellStyle name="Euro 25 4 2" xfId="685"/>
    <cellStyle name="Euro 25 4 2 2" xfId="686"/>
    <cellStyle name="Euro 25 4 3" xfId="687"/>
    <cellStyle name="Euro 25 5" xfId="688"/>
    <cellStyle name="Euro 25 5 2" xfId="689"/>
    <cellStyle name="Euro 25 5 2 2" xfId="690"/>
    <cellStyle name="Euro 25 5 3" xfId="691"/>
    <cellStyle name="Euro 25 6" xfId="692"/>
    <cellStyle name="Euro 25 6 2" xfId="693"/>
    <cellStyle name="Euro 25 6 2 2" xfId="694"/>
    <cellStyle name="Euro 25 6 3" xfId="695"/>
    <cellStyle name="Euro 25 7" xfId="696"/>
    <cellStyle name="Euro 25 7 2" xfId="697"/>
    <cellStyle name="Euro 25 8" xfId="698"/>
    <cellStyle name="Euro 26" xfId="699"/>
    <cellStyle name="Euro 26 2" xfId="700"/>
    <cellStyle name="Euro 26 2 2" xfId="701"/>
    <cellStyle name="Euro 26 2 2 2" xfId="702"/>
    <cellStyle name="Euro 26 2 3" xfId="703"/>
    <cellStyle name="Euro 26 3" xfId="704"/>
    <cellStyle name="Euro 26 3 2" xfId="705"/>
    <cellStyle name="Euro 26 3 2 2" xfId="706"/>
    <cellStyle name="Euro 26 3 3" xfId="707"/>
    <cellStyle name="Euro 26 4" xfId="708"/>
    <cellStyle name="Euro 26 4 2" xfId="709"/>
    <cellStyle name="Euro 26 4 2 2" xfId="710"/>
    <cellStyle name="Euro 26 4 3" xfId="711"/>
    <cellStyle name="Euro 26 5" xfId="712"/>
    <cellStyle name="Euro 26 5 2" xfId="713"/>
    <cellStyle name="Euro 26 5 2 2" xfId="714"/>
    <cellStyle name="Euro 26 5 3" xfId="715"/>
    <cellStyle name="Euro 26 6" xfId="716"/>
    <cellStyle name="Euro 26 6 2" xfId="717"/>
    <cellStyle name="Euro 26 6 2 2" xfId="718"/>
    <cellStyle name="Euro 26 6 3" xfId="719"/>
    <cellStyle name="Euro 26 7" xfId="720"/>
    <cellStyle name="Euro 26 7 2" xfId="721"/>
    <cellStyle name="Euro 26 8" xfId="722"/>
    <cellStyle name="Euro 27" xfId="723"/>
    <cellStyle name="Euro 27 2" xfId="724"/>
    <cellStyle name="Euro 27 2 2" xfId="725"/>
    <cellStyle name="Euro 27 2 2 2" xfId="726"/>
    <cellStyle name="Euro 27 2 3" xfId="727"/>
    <cellStyle name="Euro 27 3" xfId="728"/>
    <cellStyle name="Euro 27 3 2" xfId="729"/>
    <cellStyle name="Euro 27 3 2 2" xfId="730"/>
    <cellStyle name="Euro 27 3 3" xfId="731"/>
    <cellStyle name="Euro 27 4" xfId="732"/>
    <cellStyle name="Euro 27 4 2" xfId="733"/>
    <cellStyle name="Euro 27 4 2 2" xfId="734"/>
    <cellStyle name="Euro 27 4 3" xfId="735"/>
    <cellStyle name="Euro 27 5" xfId="736"/>
    <cellStyle name="Euro 27 5 2" xfId="737"/>
    <cellStyle name="Euro 27 5 2 2" xfId="738"/>
    <cellStyle name="Euro 27 5 3" xfId="739"/>
    <cellStyle name="Euro 27 6" xfId="740"/>
    <cellStyle name="Euro 27 6 2" xfId="741"/>
    <cellStyle name="Euro 27 6 2 2" xfId="742"/>
    <cellStyle name="Euro 27 6 3" xfId="743"/>
    <cellStyle name="Euro 27 7" xfId="744"/>
    <cellStyle name="Euro 27 7 2" xfId="745"/>
    <cellStyle name="Euro 27 8" xfId="746"/>
    <cellStyle name="Euro 28" xfId="747"/>
    <cellStyle name="Euro 28 2" xfId="748"/>
    <cellStyle name="Euro 28 2 2" xfId="749"/>
    <cellStyle name="Euro 28 2 2 2" xfId="750"/>
    <cellStyle name="Euro 28 2 3" xfId="751"/>
    <cellStyle name="Euro 28 3" xfId="752"/>
    <cellStyle name="Euro 28 3 2" xfId="753"/>
    <cellStyle name="Euro 28 3 2 2" xfId="754"/>
    <cellStyle name="Euro 28 3 3" xfId="755"/>
    <cellStyle name="Euro 28 4" xfId="756"/>
    <cellStyle name="Euro 28 4 2" xfId="757"/>
    <cellStyle name="Euro 28 4 2 2" xfId="758"/>
    <cellStyle name="Euro 28 4 3" xfId="759"/>
    <cellStyle name="Euro 28 5" xfId="760"/>
    <cellStyle name="Euro 28 5 2" xfId="761"/>
    <cellStyle name="Euro 28 5 2 2" xfId="762"/>
    <cellStyle name="Euro 28 5 3" xfId="763"/>
    <cellStyle name="Euro 28 6" xfId="764"/>
    <cellStyle name="Euro 28 6 2" xfId="765"/>
    <cellStyle name="Euro 28 6 2 2" xfId="766"/>
    <cellStyle name="Euro 28 6 3" xfId="767"/>
    <cellStyle name="Euro 28 7" xfId="768"/>
    <cellStyle name="Euro 28 7 2" xfId="769"/>
    <cellStyle name="Euro 28 8" xfId="770"/>
    <cellStyle name="Euro 29" xfId="771"/>
    <cellStyle name="Euro 29 2" xfId="772"/>
    <cellStyle name="Euro 29 2 2" xfId="773"/>
    <cellStyle name="Euro 29 2 2 2" xfId="774"/>
    <cellStyle name="Euro 29 2 3" xfId="775"/>
    <cellStyle name="Euro 29 3" xfId="776"/>
    <cellStyle name="Euro 29 3 2" xfId="777"/>
    <cellStyle name="Euro 29 3 2 2" xfId="778"/>
    <cellStyle name="Euro 29 3 3" xfId="779"/>
    <cellStyle name="Euro 29 4" xfId="780"/>
    <cellStyle name="Euro 29 4 2" xfId="781"/>
    <cellStyle name="Euro 29 4 2 2" xfId="782"/>
    <cellStyle name="Euro 29 4 3" xfId="783"/>
    <cellStyle name="Euro 29 5" xfId="784"/>
    <cellStyle name="Euro 29 5 2" xfId="785"/>
    <cellStyle name="Euro 29 5 2 2" xfId="786"/>
    <cellStyle name="Euro 29 5 3" xfId="787"/>
    <cellStyle name="Euro 29 6" xfId="788"/>
    <cellStyle name="Euro 29 6 2" xfId="789"/>
    <cellStyle name="Euro 29 6 2 2" xfId="790"/>
    <cellStyle name="Euro 29 6 3" xfId="791"/>
    <cellStyle name="Euro 29 7" xfId="792"/>
    <cellStyle name="Euro 29 7 2" xfId="793"/>
    <cellStyle name="Euro 29 8" xfId="794"/>
    <cellStyle name="Euro 3" xfId="795"/>
    <cellStyle name="Euro 3 10" xfId="796"/>
    <cellStyle name="Euro 3 10 2" xfId="797"/>
    <cellStyle name="Euro 3 10 2 2" xfId="798"/>
    <cellStyle name="Euro 3 10 2 2 2" xfId="799"/>
    <cellStyle name="Euro 3 10 2 3" xfId="800"/>
    <cellStyle name="Euro 3 10 3" xfId="801"/>
    <cellStyle name="Euro 3 10 3 2" xfId="802"/>
    <cellStyle name="Euro 3 10 4" xfId="803"/>
    <cellStyle name="Euro 3 11" xfId="804"/>
    <cellStyle name="Euro 3 11 2" xfId="805"/>
    <cellStyle name="Euro 3 11 2 2" xfId="806"/>
    <cellStyle name="Euro 3 11 2 2 2" xfId="807"/>
    <cellStyle name="Euro 3 11 2 3" xfId="808"/>
    <cellStyle name="Euro 3 11 3" xfId="809"/>
    <cellStyle name="Euro 3 11 3 2" xfId="810"/>
    <cellStyle name="Euro 3 11 4" xfId="811"/>
    <cellStyle name="Euro 3 12" xfId="812"/>
    <cellStyle name="Euro 3 12 2" xfId="813"/>
    <cellStyle name="Euro 3 12 2 2" xfId="814"/>
    <cellStyle name="Euro 3 12 2 2 2" xfId="815"/>
    <cellStyle name="Euro 3 12 2 3" xfId="816"/>
    <cellStyle name="Euro 3 12 3" xfId="817"/>
    <cellStyle name="Euro 3 12 3 2" xfId="818"/>
    <cellStyle name="Euro 3 12 4" xfId="819"/>
    <cellStyle name="Euro 3 13" xfId="820"/>
    <cellStyle name="Euro 3 13 2" xfId="821"/>
    <cellStyle name="Euro 3 13 2 2" xfId="822"/>
    <cellStyle name="Euro 3 13 2 2 2" xfId="823"/>
    <cellStyle name="Euro 3 13 2 3" xfId="824"/>
    <cellStyle name="Euro 3 13 3" xfId="825"/>
    <cellStyle name="Euro 3 13 3 2" xfId="826"/>
    <cellStyle name="Euro 3 13 4" xfId="827"/>
    <cellStyle name="Euro 3 14" xfId="828"/>
    <cellStyle name="Euro 3 14 2" xfId="829"/>
    <cellStyle name="Euro 3 14 2 2" xfId="830"/>
    <cellStyle name="Euro 3 14 2 2 2" xfId="831"/>
    <cellStyle name="Euro 3 14 2 3" xfId="832"/>
    <cellStyle name="Euro 3 14 3" xfId="833"/>
    <cellStyle name="Euro 3 14 3 2" xfId="834"/>
    <cellStyle name="Euro 3 14 4" xfId="835"/>
    <cellStyle name="Euro 3 15" xfId="836"/>
    <cellStyle name="Euro 3 15 2" xfId="837"/>
    <cellStyle name="Euro 3 16" xfId="838"/>
    <cellStyle name="Euro 3 2" xfId="839"/>
    <cellStyle name="Euro 3 2 2" xfId="840"/>
    <cellStyle name="Euro 3 2 2 2" xfId="841"/>
    <cellStyle name="Euro 3 2 2 2 2" xfId="842"/>
    <cellStyle name="Euro 3 2 2 3" xfId="843"/>
    <cellStyle name="Euro 3 2 3" xfId="844"/>
    <cellStyle name="Euro 3 2 3 2" xfId="845"/>
    <cellStyle name="Euro 3 2 4" xfId="846"/>
    <cellStyle name="Euro 3 3" xfId="847"/>
    <cellStyle name="Euro 3 3 2" xfId="848"/>
    <cellStyle name="Euro 3 3 2 2" xfId="849"/>
    <cellStyle name="Euro 3 3 2 2 2" xfId="850"/>
    <cellStyle name="Euro 3 3 2 3" xfId="851"/>
    <cellStyle name="Euro 3 3 3" xfId="852"/>
    <cellStyle name="Euro 3 3 3 2" xfId="853"/>
    <cellStyle name="Euro 3 3 4" xfId="854"/>
    <cellStyle name="Euro 3 4" xfId="855"/>
    <cellStyle name="Euro 3 4 2" xfId="856"/>
    <cellStyle name="Euro 3 4 2 2" xfId="857"/>
    <cellStyle name="Euro 3 4 2 2 2" xfId="858"/>
    <cellStyle name="Euro 3 4 2 3" xfId="859"/>
    <cellStyle name="Euro 3 4 3" xfId="860"/>
    <cellStyle name="Euro 3 4 3 2" xfId="861"/>
    <cellStyle name="Euro 3 4 4" xfId="862"/>
    <cellStyle name="Euro 3 5" xfId="863"/>
    <cellStyle name="Euro 3 5 2" xfId="864"/>
    <cellStyle name="Euro 3 5 2 2" xfId="865"/>
    <cellStyle name="Euro 3 5 2 2 2" xfId="866"/>
    <cellStyle name="Euro 3 5 2 3" xfId="867"/>
    <cellStyle name="Euro 3 5 3" xfId="868"/>
    <cellStyle name="Euro 3 5 3 2" xfId="869"/>
    <cellStyle name="Euro 3 5 4" xfId="870"/>
    <cellStyle name="Euro 3 6" xfId="871"/>
    <cellStyle name="Euro 3 6 2" xfId="872"/>
    <cellStyle name="Euro 3 6 2 2" xfId="873"/>
    <cellStyle name="Euro 3 6 2 2 2" xfId="874"/>
    <cellStyle name="Euro 3 6 2 3" xfId="875"/>
    <cellStyle name="Euro 3 6 3" xfId="876"/>
    <cellStyle name="Euro 3 6 3 2" xfId="877"/>
    <cellStyle name="Euro 3 6 4" xfId="878"/>
    <cellStyle name="Euro 3 7" xfId="879"/>
    <cellStyle name="Euro 3 7 2" xfId="880"/>
    <cellStyle name="Euro 3 7 2 2" xfId="881"/>
    <cellStyle name="Euro 3 7 2 2 2" xfId="882"/>
    <cellStyle name="Euro 3 7 2 3" xfId="883"/>
    <cellStyle name="Euro 3 7 3" xfId="884"/>
    <cellStyle name="Euro 3 7 3 2" xfId="885"/>
    <cellStyle name="Euro 3 7 4" xfId="886"/>
    <cellStyle name="Euro 3 8" xfId="887"/>
    <cellStyle name="Euro 3 8 2" xfId="888"/>
    <cellStyle name="Euro 3 8 2 2" xfId="889"/>
    <cellStyle name="Euro 3 8 2 2 2" xfId="890"/>
    <cellStyle name="Euro 3 8 2 3" xfId="891"/>
    <cellStyle name="Euro 3 8 3" xfId="892"/>
    <cellStyle name="Euro 3 8 3 2" xfId="893"/>
    <cellStyle name="Euro 3 8 4" xfId="894"/>
    <cellStyle name="Euro 3 9" xfId="895"/>
    <cellStyle name="Euro 3 9 2" xfId="896"/>
    <cellStyle name="Euro 3 9 2 2" xfId="897"/>
    <cellStyle name="Euro 3 9 2 2 2" xfId="898"/>
    <cellStyle name="Euro 3 9 2 3" xfId="899"/>
    <cellStyle name="Euro 3 9 3" xfId="900"/>
    <cellStyle name="Euro 3 9 3 2" xfId="901"/>
    <cellStyle name="Euro 3 9 4" xfId="902"/>
    <cellStyle name="Euro 30" xfId="903"/>
    <cellStyle name="Euro 30 2" xfId="904"/>
    <cellStyle name="Euro 30 2 2" xfId="905"/>
    <cellStyle name="Euro 30 2 2 2" xfId="906"/>
    <cellStyle name="Euro 30 2 3" xfId="907"/>
    <cellStyle name="Euro 30 3" xfId="908"/>
    <cellStyle name="Euro 30 3 2" xfId="909"/>
    <cellStyle name="Euro 30 3 2 2" xfId="910"/>
    <cellStyle name="Euro 30 3 3" xfId="911"/>
    <cellStyle name="Euro 30 4" xfId="912"/>
    <cellStyle name="Euro 30 4 2" xfId="913"/>
    <cellStyle name="Euro 30 4 2 2" xfId="914"/>
    <cellStyle name="Euro 30 4 3" xfId="915"/>
    <cellStyle name="Euro 30 5" xfId="916"/>
    <cellStyle name="Euro 30 5 2" xfId="917"/>
    <cellStyle name="Euro 30 5 2 2" xfId="918"/>
    <cellStyle name="Euro 30 5 3" xfId="919"/>
    <cellStyle name="Euro 30 6" xfId="920"/>
    <cellStyle name="Euro 30 6 2" xfId="921"/>
    <cellStyle name="Euro 30 6 2 2" xfId="922"/>
    <cellStyle name="Euro 30 6 3" xfId="923"/>
    <cellStyle name="Euro 30 7" xfId="924"/>
    <cellStyle name="Euro 30 7 2" xfId="925"/>
    <cellStyle name="Euro 30 8" xfId="926"/>
    <cellStyle name="Euro 31" xfId="927"/>
    <cellStyle name="Euro 31 2" xfId="928"/>
    <cellStyle name="Euro 31 2 2" xfId="929"/>
    <cellStyle name="Euro 31 2 2 2" xfId="930"/>
    <cellStyle name="Euro 31 2 3" xfId="931"/>
    <cellStyle name="Euro 31 3" xfId="932"/>
    <cellStyle name="Euro 31 3 2" xfId="933"/>
    <cellStyle name="Euro 31 3 2 2" xfId="934"/>
    <cellStyle name="Euro 31 3 3" xfId="935"/>
    <cellStyle name="Euro 31 4" xfId="936"/>
    <cellStyle name="Euro 31 4 2" xfId="937"/>
    <cellStyle name="Euro 31 4 2 2" xfId="938"/>
    <cellStyle name="Euro 31 4 3" xfId="939"/>
    <cellStyle name="Euro 31 5" xfId="940"/>
    <cellStyle name="Euro 31 5 2" xfId="941"/>
    <cellStyle name="Euro 31 5 2 2" xfId="942"/>
    <cellStyle name="Euro 31 5 3" xfId="943"/>
    <cellStyle name="Euro 31 6" xfId="944"/>
    <cellStyle name="Euro 31 6 2" xfId="945"/>
    <cellStyle name="Euro 31 6 2 2" xfId="946"/>
    <cellStyle name="Euro 31 6 3" xfId="947"/>
    <cellStyle name="Euro 31 7" xfId="948"/>
    <cellStyle name="Euro 31 7 2" xfId="949"/>
    <cellStyle name="Euro 31 8" xfId="950"/>
    <cellStyle name="Euro 32" xfId="951"/>
    <cellStyle name="Euro 32 2" xfId="952"/>
    <cellStyle name="Euro 32 2 2" xfId="953"/>
    <cellStyle name="Euro 32 2 2 2" xfId="954"/>
    <cellStyle name="Euro 32 2 3" xfId="955"/>
    <cellStyle name="Euro 32 3" xfId="956"/>
    <cellStyle name="Euro 32 3 2" xfId="957"/>
    <cellStyle name="Euro 32 3 2 2" xfId="958"/>
    <cellStyle name="Euro 32 3 3" xfId="959"/>
    <cellStyle name="Euro 32 4" xfId="960"/>
    <cellStyle name="Euro 32 4 2" xfId="961"/>
    <cellStyle name="Euro 32 4 2 2" xfId="962"/>
    <cellStyle name="Euro 32 4 3" xfId="963"/>
    <cellStyle name="Euro 32 5" xfId="964"/>
    <cellStyle name="Euro 32 5 2" xfId="965"/>
    <cellStyle name="Euro 32 5 2 2" xfId="966"/>
    <cellStyle name="Euro 32 5 3" xfId="967"/>
    <cellStyle name="Euro 32 6" xfId="968"/>
    <cellStyle name="Euro 32 6 2" xfId="969"/>
    <cellStyle name="Euro 32 6 2 2" xfId="970"/>
    <cellStyle name="Euro 32 6 3" xfId="971"/>
    <cellStyle name="Euro 32 7" xfId="972"/>
    <cellStyle name="Euro 32 7 2" xfId="973"/>
    <cellStyle name="Euro 32 8" xfId="974"/>
    <cellStyle name="Euro 33" xfId="975"/>
    <cellStyle name="Euro 33 2" xfId="976"/>
    <cellStyle name="Euro 33 2 2" xfId="977"/>
    <cellStyle name="Euro 33 2 2 2" xfId="978"/>
    <cellStyle name="Euro 33 2 3" xfId="979"/>
    <cellStyle name="Euro 33 3" xfId="980"/>
    <cellStyle name="Euro 33 3 2" xfId="981"/>
    <cellStyle name="Euro 33 3 2 2" xfId="982"/>
    <cellStyle name="Euro 33 3 3" xfId="983"/>
    <cellStyle name="Euro 33 4" xfId="984"/>
    <cellStyle name="Euro 33 4 2" xfId="985"/>
    <cellStyle name="Euro 33 4 2 2" xfId="986"/>
    <cellStyle name="Euro 33 4 3" xfId="987"/>
    <cellStyle name="Euro 33 5" xfId="988"/>
    <cellStyle name="Euro 33 5 2" xfId="989"/>
    <cellStyle name="Euro 33 5 2 2" xfId="990"/>
    <cellStyle name="Euro 33 5 3" xfId="991"/>
    <cellStyle name="Euro 33 6" xfId="992"/>
    <cellStyle name="Euro 33 6 2" xfId="993"/>
    <cellStyle name="Euro 33 6 2 2" xfId="994"/>
    <cellStyle name="Euro 33 6 3" xfId="995"/>
    <cellStyle name="Euro 33 7" xfId="996"/>
    <cellStyle name="Euro 33 7 2" xfId="997"/>
    <cellStyle name="Euro 33 8" xfId="998"/>
    <cellStyle name="Euro 34" xfId="999"/>
    <cellStyle name="Euro 34 2" xfId="1000"/>
    <cellStyle name="Euro 34 2 2" xfId="1001"/>
    <cellStyle name="Euro 34 3" xfId="1002"/>
    <cellStyle name="Euro 35" xfId="1003"/>
    <cellStyle name="Euro 35 2" xfId="1004"/>
    <cellStyle name="Euro 35 2 2" xfId="1005"/>
    <cellStyle name="Euro 35 3" xfId="1006"/>
    <cellStyle name="Euro 36" xfId="1007"/>
    <cellStyle name="Euro 36 2" xfId="1008"/>
    <cellStyle name="Euro 36 2 2" xfId="1009"/>
    <cellStyle name="Euro 36 3" xfId="1010"/>
    <cellStyle name="Euro 37" xfId="1011"/>
    <cellStyle name="Euro 37 2" xfId="1012"/>
    <cellStyle name="Euro 37 2 2" xfId="1013"/>
    <cellStyle name="Euro 37 3" xfId="1014"/>
    <cellStyle name="Euro 38" xfId="1015"/>
    <cellStyle name="Euro 38 2" xfId="1016"/>
    <cellStyle name="Euro 38 2 2" xfId="1017"/>
    <cellStyle name="Euro 38 3" xfId="1018"/>
    <cellStyle name="Euro 39" xfId="1019"/>
    <cellStyle name="Euro 39 2" xfId="1020"/>
    <cellStyle name="Euro 39 2 2" xfId="1021"/>
    <cellStyle name="Euro 39 3" xfId="1022"/>
    <cellStyle name="Euro 4" xfId="1023"/>
    <cellStyle name="Euro 4 10" xfId="1024"/>
    <cellStyle name="Euro 4 10 2" xfId="1025"/>
    <cellStyle name="Euro 4 10 2 2" xfId="1026"/>
    <cellStyle name="Euro 4 10 2 2 2" xfId="1027"/>
    <cellStyle name="Euro 4 10 2 3" xfId="1028"/>
    <cellStyle name="Euro 4 10 3" xfId="1029"/>
    <cellStyle name="Euro 4 10 3 2" xfId="1030"/>
    <cellStyle name="Euro 4 10 4" xfId="1031"/>
    <cellStyle name="Euro 4 11" xfId="1032"/>
    <cellStyle name="Euro 4 11 2" xfId="1033"/>
    <cellStyle name="Euro 4 11 2 2" xfId="1034"/>
    <cellStyle name="Euro 4 11 2 2 2" xfId="1035"/>
    <cellStyle name="Euro 4 11 2 3" xfId="1036"/>
    <cellStyle name="Euro 4 11 3" xfId="1037"/>
    <cellStyle name="Euro 4 11 3 2" xfId="1038"/>
    <cellStyle name="Euro 4 11 4" xfId="1039"/>
    <cellStyle name="Euro 4 12" xfId="1040"/>
    <cellStyle name="Euro 4 12 2" xfId="1041"/>
    <cellStyle name="Euro 4 12 2 2" xfId="1042"/>
    <cellStyle name="Euro 4 12 2 2 2" xfId="1043"/>
    <cellStyle name="Euro 4 12 2 3" xfId="1044"/>
    <cellStyle name="Euro 4 12 3" xfId="1045"/>
    <cellStyle name="Euro 4 12 3 2" xfId="1046"/>
    <cellStyle name="Euro 4 12 4" xfId="1047"/>
    <cellStyle name="Euro 4 13" xfId="1048"/>
    <cellStyle name="Euro 4 13 2" xfId="1049"/>
    <cellStyle name="Euro 4 13 2 2" xfId="1050"/>
    <cellStyle name="Euro 4 13 2 2 2" xfId="1051"/>
    <cellStyle name="Euro 4 13 2 3" xfId="1052"/>
    <cellStyle name="Euro 4 13 3" xfId="1053"/>
    <cellStyle name="Euro 4 13 3 2" xfId="1054"/>
    <cellStyle name="Euro 4 13 4" xfId="1055"/>
    <cellStyle name="Euro 4 14" xfId="1056"/>
    <cellStyle name="Euro 4 14 2" xfId="1057"/>
    <cellStyle name="Euro 4 14 2 2" xfId="1058"/>
    <cellStyle name="Euro 4 14 2 2 2" xfId="1059"/>
    <cellStyle name="Euro 4 14 2 3" xfId="1060"/>
    <cellStyle name="Euro 4 14 3" xfId="1061"/>
    <cellStyle name="Euro 4 14 3 2" xfId="1062"/>
    <cellStyle name="Euro 4 14 4" xfId="1063"/>
    <cellStyle name="Euro 4 15" xfId="1064"/>
    <cellStyle name="Euro 4 15 2" xfId="1065"/>
    <cellStyle name="Euro 4 16" xfId="1066"/>
    <cellStyle name="Euro 4 2" xfId="1067"/>
    <cellStyle name="Euro 4 2 2" xfId="1068"/>
    <cellStyle name="Euro 4 2 2 2" xfId="1069"/>
    <cellStyle name="Euro 4 2 2 2 2" xfId="1070"/>
    <cellStyle name="Euro 4 2 2 3" xfId="1071"/>
    <cellStyle name="Euro 4 2 3" xfId="1072"/>
    <cellStyle name="Euro 4 2 3 2" xfId="1073"/>
    <cellStyle name="Euro 4 2 4" xfId="1074"/>
    <cellStyle name="Euro 4 3" xfId="1075"/>
    <cellStyle name="Euro 4 3 2" xfId="1076"/>
    <cellStyle name="Euro 4 3 2 2" xfId="1077"/>
    <cellStyle name="Euro 4 3 2 2 2" xfId="1078"/>
    <cellStyle name="Euro 4 3 2 3" xfId="1079"/>
    <cellStyle name="Euro 4 3 3" xfId="1080"/>
    <cellStyle name="Euro 4 3 3 2" xfId="1081"/>
    <cellStyle name="Euro 4 3 4" xfId="1082"/>
    <cellStyle name="Euro 4 4" xfId="1083"/>
    <cellStyle name="Euro 4 4 2" xfId="1084"/>
    <cellStyle name="Euro 4 4 2 2" xfId="1085"/>
    <cellStyle name="Euro 4 4 2 2 2" xfId="1086"/>
    <cellStyle name="Euro 4 4 2 3" xfId="1087"/>
    <cellStyle name="Euro 4 4 3" xfId="1088"/>
    <cellStyle name="Euro 4 4 3 2" xfId="1089"/>
    <cellStyle name="Euro 4 4 4" xfId="1090"/>
    <cellStyle name="Euro 4 5" xfId="1091"/>
    <cellStyle name="Euro 4 5 2" xfId="1092"/>
    <cellStyle name="Euro 4 5 2 2" xfId="1093"/>
    <cellStyle name="Euro 4 5 2 2 2" xfId="1094"/>
    <cellStyle name="Euro 4 5 2 3" xfId="1095"/>
    <cellStyle name="Euro 4 5 3" xfId="1096"/>
    <cellStyle name="Euro 4 5 3 2" xfId="1097"/>
    <cellStyle name="Euro 4 5 4" xfId="1098"/>
    <cellStyle name="Euro 4 6" xfId="1099"/>
    <cellStyle name="Euro 4 6 2" xfId="1100"/>
    <cellStyle name="Euro 4 6 2 2" xfId="1101"/>
    <cellStyle name="Euro 4 6 2 2 2" xfId="1102"/>
    <cellStyle name="Euro 4 6 2 3" xfId="1103"/>
    <cellStyle name="Euro 4 6 3" xfId="1104"/>
    <cellStyle name="Euro 4 6 3 2" xfId="1105"/>
    <cellStyle name="Euro 4 6 4" xfId="1106"/>
    <cellStyle name="Euro 4 7" xfId="1107"/>
    <cellStyle name="Euro 4 7 2" xfId="1108"/>
    <cellStyle name="Euro 4 7 2 2" xfId="1109"/>
    <cellStyle name="Euro 4 7 2 2 2" xfId="1110"/>
    <cellStyle name="Euro 4 7 2 3" xfId="1111"/>
    <cellStyle name="Euro 4 7 3" xfId="1112"/>
    <cellStyle name="Euro 4 7 3 2" xfId="1113"/>
    <cellStyle name="Euro 4 7 4" xfId="1114"/>
    <cellStyle name="Euro 4 8" xfId="1115"/>
    <cellStyle name="Euro 4 8 2" xfId="1116"/>
    <cellStyle name="Euro 4 8 2 2" xfId="1117"/>
    <cellStyle name="Euro 4 8 2 2 2" xfId="1118"/>
    <cellStyle name="Euro 4 8 2 3" xfId="1119"/>
    <cellStyle name="Euro 4 8 3" xfId="1120"/>
    <cellStyle name="Euro 4 8 3 2" xfId="1121"/>
    <cellStyle name="Euro 4 8 4" xfId="1122"/>
    <cellStyle name="Euro 4 9" xfId="1123"/>
    <cellStyle name="Euro 4 9 2" xfId="1124"/>
    <cellStyle name="Euro 4 9 2 2" xfId="1125"/>
    <cellStyle name="Euro 4 9 2 2 2" xfId="1126"/>
    <cellStyle name="Euro 4 9 2 3" xfId="1127"/>
    <cellStyle name="Euro 4 9 3" xfId="1128"/>
    <cellStyle name="Euro 4 9 3 2" xfId="1129"/>
    <cellStyle name="Euro 4 9 4" xfId="1130"/>
    <cellStyle name="Euro 40" xfId="1131"/>
    <cellStyle name="Euro 40 2" xfId="1132"/>
    <cellStyle name="Euro 40 2 2" xfId="1133"/>
    <cellStyle name="Euro 40 3" xfId="1134"/>
    <cellStyle name="Euro 41" xfId="1135"/>
    <cellStyle name="Euro 41 2" xfId="1136"/>
    <cellStyle name="Euro 41 2 2" xfId="1137"/>
    <cellStyle name="Euro 41 3" xfId="1138"/>
    <cellStyle name="Euro 42" xfId="1139"/>
    <cellStyle name="Euro 42 2" xfId="1140"/>
    <cellStyle name="Euro 42 2 2" xfId="1141"/>
    <cellStyle name="Euro 42 3" xfId="1142"/>
    <cellStyle name="Euro 43" xfId="1143"/>
    <cellStyle name="Euro 43 2" xfId="1144"/>
    <cellStyle name="Euro 43 2 2" xfId="1145"/>
    <cellStyle name="Euro 43 2 2 2" xfId="1146"/>
    <cellStyle name="Euro 43 2 3" xfId="1147"/>
    <cellStyle name="Euro 43 3" xfId="1148"/>
    <cellStyle name="Euro 44" xfId="1149"/>
    <cellStyle name="Euro 44 2" xfId="1150"/>
    <cellStyle name="Euro 44 2 2" xfId="1151"/>
    <cellStyle name="Euro 44 3" xfId="1152"/>
    <cellStyle name="Euro 45" xfId="1153"/>
    <cellStyle name="Euro 45 2" xfId="1154"/>
    <cellStyle name="Euro 45 2 2" xfId="1155"/>
    <cellStyle name="Euro 45 3" xfId="1156"/>
    <cellStyle name="Euro 46" xfId="1157"/>
    <cellStyle name="Euro 46 2" xfId="1158"/>
    <cellStyle name="Euro 46 2 2" xfId="1159"/>
    <cellStyle name="Euro 46 3" xfId="1160"/>
    <cellStyle name="Euro 47" xfId="1161"/>
    <cellStyle name="Euro 5" xfId="1162"/>
    <cellStyle name="Euro 5 10" xfId="1163"/>
    <cellStyle name="Euro 5 10 2" xfId="1164"/>
    <cellStyle name="Euro 5 10 2 2" xfId="1165"/>
    <cellStyle name="Euro 5 10 3" xfId="1166"/>
    <cellStyle name="Euro 5 11" xfId="1167"/>
    <cellStyle name="Euro 5 11 2" xfId="1168"/>
    <cellStyle name="Euro 5 11 2 2" xfId="1169"/>
    <cellStyle name="Euro 5 11 3" xfId="1170"/>
    <cellStyle name="Euro 5 12" xfId="1171"/>
    <cellStyle name="Euro 5 12 2" xfId="1172"/>
    <cellStyle name="Euro 5 12 2 2" xfId="1173"/>
    <cellStyle name="Euro 5 12 3" xfId="1174"/>
    <cellStyle name="Euro 5 13" xfId="1175"/>
    <cellStyle name="Euro 5 13 2" xfId="1176"/>
    <cellStyle name="Euro 5 13 2 2" xfId="1177"/>
    <cellStyle name="Euro 5 13 3" xfId="1178"/>
    <cellStyle name="Euro 5 14" xfId="1179"/>
    <cellStyle name="Euro 5 14 2" xfId="1180"/>
    <cellStyle name="Euro 5 14 2 2" xfId="1181"/>
    <cellStyle name="Euro 5 14 3" xfId="1182"/>
    <cellStyle name="Euro 5 15" xfId="1183"/>
    <cellStyle name="Euro 5 15 2" xfId="1184"/>
    <cellStyle name="Euro 5 15 2 2" xfId="1185"/>
    <cellStyle name="Euro 5 15 3" xfId="1186"/>
    <cellStyle name="Euro 5 16" xfId="1187"/>
    <cellStyle name="Euro 5 16 2" xfId="1188"/>
    <cellStyle name="Euro 5 16 2 2" xfId="1189"/>
    <cellStyle name="Euro 5 16 3" xfId="1190"/>
    <cellStyle name="Euro 5 17" xfId="1191"/>
    <cellStyle name="Euro 5 17 2" xfId="1192"/>
    <cellStyle name="Euro 5 17 2 2" xfId="1193"/>
    <cellStyle name="Euro 5 17 3" xfId="1194"/>
    <cellStyle name="Euro 5 18" xfId="1195"/>
    <cellStyle name="Euro 5 18 2" xfId="1196"/>
    <cellStyle name="Euro 5 18 2 2" xfId="1197"/>
    <cellStyle name="Euro 5 18 3" xfId="1198"/>
    <cellStyle name="Euro 5 19" xfId="1199"/>
    <cellStyle name="Euro 5 19 2" xfId="1200"/>
    <cellStyle name="Euro 5 19 2 2" xfId="1201"/>
    <cellStyle name="Euro 5 19 3" xfId="1202"/>
    <cellStyle name="Euro 5 2" xfId="1203"/>
    <cellStyle name="Euro 5 2 2" xfId="1204"/>
    <cellStyle name="Euro 5 2 2 2" xfId="1205"/>
    <cellStyle name="Euro 5 2 3" xfId="1206"/>
    <cellStyle name="Euro 5 20" xfId="1207"/>
    <cellStyle name="Euro 5 20 2" xfId="1208"/>
    <cellStyle name="Euro 5 20 2 2" xfId="1209"/>
    <cellStyle name="Euro 5 20 3" xfId="1210"/>
    <cellStyle name="Euro 5 21" xfId="1211"/>
    <cellStyle name="Euro 5 21 2" xfId="1212"/>
    <cellStyle name="Euro 5 21 2 2" xfId="1213"/>
    <cellStyle name="Euro 5 21 3" xfId="1214"/>
    <cellStyle name="Euro 5 22" xfId="1215"/>
    <cellStyle name="Euro 5 22 2" xfId="1216"/>
    <cellStyle name="Euro 5 23" xfId="1217"/>
    <cellStyle name="Euro 5 3" xfId="1218"/>
    <cellStyle name="Euro 5 3 2" xfId="1219"/>
    <cellStyle name="Euro 5 3 2 2" xfId="1220"/>
    <cellStyle name="Euro 5 3 3" xfId="1221"/>
    <cellStyle name="Euro 5 4" xfId="1222"/>
    <cellStyle name="Euro 5 4 2" xfId="1223"/>
    <cellStyle name="Euro 5 4 2 2" xfId="1224"/>
    <cellStyle name="Euro 5 4 3" xfId="1225"/>
    <cellStyle name="Euro 5 5" xfId="1226"/>
    <cellStyle name="Euro 5 5 2" xfId="1227"/>
    <cellStyle name="Euro 5 5 2 2" xfId="1228"/>
    <cellStyle name="Euro 5 5 3" xfId="1229"/>
    <cellStyle name="Euro 5 6" xfId="1230"/>
    <cellStyle name="Euro 5 6 2" xfId="1231"/>
    <cellStyle name="Euro 5 6 2 2" xfId="1232"/>
    <cellStyle name="Euro 5 6 3" xfId="1233"/>
    <cellStyle name="Euro 5 7" xfId="1234"/>
    <cellStyle name="Euro 5 7 2" xfId="1235"/>
    <cellStyle name="Euro 5 7 2 2" xfId="1236"/>
    <cellStyle name="Euro 5 7 3" xfId="1237"/>
    <cellStyle name="Euro 5 8" xfId="1238"/>
    <cellStyle name="Euro 5 8 2" xfId="1239"/>
    <cellStyle name="Euro 5 8 2 2" xfId="1240"/>
    <cellStyle name="Euro 5 8 3" xfId="1241"/>
    <cellStyle name="Euro 5 9" xfId="1242"/>
    <cellStyle name="Euro 5 9 2" xfId="1243"/>
    <cellStyle name="Euro 5 9 2 2" xfId="1244"/>
    <cellStyle name="Euro 5 9 3" xfId="1245"/>
    <cellStyle name="Euro 6" xfId="1246"/>
    <cellStyle name="Euro 6 10" xfId="1247"/>
    <cellStyle name="Euro 6 10 2" xfId="1248"/>
    <cellStyle name="Euro 6 10 2 2" xfId="1249"/>
    <cellStyle name="Euro 6 10 3" xfId="1250"/>
    <cellStyle name="Euro 6 11" xfId="1251"/>
    <cellStyle name="Euro 6 11 2" xfId="1252"/>
    <cellStyle name="Euro 6 11 2 2" xfId="1253"/>
    <cellStyle name="Euro 6 11 3" xfId="1254"/>
    <cellStyle name="Euro 6 12" xfId="1255"/>
    <cellStyle name="Euro 6 12 2" xfId="1256"/>
    <cellStyle name="Euro 6 12 2 2" xfId="1257"/>
    <cellStyle name="Euro 6 12 3" xfId="1258"/>
    <cellStyle name="Euro 6 13" xfId="1259"/>
    <cellStyle name="Euro 6 13 2" xfId="1260"/>
    <cellStyle name="Euro 6 13 2 2" xfId="1261"/>
    <cellStyle name="Euro 6 13 3" xfId="1262"/>
    <cellStyle name="Euro 6 14" xfId="1263"/>
    <cellStyle name="Euro 6 14 2" xfId="1264"/>
    <cellStyle name="Euro 6 14 2 2" xfId="1265"/>
    <cellStyle name="Euro 6 14 3" xfId="1266"/>
    <cellStyle name="Euro 6 15" xfId="1267"/>
    <cellStyle name="Euro 6 15 2" xfId="1268"/>
    <cellStyle name="Euro 6 16" xfId="1269"/>
    <cellStyle name="Euro 6 2" xfId="1270"/>
    <cellStyle name="Euro 6 2 2" xfId="1271"/>
    <cellStyle name="Euro 6 2 2 2" xfId="1272"/>
    <cellStyle name="Euro 6 2 3" xfId="1273"/>
    <cellStyle name="Euro 6 3" xfId="1274"/>
    <cellStyle name="Euro 6 3 2" xfId="1275"/>
    <cellStyle name="Euro 6 3 2 2" xfId="1276"/>
    <cellStyle name="Euro 6 3 3" xfId="1277"/>
    <cellStyle name="Euro 6 4" xfId="1278"/>
    <cellStyle name="Euro 6 4 2" xfId="1279"/>
    <cellStyle name="Euro 6 4 2 2" xfId="1280"/>
    <cellStyle name="Euro 6 4 3" xfId="1281"/>
    <cellStyle name="Euro 6 5" xfId="1282"/>
    <cellStyle name="Euro 6 5 2" xfId="1283"/>
    <cellStyle name="Euro 6 5 2 2" xfId="1284"/>
    <cellStyle name="Euro 6 5 3" xfId="1285"/>
    <cellStyle name="Euro 6 6" xfId="1286"/>
    <cellStyle name="Euro 6 6 2" xfId="1287"/>
    <cellStyle name="Euro 6 6 2 2" xfId="1288"/>
    <cellStyle name="Euro 6 6 3" xfId="1289"/>
    <cellStyle name="Euro 6 7" xfId="1290"/>
    <cellStyle name="Euro 6 7 2" xfId="1291"/>
    <cellStyle name="Euro 6 7 2 2" xfId="1292"/>
    <cellStyle name="Euro 6 7 3" xfId="1293"/>
    <cellStyle name="Euro 6 8" xfId="1294"/>
    <cellStyle name="Euro 6 8 2" xfId="1295"/>
    <cellStyle name="Euro 6 8 2 2" xfId="1296"/>
    <cellStyle name="Euro 6 8 3" xfId="1297"/>
    <cellStyle name="Euro 6 9" xfId="1298"/>
    <cellStyle name="Euro 6 9 2" xfId="1299"/>
    <cellStyle name="Euro 6 9 2 2" xfId="1300"/>
    <cellStyle name="Euro 6 9 3" xfId="1301"/>
    <cellStyle name="Euro 7" xfId="1302"/>
    <cellStyle name="Euro 7 10" xfId="1303"/>
    <cellStyle name="Euro 7 10 2" xfId="1304"/>
    <cellStyle name="Euro 7 10 2 2" xfId="1305"/>
    <cellStyle name="Euro 7 10 3" xfId="1306"/>
    <cellStyle name="Euro 7 11" xfId="1307"/>
    <cellStyle name="Euro 7 11 2" xfId="1308"/>
    <cellStyle name="Euro 7 11 2 2" xfId="1309"/>
    <cellStyle name="Euro 7 11 3" xfId="1310"/>
    <cellStyle name="Euro 7 12" xfId="1311"/>
    <cellStyle name="Euro 7 12 2" xfId="1312"/>
    <cellStyle name="Euro 7 12 2 2" xfId="1313"/>
    <cellStyle name="Euro 7 12 3" xfId="1314"/>
    <cellStyle name="Euro 7 13" xfId="1315"/>
    <cellStyle name="Euro 7 13 2" xfId="1316"/>
    <cellStyle name="Euro 7 13 2 2" xfId="1317"/>
    <cellStyle name="Euro 7 13 3" xfId="1318"/>
    <cellStyle name="Euro 7 14" xfId="1319"/>
    <cellStyle name="Euro 7 14 2" xfId="1320"/>
    <cellStyle name="Euro 7 14 2 2" xfId="1321"/>
    <cellStyle name="Euro 7 14 3" xfId="1322"/>
    <cellStyle name="Euro 7 15" xfId="1323"/>
    <cellStyle name="Euro 7 15 2" xfId="1324"/>
    <cellStyle name="Euro 7 16" xfId="1325"/>
    <cellStyle name="Euro 7 2" xfId="1326"/>
    <cellStyle name="Euro 7 2 2" xfId="1327"/>
    <cellStyle name="Euro 7 2 2 2" xfId="1328"/>
    <cellStyle name="Euro 7 2 3" xfId="1329"/>
    <cellStyle name="Euro 7 3" xfId="1330"/>
    <cellStyle name="Euro 7 3 2" xfId="1331"/>
    <cellStyle name="Euro 7 3 2 2" xfId="1332"/>
    <cellStyle name="Euro 7 3 3" xfId="1333"/>
    <cellStyle name="Euro 7 4" xfId="1334"/>
    <cellStyle name="Euro 7 4 2" xfId="1335"/>
    <cellStyle name="Euro 7 4 2 2" xfId="1336"/>
    <cellStyle name="Euro 7 4 3" xfId="1337"/>
    <cellStyle name="Euro 7 5" xfId="1338"/>
    <cellStyle name="Euro 7 5 2" xfId="1339"/>
    <cellStyle name="Euro 7 5 2 2" xfId="1340"/>
    <cellStyle name="Euro 7 5 3" xfId="1341"/>
    <cellStyle name="Euro 7 6" xfId="1342"/>
    <cellStyle name="Euro 7 6 2" xfId="1343"/>
    <cellStyle name="Euro 7 6 2 2" xfId="1344"/>
    <cellStyle name="Euro 7 6 3" xfId="1345"/>
    <cellStyle name="Euro 7 7" xfId="1346"/>
    <cellStyle name="Euro 7 7 2" xfId="1347"/>
    <cellStyle name="Euro 7 7 2 2" xfId="1348"/>
    <cellStyle name="Euro 7 7 3" xfId="1349"/>
    <cellStyle name="Euro 7 8" xfId="1350"/>
    <cellStyle name="Euro 7 8 2" xfId="1351"/>
    <cellStyle name="Euro 7 8 2 2" xfId="1352"/>
    <cellStyle name="Euro 7 8 3" xfId="1353"/>
    <cellStyle name="Euro 7 9" xfId="1354"/>
    <cellStyle name="Euro 7 9 2" xfId="1355"/>
    <cellStyle name="Euro 7 9 2 2" xfId="1356"/>
    <cellStyle name="Euro 7 9 3" xfId="1357"/>
    <cellStyle name="Euro 8" xfId="1358"/>
    <cellStyle name="Euro 8 10" xfId="1359"/>
    <cellStyle name="Euro 8 10 2" xfId="1360"/>
    <cellStyle name="Euro 8 10 2 2" xfId="1361"/>
    <cellStyle name="Euro 8 10 3" xfId="1362"/>
    <cellStyle name="Euro 8 11" xfId="1363"/>
    <cellStyle name="Euro 8 11 2" xfId="1364"/>
    <cellStyle name="Euro 8 11 2 2" xfId="1365"/>
    <cellStyle name="Euro 8 11 3" xfId="1366"/>
    <cellStyle name="Euro 8 12" xfId="1367"/>
    <cellStyle name="Euro 8 12 2" xfId="1368"/>
    <cellStyle name="Euro 8 12 2 2" xfId="1369"/>
    <cellStyle name="Euro 8 12 3" xfId="1370"/>
    <cellStyle name="Euro 8 13" xfId="1371"/>
    <cellStyle name="Euro 8 13 2" xfId="1372"/>
    <cellStyle name="Euro 8 13 2 2" xfId="1373"/>
    <cellStyle name="Euro 8 13 3" xfId="1374"/>
    <cellStyle name="Euro 8 14" xfId="1375"/>
    <cellStyle name="Euro 8 14 2" xfId="1376"/>
    <cellStyle name="Euro 8 14 2 2" xfId="1377"/>
    <cellStyle name="Euro 8 14 3" xfId="1378"/>
    <cellStyle name="Euro 8 15" xfId="1379"/>
    <cellStyle name="Euro 8 15 2" xfId="1380"/>
    <cellStyle name="Euro 8 16" xfId="1381"/>
    <cellStyle name="Euro 8 2" xfId="1382"/>
    <cellStyle name="Euro 8 2 2" xfId="1383"/>
    <cellStyle name="Euro 8 2 2 2" xfId="1384"/>
    <cellStyle name="Euro 8 2 3" xfId="1385"/>
    <cellStyle name="Euro 8 3" xfId="1386"/>
    <cellStyle name="Euro 8 3 2" xfId="1387"/>
    <cellStyle name="Euro 8 3 2 2" xfId="1388"/>
    <cellStyle name="Euro 8 3 3" xfId="1389"/>
    <cellStyle name="Euro 8 4" xfId="1390"/>
    <cellStyle name="Euro 8 4 2" xfId="1391"/>
    <cellStyle name="Euro 8 4 2 2" xfId="1392"/>
    <cellStyle name="Euro 8 4 3" xfId="1393"/>
    <cellStyle name="Euro 8 5" xfId="1394"/>
    <cellStyle name="Euro 8 5 2" xfId="1395"/>
    <cellStyle name="Euro 8 5 2 2" xfId="1396"/>
    <cellStyle name="Euro 8 5 3" xfId="1397"/>
    <cellStyle name="Euro 8 6" xfId="1398"/>
    <cellStyle name="Euro 8 6 2" xfId="1399"/>
    <cellStyle name="Euro 8 6 2 2" xfId="1400"/>
    <cellStyle name="Euro 8 6 3" xfId="1401"/>
    <cellStyle name="Euro 8 7" xfId="1402"/>
    <cellStyle name="Euro 8 7 2" xfId="1403"/>
    <cellStyle name="Euro 8 7 2 2" xfId="1404"/>
    <cellStyle name="Euro 8 7 3" xfId="1405"/>
    <cellStyle name="Euro 8 8" xfId="1406"/>
    <cellStyle name="Euro 8 8 2" xfId="1407"/>
    <cellStyle name="Euro 8 8 2 2" xfId="1408"/>
    <cellStyle name="Euro 8 8 3" xfId="1409"/>
    <cellStyle name="Euro 8 9" xfId="1410"/>
    <cellStyle name="Euro 8 9 2" xfId="1411"/>
    <cellStyle name="Euro 8 9 2 2" xfId="1412"/>
    <cellStyle name="Euro 8 9 3" xfId="1413"/>
    <cellStyle name="Euro 9" xfId="1414"/>
    <cellStyle name="Euro 9 10" xfId="1415"/>
    <cellStyle name="Euro 9 10 2" xfId="1416"/>
    <cellStyle name="Euro 9 10 2 2" xfId="1417"/>
    <cellStyle name="Euro 9 10 3" xfId="1418"/>
    <cellStyle name="Euro 9 11" xfId="1419"/>
    <cellStyle name="Euro 9 11 2" xfId="1420"/>
    <cellStyle name="Euro 9 11 2 2" xfId="1421"/>
    <cellStyle name="Euro 9 11 3" xfId="1422"/>
    <cellStyle name="Euro 9 12" xfId="1423"/>
    <cellStyle name="Euro 9 12 2" xfId="1424"/>
    <cellStyle name="Euro 9 12 2 2" xfId="1425"/>
    <cellStyle name="Euro 9 12 3" xfId="1426"/>
    <cellStyle name="Euro 9 13" xfId="1427"/>
    <cellStyle name="Euro 9 13 2" xfId="1428"/>
    <cellStyle name="Euro 9 13 2 2" xfId="1429"/>
    <cellStyle name="Euro 9 13 3" xfId="1430"/>
    <cellStyle name="Euro 9 14" xfId="1431"/>
    <cellStyle name="Euro 9 14 2" xfId="1432"/>
    <cellStyle name="Euro 9 14 2 2" xfId="1433"/>
    <cellStyle name="Euro 9 14 3" xfId="1434"/>
    <cellStyle name="Euro 9 15" xfId="1435"/>
    <cellStyle name="Euro 9 15 2" xfId="1436"/>
    <cellStyle name="Euro 9 16" xfId="1437"/>
    <cellStyle name="Euro 9 2" xfId="1438"/>
    <cellStyle name="Euro 9 2 2" xfId="1439"/>
    <cellStyle name="Euro 9 2 2 2" xfId="1440"/>
    <cellStyle name="Euro 9 2 3" xfId="1441"/>
    <cellStyle name="Euro 9 3" xfId="1442"/>
    <cellStyle name="Euro 9 3 2" xfId="1443"/>
    <cellStyle name="Euro 9 3 2 2" xfId="1444"/>
    <cellStyle name="Euro 9 3 3" xfId="1445"/>
    <cellStyle name="Euro 9 4" xfId="1446"/>
    <cellStyle name="Euro 9 4 2" xfId="1447"/>
    <cellStyle name="Euro 9 4 2 2" xfId="1448"/>
    <cellStyle name="Euro 9 4 3" xfId="1449"/>
    <cellStyle name="Euro 9 5" xfId="1450"/>
    <cellStyle name="Euro 9 5 2" xfId="1451"/>
    <cellStyle name="Euro 9 5 2 2" xfId="1452"/>
    <cellStyle name="Euro 9 5 3" xfId="1453"/>
    <cellStyle name="Euro 9 6" xfId="1454"/>
    <cellStyle name="Euro 9 6 2" xfId="1455"/>
    <cellStyle name="Euro 9 6 2 2" xfId="1456"/>
    <cellStyle name="Euro 9 6 3" xfId="1457"/>
    <cellStyle name="Euro 9 7" xfId="1458"/>
    <cellStyle name="Euro 9 7 2" xfId="1459"/>
    <cellStyle name="Euro 9 7 2 2" xfId="1460"/>
    <cellStyle name="Euro 9 7 3" xfId="1461"/>
    <cellStyle name="Euro 9 8" xfId="1462"/>
    <cellStyle name="Euro 9 8 2" xfId="1463"/>
    <cellStyle name="Euro 9 8 2 2" xfId="1464"/>
    <cellStyle name="Euro 9 8 3" xfId="1465"/>
    <cellStyle name="Euro 9 9" xfId="1466"/>
    <cellStyle name="Euro 9 9 2" xfId="1467"/>
    <cellStyle name="Euro 9 9 2 2" xfId="1468"/>
    <cellStyle name="Euro 9 9 3" xfId="1469"/>
    <cellStyle name="Excel Built-in Normal" xfId="1470"/>
    <cellStyle name="Hyperlink" xfId="1471"/>
    <cellStyle name="Incorrecto" xfId="1472"/>
    <cellStyle name="Comma" xfId="1473"/>
    <cellStyle name="Comma [0]" xfId="1474"/>
    <cellStyle name="Millares 2" xfId="1475"/>
    <cellStyle name="Millares 2 2" xfId="1476"/>
    <cellStyle name="Millares 2 2 2" xfId="1477"/>
    <cellStyle name="Millares 2 2 2 2" xfId="1478"/>
    <cellStyle name="Millares 2 2 3" xfId="1479"/>
    <cellStyle name="Millares 2 3" xfId="1480"/>
    <cellStyle name="Millares 2 3 2" xfId="1481"/>
    <cellStyle name="Millares 2 3 2 2" xfId="1482"/>
    <cellStyle name="Millares 2 3 3" xfId="1483"/>
    <cellStyle name="Millares 2 4" xfId="1484"/>
    <cellStyle name="Millares 2 4 2" xfId="1485"/>
    <cellStyle name="Millares 2 5" xfId="1486"/>
    <cellStyle name="Millares 3" xfId="1487"/>
    <cellStyle name="Millares 3 2" xfId="1488"/>
    <cellStyle name="Millares 3 2 2" xfId="1489"/>
    <cellStyle name="Millares 3 2 2 2" xfId="1490"/>
    <cellStyle name="Millares 3 2 3" xfId="1491"/>
    <cellStyle name="Millares 3 2 3 2" xfId="1492"/>
    <cellStyle name="Millares 3 2 4" xfId="1493"/>
    <cellStyle name="Millares 3 2 4 2" xfId="1494"/>
    <cellStyle name="Millares 3 2 5" xfId="1495"/>
    <cellStyle name="Millares 3 3" xfId="1496"/>
    <cellStyle name="Millares 4" xfId="1497"/>
    <cellStyle name="Millares 4 2" xfId="1498"/>
    <cellStyle name="Currency" xfId="1499"/>
    <cellStyle name="Currency [0]" xfId="1500"/>
    <cellStyle name="Moneda 2" xfId="1501"/>
    <cellStyle name="Moneda 2 2" xfId="1502"/>
    <cellStyle name="Moneda 2 2 2" xfId="1503"/>
    <cellStyle name="Moneda 2 3" xfId="1504"/>
    <cellStyle name="Moneda 3 10" xfId="1505"/>
    <cellStyle name="Moneda 3 10 10" xfId="1506"/>
    <cellStyle name="Moneda 3 10 10 2" xfId="1507"/>
    <cellStyle name="Moneda 3 10 10 2 2" xfId="1508"/>
    <cellStyle name="Moneda 3 10 10 3" xfId="1509"/>
    <cellStyle name="Moneda 3 10 11" xfId="1510"/>
    <cellStyle name="Moneda 3 10 11 2" xfId="1511"/>
    <cellStyle name="Moneda 3 10 11 2 2" xfId="1512"/>
    <cellStyle name="Moneda 3 10 11 3" xfId="1513"/>
    <cellStyle name="Moneda 3 10 12" xfId="1514"/>
    <cellStyle name="Moneda 3 10 12 2" xfId="1515"/>
    <cellStyle name="Moneda 3 10 12 2 2" xfId="1516"/>
    <cellStyle name="Moneda 3 10 12 3" xfId="1517"/>
    <cellStyle name="Moneda 3 10 13" xfId="1518"/>
    <cellStyle name="Moneda 3 10 13 2" xfId="1519"/>
    <cellStyle name="Moneda 3 10 13 2 2" xfId="1520"/>
    <cellStyle name="Moneda 3 10 13 3" xfId="1521"/>
    <cellStyle name="Moneda 3 10 14" xfId="1522"/>
    <cellStyle name="Moneda 3 10 14 2" xfId="1523"/>
    <cellStyle name="Moneda 3 10 14 2 2" xfId="1524"/>
    <cellStyle name="Moneda 3 10 14 3" xfId="1525"/>
    <cellStyle name="Moneda 3 10 15" xfId="1526"/>
    <cellStyle name="Moneda 3 10 15 2" xfId="1527"/>
    <cellStyle name="Moneda 3 10 16" xfId="1528"/>
    <cellStyle name="Moneda 3 10 2" xfId="1529"/>
    <cellStyle name="Moneda 3 10 2 2" xfId="1530"/>
    <cellStyle name="Moneda 3 10 2 2 2" xfId="1531"/>
    <cellStyle name="Moneda 3 10 2 3" xfId="1532"/>
    <cellStyle name="Moneda 3 10 3" xfId="1533"/>
    <cellStyle name="Moneda 3 10 3 2" xfId="1534"/>
    <cellStyle name="Moneda 3 10 3 2 2" xfId="1535"/>
    <cellStyle name="Moneda 3 10 3 3" xfId="1536"/>
    <cellStyle name="Moneda 3 10 4" xfId="1537"/>
    <cellStyle name="Moneda 3 10 4 2" xfId="1538"/>
    <cellStyle name="Moneda 3 10 4 2 2" xfId="1539"/>
    <cellStyle name="Moneda 3 10 4 3" xfId="1540"/>
    <cellStyle name="Moneda 3 10 5" xfId="1541"/>
    <cellStyle name="Moneda 3 10 5 2" xfId="1542"/>
    <cellStyle name="Moneda 3 10 5 2 2" xfId="1543"/>
    <cellStyle name="Moneda 3 10 5 3" xfId="1544"/>
    <cellStyle name="Moneda 3 10 6" xfId="1545"/>
    <cellStyle name="Moneda 3 10 6 2" xfId="1546"/>
    <cellStyle name="Moneda 3 10 6 2 2" xfId="1547"/>
    <cellStyle name="Moneda 3 10 6 3" xfId="1548"/>
    <cellStyle name="Moneda 3 10 7" xfId="1549"/>
    <cellStyle name="Moneda 3 10 7 2" xfId="1550"/>
    <cellStyle name="Moneda 3 10 7 2 2" xfId="1551"/>
    <cellStyle name="Moneda 3 10 7 3" xfId="1552"/>
    <cellStyle name="Moneda 3 10 8" xfId="1553"/>
    <cellStyle name="Moneda 3 10 8 2" xfId="1554"/>
    <cellStyle name="Moneda 3 10 8 2 2" xfId="1555"/>
    <cellStyle name="Moneda 3 10 8 3" xfId="1556"/>
    <cellStyle name="Moneda 3 10 9" xfId="1557"/>
    <cellStyle name="Moneda 3 10 9 2" xfId="1558"/>
    <cellStyle name="Moneda 3 10 9 2 2" xfId="1559"/>
    <cellStyle name="Moneda 3 10 9 3" xfId="1560"/>
    <cellStyle name="Moneda 3 11" xfId="1561"/>
    <cellStyle name="Moneda 3 11 10" xfId="1562"/>
    <cellStyle name="Moneda 3 11 10 2" xfId="1563"/>
    <cellStyle name="Moneda 3 11 10 2 2" xfId="1564"/>
    <cellStyle name="Moneda 3 11 10 3" xfId="1565"/>
    <cellStyle name="Moneda 3 11 11" xfId="1566"/>
    <cellStyle name="Moneda 3 11 11 2" xfId="1567"/>
    <cellStyle name="Moneda 3 11 11 2 2" xfId="1568"/>
    <cellStyle name="Moneda 3 11 11 3" xfId="1569"/>
    <cellStyle name="Moneda 3 11 12" xfId="1570"/>
    <cellStyle name="Moneda 3 11 12 2" xfId="1571"/>
    <cellStyle name="Moneda 3 11 12 2 2" xfId="1572"/>
    <cellStyle name="Moneda 3 11 12 3" xfId="1573"/>
    <cellStyle name="Moneda 3 11 13" xfId="1574"/>
    <cellStyle name="Moneda 3 11 13 2" xfId="1575"/>
    <cellStyle name="Moneda 3 11 13 2 2" xfId="1576"/>
    <cellStyle name="Moneda 3 11 13 3" xfId="1577"/>
    <cellStyle name="Moneda 3 11 14" xfId="1578"/>
    <cellStyle name="Moneda 3 11 14 2" xfId="1579"/>
    <cellStyle name="Moneda 3 11 14 2 2" xfId="1580"/>
    <cellStyle name="Moneda 3 11 14 3" xfId="1581"/>
    <cellStyle name="Moneda 3 11 15" xfId="1582"/>
    <cellStyle name="Moneda 3 11 15 2" xfId="1583"/>
    <cellStyle name="Moneda 3 11 16" xfId="1584"/>
    <cellStyle name="Moneda 3 11 2" xfId="1585"/>
    <cellStyle name="Moneda 3 11 2 2" xfId="1586"/>
    <cellStyle name="Moneda 3 11 2 2 2" xfId="1587"/>
    <cellStyle name="Moneda 3 11 2 3" xfId="1588"/>
    <cellStyle name="Moneda 3 11 3" xfId="1589"/>
    <cellStyle name="Moneda 3 11 3 2" xfId="1590"/>
    <cellStyle name="Moneda 3 11 3 2 2" xfId="1591"/>
    <cellStyle name="Moneda 3 11 3 3" xfId="1592"/>
    <cellStyle name="Moneda 3 11 4" xfId="1593"/>
    <cellStyle name="Moneda 3 11 4 2" xfId="1594"/>
    <cellStyle name="Moneda 3 11 4 2 2" xfId="1595"/>
    <cellStyle name="Moneda 3 11 4 3" xfId="1596"/>
    <cellStyle name="Moneda 3 11 5" xfId="1597"/>
    <cellStyle name="Moneda 3 11 5 2" xfId="1598"/>
    <cellStyle name="Moneda 3 11 5 2 2" xfId="1599"/>
    <cellStyle name="Moneda 3 11 5 3" xfId="1600"/>
    <cellStyle name="Moneda 3 11 6" xfId="1601"/>
    <cellStyle name="Moneda 3 11 6 2" xfId="1602"/>
    <cellStyle name="Moneda 3 11 6 2 2" xfId="1603"/>
    <cellStyle name="Moneda 3 11 6 3" xfId="1604"/>
    <cellStyle name="Moneda 3 11 7" xfId="1605"/>
    <cellStyle name="Moneda 3 11 7 2" xfId="1606"/>
    <cellStyle name="Moneda 3 11 7 2 2" xfId="1607"/>
    <cellStyle name="Moneda 3 11 7 3" xfId="1608"/>
    <cellStyle name="Moneda 3 11 8" xfId="1609"/>
    <cellStyle name="Moneda 3 11 8 2" xfId="1610"/>
    <cellStyle name="Moneda 3 11 8 2 2" xfId="1611"/>
    <cellStyle name="Moneda 3 11 8 3" xfId="1612"/>
    <cellStyle name="Moneda 3 11 9" xfId="1613"/>
    <cellStyle name="Moneda 3 11 9 2" xfId="1614"/>
    <cellStyle name="Moneda 3 11 9 2 2" xfId="1615"/>
    <cellStyle name="Moneda 3 11 9 3" xfId="1616"/>
    <cellStyle name="Moneda 3 12" xfId="1617"/>
    <cellStyle name="Moneda 3 12 10" xfId="1618"/>
    <cellStyle name="Moneda 3 12 10 2" xfId="1619"/>
    <cellStyle name="Moneda 3 12 10 2 2" xfId="1620"/>
    <cellStyle name="Moneda 3 12 10 3" xfId="1621"/>
    <cellStyle name="Moneda 3 12 11" xfId="1622"/>
    <cellStyle name="Moneda 3 12 11 2" xfId="1623"/>
    <cellStyle name="Moneda 3 12 11 2 2" xfId="1624"/>
    <cellStyle name="Moneda 3 12 11 3" xfId="1625"/>
    <cellStyle name="Moneda 3 12 12" xfId="1626"/>
    <cellStyle name="Moneda 3 12 12 2" xfId="1627"/>
    <cellStyle name="Moneda 3 12 12 2 2" xfId="1628"/>
    <cellStyle name="Moneda 3 12 12 3" xfId="1629"/>
    <cellStyle name="Moneda 3 12 13" xfId="1630"/>
    <cellStyle name="Moneda 3 12 13 2" xfId="1631"/>
    <cellStyle name="Moneda 3 12 13 2 2" xfId="1632"/>
    <cellStyle name="Moneda 3 12 13 3" xfId="1633"/>
    <cellStyle name="Moneda 3 12 14" xfId="1634"/>
    <cellStyle name="Moneda 3 12 14 2" xfId="1635"/>
    <cellStyle name="Moneda 3 12 14 2 2" xfId="1636"/>
    <cellStyle name="Moneda 3 12 14 3" xfId="1637"/>
    <cellStyle name="Moneda 3 12 15" xfId="1638"/>
    <cellStyle name="Moneda 3 12 15 2" xfId="1639"/>
    <cellStyle name="Moneda 3 12 16" xfId="1640"/>
    <cellStyle name="Moneda 3 12 2" xfId="1641"/>
    <cellStyle name="Moneda 3 12 2 2" xfId="1642"/>
    <cellStyle name="Moneda 3 12 2 2 2" xfId="1643"/>
    <cellStyle name="Moneda 3 12 2 3" xfId="1644"/>
    <cellStyle name="Moneda 3 12 3" xfId="1645"/>
    <cellStyle name="Moneda 3 12 3 2" xfId="1646"/>
    <cellStyle name="Moneda 3 12 3 2 2" xfId="1647"/>
    <cellStyle name="Moneda 3 12 3 3" xfId="1648"/>
    <cellStyle name="Moneda 3 12 4" xfId="1649"/>
    <cellStyle name="Moneda 3 12 4 2" xfId="1650"/>
    <cellStyle name="Moneda 3 12 4 2 2" xfId="1651"/>
    <cellStyle name="Moneda 3 12 4 3" xfId="1652"/>
    <cellStyle name="Moneda 3 12 5" xfId="1653"/>
    <cellStyle name="Moneda 3 12 5 2" xfId="1654"/>
    <cellStyle name="Moneda 3 12 5 2 2" xfId="1655"/>
    <cellStyle name="Moneda 3 12 5 3" xfId="1656"/>
    <cellStyle name="Moneda 3 12 6" xfId="1657"/>
    <cellStyle name="Moneda 3 12 6 2" xfId="1658"/>
    <cellStyle name="Moneda 3 12 6 2 2" xfId="1659"/>
    <cellStyle name="Moneda 3 12 6 3" xfId="1660"/>
    <cellStyle name="Moneda 3 12 7" xfId="1661"/>
    <cellStyle name="Moneda 3 12 7 2" xfId="1662"/>
    <cellStyle name="Moneda 3 12 7 2 2" xfId="1663"/>
    <cellStyle name="Moneda 3 12 7 3" xfId="1664"/>
    <cellStyle name="Moneda 3 12 8" xfId="1665"/>
    <cellStyle name="Moneda 3 12 8 2" xfId="1666"/>
    <cellStyle name="Moneda 3 12 8 2 2" xfId="1667"/>
    <cellStyle name="Moneda 3 12 8 3" xfId="1668"/>
    <cellStyle name="Moneda 3 12 9" xfId="1669"/>
    <cellStyle name="Moneda 3 12 9 2" xfId="1670"/>
    <cellStyle name="Moneda 3 12 9 2 2" xfId="1671"/>
    <cellStyle name="Moneda 3 12 9 3" xfId="1672"/>
    <cellStyle name="Moneda 3 13" xfId="1673"/>
    <cellStyle name="Moneda 3 13 10" xfId="1674"/>
    <cellStyle name="Moneda 3 13 10 2" xfId="1675"/>
    <cellStyle name="Moneda 3 13 10 2 2" xfId="1676"/>
    <cellStyle name="Moneda 3 13 10 3" xfId="1677"/>
    <cellStyle name="Moneda 3 13 11" xfId="1678"/>
    <cellStyle name="Moneda 3 13 11 2" xfId="1679"/>
    <cellStyle name="Moneda 3 13 11 2 2" xfId="1680"/>
    <cellStyle name="Moneda 3 13 11 3" xfId="1681"/>
    <cellStyle name="Moneda 3 13 12" xfId="1682"/>
    <cellStyle name="Moneda 3 13 12 2" xfId="1683"/>
    <cellStyle name="Moneda 3 13 12 2 2" xfId="1684"/>
    <cellStyle name="Moneda 3 13 12 3" xfId="1685"/>
    <cellStyle name="Moneda 3 13 13" xfId="1686"/>
    <cellStyle name="Moneda 3 13 13 2" xfId="1687"/>
    <cellStyle name="Moneda 3 13 13 2 2" xfId="1688"/>
    <cellStyle name="Moneda 3 13 13 3" xfId="1689"/>
    <cellStyle name="Moneda 3 13 14" xfId="1690"/>
    <cellStyle name="Moneda 3 13 14 2" xfId="1691"/>
    <cellStyle name="Moneda 3 13 14 2 2" xfId="1692"/>
    <cellStyle name="Moneda 3 13 14 3" xfId="1693"/>
    <cellStyle name="Moneda 3 13 15" xfId="1694"/>
    <cellStyle name="Moneda 3 13 15 2" xfId="1695"/>
    <cellStyle name="Moneda 3 13 16" xfId="1696"/>
    <cellStyle name="Moneda 3 13 2" xfId="1697"/>
    <cellStyle name="Moneda 3 13 2 2" xfId="1698"/>
    <cellStyle name="Moneda 3 13 2 2 2" xfId="1699"/>
    <cellStyle name="Moneda 3 13 2 3" xfId="1700"/>
    <cellStyle name="Moneda 3 13 3" xfId="1701"/>
    <cellStyle name="Moneda 3 13 3 2" xfId="1702"/>
    <cellStyle name="Moneda 3 13 3 2 2" xfId="1703"/>
    <cellStyle name="Moneda 3 13 3 3" xfId="1704"/>
    <cellStyle name="Moneda 3 13 4" xfId="1705"/>
    <cellStyle name="Moneda 3 13 4 2" xfId="1706"/>
    <cellStyle name="Moneda 3 13 4 2 2" xfId="1707"/>
    <cellStyle name="Moneda 3 13 4 3" xfId="1708"/>
    <cellStyle name="Moneda 3 13 5" xfId="1709"/>
    <cellStyle name="Moneda 3 13 5 2" xfId="1710"/>
    <cellStyle name="Moneda 3 13 5 2 2" xfId="1711"/>
    <cellStyle name="Moneda 3 13 5 3" xfId="1712"/>
    <cellStyle name="Moneda 3 13 6" xfId="1713"/>
    <cellStyle name="Moneda 3 13 6 2" xfId="1714"/>
    <cellStyle name="Moneda 3 13 6 2 2" xfId="1715"/>
    <cellStyle name="Moneda 3 13 6 3" xfId="1716"/>
    <cellStyle name="Moneda 3 13 7" xfId="1717"/>
    <cellStyle name="Moneda 3 13 7 2" xfId="1718"/>
    <cellStyle name="Moneda 3 13 7 2 2" xfId="1719"/>
    <cellStyle name="Moneda 3 13 7 3" xfId="1720"/>
    <cellStyle name="Moneda 3 13 8" xfId="1721"/>
    <cellStyle name="Moneda 3 13 8 2" xfId="1722"/>
    <cellStyle name="Moneda 3 13 8 2 2" xfId="1723"/>
    <cellStyle name="Moneda 3 13 8 3" xfId="1724"/>
    <cellStyle name="Moneda 3 13 9" xfId="1725"/>
    <cellStyle name="Moneda 3 13 9 2" xfId="1726"/>
    <cellStyle name="Moneda 3 13 9 2 2" xfId="1727"/>
    <cellStyle name="Moneda 3 13 9 3" xfId="1728"/>
    <cellStyle name="Moneda 3 14" xfId="1729"/>
    <cellStyle name="Moneda 3 14 10" xfId="1730"/>
    <cellStyle name="Moneda 3 14 10 2" xfId="1731"/>
    <cellStyle name="Moneda 3 14 10 2 2" xfId="1732"/>
    <cellStyle name="Moneda 3 14 10 3" xfId="1733"/>
    <cellStyle name="Moneda 3 14 11" xfId="1734"/>
    <cellStyle name="Moneda 3 14 11 2" xfId="1735"/>
    <cellStyle name="Moneda 3 14 11 2 2" xfId="1736"/>
    <cellStyle name="Moneda 3 14 11 3" xfId="1737"/>
    <cellStyle name="Moneda 3 14 12" xfId="1738"/>
    <cellStyle name="Moneda 3 14 12 2" xfId="1739"/>
    <cellStyle name="Moneda 3 14 12 2 2" xfId="1740"/>
    <cellStyle name="Moneda 3 14 12 3" xfId="1741"/>
    <cellStyle name="Moneda 3 14 13" xfId="1742"/>
    <cellStyle name="Moneda 3 14 13 2" xfId="1743"/>
    <cellStyle name="Moneda 3 14 13 2 2" xfId="1744"/>
    <cellStyle name="Moneda 3 14 13 3" xfId="1745"/>
    <cellStyle name="Moneda 3 14 14" xfId="1746"/>
    <cellStyle name="Moneda 3 14 14 2" xfId="1747"/>
    <cellStyle name="Moneda 3 14 14 2 2" xfId="1748"/>
    <cellStyle name="Moneda 3 14 14 3" xfId="1749"/>
    <cellStyle name="Moneda 3 14 15" xfId="1750"/>
    <cellStyle name="Moneda 3 14 15 2" xfId="1751"/>
    <cellStyle name="Moneda 3 14 16" xfId="1752"/>
    <cellStyle name="Moneda 3 14 2" xfId="1753"/>
    <cellStyle name="Moneda 3 14 2 2" xfId="1754"/>
    <cellStyle name="Moneda 3 14 2 2 2" xfId="1755"/>
    <cellStyle name="Moneda 3 14 2 3" xfId="1756"/>
    <cellStyle name="Moneda 3 14 3" xfId="1757"/>
    <cellStyle name="Moneda 3 14 3 2" xfId="1758"/>
    <cellStyle name="Moneda 3 14 3 2 2" xfId="1759"/>
    <cellStyle name="Moneda 3 14 3 3" xfId="1760"/>
    <cellStyle name="Moneda 3 14 4" xfId="1761"/>
    <cellStyle name="Moneda 3 14 4 2" xfId="1762"/>
    <cellStyle name="Moneda 3 14 4 2 2" xfId="1763"/>
    <cellStyle name="Moneda 3 14 4 3" xfId="1764"/>
    <cellStyle name="Moneda 3 14 5" xfId="1765"/>
    <cellStyle name="Moneda 3 14 5 2" xfId="1766"/>
    <cellStyle name="Moneda 3 14 5 2 2" xfId="1767"/>
    <cellStyle name="Moneda 3 14 5 3" xfId="1768"/>
    <cellStyle name="Moneda 3 14 6" xfId="1769"/>
    <cellStyle name="Moneda 3 14 6 2" xfId="1770"/>
    <cellStyle name="Moneda 3 14 6 2 2" xfId="1771"/>
    <cellStyle name="Moneda 3 14 6 3" xfId="1772"/>
    <cellStyle name="Moneda 3 14 7" xfId="1773"/>
    <cellStyle name="Moneda 3 14 7 2" xfId="1774"/>
    <cellStyle name="Moneda 3 14 7 2 2" xfId="1775"/>
    <cellStyle name="Moneda 3 14 7 3" xfId="1776"/>
    <cellStyle name="Moneda 3 14 8" xfId="1777"/>
    <cellStyle name="Moneda 3 14 8 2" xfId="1778"/>
    <cellStyle name="Moneda 3 14 8 2 2" xfId="1779"/>
    <cellStyle name="Moneda 3 14 8 3" xfId="1780"/>
    <cellStyle name="Moneda 3 14 9" xfId="1781"/>
    <cellStyle name="Moneda 3 14 9 2" xfId="1782"/>
    <cellStyle name="Moneda 3 14 9 2 2" xfId="1783"/>
    <cellStyle name="Moneda 3 14 9 3" xfId="1784"/>
    <cellStyle name="Moneda 3 15" xfId="1785"/>
    <cellStyle name="Moneda 3 15 2" xfId="1786"/>
    <cellStyle name="Moneda 3 15 2 2" xfId="1787"/>
    <cellStyle name="Moneda 3 15 3" xfId="1788"/>
    <cellStyle name="Moneda 3 16" xfId="1789"/>
    <cellStyle name="Moneda 3 16 2" xfId="1790"/>
    <cellStyle name="Moneda 3 2" xfId="1791"/>
    <cellStyle name="Moneda 3 2 10" xfId="1792"/>
    <cellStyle name="Moneda 3 2 10 2" xfId="1793"/>
    <cellStyle name="Moneda 3 2 10 2 2" xfId="1794"/>
    <cellStyle name="Moneda 3 2 10 3" xfId="1795"/>
    <cellStyle name="Moneda 3 2 11" xfId="1796"/>
    <cellStyle name="Moneda 3 2 11 2" xfId="1797"/>
    <cellStyle name="Moneda 3 2 11 2 2" xfId="1798"/>
    <cellStyle name="Moneda 3 2 11 3" xfId="1799"/>
    <cellStyle name="Moneda 3 2 12" xfId="1800"/>
    <cellStyle name="Moneda 3 2 12 2" xfId="1801"/>
    <cellStyle name="Moneda 3 2 12 2 2" xfId="1802"/>
    <cellStyle name="Moneda 3 2 12 3" xfId="1803"/>
    <cellStyle name="Moneda 3 2 13" xfId="1804"/>
    <cellStyle name="Moneda 3 2 13 2" xfId="1805"/>
    <cellStyle name="Moneda 3 2 13 2 2" xfId="1806"/>
    <cellStyle name="Moneda 3 2 13 3" xfId="1807"/>
    <cellStyle name="Moneda 3 2 14" xfId="1808"/>
    <cellStyle name="Moneda 3 2 14 2" xfId="1809"/>
    <cellStyle name="Moneda 3 2 14 2 2" xfId="1810"/>
    <cellStyle name="Moneda 3 2 14 3" xfId="1811"/>
    <cellStyle name="Moneda 3 2 15" xfId="1812"/>
    <cellStyle name="Moneda 3 2 15 2" xfId="1813"/>
    <cellStyle name="Moneda 3 2 16" xfId="1814"/>
    <cellStyle name="Moneda 3 2 2" xfId="1815"/>
    <cellStyle name="Moneda 3 2 2 2" xfId="1816"/>
    <cellStyle name="Moneda 3 2 2 2 2" xfId="1817"/>
    <cellStyle name="Moneda 3 2 2 3" xfId="1818"/>
    <cellStyle name="Moneda 3 2 3" xfId="1819"/>
    <cellStyle name="Moneda 3 2 3 2" xfId="1820"/>
    <cellStyle name="Moneda 3 2 3 2 2" xfId="1821"/>
    <cellStyle name="Moneda 3 2 3 3" xfId="1822"/>
    <cellStyle name="Moneda 3 2 4" xfId="1823"/>
    <cellStyle name="Moneda 3 2 4 2" xfId="1824"/>
    <cellStyle name="Moneda 3 2 4 2 2" xfId="1825"/>
    <cellStyle name="Moneda 3 2 4 3" xfId="1826"/>
    <cellStyle name="Moneda 3 2 5" xfId="1827"/>
    <cellStyle name="Moneda 3 2 5 2" xfId="1828"/>
    <cellStyle name="Moneda 3 2 5 2 2" xfId="1829"/>
    <cellStyle name="Moneda 3 2 5 3" xfId="1830"/>
    <cellStyle name="Moneda 3 2 6" xfId="1831"/>
    <cellStyle name="Moneda 3 2 6 2" xfId="1832"/>
    <cellStyle name="Moneda 3 2 6 2 2" xfId="1833"/>
    <cellStyle name="Moneda 3 2 6 3" xfId="1834"/>
    <cellStyle name="Moneda 3 2 7" xfId="1835"/>
    <cellStyle name="Moneda 3 2 7 2" xfId="1836"/>
    <cellStyle name="Moneda 3 2 7 2 2" xfId="1837"/>
    <cellStyle name="Moneda 3 2 7 3" xfId="1838"/>
    <cellStyle name="Moneda 3 2 8" xfId="1839"/>
    <cellStyle name="Moneda 3 2 8 2" xfId="1840"/>
    <cellStyle name="Moneda 3 2 8 2 2" xfId="1841"/>
    <cellStyle name="Moneda 3 2 8 3" xfId="1842"/>
    <cellStyle name="Moneda 3 2 9" xfId="1843"/>
    <cellStyle name="Moneda 3 2 9 2" xfId="1844"/>
    <cellStyle name="Moneda 3 2 9 2 2" xfId="1845"/>
    <cellStyle name="Moneda 3 2 9 3" xfId="1846"/>
    <cellStyle name="Moneda 3 3" xfId="1847"/>
    <cellStyle name="Moneda 3 3 10" xfId="1848"/>
    <cellStyle name="Moneda 3 3 10 2" xfId="1849"/>
    <cellStyle name="Moneda 3 3 10 2 2" xfId="1850"/>
    <cellStyle name="Moneda 3 3 10 3" xfId="1851"/>
    <cellStyle name="Moneda 3 3 11" xfId="1852"/>
    <cellStyle name="Moneda 3 3 11 2" xfId="1853"/>
    <cellStyle name="Moneda 3 3 11 2 2" xfId="1854"/>
    <cellStyle name="Moneda 3 3 11 3" xfId="1855"/>
    <cellStyle name="Moneda 3 3 12" xfId="1856"/>
    <cellStyle name="Moneda 3 3 12 2" xfId="1857"/>
    <cellStyle name="Moneda 3 3 12 2 2" xfId="1858"/>
    <cellStyle name="Moneda 3 3 12 3" xfId="1859"/>
    <cellStyle name="Moneda 3 3 13" xfId="1860"/>
    <cellStyle name="Moneda 3 3 13 2" xfId="1861"/>
    <cellStyle name="Moneda 3 3 13 2 2" xfId="1862"/>
    <cellStyle name="Moneda 3 3 13 3" xfId="1863"/>
    <cellStyle name="Moneda 3 3 14" xfId="1864"/>
    <cellStyle name="Moneda 3 3 14 2" xfId="1865"/>
    <cellStyle name="Moneda 3 3 14 2 2" xfId="1866"/>
    <cellStyle name="Moneda 3 3 14 3" xfId="1867"/>
    <cellStyle name="Moneda 3 3 15" xfId="1868"/>
    <cellStyle name="Moneda 3 3 15 2" xfId="1869"/>
    <cellStyle name="Moneda 3 3 16" xfId="1870"/>
    <cellStyle name="Moneda 3 3 2" xfId="1871"/>
    <cellStyle name="Moneda 3 3 2 2" xfId="1872"/>
    <cellStyle name="Moneda 3 3 2 2 2" xfId="1873"/>
    <cellStyle name="Moneda 3 3 2 3" xfId="1874"/>
    <cellStyle name="Moneda 3 3 3" xfId="1875"/>
    <cellStyle name="Moneda 3 3 3 2" xfId="1876"/>
    <cellStyle name="Moneda 3 3 3 2 2" xfId="1877"/>
    <cellStyle name="Moneda 3 3 3 3" xfId="1878"/>
    <cellStyle name="Moneda 3 3 4" xfId="1879"/>
    <cellStyle name="Moneda 3 3 4 2" xfId="1880"/>
    <cellStyle name="Moneda 3 3 4 2 2" xfId="1881"/>
    <cellStyle name="Moneda 3 3 4 3" xfId="1882"/>
    <cellStyle name="Moneda 3 3 5" xfId="1883"/>
    <cellStyle name="Moneda 3 3 5 2" xfId="1884"/>
    <cellStyle name="Moneda 3 3 5 2 2" xfId="1885"/>
    <cellStyle name="Moneda 3 3 5 3" xfId="1886"/>
    <cellStyle name="Moneda 3 3 6" xfId="1887"/>
    <cellStyle name="Moneda 3 3 6 2" xfId="1888"/>
    <cellStyle name="Moneda 3 3 6 2 2" xfId="1889"/>
    <cellStyle name="Moneda 3 3 6 3" xfId="1890"/>
    <cellStyle name="Moneda 3 3 7" xfId="1891"/>
    <cellStyle name="Moneda 3 3 7 2" xfId="1892"/>
    <cellStyle name="Moneda 3 3 7 2 2" xfId="1893"/>
    <cellStyle name="Moneda 3 3 7 3" xfId="1894"/>
    <cellStyle name="Moneda 3 3 8" xfId="1895"/>
    <cellStyle name="Moneda 3 3 8 2" xfId="1896"/>
    <cellStyle name="Moneda 3 3 8 2 2" xfId="1897"/>
    <cellStyle name="Moneda 3 3 8 3" xfId="1898"/>
    <cellStyle name="Moneda 3 3 9" xfId="1899"/>
    <cellStyle name="Moneda 3 3 9 2" xfId="1900"/>
    <cellStyle name="Moneda 3 3 9 2 2" xfId="1901"/>
    <cellStyle name="Moneda 3 3 9 3" xfId="1902"/>
    <cellStyle name="Moneda 3 4" xfId="1903"/>
    <cellStyle name="Moneda 3 4 10" xfId="1904"/>
    <cellStyle name="Moneda 3 4 10 2" xfId="1905"/>
    <cellStyle name="Moneda 3 4 10 2 2" xfId="1906"/>
    <cellStyle name="Moneda 3 4 10 3" xfId="1907"/>
    <cellStyle name="Moneda 3 4 11" xfId="1908"/>
    <cellStyle name="Moneda 3 4 11 2" xfId="1909"/>
    <cellStyle name="Moneda 3 4 11 2 2" xfId="1910"/>
    <cellStyle name="Moneda 3 4 11 3" xfId="1911"/>
    <cellStyle name="Moneda 3 4 12" xfId="1912"/>
    <cellStyle name="Moneda 3 4 12 2" xfId="1913"/>
    <cellStyle name="Moneda 3 4 12 2 2" xfId="1914"/>
    <cellStyle name="Moneda 3 4 12 3" xfId="1915"/>
    <cellStyle name="Moneda 3 4 13" xfId="1916"/>
    <cellStyle name="Moneda 3 4 13 2" xfId="1917"/>
    <cellStyle name="Moneda 3 4 13 2 2" xfId="1918"/>
    <cellStyle name="Moneda 3 4 13 3" xfId="1919"/>
    <cellStyle name="Moneda 3 4 14" xfId="1920"/>
    <cellStyle name="Moneda 3 4 14 2" xfId="1921"/>
    <cellStyle name="Moneda 3 4 14 2 2" xfId="1922"/>
    <cellStyle name="Moneda 3 4 14 3" xfId="1923"/>
    <cellStyle name="Moneda 3 4 15" xfId="1924"/>
    <cellStyle name="Moneda 3 4 15 2" xfId="1925"/>
    <cellStyle name="Moneda 3 4 16" xfId="1926"/>
    <cellStyle name="Moneda 3 4 2" xfId="1927"/>
    <cellStyle name="Moneda 3 4 2 2" xfId="1928"/>
    <cellStyle name="Moneda 3 4 2 2 2" xfId="1929"/>
    <cellStyle name="Moneda 3 4 2 3" xfId="1930"/>
    <cellStyle name="Moneda 3 4 3" xfId="1931"/>
    <cellStyle name="Moneda 3 4 3 2" xfId="1932"/>
    <cellStyle name="Moneda 3 4 3 2 2" xfId="1933"/>
    <cellStyle name="Moneda 3 4 3 3" xfId="1934"/>
    <cellStyle name="Moneda 3 4 4" xfId="1935"/>
    <cellStyle name="Moneda 3 4 4 2" xfId="1936"/>
    <cellStyle name="Moneda 3 4 4 2 2" xfId="1937"/>
    <cellStyle name="Moneda 3 4 4 3" xfId="1938"/>
    <cellStyle name="Moneda 3 4 5" xfId="1939"/>
    <cellStyle name="Moneda 3 4 5 2" xfId="1940"/>
    <cellStyle name="Moneda 3 4 5 2 2" xfId="1941"/>
    <cellStyle name="Moneda 3 4 5 3" xfId="1942"/>
    <cellStyle name="Moneda 3 4 6" xfId="1943"/>
    <cellStyle name="Moneda 3 4 6 2" xfId="1944"/>
    <cellStyle name="Moneda 3 4 6 2 2" xfId="1945"/>
    <cellStyle name="Moneda 3 4 6 3" xfId="1946"/>
    <cellStyle name="Moneda 3 4 7" xfId="1947"/>
    <cellStyle name="Moneda 3 4 7 2" xfId="1948"/>
    <cellStyle name="Moneda 3 4 7 2 2" xfId="1949"/>
    <cellStyle name="Moneda 3 4 7 3" xfId="1950"/>
    <cellStyle name="Moneda 3 4 8" xfId="1951"/>
    <cellStyle name="Moneda 3 4 8 2" xfId="1952"/>
    <cellStyle name="Moneda 3 4 8 2 2" xfId="1953"/>
    <cellStyle name="Moneda 3 4 8 3" xfId="1954"/>
    <cellStyle name="Moneda 3 4 9" xfId="1955"/>
    <cellStyle name="Moneda 3 4 9 2" xfId="1956"/>
    <cellStyle name="Moneda 3 4 9 2 2" xfId="1957"/>
    <cellStyle name="Moneda 3 4 9 3" xfId="1958"/>
    <cellStyle name="Moneda 3 5" xfId="1959"/>
    <cellStyle name="Moneda 3 5 10" xfId="1960"/>
    <cellStyle name="Moneda 3 5 10 2" xfId="1961"/>
    <cellStyle name="Moneda 3 5 10 2 2" xfId="1962"/>
    <cellStyle name="Moneda 3 5 10 3" xfId="1963"/>
    <cellStyle name="Moneda 3 5 11" xfId="1964"/>
    <cellStyle name="Moneda 3 5 11 2" xfId="1965"/>
    <cellStyle name="Moneda 3 5 11 2 2" xfId="1966"/>
    <cellStyle name="Moneda 3 5 11 3" xfId="1967"/>
    <cellStyle name="Moneda 3 5 12" xfId="1968"/>
    <cellStyle name="Moneda 3 5 12 2" xfId="1969"/>
    <cellStyle name="Moneda 3 5 12 2 2" xfId="1970"/>
    <cellStyle name="Moneda 3 5 12 3" xfId="1971"/>
    <cellStyle name="Moneda 3 5 13" xfId="1972"/>
    <cellStyle name="Moneda 3 5 13 2" xfId="1973"/>
    <cellStyle name="Moneda 3 5 13 2 2" xfId="1974"/>
    <cellStyle name="Moneda 3 5 13 3" xfId="1975"/>
    <cellStyle name="Moneda 3 5 14" xfId="1976"/>
    <cellStyle name="Moneda 3 5 14 2" xfId="1977"/>
    <cellStyle name="Moneda 3 5 14 2 2" xfId="1978"/>
    <cellStyle name="Moneda 3 5 14 3" xfId="1979"/>
    <cellStyle name="Moneda 3 5 15" xfId="1980"/>
    <cellStyle name="Moneda 3 5 15 2" xfId="1981"/>
    <cellStyle name="Moneda 3 5 16" xfId="1982"/>
    <cellStyle name="Moneda 3 5 2" xfId="1983"/>
    <cellStyle name="Moneda 3 5 2 2" xfId="1984"/>
    <cellStyle name="Moneda 3 5 2 2 2" xfId="1985"/>
    <cellStyle name="Moneda 3 5 2 3" xfId="1986"/>
    <cellStyle name="Moneda 3 5 3" xfId="1987"/>
    <cellStyle name="Moneda 3 5 3 2" xfId="1988"/>
    <cellStyle name="Moneda 3 5 3 2 2" xfId="1989"/>
    <cellStyle name="Moneda 3 5 3 3" xfId="1990"/>
    <cellStyle name="Moneda 3 5 4" xfId="1991"/>
    <cellStyle name="Moneda 3 5 4 2" xfId="1992"/>
    <cellStyle name="Moneda 3 5 4 2 2" xfId="1993"/>
    <cellStyle name="Moneda 3 5 4 3" xfId="1994"/>
    <cellStyle name="Moneda 3 5 5" xfId="1995"/>
    <cellStyle name="Moneda 3 5 5 2" xfId="1996"/>
    <cellStyle name="Moneda 3 5 5 2 2" xfId="1997"/>
    <cellStyle name="Moneda 3 5 5 3" xfId="1998"/>
    <cellStyle name="Moneda 3 5 6" xfId="1999"/>
    <cellStyle name="Moneda 3 5 6 2" xfId="2000"/>
    <cellStyle name="Moneda 3 5 6 2 2" xfId="2001"/>
    <cellStyle name="Moneda 3 5 6 3" xfId="2002"/>
    <cellStyle name="Moneda 3 5 7" xfId="2003"/>
    <cellStyle name="Moneda 3 5 7 2" xfId="2004"/>
    <cellStyle name="Moneda 3 5 7 2 2" xfId="2005"/>
    <cellStyle name="Moneda 3 5 7 3" xfId="2006"/>
    <cellStyle name="Moneda 3 5 8" xfId="2007"/>
    <cellStyle name="Moneda 3 5 8 2" xfId="2008"/>
    <cellStyle name="Moneda 3 5 8 2 2" xfId="2009"/>
    <cellStyle name="Moneda 3 5 8 3" xfId="2010"/>
    <cellStyle name="Moneda 3 5 9" xfId="2011"/>
    <cellStyle name="Moneda 3 5 9 2" xfId="2012"/>
    <cellStyle name="Moneda 3 5 9 2 2" xfId="2013"/>
    <cellStyle name="Moneda 3 5 9 3" xfId="2014"/>
    <cellStyle name="Moneda 3 6" xfId="2015"/>
    <cellStyle name="Moneda 3 6 10" xfId="2016"/>
    <cellStyle name="Moneda 3 6 10 2" xfId="2017"/>
    <cellStyle name="Moneda 3 6 10 2 2" xfId="2018"/>
    <cellStyle name="Moneda 3 6 10 3" xfId="2019"/>
    <cellStyle name="Moneda 3 6 11" xfId="2020"/>
    <cellStyle name="Moneda 3 6 11 2" xfId="2021"/>
    <cellStyle name="Moneda 3 6 11 2 2" xfId="2022"/>
    <cellStyle name="Moneda 3 6 11 3" xfId="2023"/>
    <cellStyle name="Moneda 3 6 12" xfId="2024"/>
    <cellStyle name="Moneda 3 6 12 2" xfId="2025"/>
    <cellStyle name="Moneda 3 6 12 2 2" xfId="2026"/>
    <cellStyle name="Moneda 3 6 12 3" xfId="2027"/>
    <cellStyle name="Moneda 3 6 13" xfId="2028"/>
    <cellStyle name="Moneda 3 6 13 2" xfId="2029"/>
    <cellStyle name="Moneda 3 6 13 2 2" xfId="2030"/>
    <cellStyle name="Moneda 3 6 13 3" xfId="2031"/>
    <cellStyle name="Moneda 3 6 14" xfId="2032"/>
    <cellStyle name="Moneda 3 6 14 2" xfId="2033"/>
    <cellStyle name="Moneda 3 6 14 2 2" xfId="2034"/>
    <cellStyle name="Moneda 3 6 14 3" xfId="2035"/>
    <cellStyle name="Moneda 3 6 15" xfId="2036"/>
    <cellStyle name="Moneda 3 6 15 2" xfId="2037"/>
    <cellStyle name="Moneda 3 6 16" xfId="2038"/>
    <cellStyle name="Moneda 3 6 2" xfId="2039"/>
    <cellStyle name="Moneda 3 6 2 2" xfId="2040"/>
    <cellStyle name="Moneda 3 6 2 2 2" xfId="2041"/>
    <cellStyle name="Moneda 3 6 2 3" xfId="2042"/>
    <cellStyle name="Moneda 3 6 3" xfId="2043"/>
    <cellStyle name="Moneda 3 6 3 2" xfId="2044"/>
    <cellStyle name="Moneda 3 6 3 2 2" xfId="2045"/>
    <cellStyle name="Moneda 3 6 3 3" xfId="2046"/>
    <cellStyle name="Moneda 3 6 4" xfId="2047"/>
    <cellStyle name="Moneda 3 6 4 2" xfId="2048"/>
    <cellStyle name="Moneda 3 6 4 2 2" xfId="2049"/>
    <cellStyle name="Moneda 3 6 4 3" xfId="2050"/>
    <cellStyle name="Moneda 3 6 5" xfId="2051"/>
    <cellStyle name="Moneda 3 6 5 2" xfId="2052"/>
    <cellStyle name="Moneda 3 6 5 2 2" xfId="2053"/>
    <cellStyle name="Moneda 3 6 5 3" xfId="2054"/>
    <cellStyle name="Moneda 3 6 6" xfId="2055"/>
    <cellStyle name="Moneda 3 6 6 2" xfId="2056"/>
    <cellStyle name="Moneda 3 6 6 2 2" xfId="2057"/>
    <cellStyle name="Moneda 3 6 6 3" xfId="2058"/>
    <cellStyle name="Moneda 3 6 7" xfId="2059"/>
    <cellStyle name="Moneda 3 6 7 2" xfId="2060"/>
    <cellStyle name="Moneda 3 6 7 2 2" xfId="2061"/>
    <cellStyle name="Moneda 3 6 7 3" xfId="2062"/>
    <cellStyle name="Moneda 3 6 8" xfId="2063"/>
    <cellStyle name="Moneda 3 6 8 2" xfId="2064"/>
    <cellStyle name="Moneda 3 6 8 2 2" xfId="2065"/>
    <cellStyle name="Moneda 3 6 8 3" xfId="2066"/>
    <cellStyle name="Moneda 3 6 9" xfId="2067"/>
    <cellStyle name="Moneda 3 6 9 2" xfId="2068"/>
    <cellStyle name="Moneda 3 6 9 2 2" xfId="2069"/>
    <cellStyle name="Moneda 3 6 9 3" xfId="2070"/>
    <cellStyle name="Moneda 3 7" xfId="2071"/>
    <cellStyle name="Moneda 3 7 10" xfId="2072"/>
    <cellStyle name="Moneda 3 7 10 2" xfId="2073"/>
    <cellStyle name="Moneda 3 7 10 2 2" xfId="2074"/>
    <cellStyle name="Moneda 3 7 10 3" xfId="2075"/>
    <cellStyle name="Moneda 3 7 11" xfId="2076"/>
    <cellStyle name="Moneda 3 7 11 2" xfId="2077"/>
    <cellStyle name="Moneda 3 7 11 2 2" xfId="2078"/>
    <cellStyle name="Moneda 3 7 11 3" xfId="2079"/>
    <cellStyle name="Moneda 3 7 12" xfId="2080"/>
    <cellStyle name="Moneda 3 7 12 2" xfId="2081"/>
    <cellStyle name="Moneda 3 7 12 2 2" xfId="2082"/>
    <cellStyle name="Moneda 3 7 12 3" xfId="2083"/>
    <cellStyle name="Moneda 3 7 13" xfId="2084"/>
    <cellStyle name="Moneda 3 7 13 2" xfId="2085"/>
    <cellStyle name="Moneda 3 7 13 2 2" xfId="2086"/>
    <cellStyle name="Moneda 3 7 13 3" xfId="2087"/>
    <cellStyle name="Moneda 3 7 14" xfId="2088"/>
    <cellStyle name="Moneda 3 7 14 2" xfId="2089"/>
    <cellStyle name="Moneda 3 7 14 2 2" xfId="2090"/>
    <cellStyle name="Moneda 3 7 14 3" xfId="2091"/>
    <cellStyle name="Moneda 3 7 15" xfId="2092"/>
    <cellStyle name="Moneda 3 7 15 2" xfId="2093"/>
    <cellStyle name="Moneda 3 7 16" xfId="2094"/>
    <cellStyle name="Moneda 3 7 2" xfId="2095"/>
    <cellStyle name="Moneda 3 7 2 2" xfId="2096"/>
    <cellStyle name="Moneda 3 7 2 2 2" xfId="2097"/>
    <cellStyle name="Moneda 3 7 2 3" xfId="2098"/>
    <cellStyle name="Moneda 3 7 3" xfId="2099"/>
    <cellStyle name="Moneda 3 7 3 2" xfId="2100"/>
    <cellStyle name="Moneda 3 7 3 2 2" xfId="2101"/>
    <cellStyle name="Moneda 3 7 3 3" xfId="2102"/>
    <cellStyle name="Moneda 3 7 4" xfId="2103"/>
    <cellStyle name="Moneda 3 7 4 2" xfId="2104"/>
    <cellStyle name="Moneda 3 7 4 2 2" xfId="2105"/>
    <cellStyle name="Moneda 3 7 4 3" xfId="2106"/>
    <cellStyle name="Moneda 3 7 5" xfId="2107"/>
    <cellStyle name="Moneda 3 7 5 2" xfId="2108"/>
    <cellStyle name="Moneda 3 7 5 2 2" xfId="2109"/>
    <cellStyle name="Moneda 3 7 5 3" xfId="2110"/>
    <cellStyle name="Moneda 3 7 6" xfId="2111"/>
    <cellStyle name="Moneda 3 7 6 2" xfId="2112"/>
    <cellStyle name="Moneda 3 7 6 2 2" xfId="2113"/>
    <cellStyle name="Moneda 3 7 6 3" xfId="2114"/>
    <cellStyle name="Moneda 3 7 7" xfId="2115"/>
    <cellStyle name="Moneda 3 7 7 2" xfId="2116"/>
    <cellStyle name="Moneda 3 7 7 2 2" xfId="2117"/>
    <cellStyle name="Moneda 3 7 7 3" xfId="2118"/>
    <cellStyle name="Moneda 3 7 8" xfId="2119"/>
    <cellStyle name="Moneda 3 7 8 2" xfId="2120"/>
    <cellStyle name="Moneda 3 7 8 2 2" xfId="2121"/>
    <cellStyle name="Moneda 3 7 8 3" xfId="2122"/>
    <cellStyle name="Moneda 3 7 9" xfId="2123"/>
    <cellStyle name="Moneda 3 7 9 2" xfId="2124"/>
    <cellStyle name="Moneda 3 7 9 2 2" xfId="2125"/>
    <cellStyle name="Moneda 3 7 9 3" xfId="2126"/>
    <cellStyle name="Moneda 3 8" xfId="2127"/>
    <cellStyle name="Moneda 3 8 10" xfId="2128"/>
    <cellStyle name="Moneda 3 8 10 2" xfId="2129"/>
    <cellStyle name="Moneda 3 8 10 2 2" xfId="2130"/>
    <cellStyle name="Moneda 3 8 10 3" xfId="2131"/>
    <cellStyle name="Moneda 3 8 11" xfId="2132"/>
    <cellStyle name="Moneda 3 8 11 2" xfId="2133"/>
    <cellStyle name="Moneda 3 8 11 2 2" xfId="2134"/>
    <cellStyle name="Moneda 3 8 11 3" xfId="2135"/>
    <cellStyle name="Moneda 3 8 12" xfId="2136"/>
    <cellStyle name="Moneda 3 8 12 2" xfId="2137"/>
    <cellStyle name="Moneda 3 8 12 2 2" xfId="2138"/>
    <cellStyle name="Moneda 3 8 12 3" xfId="2139"/>
    <cellStyle name="Moneda 3 8 13" xfId="2140"/>
    <cellStyle name="Moneda 3 8 13 2" xfId="2141"/>
    <cellStyle name="Moneda 3 8 13 2 2" xfId="2142"/>
    <cellStyle name="Moneda 3 8 13 3" xfId="2143"/>
    <cellStyle name="Moneda 3 8 14" xfId="2144"/>
    <cellStyle name="Moneda 3 8 14 2" xfId="2145"/>
    <cellStyle name="Moneda 3 8 14 2 2" xfId="2146"/>
    <cellStyle name="Moneda 3 8 14 3" xfId="2147"/>
    <cellStyle name="Moneda 3 8 15" xfId="2148"/>
    <cellStyle name="Moneda 3 8 15 2" xfId="2149"/>
    <cellStyle name="Moneda 3 8 16" xfId="2150"/>
    <cellStyle name="Moneda 3 8 2" xfId="2151"/>
    <cellStyle name="Moneda 3 8 2 2" xfId="2152"/>
    <cellStyle name="Moneda 3 8 2 2 2" xfId="2153"/>
    <cellStyle name="Moneda 3 8 2 3" xfId="2154"/>
    <cellStyle name="Moneda 3 8 3" xfId="2155"/>
    <cellStyle name="Moneda 3 8 3 2" xfId="2156"/>
    <cellStyle name="Moneda 3 8 3 2 2" xfId="2157"/>
    <cellStyle name="Moneda 3 8 3 3" xfId="2158"/>
    <cellStyle name="Moneda 3 8 4" xfId="2159"/>
    <cellStyle name="Moneda 3 8 4 2" xfId="2160"/>
    <cellStyle name="Moneda 3 8 4 2 2" xfId="2161"/>
    <cellStyle name="Moneda 3 8 4 3" xfId="2162"/>
    <cellStyle name="Moneda 3 8 5" xfId="2163"/>
    <cellStyle name="Moneda 3 8 5 2" xfId="2164"/>
    <cellStyle name="Moneda 3 8 5 2 2" xfId="2165"/>
    <cellStyle name="Moneda 3 8 5 3" xfId="2166"/>
    <cellStyle name="Moneda 3 8 6" xfId="2167"/>
    <cellStyle name="Moneda 3 8 6 2" xfId="2168"/>
    <cellStyle name="Moneda 3 8 6 2 2" xfId="2169"/>
    <cellStyle name="Moneda 3 8 6 3" xfId="2170"/>
    <cellStyle name="Moneda 3 8 7" xfId="2171"/>
    <cellStyle name="Moneda 3 8 7 2" xfId="2172"/>
    <cellStyle name="Moneda 3 8 7 2 2" xfId="2173"/>
    <cellStyle name="Moneda 3 8 7 3" xfId="2174"/>
    <cellStyle name="Moneda 3 8 8" xfId="2175"/>
    <cellStyle name="Moneda 3 8 8 2" xfId="2176"/>
    <cellStyle name="Moneda 3 8 8 2 2" xfId="2177"/>
    <cellStyle name="Moneda 3 8 8 3" xfId="2178"/>
    <cellStyle name="Moneda 3 8 9" xfId="2179"/>
    <cellStyle name="Moneda 3 8 9 2" xfId="2180"/>
    <cellStyle name="Moneda 3 8 9 2 2" xfId="2181"/>
    <cellStyle name="Moneda 3 8 9 3" xfId="2182"/>
    <cellStyle name="Moneda 3 9" xfId="2183"/>
    <cellStyle name="Moneda 3 9 10" xfId="2184"/>
    <cellStyle name="Moneda 3 9 10 2" xfId="2185"/>
    <cellStyle name="Moneda 3 9 10 2 2" xfId="2186"/>
    <cellStyle name="Moneda 3 9 10 3" xfId="2187"/>
    <cellStyle name="Moneda 3 9 11" xfId="2188"/>
    <cellStyle name="Moneda 3 9 11 2" xfId="2189"/>
    <cellStyle name="Moneda 3 9 11 2 2" xfId="2190"/>
    <cellStyle name="Moneda 3 9 11 3" xfId="2191"/>
    <cellStyle name="Moneda 3 9 12" xfId="2192"/>
    <cellStyle name="Moneda 3 9 12 2" xfId="2193"/>
    <cellStyle name="Moneda 3 9 12 2 2" xfId="2194"/>
    <cellStyle name="Moneda 3 9 12 3" xfId="2195"/>
    <cellStyle name="Moneda 3 9 13" xfId="2196"/>
    <cellStyle name="Moneda 3 9 13 2" xfId="2197"/>
    <cellStyle name="Moneda 3 9 13 2 2" xfId="2198"/>
    <cellStyle name="Moneda 3 9 13 3" xfId="2199"/>
    <cellStyle name="Moneda 3 9 14" xfId="2200"/>
    <cellStyle name="Moneda 3 9 14 2" xfId="2201"/>
    <cellStyle name="Moneda 3 9 14 2 2" xfId="2202"/>
    <cellStyle name="Moneda 3 9 14 3" xfId="2203"/>
    <cellStyle name="Moneda 3 9 15" xfId="2204"/>
    <cellStyle name="Moneda 3 9 15 2" xfId="2205"/>
    <cellStyle name="Moneda 3 9 16" xfId="2206"/>
    <cellStyle name="Moneda 3 9 2" xfId="2207"/>
    <cellStyle name="Moneda 3 9 2 2" xfId="2208"/>
    <cellStyle name="Moneda 3 9 2 2 2" xfId="2209"/>
    <cellStyle name="Moneda 3 9 2 3" xfId="2210"/>
    <cellStyle name="Moneda 3 9 3" xfId="2211"/>
    <cellStyle name="Moneda 3 9 3 2" xfId="2212"/>
    <cellStyle name="Moneda 3 9 3 2 2" xfId="2213"/>
    <cellStyle name="Moneda 3 9 3 3" xfId="2214"/>
    <cellStyle name="Moneda 3 9 4" xfId="2215"/>
    <cellStyle name="Moneda 3 9 4 2" xfId="2216"/>
    <cellStyle name="Moneda 3 9 4 2 2" xfId="2217"/>
    <cellStyle name="Moneda 3 9 4 3" xfId="2218"/>
    <cellStyle name="Moneda 3 9 5" xfId="2219"/>
    <cellStyle name="Moneda 3 9 5 2" xfId="2220"/>
    <cellStyle name="Moneda 3 9 5 2 2" xfId="2221"/>
    <cellStyle name="Moneda 3 9 5 3" xfId="2222"/>
    <cellStyle name="Moneda 3 9 6" xfId="2223"/>
    <cellStyle name="Moneda 3 9 6 2" xfId="2224"/>
    <cellStyle name="Moneda 3 9 6 2 2" xfId="2225"/>
    <cellStyle name="Moneda 3 9 6 3" xfId="2226"/>
    <cellStyle name="Moneda 3 9 7" xfId="2227"/>
    <cellStyle name="Moneda 3 9 7 2" xfId="2228"/>
    <cellStyle name="Moneda 3 9 7 2 2" xfId="2229"/>
    <cellStyle name="Moneda 3 9 7 3" xfId="2230"/>
    <cellStyle name="Moneda 3 9 8" xfId="2231"/>
    <cellStyle name="Moneda 3 9 8 2" xfId="2232"/>
    <cellStyle name="Moneda 3 9 8 2 2" xfId="2233"/>
    <cellStyle name="Moneda 3 9 8 3" xfId="2234"/>
    <cellStyle name="Moneda 3 9 9" xfId="2235"/>
    <cellStyle name="Moneda 3 9 9 2" xfId="2236"/>
    <cellStyle name="Moneda 3 9 9 2 2" xfId="2237"/>
    <cellStyle name="Moneda 3 9 9 3" xfId="2238"/>
    <cellStyle name="Moneda 4" xfId="2239"/>
    <cellStyle name="Moneda 4 2" xfId="2240"/>
    <cellStyle name="Moneda 4 2 2" xfId="2241"/>
    <cellStyle name="Moneda 4 3" xfId="2242"/>
    <cellStyle name="Moneda 4 3 2" xfId="2243"/>
    <cellStyle name="Moneda 4 4" xfId="2244"/>
    <cellStyle name="Moneda 4 4 2" xfId="2245"/>
    <cellStyle name="Moneda 4 5" xfId="2246"/>
    <cellStyle name="Neutral" xfId="2247"/>
    <cellStyle name="Normal 10" xfId="2248"/>
    <cellStyle name="Normal 10 2" xfId="2249"/>
    <cellStyle name="Normal 10 2 2" xfId="2250"/>
    <cellStyle name="Normal 10 3" xfId="2251"/>
    <cellStyle name="Normal 11" xfId="2252"/>
    <cellStyle name="Normal 11 2" xfId="2253"/>
    <cellStyle name="Normal 11 2 2" xfId="2254"/>
    <cellStyle name="Normal 11 2 2 2" xfId="2255"/>
    <cellStyle name="Normal 11 2 3" xfId="2256"/>
    <cellStyle name="Normal 11 3" xfId="2257"/>
    <cellStyle name="Normal 11 4" xfId="2258"/>
    <cellStyle name="Normal 11 5" xfId="2259"/>
    <cellStyle name="Normal 12" xfId="2260"/>
    <cellStyle name="Normal 12 2" xfId="2261"/>
    <cellStyle name="Normal 12 2 2" xfId="2262"/>
    <cellStyle name="Normal 12 2 2 2" xfId="2263"/>
    <cellStyle name="Normal 12 2 3" xfId="2264"/>
    <cellStyle name="Normal 12 3" xfId="2265"/>
    <cellStyle name="Normal 13" xfId="2266"/>
    <cellStyle name="Normal 13 2" xfId="2267"/>
    <cellStyle name="Normal 13 2 2" xfId="2268"/>
    <cellStyle name="Normal 14" xfId="2269"/>
    <cellStyle name="Normal 14 2" xfId="2270"/>
    <cellStyle name="Normal 15 2" xfId="2271"/>
    <cellStyle name="Normal 15 2 2" xfId="2272"/>
    <cellStyle name="Normal 16 2" xfId="2273"/>
    <cellStyle name="Normal 16 2 2" xfId="2274"/>
    <cellStyle name="Normal 16 2 2 2" xfId="2275"/>
    <cellStyle name="Normal 16 2 3" xfId="2276"/>
    <cellStyle name="Normal 17 2" xfId="2277"/>
    <cellStyle name="Normal 17 2 2" xfId="2278"/>
    <cellStyle name="Normal 17 2 2 2" xfId="2279"/>
    <cellStyle name="Normal 17 2 3" xfId="2280"/>
    <cellStyle name="Normal 18" xfId="2281"/>
    <cellStyle name="Normal 18 2" xfId="2282"/>
    <cellStyle name="Normal 19" xfId="2283"/>
    <cellStyle name="Normal 19 2" xfId="2284"/>
    <cellStyle name="Normal 2" xfId="2285"/>
    <cellStyle name="Normal 2 10" xfId="2286"/>
    <cellStyle name="Normal 2 10 2" xfId="2287"/>
    <cellStyle name="Normal 2 10 2 2" xfId="2288"/>
    <cellStyle name="Normal 2 10 3" xfId="2289"/>
    <cellStyle name="Normal 2 11" xfId="2290"/>
    <cellStyle name="Normal 2 11 2" xfId="2291"/>
    <cellStyle name="Normal 2 11 2 2" xfId="2292"/>
    <cellStyle name="Normal 2 11 3" xfId="2293"/>
    <cellStyle name="Normal 2 12" xfId="2294"/>
    <cellStyle name="Normal 2 12 2" xfId="2295"/>
    <cellStyle name="Normal 2 12 2 2" xfId="2296"/>
    <cellStyle name="Normal 2 12 3" xfId="2297"/>
    <cellStyle name="Normal 2 13" xfId="2298"/>
    <cellStyle name="Normal 2 13 2" xfId="2299"/>
    <cellStyle name="Normal 2 13 2 2" xfId="2300"/>
    <cellStyle name="Normal 2 13 3" xfId="2301"/>
    <cellStyle name="Normal 2 14" xfId="2302"/>
    <cellStyle name="Normal 2 14 2" xfId="2303"/>
    <cellStyle name="Normal 2 14 2 2" xfId="2304"/>
    <cellStyle name="Normal 2 14 3" xfId="2305"/>
    <cellStyle name="Normal 2 15" xfId="2306"/>
    <cellStyle name="Normal 2 15 2" xfId="2307"/>
    <cellStyle name="Normal 2 15 2 2" xfId="2308"/>
    <cellStyle name="Normal 2 15 3" xfId="2309"/>
    <cellStyle name="Normal 2 16" xfId="2310"/>
    <cellStyle name="Normal 2 16 2" xfId="2311"/>
    <cellStyle name="Normal 2 16 2 2" xfId="2312"/>
    <cellStyle name="Normal 2 16 3" xfId="2313"/>
    <cellStyle name="Normal 2 17" xfId="2314"/>
    <cellStyle name="Normal 2 17 2" xfId="2315"/>
    <cellStyle name="Normal 2 17 2 2" xfId="2316"/>
    <cellStyle name="Normal 2 17 3" xfId="2317"/>
    <cellStyle name="Normal 2 18" xfId="2318"/>
    <cellStyle name="Normal 2 18 2" xfId="2319"/>
    <cellStyle name="Normal 2 18 2 2" xfId="2320"/>
    <cellStyle name="Normal 2 18 3" xfId="2321"/>
    <cellStyle name="Normal 2 19" xfId="2322"/>
    <cellStyle name="Normal 2 19 2" xfId="2323"/>
    <cellStyle name="Normal 2 19 2 2" xfId="2324"/>
    <cellStyle name="Normal 2 19 3" xfId="2325"/>
    <cellStyle name="Normal 2 2" xfId="2326"/>
    <cellStyle name="Normal 2 2 2" xfId="2327"/>
    <cellStyle name="Normal 2 2 2 2" xfId="2328"/>
    <cellStyle name="Normal 2 2 2 2 2" xfId="2329"/>
    <cellStyle name="Normal 2 2 2 3" xfId="2330"/>
    <cellStyle name="Normal 2 2 3" xfId="2331"/>
    <cellStyle name="Normal 2 20" xfId="2332"/>
    <cellStyle name="Normal 2 20 2" xfId="2333"/>
    <cellStyle name="Normal 2 20 2 2" xfId="2334"/>
    <cellStyle name="Normal 2 20 3" xfId="2335"/>
    <cellStyle name="Normal 2 21" xfId="2336"/>
    <cellStyle name="Normal 2 21 2" xfId="2337"/>
    <cellStyle name="Normal 2 21 2 2" xfId="2338"/>
    <cellStyle name="Normal 2 21 3" xfId="2339"/>
    <cellStyle name="Normal 2 22" xfId="2340"/>
    <cellStyle name="Normal 2 22 2" xfId="2341"/>
    <cellStyle name="Normal 2 23" xfId="2342"/>
    <cellStyle name="Normal 2 23 2" xfId="2343"/>
    <cellStyle name="Normal 2 24" xfId="2344"/>
    <cellStyle name="Normal 2 24 2" xfId="2345"/>
    <cellStyle name="Normal 2 25" xfId="2346"/>
    <cellStyle name="Normal 2 3" xfId="2347"/>
    <cellStyle name="Normal 2 3 2" xfId="2348"/>
    <cellStyle name="Normal 2 3 2 2" xfId="2349"/>
    <cellStyle name="Normal 2 3 3" xfId="2350"/>
    <cellStyle name="Normal 2 4" xfId="2351"/>
    <cellStyle name="Normal 2 4 2" xfId="2352"/>
    <cellStyle name="Normal 2 4 2 2" xfId="2353"/>
    <cellStyle name="Normal 2 4 3" xfId="2354"/>
    <cellStyle name="Normal 2 5" xfId="2355"/>
    <cellStyle name="Normal 2 5 2" xfId="2356"/>
    <cellStyle name="Normal 2 5 2 2" xfId="2357"/>
    <cellStyle name="Normal 2 5 3" xfId="2358"/>
    <cellStyle name="Normal 2 6" xfId="2359"/>
    <cellStyle name="Normal 2 6 2" xfId="2360"/>
    <cellStyle name="Normal 2 6 2 2" xfId="2361"/>
    <cellStyle name="Normal 2 6 3" xfId="2362"/>
    <cellStyle name="Normal 2 7" xfId="2363"/>
    <cellStyle name="Normal 2 7 2" xfId="2364"/>
    <cellStyle name="Normal 2 7 2 2" xfId="2365"/>
    <cellStyle name="Normal 2 7 3" xfId="2366"/>
    <cellStyle name="Normal 2 8" xfId="2367"/>
    <cellStyle name="Normal 2 8 2" xfId="2368"/>
    <cellStyle name="Normal 2 8 2 2" xfId="2369"/>
    <cellStyle name="Normal 2 8 3" xfId="2370"/>
    <cellStyle name="Normal 2 9" xfId="2371"/>
    <cellStyle name="Normal 2 9 2" xfId="2372"/>
    <cellStyle name="Normal 2 9 2 2" xfId="2373"/>
    <cellStyle name="Normal 2 9 3" xfId="2374"/>
    <cellStyle name="Normal 20" xfId="2375"/>
    <cellStyle name="Normal 20 2" xfId="2376"/>
    <cellStyle name="Normal 21" xfId="2377"/>
    <cellStyle name="Normal 21 2" xfId="2378"/>
    <cellStyle name="Normal 22" xfId="2379"/>
    <cellStyle name="Normal 22 2" xfId="2380"/>
    <cellStyle name="Normal 23" xfId="2381"/>
    <cellStyle name="Normal 23 2" xfId="2382"/>
    <cellStyle name="Normal 24" xfId="2383"/>
    <cellStyle name="Normal 24 2" xfId="2384"/>
    <cellStyle name="Normal 25" xfId="2385"/>
    <cellStyle name="Normal 25 2" xfId="2386"/>
    <cellStyle name="Normal 26" xfId="2387"/>
    <cellStyle name="Normal 26 2" xfId="2388"/>
    <cellStyle name="Normal 27" xfId="2389"/>
    <cellStyle name="Normal 27 2" xfId="2390"/>
    <cellStyle name="Normal 28" xfId="2391"/>
    <cellStyle name="Normal 28 2" xfId="2392"/>
    <cellStyle name="Normal 29" xfId="2393"/>
    <cellStyle name="Normal 29 2" xfId="2394"/>
    <cellStyle name="Normal 3" xfId="2395"/>
    <cellStyle name="Normal 3 2" xfId="2396"/>
    <cellStyle name="Normal 3 2 2" xfId="2397"/>
    <cellStyle name="Normal 3 3" xfId="2398"/>
    <cellStyle name="Normal 33" xfId="2399"/>
    <cellStyle name="Normal 33 2" xfId="2400"/>
    <cellStyle name="Normal 33 2 2" xfId="2401"/>
    <cellStyle name="Normal 33 3" xfId="2402"/>
    <cellStyle name="Normal 4" xfId="2403"/>
    <cellStyle name="Normal 4 2" xfId="2404"/>
    <cellStyle name="Normal 4 2 2" xfId="2405"/>
    <cellStyle name="Normal 4 3" xfId="2406"/>
    <cellStyle name="Normal 5" xfId="2407"/>
    <cellStyle name="Normal 5 2" xfId="2408"/>
    <cellStyle name="Normal 5 2 2" xfId="2409"/>
    <cellStyle name="Normal 5 3" xfId="2410"/>
    <cellStyle name="Normal 6" xfId="2411"/>
    <cellStyle name="Normal 6 2" xfId="2412"/>
    <cellStyle name="Normal 6 2 2" xfId="2413"/>
    <cellStyle name="Normal 6 3" xfId="2414"/>
    <cellStyle name="Normal 7" xfId="2415"/>
    <cellStyle name="Normal 7 2" xfId="2416"/>
    <cellStyle name="Normal 7 2 2" xfId="2417"/>
    <cellStyle name="Normal 7 3" xfId="2418"/>
    <cellStyle name="Normal 8" xfId="2419"/>
    <cellStyle name="Normal 8 2" xfId="2420"/>
    <cellStyle name="Normal 8 2 2" xfId="2421"/>
    <cellStyle name="Normal 8 3" xfId="2422"/>
    <cellStyle name="Normal 9" xfId="2423"/>
    <cellStyle name="Normal 9 2" xfId="2424"/>
    <cellStyle name="Normal 9 2 2" xfId="2425"/>
    <cellStyle name="Normal 9 3" xfId="2426"/>
    <cellStyle name="Notas" xfId="2427"/>
    <cellStyle name="Output" xfId="2428"/>
    <cellStyle name="Percent" xfId="2429"/>
    <cellStyle name="Porcentual 2" xfId="2430"/>
    <cellStyle name="Porcentual 2 2" xfId="2431"/>
    <cellStyle name="Porcentual 3" xfId="2432"/>
    <cellStyle name="Porcentual 3 2" xfId="2433"/>
    <cellStyle name="Porcentual 3 2 2" xfId="2434"/>
    <cellStyle name="Porcentual 3 3" xfId="2435"/>
    <cellStyle name="Salida" xfId="2436"/>
    <cellStyle name="Texto de advertencia" xfId="2437"/>
    <cellStyle name="Texto explicativo" xfId="2438"/>
    <cellStyle name="Título" xfId="2439"/>
    <cellStyle name="Título 2" xfId="2440"/>
    <cellStyle name="Título 3" xfId="2441"/>
    <cellStyle name="Total" xfId="2442"/>
  </cellStyles>
  <dxfs count="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42775"/>
          <c:y val="0.535"/>
          <c:w val="0.08975"/>
          <c:h val="0.4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4"/>
        <c:gapWidth val="100"/>
        <c:axId val="64716161"/>
        <c:axId val="36003726"/>
      </c:barChart>
      <c:catAx>
        <c:axId val="64716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003726"/>
        <c:crosses val="autoZero"/>
        <c:auto val="1"/>
        <c:lblOffset val="100"/>
        <c:tickLblSkip val="1"/>
        <c:noMultiLvlLbl val="0"/>
      </c:catAx>
      <c:valAx>
        <c:axId val="360037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716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0175"/>
          <c:y val="0.35"/>
          <c:w val="0.57575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4"/>
        <c:gapWidth val="100"/>
        <c:axId val="65395255"/>
        <c:axId val="44831948"/>
      </c:barChart>
      <c:catAx>
        <c:axId val="65395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831948"/>
        <c:crosses val="autoZero"/>
        <c:auto val="1"/>
        <c:lblOffset val="100"/>
        <c:tickLblSkip val="1"/>
        <c:noMultiLvlLbl val="0"/>
      </c:catAx>
      <c:valAx>
        <c:axId val="448319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395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</xdr:row>
      <xdr:rowOff>47625</xdr:rowOff>
    </xdr:from>
    <xdr:to>
      <xdr:col>6</xdr:col>
      <xdr:colOff>190500</xdr:colOff>
      <xdr:row>8</xdr:row>
      <xdr:rowOff>190500</xdr:rowOff>
    </xdr:to>
    <xdr:sp>
      <xdr:nvSpPr>
        <xdr:cNvPr id="1" name="3 Elipse"/>
        <xdr:cNvSpPr>
          <a:spLocks/>
        </xdr:cNvSpPr>
      </xdr:nvSpPr>
      <xdr:spPr>
        <a:xfrm>
          <a:off x="9086850" y="2324100"/>
          <a:ext cx="161925" cy="142875"/>
        </a:xfrm>
        <a:prstGeom prst="ellipse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47625</xdr:rowOff>
    </xdr:from>
    <xdr:to>
      <xdr:col>6</xdr:col>
      <xdr:colOff>190500</xdr:colOff>
      <xdr:row>7</xdr:row>
      <xdr:rowOff>190500</xdr:rowOff>
    </xdr:to>
    <xdr:sp>
      <xdr:nvSpPr>
        <xdr:cNvPr id="2" name="5 Elipse"/>
        <xdr:cNvSpPr>
          <a:spLocks/>
        </xdr:cNvSpPr>
      </xdr:nvSpPr>
      <xdr:spPr>
        <a:xfrm>
          <a:off x="9077325" y="2066925"/>
          <a:ext cx="171450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8</xdr:row>
      <xdr:rowOff>47625</xdr:rowOff>
    </xdr:from>
    <xdr:to>
      <xdr:col>14</xdr:col>
      <xdr:colOff>190500</xdr:colOff>
      <xdr:row>8</xdr:row>
      <xdr:rowOff>190500</xdr:rowOff>
    </xdr:to>
    <xdr:sp>
      <xdr:nvSpPr>
        <xdr:cNvPr id="3" name="6 Elipse"/>
        <xdr:cNvSpPr>
          <a:spLocks/>
        </xdr:cNvSpPr>
      </xdr:nvSpPr>
      <xdr:spPr>
        <a:xfrm>
          <a:off x="16859250" y="2324100"/>
          <a:ext cx="161925" cy="142875"/>
        </a:xfrm>
        <a:prstGeom prst="ellipse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47625</xdr:rowOff>
    </xdr:from>
    <xdr:to>
      <xdr:col>14</xdr:col>
      <xdr:colOff>190500</xdr:colOff>
      <xdr:row>7</xdr:row>
      <xdr:rowOff>190500</xdr:rowOff>
    </xdr:to>
    <xdr:sp>
      <xdr:nvSpPr>
        <xdr:cNvPr id="4" name="7 Elipse"/>
        <xdr:cNvSpPr>
          <a:spLocks/>
        </xdr:cNvSpPr>
      </xdr:nvSpPr>
      <xdr:spPr>
        <a:xfrm>
          <a:off x="16849725" y="2066925"/>
          <a:ext cx="171450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6</xdr:row>
      <xdr:rowOff>57150</xdr:rowOff>
    </xdr:from>
    <xdr:to>
      <xdr:col>15</xdr:col>
      <xdr:colOff>0</xdr:colOff>
      <xdr:row>6</xdr:row>
      <xdr:rowOff>200025</xdr:rowOff>
    </xdr:to>
    <xdr:sp>
      <xdr:nvSpPr>
        <xdr:cNvPr id="5" name="8 Elipse"/>
        <xdr:cNvSpPr>
          <a:spLocks/>
        </xdr:cNvSpPr>
      </xdr:nvSpPr>
      <xdr:spPr>
        <a:xfrm>
          <a:off x="16859250" y="1866900"/>
          <a:ext cx="16192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47625</xdr:rowOff>
    </xdr:from>
    <xdr:to>
      <xdr:col>14</xdr:col>
      <xdr:colOff>190500</xdr:colOff>
      <xdr:row>6</xdr:row>
      <xdr:rowOff>190500</xdr:rowOff>
    </xdr:to>
    <xdr:sp>
      <xdr:nvSpPr>
        <xdr:cNvPr id="6" name="9 Elipse"/>
        <xdr:cNvSpPr>
          <a:spLocks/>
        </xdr:cNvSpPr>
      </xdr:nvSpPr>
      <xdr:spPr>
        <a:xfrm>
          <a:off x="16849725" y="1857375"/>
          <a:ext cx="171450" cy="142875"/>
        </a:xfrm>
        <a:prstGeom prst="ellips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66675</xdr:rowOff>
    </xdr:from>
    <xdr:to>
      <xdr:col>12</xdr:col>
      <xdr:colOff>200025</xdr:colOff>
      <xdr:row>6</xdr:row>
      <xdr:rowOff>209550</xdr:rowOff>
    </xdr:to>
    <xdr:sp>
      <xdr:nvSpPr>
        <xdr:cNvPr id="7" name="10 Elipse"/>
        <xdr:cNvSpPr>
          <a:spLocks/>
        </xdr:cNvSpPr>
      </xdr:nvSpPr>
      <xdr:spPr>
        <a:xfrm>
          <a:off x="14335125" y="1876425"/>
          <a:ext cx="16192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7</xdr:row>
      <xdr:rowOff>47625</xdr:rowOff>
    </xdr:from>
    <xdr:to>
      <xdr:col>12</xdr:col>
      <xdr:colOff>200025</xdr:colOff>
      <xdr:row>7</xdr:row>
      <xdr:rowOff>190500</xdr:rowOff>
    </xdr:to>
    <xdr:sp>
      <xdr:nvSpPr>
        <xdr:cNvPr id="8" name="11 Elipse"/>
        <xdr:cNvSpPr>
          <a:spLocks/>
        </xdr:cNvSpPr>
      </xdr:nvSpPr>
      <xdr:spPr>
        <a:xfrm>
          <a:off x="14335125" y="2066925"/>
          <a:ext cx="161925" cy="142875"/>
        </a:xfrm>
        <a:prstGeom prst="ellips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8</xdr:row>
      <xdr:rowOff>28575</xdr:rowOff>
    </xdr:from>
    <xdr:to>
      <xdr:col>12</xdr:col>
      <xdr:colOff>209550</xdr:colOff>
      <xdr:row>8</xdr:row>
      <xdr:rowOff>171450</xdr:rowOff>
    </xdr:to>
    <xdr:sp>
      <xdr:nvSpPr>
        <xdr:cNvPr id="9" name="12 Elipse"/>
        <xdr:cNvSpPr>
          <a:spLocks/>
        </xdr:cNvSpPr>
      </xdr:nvSpPr>
      <xdr:spPr>
        <a:xfrm>
          <a:off x="14344650" y="2305050"/>
          <a:ext cx="161925" cy="142875"/>
        </a:xfrm>
        <a:prstGeom prst="ellipse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704850</xdr:colOff>
      <xdr:row>207</xdr:row>
      <xdr:rowOff>142875</xdr:rowOff>
    </xdr:from>
    <xdr:to>
      <xdr:col>98</xdr:col>
      <xdr:colOff>0</xdr:colOff>
      <xdr:row>224</xdr:row>
      <xdr:rowOff>161925</xdr:rowOff>
    </xdr:to>
    <xdr:graphicFrame>
      <xdr:nvGraphicFramePr>
        <xdr:cNvPr id="10" name="Gráfico 10"/>
        <xdr:cNvGraphicFramePr/>
      </xdr:nvGraphicFramePr>
      <xdr:xfrm>
        <a:off x="97964625" y="38404800"/>
        <a:ext cx="571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98</xdr:col>
      <xdr:colOff>0</xdr:colOff>
      <xdr:row>207</xdr:row>
      <xdr:rowOff>142875</xdr:rowOff>
    </xdr:from>
    <xdr:to>
      <xdr:col>99</xdr:col>
      <xdr:colOff>228600</xdr:colOff>
      <xdr:row>224</xdr:row>
      <xdr:rowOff>161925</xdr:rowOff>
    </xdr:to>
    <xdr:graphicFrame>
      <xdr:nvGraphicFramePr>
        <xdr:cNvPr id="11" name="Gráfico 11"/>
        <xdr:cNvGraphicFramePr/>
      </xdr:nvGraphicFramePr>
      <xdr:xfrm>
        <a:off x="98021775" y="38404800"/>
        <a:ext cx="9906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6</xdr:row>
      <xdr:rowOff>66675</xdr:rowOff>
    </xdr:from>
    <xdr:to>
      <xdr:col>12</xdr:col>
      <xdr:colOff>200025</xdr:colOff>
      <xdr:row>6</xdr:row>
      <xdr:rowOff>209550</xdr:rowOff>
    </xdr:to>
    <xdr:sp>
      <xdr:nvSpPr>
        <xdr:cNvPr id="12" name="10 Elipse"/>
        <xdr:cNvSpPr>
          <a:spLocks/>
        </xdr:cNvSpPr>
      </xdr:nvSpPr>
      <xdr:spPr>
        <a:xfrm>
          <a:off x="14335125" y="1876425"/>
          <a:ext cx="16192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7</xdr:row>
      <xdr:rowOff>47625</xdr:rowOff>
    </xdr:from>
    <xdr:to>
      <xdr:col>12</xdr:col>
      <xdr:colOff>200025</xdr:colOff>
      <xdr:row>7</xdr:row>
      <xdr:rowOff>190500</xdr:rowOff>
    </xdr:to>
    <xdr:sp>
      <xdr:nvSpPr>
        <xdr:cNvPr id="13" name="11 Elipse"/>
        <xdr:cNvSpPr>
          <a:spLocks/>
        </xdr:cNvSpPr>
      </xdr:nvSpPr>
      <xdr:spPr>
        <a:xfrm>
          <a:off x="14335125" y="2066925"/>
          <a:ext cx="161925" cy="142875"/>
        </a:xfrm>
        <a:prstGeom prst="ellips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8</xdr:row>
      <xdr:rowOff>28575</xdr:rowOff>
    </xdr:from>
    <xdr:to>
      <xdr:col>12</xdr:col>
      <xdr:colOff>209550</xdr:colOff>
      <xdr:row>8</xdr:row>
      <xdr:rowOff>171450</xdr:rowOff>
    </xdr:to>
    <xdr:sp>
      <xdr:nvSpPr>
        <xdr:cNvPr id="14" name="12 Elipse"/>
        <xdr:cNvSpPr>
          <a:spLocks/>
        </xdr:cNvSpPr>
      </xdr:nvSpPr>
      <xdr:spPr>
        <a:xfrm>
          <a:off x="14344650" y="2305050"/>
          <a:ext cx="161925" cy="142875"/>
        </a:xfrm>
        <a:prstGeom prst="ellipse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CUADRO%20AV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Documents%20and%20Settings\User\Mis%20documentos\Descargas\datos\002%20-%20Hatovial\predios\CONTROL%20PREDIOS%20G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5+900 A K7+500"/>
      <sheetName val="DATOS5A"/>
      <sheetName val="T5A"/>
      <sheetName val="DATOS 6-4"/>
      <sheetName val="T6-4"/>
    </sheetNames>
    <sheetDataSet>
      <sheetData sheetId="0">
        <row r="3">
          <cell r="A3" t="str">
            <v>CÓDIGO EN EL PLANO</v>
          </cell>
          <cell r="B3" t="str">
            <v>NUMERO DEL
PLANO</v>
          </cell>
          <cell r="C3" t="str">
            <v>ARCHIVO
INTERNO
CARPETA #</v>
          </cell>
          <cell r="D3" t="str">
            <v>CÉDULA CATASTRAL</v>
          </cell>
          <cell r="E3" t="str">
            <v>MATRICULA</v>
          </cell>
          <cell r="F3" t="str">
            <v>NOMBRE PROPIETARIO</v>
          </cell>
          <cell r="G3" t="str">
            <v>INICIAL</v>
          </cell>
          <cell r="H3" t="str">
            <v>FINAL</v>
          </cell>
          <cell r="I3" t="str">
            <v>UBICACIÓN</v>
          </cell>
          <cell r="J3" t="str">
            <v>LONGITUD</v>
          </cell>
          <cell r="K3" t="str">
            <v>AREA</v>
          </cell>
          <cell r="L3" t="str">
            <v>TOTAL AVALÚO COMERCIAL</v>
          </cell>
          <cell r="M3" t="str">
            <v>VALOR POR
m2</v>
          </cell>
          <cell r="N3" t="str">
            <v>NUMERO PROPIETARIOS</v>
          </cell>
          <cell r="O3" t="str">
            <v>CENSO POBLACIONAL</v>
          </cell>
          <cell r="P3" t="str">
            <v>Levantamiento predial</v>
          </cell>
          <cell r="Q3" t="str">
            <v>Información jurídica</v>
          </cell>
          <cell r="R3" t="str">
            <v>Ficha predial aprobada por Interventoria</v>
          </cell>
          <cell r="S3" t="str">
            <v>Avaluo</v>
          </cell>
          <cell r="T3" t="str">
            <v>Oferta de compra</v>
          </cell>
          <cell r="U3" t="str">
            <v>Envio de la notificacion al propietario</v>
          </cell>
          <cell r="V3" t="str">
            <v>Resolución de expropiación</v>
          </cell>
          <cell r="W3" t="str">
            <v>Entrega física del predio</v>
          </cell>
        </row>
        <row r="4">
          <cell r="A4" t="str">
            <v>1A-1 o V1</v>
          </cell>
          <cell r="B4" t="str">
            <v>BH-P-T2-0001</v>
          </cell>
          <cell r="C4">
            <v>20001</v>
          </cell>
          <cell r="D4">
            <v>11</v>
          </cell>
          <cell r="E4" t="str">
            <v>012-57502</v>
          </cell>
          <cell r="F4" t="str">
            <v>Manuel Antonio Alvarez Ruiz</v>
          </cell>
          <cell r="G4">
            <v>5734.19</v>
          </cell>
          <cell r="H4">
            <v>5800</v>
          </cell>
          <cell r="I4" t="str">
            <v>Ambos</v>
          </cell>
          <cell r="J4">
            <v>65.8100000000004</v>
          </cell>
          <cell r="K4">
            <v>396.29</v>
          </cell>
          <cell r="L4">
            <v>39629000</v>
          </cell>
          <cell r="M4" t="e">
            <v>#NAME?</v>
          </cell>
          <cell r="N4">
            <v>1</v>
          </cell>
          <cell r="O4">
            <v>38969</v>
          </cell>
          <cell r="P4">
            <v>39055</v>
          </cell>
          <cell r="Q4">
            <v>39225</v>
          </cell>
          <cell r="R4">
            <v>39122</v>
          </cell>
          <cell r="S4">
            <v>39078</v>
          </cell>
          <cell r="T4">
            <v>39100</v>
          </cell>
          <cell r="U4">
            <v>39139</v>
          </cell>
          <cell r="W4">
            <v>39426</v>
          </cell>
        </row>
        <row r="5">
          <cell r="A5" t="str">
            <v>2A-2 o V2</v>
          </cell>
          <cell r="B5" t="str">
            <v>BH-P-T2-0002</v>
          </cell>
          <cell r="C5">
            <v>20002</v>
          </cell>
          <cell r="D5">
            <v>12</v>
          </cell>
          <cell r="E5" t="str">
            <v>012-30721</v>
          </cell>
          <cell r="F5" t="str">
            <v>Manuel Antonio Alvarez Ruiz</v>
          </cell>
          <cell r="G5">
            <v>5800</v>
          </cell>
          <cell r="H5">
            <v>5920</v>
          </cell>
          <cell r="I5" t="str">
            <v>Ambos</v>
          </cell>
          <cell r="J5">
            <v>120</v>
          </cell>
          <cell r="K5">
            <v>2380.35</v>
          </cell>
          <cell r="L5">
            <v>287548600</v>
          </cell>
          <cell r="N5">
            <v>1</v>
          </cell>
          <cell r="O5">
            <v>38969</v>
          </cell>
          <cell r="P5">
            <v>39055</v>
          </cell>
          <cell r="Q5">
            <v>39225</v>
          </cell>
          <cell r="R5">
            <v>39122</v>
          </cell>
          <cell r="S5">
            <v>39100</v>
          </cell>
          <cell r="T5">
            <v>39118</v>
          </cell>
          <cell r="U5">
            <v>39139</v>
          </cell>
          <cell r="W5">
            <v>39426</v>
          </cell>
        </row>
        <row r="6">
          <cell r="A6" t="str">
            <v>4A o V4</v>
          </cell>
          <cell r="B6" t="str">
            <v>BH-P-T2-0003</v>
          </cell>
          <cell r="C6">
            <v>20003</v>
          </cell>
          <cell r="D6">
            <v>14</v>
          </cell>
          <cell r="E6" t="str">
            <v>012-42189</v>
          </cell>
          <cell r="F6" t="str">
            <v>Margarita María Martínez de Misas</v>
          </cell>
          <cell r="G6">
            <v>5927.33</v>
          </cell>
          <cell r="H6">
            <v>5936.59</v>
          </cell>
          <cell r="I6" t="str">
            <v>Ambos</v>
          </cell>
          <cell r="J6">
            <v>9.260000000000218</v>
          </cell>
          <cell r="K6">
            <v>190.43</v>
          </cell>
          <cell r="L6">
            <v>45261500</v>
          </cell>
          <cell r="M6" t="e">
            <v>#NAME?</v>
          </cell>
          <cell r="N6">
            <v>1</v>
          </cell>
          <cell r="O6">
            <v>38969</v>
          </cell>
          <cell r="P6">
            <v>39023</v>
          </cell>
          <cell r="Q6">
            <v>39225</v>
          </cell>
          <cell r="R6">
            <v>39156</v>
          </cell>
          <cell r="S6">
            <v>39094</v>
          </cell>
          <cell r="T6">
            <v>39122</v>
          </cell>
          <cell r="U6">
            <v>39140</v>
          </cell>
          <cell r="V6">
            <v>39140</v>
          </cell>
          <cell r="W6">
            <v>39303</v>
          </cell>
        </row>
        <row r="7">
          <cell r="A7" t="str">
            <v>3A o V3A</v>
          </cell>
          <cell r="B7" t="str">
            <v>BH-P-T2-0004</v>
          </cell>
          <cell r="C7">
            <v>20004</v>
          </cell>
          <cell r="D7">
            <v>13</v>
          </cell>
          <cell r="E7" t="str">
            <v>012-22283</v>
          </cell>
          <cell r="F7" t="str">
            <v>Teresa Gómez Echeverri</v>
          </cell>
          <cell r="G7">
            <v>5900</v>
          </cell>
          <cell r="H7">
            <v>5936.17</v>
          </cell>
          <cell r="I7" t="str">
            <v>Ambos</v>
          </cell>
          <cell r="J7">
            <v>36.17000000000007</v>
          </cell>
          <cell r="M7" t="e">
            <v>#NAME?</v>
          </cell>
          <cell r="N7">
            <v>1</v>
          </cell>
          <cell r="W7">
            <v>39295</v>
          </cell>
        </row>
        <row r="8">
          <cell r="A8" t="str">
            <v>5A o V5</v>
          </cell>
          <cell r="B8" t="str">
            <v>BH-P-T2-0005</v>
          </cell>
          <cell r="C8">
            <v>20005</v>
          </cell>
          <cell r="D8">
            <v>15</v>
          </cell>
          <cell r="E8" t="str">
            <v>012-15695</v>
          </cell>
          <cell r="F8" t="str">
            <v>Ana Dolores Martínez H y otros</v>
          </cell>
          <cell r="G8">
            <v>5930.52</v>
          </cell>
          <cell r="H8">
            <v>5948.5</v>
          </cell>
          <cell r="I8" t="str">
            <v>Ambos</v>
          </cell>
          <cell r="J8">
            <v>17.979999999999563</v>
          </cell>
          <cell r="K8">
            <v>440.91</v>
          </cell>
          <cell r="M8" t="e">
            <v>#NAME?</v>
          </cell>
          <cell r="N8">
            <v>10</v>
          </cell>
          <cell r="O8">
            <v>38972</v>
          </cell>
          <cell r="P8">
            <v>39023</v>
          </cell>
          <cell r="Q8">
            <v>39225</v>
          </cell>
          <cell r="R8">
            <v>39156</v>
          </cell>
          <cell r="S8">
            <v>39379</v>
          </cell>
          <cell r="T8">
            <v>39379</v>
          </cell>
          <cell r="U8">
            <v>39379</v>
          </cell>
          <cell r="W8">
            <v>39315</v>
          </cell>
        </row>
        <row r="9">
          <cell r="A9" t="str">
            <v>5AG o V6</v>
          </cell>
          <cell r="B9" t="str">
            <v>BH-P-T2-0006</v>
          </cell>
          <cell r="C9">
            <v>20006</v>
          </cell>
          <cell r="D9">
            <v>16</v>
          </cell>
          <cell r="E9" t="str">
            <v>012-51792</v>
          </cell>
          <cell r="F9" t="str">
            <v>Antonio José Montero</v>
          </cell>
          <cell r="G9">
            <v>5936.17</v>
          </cell>
          <cell r="H9">
            <v>6038.87</v>
          </cell>
          <cell r="I9" t="str">
            <v>Ambos</v>
          </cell>
          <cell r="J9">
            <v>102.69999999999982</v>
          </cell>
          <cell r="K9">
            <v>6159.24</v>
          </cell>
          <cell r="L9">
            <v>1972760000</v>
          </cell>
          <cell r="M9" t="e">
            <v>#NAME?</v>
          </cell>
          <cell r="N9">
            <v>1</v>
          </cell>
          <cell r="O9">
            <v>38972</v>
          </cell>
          <cell r="P9">
            <v>39023</v>
          </cell>
          <cell r="Q9">
            <v>39225</v>
          </cell>
          <cell r="R9">
            <v>39101</v>
          </cell>
          <cell r="S9">
            <v>39143</v>
          </cell>
          <cell r="T9">
            <v>39051</v>
          </cell>
          <cell r="U9">
            <v>39171</v>
          </cell>
          <cell r="W9">
            <v>39181</v>
          </cell>
        </row>
        <row r="10">
          <cell r="A10" t="str">
            <v>3G o V7</v>
          </cell>
          <cell r="B10" t="str">
            <v>BH-P-T2-0007</v>
          </cell>
          <cell r="C10">
            <v>20007</v>
          </cell>
          <cell r="D10">
            <v>579</v>
          </cell>
          <cell r="E10" t="str">
            <v>012-51793</v>
          </cell>
          <cell r="F10" t="str">
            <v>Maria Emilse Rojas Taborda</v>
          </cell>
          <cell r="G10">
            <v>6038.87</v>
          </cell>
          <cell r="H10">
            <v>6135.81</v>
          </cell>
          <cell r="I10" t="str">
            <v>Ambos</v>
          </cell>
          <cell r="J10">
            <v>96.94000000000051</v>
          </cell>
          <cell r="K10">
            <v>6401.99</v>
          </cell>
          <cell r="L10">
            <v>1060487900</v>
          </cell>
          <cell r="M10" t="e">
            <v>#NAME?</v>
          </cell>
          <cell r="N10">
            <v>1</v>
          </cell>
          <cell r="O10">
            <v>38972</v>
          </cell>
          <cell r="P10">
            <v>39028</v>
          </cell>
          <cell r="Q10">
            <v>39225</v>
          </cell>
          <cell r="R10">
            <v>39156</v>
          </cell>
          <cell r="S10">
            <v>39143</v>
          </cell>
          <cell r="T10">
            <v>39051</v>
          </cell>
          <cell r="U10">
            <v>39171</v>
          </cell>
          <cell r="W10">
            <v>39150</v>
          </cell>
        </row>
        <row r="11">
          <cell r="A11" t="str">
            <v>5M o V8</v>
          </cell>
          <cell r="B11" t="str">
            <v>BH-P-T2-0008</v>
          </cell>
          <cell r="C11">
            <v>20008</v>
          </cell>
          <cell r="D11">
            <v>596</v>
          </cell>
          <cell r="E11" t="str">
            <v>012-25363</v>
          </cell>
          <cell r="F11" t="str">
            <v>Fabian de Jesús Rios Grajales y otros</v>
          </cell>
          <cell r="G11">
            <v>6114.95</v>
          </cell>
          <cell r="H11">
            <v>6188.93</v>
          </cell>
          <cell r="I11" t="str">
            <v>Ambos</v>
          </cell>
          <cell r="J11">
            <v>73.98000000000047</v>
          </cell>
          <cell r="K11">
            <v>1175.86</v>
          </cell>
          <cell r="L11">
            <v>101855200</v>
          </cell>
          <cell r="M11" t="e">
            <v>#NAME?</v>
          </cell>
          <cell r="N11">
            <v>3</v>
          </cell>
          <cell r="O11">
            <v>38972</v>
          </cell>
          <cell r="P11">
            <v>39043</v>
          </cell>
          <cell r="Q11">
            <v>39225</v>
          </cell>
          <cell r="R11">
            <v>39156</v>
          </cell>
          <cell r="S11">
            <v>39162</v>
          </cell>
          <cell r="W11">
            <v>39290</v>
          </cell>
        </row>
        <row r="12">
          <cell r="A12" t="str">
            <v>5G o V9</v>
          </cell>
          <cell r="B12" t="str">
            <v>BH-P-T2-0009</v>
          </cell>
          <cell r="C12">
            <v>20009</v>
          </cell>
          <cell r="D12">
            <v>559</v>
          </cell>
          <cell r="E12" t="str">
            <v>012-46865</v>
          </cell>
          <cell r="F12" t="str">
            <v>Ruth Elena Alzate Noreña</v>
          </cell>
          <cell r="G12">
            <v>6124.3</v>
          </cell>
          <cell r="H12">
            <v>6200</v>
          </cell>
          <cell r="I12" t="str">
            <v>Ambos</v>
          </cell>
          <cell r="J12">
            <v>75.69999999999982</v>
          </cell>
          <cell r="K12">
            <v>1250.81</v>
          </cell>
          <cell r="L12">
            <v>116480000</v>
          </cell>
          <cell r="M12" t="e">
            <v>#NAME?</v>
          </cell>
          <cell r="N12">
            <v>1</v>
          </cell>
          <cell r="O12">
            <v>38969</v>
          </cell>
          <cell r="P12">
            <v>39043</v>
          </cell>
          <cell r="Q12">
            <v>39225</v>
          </cell>
          <cell r="R12">
            <v>39156</v>
          </cell>
          <cell r="S12">
            <v>39078</v>
          </cell>
          <cell r="T12">
            <v>39122</v>
          </cell>
          <cell r="U12">
            <v>39142</v>
          </cell>
          <cell r="W12">
            <v>39280</v>
          </cell>
        </row>
        <row r="13">
          <cell r="A13" t="str">
            <v>5G-1 o V9A</v>
          </cell>
          <cell r="B13" t="str">
            <v>BH-P-T2-0010</v>
          </cell>
          <cell r="C13">
            <v>20010</v>
          </cell>
          <cell r="D13">
            <v>32</v>
          </cell>
          <cell r="F13" t="str">
            <v>Ruth Elena Alzate Noreña</v>
          </cell>
          <cell r="G13">
            <v>6124.3</v>
          </cell>
          <cell r="H13">
            <v>6190</v>
          </cell>
          <cell r="I13" t="str">
            <v>Ambos</v>
          </cell>
          <cell r="J13">
            <v>65.69999999999982</v>
          </cell>
          <cell r="K13">
            <v>177.1</v>
          </cell>
          <cell r="M13" t="e">
            <v>#NAME?</v>
          </cell>
          <cell r="N13">
            <v>1</v>
          </cell>
          <cell r="O13">
            <v>38969</v>
          </cell>
          <cell r="P13">
            <v>39043</v>
          </cell>
          <cell r="Q13">
            <v>39225</v>
          </cell>
          <cell r="R13">
            <v>39156</v>
          </cell>
          <cell r="S13">
            <v>39184</v>
          </cell>
          <cell r="T13">
            <v>39197</v>
          </cell>
          <cell r="U13">
            <v>39280</v>
          </cell>
          <cell r="W13">
            <v>39280</v>
          </cell>
        </row>
        <row r="14">
          <cell r="A14" t="str">
            <v>6G o V14</v>
          </cell>
          <cell r="B14" t="str">
            <v>BH-P-T2-0011</v>
          </cell>
          <cell r="C14">
            <v>20011</v>
          </cell>
          <cell r="D14">
            <v>95</v>
          </cell>
          <cell r="E14" t="str">
            <v>012-4869</v>
          </cell>
          <cell r="F14" t="str">
            <v>Inversiones Horizontes de Colombia S.A.</v>
          </cell>
          <cell r="G14">
            <v>6203.63</v>
          </cell>
          <cell r="H14">
            <v>6325.94</v>
          </cell>
          <cell r="I14" t="str">
            <v>Ambos</v>
          </cell>
          <cell r="J14">
            <v>122.30999999999949</v>
          </cell>
          <cell r="K14">
            <v>6464.28</v>
          </cell>
          <cell r="L14">
            <v>1003605000</v>
          </cell>
          <cell r="M14" t="e">
            <v>#NAME?</v>
          </cell>
          <cell r="N14">
            <v>1</v>
          </cell>
          <cell r="O14">
            <v>38969</v>
          </cell>
          <cell r="P14">
            <v>39023</v>
          </cell>
          <cell r="Q14">
            <v>39225</v>
          </cell>
          <cell r="R14">
            <v>39156</v>
          </cell>
          <cell r="S14">
            <v>39048</v>
          </cell>
          <cell r="T14">
            <v>39055</v>
          </cell>
          <cell r="U14">
            <v>39071</v>
          </cell>
          <cell r="W14">
            <v>39114</v>
          </cell>
        </row>
        <row r="15">
          <cell r="A15" t="str">
            <v>6A o V16</v>
          </cell>
          <cell r="B15" t="str">
            <v>BH-P-T2-0012</v>
          </cell>
          <cell r="C15">
            <v>20012</v>
          </cell>
          <cell r="D15">
            <v>31</v>
          </cell>
          <cell r="E15" t="str">
            <v>012-57220</v>
          </cell>
          <cell r="F15" t="str">
            <v>Gabriela Yepes de Zapata</v>
          </cell>
          <cell r="G15">
            <v>6300.38</v>
          </cell>
          <cell r="H15">
            <v>6324.44</v>
          </cell>
          <cell r="I15" t="str">
            <v>Ambos</v>
          </cell>
          <cell r="J15">
            <v>24.05999999999949</v>
          </cell>
          <cell r="K15">
            <v>295.58</v>
          </cell>
          <cell r="L15">
            <v>94560700</v>
          </cell>
          <cell r="M15" t="e">
            <v>#NAME?</v>
          </cell>
          <cell r="N15">
            <v>1</v>
          </cell>
          <cell r="O15">
            <v>38972</v>
          </cell>
          <cell r="P15">
            <v>39023</v>
          </cell>
          <cell r="Q15">
            <v>39225</v>
          </cell>
          <cell r="R15">
            <v>39156</v>
          </cell>
          <cell r="S15">
            <v>39140</v>
          </cell>
          <cell r="T15">
            <v>39150</v>
          </cell>
          <cell r="U15">
            <v>39187</v>
          </cell>
          <cell r="W15">
            <v>39365</v>
          </cell>
        </row>
        <row r="16">
          <cell r="A16" t="str">
            <v>7G o V12</v>
          </cell>
          <cell r="B16" t="str">
            <v>BH-P-T2-0013</v>
          </cell>
          <cell r="C16">
            <v>20013</v>
          </cell>
          <cell r="D16">
            <v>29</v>
          </cell>
          <cell r="E16" t="str">
            <v>012-13990</v>
          </cell>
          <cell r="F16" t="str">
            <v>Operarias catequistas de Nuestra Sra. ..</v>
          </cell>
          <cell r="G16">
            <v>6324.44</v>
          </cell>
          <cell r="H16">
            <v>6393.39</v>
          </cell>
          <cell r="I16" t="str">
            <v>Ambos</v>
          </cell>
          <cell r="J16">
            <v>68.95000000000073</v>
          </cell>
          <cell r="K16">
            <v>3191.41</v>
          </cell>
          <cell r="L16">
            <v>543979300</v>
          </cell>
          <cell r="M16" t="e">
            <v>#NAME?</v>
          </cell>
          <cell r="N16">
            <v>1</v>
          </cell>
          <cell r="O16">
            <v>38969</v>
          </cell>
          <cell r="P16">
            <v>39023</v>
          </cell>
          <cell r="Q16">
            <v>39225</v>
          </cell>
          <cell r="R16">
            <v>39156</v>
          </cell>
          <cell r="S16">
            <v>39094</v>
          </cell>
          <cell r="T16">
            <v>39102</v>
          </cell>
          <cell r="U16">
            <v>39109</v>
          </cell>
          <cell r="W16">
            <v>39112</v>
          </cell>
        </row>
        <row r="17">
          <cell r="A17" t="str">
            <v>8A o V15</v>
          </cell>
          <cell r="B17" t="str">
            <v>BH-P-T2-0014</v>
          </cell>
          <cell r="C17">
            <v>20014</v>
          </cell>
          <cell r="D17">
            <v>28</v>
          </cell>
          <cell r="E17" t="str">
            <v>012-33609</v>
          </cell>
          <cell r="F17" t="str">
            <v>José Ignacio Marín Hoyos</v>
          </cell>
          <cell r="G17">
            <v>6393.39</v>
          </cell>
          <cell r="H17">
            <v>6446.11</v>
          </cell>
          <cell r="I17" t="str">
            <v>Ambos</v>
          </cell>
          <cell r="J17">
            <v>52.719999999999345</v>
          </cell>
          <cell r="K17">
            <v>3549.7</v>
          </cell>
          <cell r="L17">
            <v>525272600</v>
          </cell>
          <cell r="M17" t="e">
            <v>#NAME?</v>
          </cell>
          <cell r="N17">
            <v>1</v>
          </cell>
          <cell r="O17">
            <v>38972</v>
          </cell>
          <cell r="P17">
            <v>39023</v>
          </cell>
          <cell r="Q17">
            <v>39225</v>
          </cell>
          <cell r="R17">
            <v>39156</v>
          </cell>
          <cell r="S17">
            <v>39094</v>
          </cell>
          <cell r="T17">
            <v>39171</v>
          </cell>
          <cell r="U17">
            <v>39171</v>
          </cell>
          <cell r="W17">
            <v>39118</v>
          </cell>
        </row>
        <row r="18">
          <cell r="A18" t="str">
            <v>8G o V15A</v>
          </cell>
          <cell r="B18" t="str">
            <v>BH-P-T2-0016</v>
          </cell>
          <cell r="C18">
            <v>20016</v>
          </cell>
          <cell r="D18">
            <v>27</v>
          </cell>
          <cell r="F18" t="str">
            <v>Jose Delio Arango Valencia</v>
          </cell>
          <cell r="G18">
            <v>6628.61</v>
          </cell>
          <cell r="H18">
            <v>6659.69</v>
          </cell>
          <cell r="I18" t="str">
            <v>Ambos</v>
          </cell>
          <cell r="J18">
            <v>31.079999999999927</v>
          </cell>
          <cell r="K18">
            <v>545.99</v>
          </cell>
          <cell r="M18" t="e">
            <v>#NAME?</v>
          </cell>
          <cell r="N18">
            <v>1</v>
          </cell>
          <cell r="O18">
            <v>38969</v>
          </cell>
          <cell r="P18">
            <v>39023</v>
          </cell>
          <cell r="Q18">
            <v>39225</v>
          </cell>
          <cell r="R18">
            <v>39023</v>
          </cell>
          <cell r="S18">
            <v>39338</v>
          </cell>
          <cell r="T18">
            <v>39338</v>
          </cell>
          <cell r="U18">
            <v>39338</v>
          </cell>
          <cell r="W18">
            <v>39338</v>
          </cell>
        </row>
        <row r="19">
          <cell r="A19" t="str">
            <v>9G o V15B</v>
          </cell>
          <cell r="B19" t="str">
            <v>BH-P-T2-0018</v>
          </cell>
          <cell r="C19">
            <v>20018</v>
          </cell>
          <cell r="D19">
            <v>97</v>
          </cell>
          <cell r="E19" t="str">
            <v>012-43336</v>
          </cell>
          <cell r="F19" t="str">
            <v>María Herminia Molina viuda de Meneses y otros</v>
          </cell>
          <cell r="G19">
            <v>6659.69</v>
          </cell>
          <cell r="H19">
            <v>6716.65</v>
          </cell>
          <cell r="I19" t="str">
            <v>Ambos</v>
          </cell>
          <cell r="J19">
            <v>56.960000000000036</v>
          </cell>
          <cell r="K19">
            <v>2838.75</v>
          </cell>
          <cell r="M19" t="e">
            <v>#NAME?</v>
          </cell>
          <cell r="N19">
            <v>14</v>
          </cell>
          <cell r="O19">
            <v>38969</v>
          </cell>
          <cell r="P19">
            <v>39023</v>
          </cell>
          <cell r="Q19">
            <v>39225</v>
          </cell>
          <cell r="R19">
            <v>39156</v>
          </cell>
          <cell r="S19">
            <v>39296</v>
          </cell>
          <cell r="T19">
            <v>39296</v>
          </cell>
          <cell r="U19">
            <v>39296</v>
          </cell>
          <cell r="W19">
            <v>39316</v>
          </cell>
        </row>
        <row r="20">
          <cell r="A20" t="str">
            <v>11G o V30</v>
          </cell>
          <cell r="B20" t="str">
            <v>BH-P-T2-0019</v>
          </cell>
          <cell r="C20">
            <v>20019</v>
          </cell>
          <cell r="D20">
            <v>96</v>
          </cell>
          <cell r="E20" t="str">
            <v>012-690</v>
          </cell>
          <cell r="F20" t="str">
            <v>Agropecuaria Yolombito Limitada</v>
          </cell>
          <cell r="G20">
            <v>6716.11</v>
          </cell>
          <cell r="H20">
            <v>6727</v>
          </cell>
          <cell r="I20" t="str">
            <v>Ambos</v>
          </cell>
          <cell r="J20">
            <v>10.890000000000327</v>
          </cell>
          <cell r="K20">
            <v>814.22</v>
          </cell>
          <cell r="M20" t="e">
            <v>#NAME?</v>
          </cell>
          <cell r="N20">
            <v>1</v>
          </cell>
          <cell r="O20">
            <v>38972</v>
          </cell>
          <cell r="P20">
            <v>39023</v>
          </cell>
          <cell r="S20">
            <v>39078</v>
          </cell>
          <cell r="T20">
            <v>39163</v>
          </cell>
          <cell r="U20">
            <v>39198</v>
          </cell>
          <cell r="W20">
            <v>39321</v>
          </cell>
        </row>
        <row r="21">
          <cell r="A21" t="str">
            <v>12G o V25</v>
          </cell>
          <cell r="B21" t="str">
            <v>BH-P-T2-0020</v>
          </cell>
          <cell r="C21">
            <v>20020</v>
          </cell>
          <cell r="D21">
            <v>101</v>
          </cell>
          <cell r="E21" t="str">
            <v>012-596</v>
          </cell>
          <cell r="F21" t="str">
            <v>Luz Marina Jiménez García Nemqueteba</v>
          </cell>
          <cell r="G21">
            <v>6734.2</v>
          </cell>
          <cell r="H21">
            <v>6773.92</v>
          </cell>
          <cell r="I21" t="str">
            <v>Ambos</v>
          </cell>
          <cell r="J21">
            <v>39.720000000000255</v>
          </cell>
          <cell r="K21">
            <v>1375.28</v>
          </cell>
          <cell r="L21">
            <v>304000000</v>
          </cell>
          <cell r="M21" t="e">
            <v>#NAME?</v>
          </cell>
          <cell r="N21">
            <v>1</v>
          </cell>
          <cell r="O21">
            <v>38972</v>
          </cell>
          <cell r="P21">
            <v>39036</v>
          </cell>
          <cell r="Q21">
            <v>39225</v>
          </cell>
          <cell r="S21">
            <v>39080</v>
          </cell>
          <cell r="T21">
            <v>39379</v>
          </cell>
          <cell r="U21">
            <v>39380</v>
          </cell>
          <cell r="W21">
            <v>39043</v>
          </cell>
        </row>
        <row r="22">
          <cell r="A22" t="str">
            <v>10A o V26</v>
          </cell>
          <cell r="B22" t="str">
            <v>BH-P-T2-0021</v>
          </cell>
          <cell r="C22">
            <v>20021</v>
          </cell>
          <cell r="D22">
            <v>102</v>
          </cell>
          <cell r="E22" t="str">
            <v>012-42029</v>
          </cell>
          <cell r="F22" t="str">
            <v>Maria Inés Jiménez de Meneses y otros</v>
          </cell>
          <cell r="G22">
            <v>6773.92</v>
          </cell>
          <cell r="H22">
            <v>6802.89</v>
          </cell>
          <cell r="I22" t="str">
            <v>Ambos</v>
          </cell>
          <cell r="J22">
            <v>28.970000000000255</v>
          </cell>
          <cell r="K22">
            <v>904.95</v>
          </cell>
          <cell r="L22">
            <v>135744000</v>
          </cell>
          <cell r="M22" t="e">
            <v>#NAME?</v>
          </cell>
          <cell r="N22">
            <v>14</v>
          </cell>
          <cell r="O22">
            <v>38972</v>
          </cell>
          <cell r="P22">
            <v>39023</v>
          </cell>
          <cell r="Q22">
            <v>39225</v>
          </cell>
          <cell r="R22">
            <v>39156</v>
          </cell>
          <cell r="S22">
            <v>39043</v>
          </cell>
          <cell r="T22">
            <v>39065</v>
          </cell>
          <cell r="U22">
            <v>39074</v>
          </cell>
          <cell r="W22">
            <v>39356</v>
          </cell>
        </row>
        <row r="23">
          <cell r="A23" t="str">
            <v>13G o V27</v>
          </cell>
          <cell r="B23" t="str">
            <v>BH-P-T2-0022</v>
          </cell>
          <cell r="C23">
            <v>20022</v>
          </cell>
          <cell r="D23">
            <v>103</v>
          </cell>
          <cell r="E23" t="str">
            <v>012-19283</v>
          </cell>
          <cell r="F23" t="str">
            <v>Bertha Nelly Hoyos Alzate</v>
          </cell>
          <cell r="G23">
            <v>6802.89</v>
          </cell>
          <cell r="H23">
            <v>6858.59</v>
          </cell>
          <cell r="I23" t="str">
            <v>Ambos</v>
          </cell>
          <cell r="J23">
            <v>55.69999999999982</v>
          </cell>
          <cell r="K23">
            <v>1747.99</v>
          </cell>
          <cell r="L23">
            <v>697876900</v>
          </cell>
          <cell r="M23" t="e">
            <v>#NAME?</v>
          </cell>
          <cell r="N23">
            <v>8</v>
          </cell>
          <cell r="O23">
            <v>38972</v>
          </cell>
          <cell r="P23">
            <v>39023</v>
          </cell>
          <cell r="Q23">
            <v>39225</v>
          </cell>
          <cell r="S23">
            <v>39080</v>
          </cell>
          <cell r="T23">
            <v>39055</v>
          </cell>
          <cell r="U23">
            <v>39141</v>
          </cell>
          <cell r="W23">
            <v>39169</v>
          </cell>
        </row>
        <row r="24">
          <cell r="A24" t="str">
            <v>11A o V28</v>
          </cell>
          <cell r="B24" t="str">
            <v>BH-P-T2-0023</v>
          </cell>
          <cell r="C24">
            <v>20023</v>
          </cell>
          <cell r="D24">
            <v>104</v>
          </cell>
          <cell r="E24" t="str">
            <v>012-5403</v>
          </cell>
          <cell r="F24" t="str">
            <v>Luis Alberto Zapata Jiménez</v>
          </cell>
          <cell r="G24">
            <v>6858.59</v>
          </cell>
          <cell r="H24">
            <v>6877.47</v>
          </cell>
          <cell r="I24" t="str">
            <v>Ambos</v>
          </cell>
          <cell r="J24">
            <v>18.88000000000011</v>
          </cell>
          <cell r="K24">
            <v>1116.09</v>
          </cell>
          <cell r="L24">
            <v>197561260</v>
          </cell>
          <cell r="M24" t="e">
            <v>#NAME?</v>
          </cell>
          <cell r="N24">
            <v>1</v>
          </cell>
          <cell r="O24">
            <v>38972</v>
          </cell>
          <cell r="P24">
            <v>39023</v>
          </cell>
          <cell r="Q24">
            <v>39225</v>
          </cell>
          <cell r="R24">
            <v>39156</v>
          </cell>
          <cell r="S24">
            <v>39170</v>
          </cell>
          <cell r="T24">
            <v>39050</v>
          </cell>
          <cell r="U24">
            <v>39050</v>
          </cell>
          <cell r="W24">
            <v>39261</v>
          </cell>
        </row>
        <row r="25">
          <cell r="A25" t="str">
            <v>12A o V29</v>
          </cell>
          <cell r="B25" t="str">
            <v>BH-P-T2-0024</v>
          </cell>
          <cell r="C25">
            <v>20024</v>
          </cell>
          <cell r="D25">
            <v>105</v>
          </cell>
          <cell r="E25" t="str">
            <v>012-29072</v>
          </cell>
          <cell r="F25" t="str">
            <v>Julia Rosa Zapata Zapata y otros</v>
          </cell>
          <cell r="G25">
            <v>6877.47</v>
          </cell>
          <cell r="H25">
            <v>6909.96</v>
          </cell>
          <cell r="I25" t="str">
            <v>Ambos</v>
          </cell>
          <cell r="J25">
            <v>32.48999999999978</v>
          </cell>
          <cell r="K25">
            <v>1279.62</v>
          </cell>
          <cell r="L25">
            <v>190205100</v>
          </cell>
          <cell r="M25" t="e">
            <v>#NAME?</v>
          </cell>
          <cell r="N25">
            <v>13</v>
          </cell>
          <cell r="O25">
            <v>38972</v>
          </cell>
          <cell r="P25">
            <v>39023</v>
          </cell>
          <cell r="Q25">
            <v>39225</v>
          </cell>
          <cell r="R25">
            <v>39156</v>
          </cell>
          <cell r="S25">
            <v>39043</v>
          </cell>
          <cell r="T25">
            <v>39050</v>
          </cell>
          <cell r="U25">
            <v>39074</v>
          </cell>
          <cell r="W25">
            <v>39161</v>
          </cell>
        </row>
        <row r="26">
          <cell r="A26" t="str">
            <v>13A o V31</v>
          </cell>
          <cell r="B26" t="str">
            <v>BH-P-T2-0025</v>
          </cell>
          <cell r="C26">
            <v>20025</v>
          </cell>
          <cell r="D26">
            <v>107</v>
          </cell>
          <cell r="E26" t="str">
            <v>012-23206</v>
          </cell>
          <cell r="F26" t="str">
            <v>Ana Maria Zuluaga Jaramillo y otros</v>
          </cell>
          <cell r="G26">
            <v>6872.55</v>
          </cell>
          <cell r="H26">
            <v>6982.77</v>
          </cell>
          <cell r="I26" t="str">
            <v>Ambos</v>
          </cell>
          <cell r="J26">
            <v>110.22000000000025</v>
          </cell>
          <cell r="K26">
            <v>687.26</v>
          </cell>
          <cell r="L26">
            <v>87775000</v>
          </cell>
          <cell r="M26" t="e">
            <v>#NAME?</v>
          </cell>
          <cell r="N26">
            <v>4</v>
          </cell>
          <cell r="O26">
            <v>38972</v>
          </cell>
          <cell r="P26">
            <v>39023</v>
          </cell>
          <cell r="Q26">
            <v>39225</v>
          </cell>
          <cell r="R26">
            <v>39156</v>
          </cell>
          <cell r="S26">
            <v>39043</v>
          </cell>
          <cell r="T26">
            <v>39051</v>
          </cell>
          <cell r="U26">
            <v>39081</v>
          </cell>
        </row>
        <row r="27">
          <cell r="A27" t="str">
            <v>15A o V32</v>
          </cell>
          <cell r="B27" t="str">
            <v>BH-P-T2-0026</v>
          </cell>
          <cell r="C27">
            <v>20026</v>
          </cell>
          <cell r="D27">
            <v>106</v>
          </cell>
          <cell r="E27" t="str">
            <v>012-1956</v>
          </cell>
          <cell r="F27" t="str">
            <v>Gloria Eugenia Correa Jaramillo</v>
          </cell>
          <cell r="G27">
            <v>6909.96</v>
          </cell>
          <cell r="H27">
            <v>7009.91</v>
          </cell>
          <cell r="I27" t="str">
            <v>Ambos</v>
          </cell>
          <cell r="J27">
            <v>99.94999999999982</v>
          </cell>
          <cell r="K27">
            <v>6393.57</v>
          </cell>
          <cell r="M27" t="e">
            <v>#NAME?</v>
          </cell>
          <cell r="N27">
            <v>1</v>
          </cell>
          <cell r="O27">
            <v>38972</v>
          </cell>
          <cell r="P27">
            <v>39023</v>
          </cell>
          <cell r="Q27">
            <v>39225</v>
          </cell>
          <cell r="R27">
            <v>39156</v>
          </cell>
          <cell r="S27">
            <v>39319</v>
          </cell>
          <cell r="T27">
            <v>39319</v>
          </cell>
          <cell r="U27">
            <v>39319</v>
          </cell>
          <cell r="W27">
            <v>39319</v>
          </cell>
        </row>
        <row r="28">
          <cell r="A28" t="str">
            <v>16A o V19</v>
          </cell>
          <cell r="B28" t="str">
            <v>BH-P-T2-0027</v>
          </cell>
          <cell r="C28">
            <v>20027</v>
          </cell>
          <cell r="D28">
            <v>170</v>
          </cell>
          <cell r="E28" t="str">
            <v>012-3975</v>
          </cell>
          <cell r="F28" t="str">
            <v>Sonia Puerta Viuda de Gaitán</v>
          </cell>
          <cell r="G28">
            <v>7009.9</v>
          </cell>
          <cell r="H28">
            <v>7050.8</v>
          </cell>
          <cell r="I28" t="str">
            <v>Ambos</v>
          </cell>
          <cell r="J28">
            <v>40.900000000000546</v>
          </cell>
          <cell r="K28">
            <v>2135.33</v>
          </cell>
          <cell r="M28" t="e">
            <v>#NAME?</v>
          </cell>
          <cell r="N28">
            <v>1</v>
          </cell>
          <cell r="O28">
            <v>38972</v>
          </cell>
          <cell r="P28">
            <v>39023</v>
          </cell>
          <cell r="Q28">
            <v>39225</v>
          </cell>
          <cell r="R28">
            <v>39156</v>
          </cell>
          <cell r="S28">
            <v>39356</v>
          </cell>
          <cell r="T28">
            <v>39356</v>
          </cell>
          <cell r="U28">
            <v>39356</v>
          </cell>
          <cell r="W28">
            <v>39356</v>
          </cell>
        </row>
        <row r="29">
          <cell r="A29" t="str">
            <v>17A o V20</v>
          </cell>
          <cell r="B29" t="str">
            <v>BH-P-T2-0028</v>
          </cell>
          <cell r="C29">
            <v>20028</v>
          </cell>
          <cell r="D29">
            <v>171</v>
          </cell>
          <cell r="E29" t="str">
            <v>012-2506</v>
          </cell>
          <cell r="F29" t="str">
            <v>Juan Carlos Castrillón Jiménez y otros</v>
          </cell>
          <cell r="G29">
            <v>7041.19</v>
          </cell>
          <cell r="H29">
            <v>7111.76</v>
          </cell>
          <cell r="I29" t="str">
            <v>Ambos</v>
          </cell>
          <cell r="J29">
            <v>70.57000000000062</v>
          </cell>
          <cell r="K29">
            <v>2298.94</v>
          </cell>
          <cell r="L29">
            <v>625052300</v>
          </cell>
          <cell r="M29" t="e">
            <v>#NAME?</v>
          </cell>
          <cell r="N29">
            <v>3</v>
          </cell>
          <cell r="O29">
            <v>38972</v>
          </cell>
          <cell r="P29">
            <v>39023</v>
          </cell>
          <cell r="Q29">
            <v>39225</v>
          </cell>
          <cell r="R29">
            <v>39156</v>
          </cell>
          <cell r="S29">
            <v>39100</v>
          </cell>
          <cell r="T29">
            <v>39118</v>
          </cell>
          <cell r="U29">
            <v>39140</v>
          </cell>
          <cell r="W29">
            <v>39181</v>
          </cell>
        </row>
        <row r="30">
          <cell r="A30" t="str">
            <v>16G o V21</v>
          </cell>
          <cell r="B30" t="str">
            <v>BH-P-T2-0029</v>
          </cell>
          <cell r="C30">
            <v>20029</v>
          </cell>
          <cell r="D30">
            <v>173</v>
          </cell>
          <cell r="E30" t="str">
            <v>012-25052</v>
          </cell>
          <cell r="F30" t="str">
            <v>Antonio León Montoya Restrepo y otra</v>
          </cell>
          <cell r="G30">
            <v>7111.76</v>
          </cell>
          <cell r="H30">
            <v>7150.33</v>
          </cell>
          <cell r="I30" t="str">
            <v>Ambos</v>
          </cell>
          <cell r="J30">
            <v>38.56999999999971</v>
          </cell>
          <cell r="K30">
            <v>1274.35</v>
          </cell>
          <cell r="L30">
            <v>431140800</v>
          </cell>
          <cell r="M30" t="e">
            <v>#NAME?</v>
          </cell>
          <cell r="N30">
            <v>2</v>
          </cell>
          <cell r="O30">
            <v>38972</v>
          </cell>
          <cell r="P30">
            <v>39036</v>
          </cell>
          <cell r="Q30">
            <v>39225</v>
          </cell>
          <cell r="R30">
            <v>39156</v>
          </cell>
          <cell r="S30">
            <v>39048</v>
          </cell>
          <cell r="T30">
            <v>39055</v>
          </cell>
          <cell r="U30">
            <v>39072</v>
          </cell>
          <cell r="V30">
            <v>39149</v>
          </cell>
          <cell r="W30">
            <v>39302</v>
          </cell>
        </row>
        <row r="31">
          <cell r="A31" t="str">
            <v>17G o V22</v>
          </cell>
          <cell r="B31" t="str">
            <v>BH-P-T2-0030</v>
          </cell>
          <cell r="C31">
            <v>20030</v>
          </cell>
          <cell r="D31">
            <v>175</v>
          </cell>
          <cell r="E31" t="str">
            <v>012-13002</v>
          </cell>
          <cell r="F31" t="str">
            <v>Carlos Alberto Gómez Valenzuela</v>
          </cell>
          <cell r="G31">
            <v>7150.33</v>
          </cell>
          <cell r="H31">
            <v>7181.01</v>
          </cell>
          <cell r="I31" t="str">
            <v>Ambos</v>
          </cell>
          <cell r="J31">
            <v>30.68000000000029</v>
          </cell>
          <cell r="K31">
            <v>780.99</v>
          </cell>
          <cell r="L31">
            <v>190226400</v>
          </cell>
          <cell r="M31" t="e">
            <v>#NAME?</v>
          </cell>
          <cell r="N31">
            <v>1</v>
          </cell>
          <cell r="O31">
            <v>38972</v>
          </cell>
          <cell r="P31">
            <v>39024</v>
          </cell>
          <cell r="Q31">
            <v>39225</v>
          </cell>
          <cell r="R31">
            <v>39156</v>
          </cell>
          <cell r="S31">
            <v>39408</v>
          </cell>
          <cell r="T31">
            <v>39415</v>
          </cell>
          <cell r="U31">
            <v>39081</v>
          </cell>
          <cell r="W31">
            <v>39139</v>
          </cell>
        </row>
        <row r="32">
          <cell r="A32" t="str">
            <v>19G o V24</v>
          </cell>
          <cell r="B32" t="str">
            <v>BH-P-T2-0031</v>
          </cell>
          <cell r="C32">
            <v>20031</v>
          </cell>
          <cell r="D32">
            <v>178</v>
          </cell>
          <cell r="E32" t="str">
            <v>012-4131</v>
          </cell>
          <cell r="F32" t="str">
            <v>José Octavio Jiménez Gómez</v>
          </cell>
          <cell r="G32">
            <v>7180.16</v>
          </cell>
          <cell r="H32">
            <v>7225.21</v>
          </cell>
          <cell r="I32" t="str">
            <v>Ambos</v>
          </cell>
          <cell r="J32">
            <v>45.05000000000018</v>
          </cell>
          <cell r="K32">
            <v>653.42</v>
          </cell>
          <cell r="L32">
            <v>241591500</v>
          </cell>
          <cell r="M32" t="e">
            <v>#NAME?</v>
          </cell>
          <cell r="N32">
            <v>1</v>
          </cell>
          <cell r="O32">
            <v>38972</v>
          </cell>
          <cell r="P32">
            <v>39036</v>
          </cell>
          <cell r="Q32">
            <v>39225</v>
          </cell>
          <cell r="R32">
            <v>39156</v>
          </cell>
          <cell r="S32">
            <v>39078</v>
          </cell>
          <cell r="T32">
            <v>39118</v>
          </cell>
          <cell r="U32">
            <v>39135</v>
          </cell>
          <cell r="W32">
            <v>39149</v>
          </cell>
        </row>
        <row r="33">
          <cell r="A33" t="str">
            <v>18A o V24A</v>
          </cell>
          <cell r="B33" t="str">
            <v>BH-P-T2-0032</v>
          </cell>
          <cell r="C33">
            <v>20032</v>
          </cell>
          <cell r="D33">
            <v>176</v>
          </cell>
          <cell r="E33" t="str">
            <v>Posesión</v>
          </cell>
          <cell r="F33" t="str">
            <v>Amparo Agudelo Vallejo</v>
          </cell>
          <cell r="G33">
            <v>7191.49</v>
          </cell>
          <cell r="H33">
            <v>7222.92</v>
          </cell>
          <cell r="I33" t="str">
            <v>Ambos</v>
          </cell>
          <cell r="J33">
            <v>31.43000000000029</v>
          </cell>
          <cell r="K33">
            <v>333.19</v>
          </cell>
          <cell r="L33">
            <v>55830500</v>
          </cell>
          <cell r="M33" t="e">
            <v>#NAME?</v>
          </cell>
          <cell r="N33">
            <v>1</v>
          </cell>
          <cell r="O33">
            <v>39334</v>
          </cell>
          <cell r="P33">
            <v>39028</v>
          </cell>
          <cell r="Q33">
            <v>39225</v>
          </cell>
          <cell r="R33">
            <v>39156</v>
          </cell>
          <cell r="S33">
            <v>39094</v>
          </cell>
          <cell r="T33">
            <v>39195</v>
          </cell>
          <cell r="U33">
            <v>39195</v>
          </cell>
          <cell r="W33">
            <v>39195</v>
          </cell>
        </row>
        <row r="34">
          <cell r="A34" t="str">
            <v>18M o V23</v>
          </cell>
          <cell r="B34" t="str">
            <v>BH-P-T2-0033</v>
          </cell>
          <cell r="C34">
            <v>20033</v>
          </cell>
          <cell r="D34">
            <v>177</v>
          </cell>
          <cell r="E34" t="str">
            <v>012-8793</v>
          </cell>
          <cell r="F34" t="str">
            <v>Mauricio Arango Foronda y otros</v>
          </cell>
          <cell r="G34">
            <v>7222.92</v>
          </cell>
          <cell r="H34">
            <v>7251.3</v>
          </cell>
          <cell r="I34" t="str">
            <v>Ambos</v>
          </cell>
          <cell r="J34">
            <v>28.38000000000011</v>
          </cell>
          <cell r="K34">
            <v>480.32</v>
          </cell>
          <cell r="M34" t="e">
            <v>#NAME?</v>
          </cell>
          <cell r="N34">
            <v>9</v>
          </cell>
          <cell r="O34">
            <v>38972</v>
          </cell>
          <cell r="P34">
            <v>39028</v>
          </cell>
          <cell r="Q34">
            <v>39225</v>
          </cell>
          <cell r="R34">
            <v>39156</v>
          </cell>
          <cell r="W34">
            <v>39426</v>
          </cell>
        </row>
        <row r="35">
          <cell r="A35" t="str">
            <v>20G o V17</v>
          </cell>
          <cell r="B35" t="str">
            <v>BH-P-T2-0034</v>
          </cell>
          <cell r="C35">
            <v>20034</v>
          </cell>
          <cell r="D35">
            <v>239</v>
          </cell>
          <cell r="E35" t="str">
            <v>012-12006</v>
          </cell>
          <cell r="F35" t="str">
            <v>Ambrosía Limitada</v>
          </cell>
          <cell r="G35">
            <v>7226.33</v>
          </cell>
          <cell r="H35">
            <v>7363.59</v>
          </cell>
          <cell r="I35" t="str">
            <v>Ambos</v>
          </cell>
          <cell r="J35">
            <v>137.26000000000022</v>
          </cell>
          <cell r="K35">
            <v>4393.71</v>
          </cell>
          <cell r="L35">
            <v>860690100</v>
          </cell>
          <cell r="M35" t="e">
            <v>#NAME?</v>
          </cell>
          <cell r="N35">
            <v>1</v>
          </cell>
          <cell r="O35">
            <v>38972</v>
          </cell>
          <cell r="P35">
            <v>39028</v>
          </cell>
          <cell r="Q35">
            <v>39225</v>
          </cell>
          <cell r="R35">
            <v>39156</v>
          </cell>
          <cell r="S35">
            <v>39092</v>
          </cell>
          <cell r="T35">
            <v>39109</v>
          </cell>
          <cell r="U35">
            <v>39115</v>
          </cell>
          <cell r="W35">
            <v>39198</v>
          </cell>
        </row>
        <row r="36">
          <cell r="A36" t="str">
            <v>20G1 o V18</v>
          </cell>
          <cell r="B36" t="str">
            <v>BH-P-T2-0035</v>
          </cell>
          <cell r="C36">
            <v>20035</v>
          </cell>
          <cell r="D36">
            <v>240</v>
          </cell>
          <cell r="E36" t="str">
            <v>012-12005</v>
          </cell>
          <cell r="F36" t="str">
            <v>Maria Adelaida Gómez Arango y otros</v>
          </cell>
          <cell r="G36">
            <v>7363.59</v>
          </cell>
          <cell r="H36">
            <v>7415.08</v>
          </cell>
          <cell r="I36" t="str">
            <v>Ambos</v>
          </cell>
          <cell r="J36">
            <v>51.48999999999978</v>
          </cell>
          <cell r="K36">
            <v>1750.21</v>
          </cell>
          <cell r="L36">
            <v>200021000</v>
          </cell>
          <cell r="M36" t="e">
            <v>#NAME?</v>
          </cell>
          <cell r="N36">
            <v>3</v>
          </cell>
          <cell r="O36">
            <v>38972</v>
          </cell>
          <cell r="P36">
            <v>39028</v>
          </cell>
          <cell r="Q36">
            <v>39225</v>
          </cell>
          <cell r="R36">
            <v>39156</v>
          </cell>
          <cell r="S36">
            <v>39048</v>
          </cell>
          <cell r="T36">
            <v>39122</v>
          </cell>
          <cell r="U36">
            <v>39140</v>
          </cell>
          <cell r="W36">
            <v>39401</v>
          </cell>
        </row>
        <row r="37">
          <cell r="A37" t="str">
            <v>20A o 20A</v>
          </cell>
          <cell r="B37" t="str">
            <v>BH-P-T2-0036</v>
          </cell>
          <cell r="C37">
            <v>20036</v>
          </cell>
          <cell r="D37">
            <v>241</v>
          </cell>
          <cell r="E37" t="str">
            <v>012-12798</v>
          </cell>
          <cell r="F37" t="str">
            <v>Maria de las Mercedes Gutiérrez</v>
          </cell>
          <cell r="G37">
            <v>7415.08</v>
          </cell>
          <cell r="H37">
            <v>7444.27</v>
          </cell>
          <cell r="I37" t="str">
            <v>Ambos</v>
          </cell>
          <cell r="J37">
            <v>29.19000000000051</v>
          </cell>
          <cell r="K37">
            <v>1415.38</v>
          </cell>
          <cell r="L37">
            <v>403005700</v>
          </cell>
          <cell r="M37" t="e">
            <v>#NAME?</v>
          </cell>
          <cell r="N37">
            <v>1</v>
          </cell>
          <cell r="O37">
            <v>39079</v>
          </cell>
          <cell r="P37">
            <v>39071</v>
          </cell>
          <cell r="Q37">
            <v>39225</v>
          </cell>
          <cell r="S37">
            <v>39184</v>
          </cell>
          <cell r="T37">
            <v>39198</v>
          </cell>
          <cell r="U37">
            <v>39198</v>
          </cell>
          <cell r="W37">
            <v>39198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5+900 A K9+000"/>
      <sheetName val="VARIANTE KM 6-9"/>
      <sheetName val="JARDINES DE LA FE"/>
      <sheetName val="PEATONALES Y RETORNO 4 VARIANTE"/>
      <sheetName val="16+100-16+900 CONS DC LI"/>
      <sheetName val="16+500-16+900 RECUPE TRONCAL LD"/>
      <sheetName val="16+900 AL 17+600 DC SOBRE TC-LI"/>
      <sheetName val="17+600-19+700 CONS DC LI"/>
      <sheetName val="17+800-19+700 3 CARRIL TRONCAL"/>
      <sheetName val="PREDIOS PENDIENTE POR IDENTIFIC"/>
      <sheetName val="AUXILIAR"/>
    </sheetNames>
    <sheetDataSet>
      <sheetData sheetId="10">
        <row r="2">
          <cell r="A2" t="str">
            <v>Derecha</v>
          </cell>
        </row>
        <row r="3">
          <cell r="A3" t="str">
            <v>Izquierda</v>
          </cell>
        </row>
        <row r="4">
          <cell r="A4" t="str">
            <v>Ambos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IV1330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140625" style="127" customWidth="1"/>
    <col min="2" max="2" width="18.00390625" style="127" customWidth="1"/>
    <col min="3" max="3" width="9.57421875" style="127" customWidth="1"/>
    <col min="4" max="4" width="50.8515625" style="128" customWidth="1"/>
    <col min="5" max="5" width="14.00390625" style="129" customWidth="1"/>
    <col min="6" max="6" width="38.28125" style="128" customWidth="1"/>
    <col min="7" max="7" width="16.421875" style="127" customWidth="1"/>
    <col min="8" max="8" width="11.8515625" style="130" customWidth="1"/>
    <col min="9" max="9" width="12.421875" style="130" customWidth="1"/>
    <col min="10" max="10" width="9.421875" style="127" customWidth="1"/>
    <col min="11" max="11" width="14.140625" style="131" customWidth="1"/>
    <col min="12" max="12" width="14.28125" style="131" customWidth="1"/>
    <col min="13" max="14" width="19.00390625" style="49" customWidth="1"/>
    <col min="15" max="15" width="2.8515625" style="277" customWidth="1"/>
    <col min="16" max="16" width="6.421875" style="277" customWidth="1"/>
    <col min="17" max="17" width="1.421875" style="276" customWidth="1"/>
    <col min="18" max="18" width="6.421875" style="277" customWidth="1"/>
    <col min="19" max="19" width="2.8515625" style="277" customWidth="1"/>
    <col min="20" max="20" width="17.7109375" style="132" customWidth="1"/>
    <col min="21" max="21" width="16.57421875" style="127" customWidth="1"/>
    <col min="22" max="22" width="13.140625" style="41" customWidth="1"/>
    <col min="23" max="23" width="14.00390625" style="41" customWidth="1"/>
    <col min="24" max="24" width="7.421875" style="41" customWidth="1"/>
    <col min="25" max="25" width="12.57421875" style="133" customWidth="1"/>
    <col min="26" max="27" width="17.140625" style="221" customWidth="1"/>
    <col min="28" max="28" width="19.8515625" style="222" customWidth="1"/>
    <col min="29" max="29" width="24.140625" style="223" customWidth="1"/>
    <col min="30" max="30" width="14.00390625" style="127" customWidth="1"/>
    <col min="31" max="31" width="11.8515625" style="224" customWidth="1"/>
    <col min="32" max="32" width="16.8515625" style="127" customWidth="1"/>
    <col min="33" max="33" width="18.28125" style="127" customWidth="1"/>
    <col min="34" max="34" width="3.8515625" style="228" customWidth="1"/>
    <col min="35" max="35" width="13.57421875" style="224" customWidth="1"/>
    <col min="36" max="36" width="3.8515625" style="41" customWidth="1"/>
    <col min="37" max="39" width="15.421875" style="224" customWidth="1"/>
    <col min="40" max="40" width="5.28125" style="224" customWidth="1"/>
    <col min="41" max="41" width="13.00390625" style="224" customWidth="1"/>
    <col min="42" max="42" width="4.28125" style="41" customWidth="1"/>
    <col min="43" max="43" width="11.8515625" style="227" customWidth="1"/>
    <col min="44" max="44" width="16.8515625" style="225" customWidth="1"/>
    <col min="45" max="45" width="18.7109375" style="225" customWidth="1"/>
    <col min="46" max="46" width="22.8515625" style="225" customWidth="1"/>
    <col min="47" max="47" width="20.140625" style="226" customWidth="1"/>
    <col min="48" max="49" width="21.57421875" style="41" customWidth="1"/>
    <col min="50" max="50" width="21.8515625" style="41" customWidth="1"/>
    <col min="51" max="51" width="19.8515625" style="41" customWidth="1"/>
    <col min="52" max="52" width="20.00390625" style="127" customWidth="1"/>
    <col min="53" max="54" width="15.421875" style="224" customWidth="1"/>
    <col min="55" max="55" width="4.28125" style="41" customWidth="1"/>
    <col min="56" max="56" width="13.57421875" style="227" customWidth="1"/>
    <col min="57" max="57" width="19.8515625" style="41" customWidth="1"/>
    <col min="58" max="58" width="20.28125" style="229" customWidth="1"/>
    <col min="59" max="59" width="3.8515625" style="228" customWidth="1"/>
    <col min="60" max="60" width="14.57421875" style="227" customWidth="1"/>
    <col min="61" max="61" width="3.8515625" style="41" customWidth="1"/>
    <col min="62" max="62" width="21.00390625" style="41" customWidth="1"/>
    <col min="63" max="63" width="12.57421875" style="227" customWidth="1"/>
    <col min="64" max="64" width="16.00390625" style="227" customWidth="1"/>
    <col min="65" max="65" width="3.00390625" style="41" customWidth="1"/>
    <col min="66" max="66" width="22.57421875" style="230" customWidth="1"/>
    <col min="67" max="67" width="20.00390625" style="231" customWidth="1"/>
    <col min="68" max="68" width="11.57421875" style="41" customWidth="1"/>
    <col min="69" max="69" width="14.57421875" style="41" customWidth="1"/>
    <col min="70" max="70" width="3.8515625" style="127" customWidth="1"/>
    <col min="71" max="71" width="18.140625" style="232" customWidth="1"/>
    <col min="72" max="72" width="18.421875" style="127" customWidth="1"/>
    <col min="73" max="73" width="3.8515625" style="127" customWidth="1"/>
    <col min="74" max="74" width="13.28125" style="224" customWidth="1"/>
    <col min="75" max="75" width="3.8515625" style="127" customWidth="1"/>
    <col min="76" max="76" width="12.8515625" style="224" customWidth="1"/>
    <col min="77" max="77" width="21.8515625" style="233" customWidth="1"/>
    <col min="78" max="79" width="10.57421875" style="234" customWidth="1"/>
    <col min="80" max="80" width="15.8515625" style="127" customWidth="1"/>
    <col min="81" max="81" width="16.57421875" style="235" customWidth="1"/>
    <col min="82" max="82" width="3.8515625" style="236" customWidth="1"/>
    <col min="83" max="83" width="11.140625" style="232" customWidth="1"/>
    <col min="84" max="84" width="20.00390625" style="236" customWidth="1"/>
    <col min="85" max="85" width="4.7109375" style="236" customWidth="1"/>
    <col min="86" max="87" width="20.00390625" style="236" customWidth="1"/>
    <col min="88" max="88" width="3.8515625" style="236" customWidth="1"/>
    <col min="89" max="89" width="14.28125" style="232" customWidth="1"/>
    <col min="90" max="90" width="21.00390625" style="236" customWidth="1"/>
    <col min="91" max="91" width="3.8515625" style="127" customWidth="1"/>
    <col min="92" max="92" width="21.00390625" style="237" customWidth="1"/>
    <col min="93" max="93" width="5.28125" style="237" customWidth="1"/>
    <col min="94" max="94" width="21.00390625" style="237" customWidth="1"/>
    <col min="95" max="95" width="3.8515625" style="127" customWidth="1"/>
    <col min="96" max="96" width="21.00390625" style="237" customWidth="1"/>
    <col min="97" max="97" width="103.140625" style="127" customWidth="1"/>
    <col min="98" max="101" width="11.421875" style="41" customWidth="1"/>
    <col min="102" max="102" width="12.28125" style="41" bestFit="1" customWidth="1"/>
    <col min="103" max="104" width="12.28125" style="41" customWidth="1"/>
    <col min="105" max="16384" width="11.421875" style="41" customWidth="1"/>
  </cols>
  <sheetData>
    <row r="1" spans="1:97" ht="26.25">
      <c r="A1" s="126" t="s">
        <v>54</v>
      </c>
      <c r="G1" s="278" t="s">
        <v>93</v>
      </c>
      <c r="H1" s="41"/>
      <c r="J1" s="130"/>
      <c r="K1" s="127"/>
      <c r="O1" s="131"/>
      <c r="P1" s="131"/>
      <c r="Q1" s="198"/>
      <c r="R1" s="198"/>
      <c r="S1" s="131"/>
      <c r="Z1" s="134"/>
      <c r="AA1" s="134"/>
      <c r="AB1" s="135"/>
      <c r="AC1" s="136"/>
      <c r="AD1" s="137"/>
      <c r="AE1" s="138"/>
      <c r="AF1" s="137"/>
      <c r="AG1" s="137"/>
      <c r="AH1" s="140"/>
      <c r="AI1" s="138"/>
      <c r="AJ1" s="140"/>
      <c r="AK1" s="138"/>
      <c r="AL1" s="138"/>
      <c r="AM1" s="138"/>
      <c r="AN1" s="138"/>
      <c r="AO1" s="138"/>
      <c r="AP1" s="142"/>
      <c r="AQ1" s="142"/>
      <c r="AR1" s="139"/>
      <c r="AS1" s="139"/>
      <c r="AT1" s="139"/>
      <c r="AU1" s="141"/>
      <c r="AV1" s="140"/>
      <c r="AW1" s="140"/>
      <c r="AX1" s="140"/>
      <c r="AY1" s="140"/>
      <c r="AZ1" s="137"/>
      <c r="BA1" s="138"/>
      <c r="BB1" s="138"/>
      <c r="BC1" s="140" t="s">
        <v>125</v>
      </c>
      <c r="BD1" s="143"/>
      <c r="BE1" s="140"/>
      <c r="BF1" s="144"/>
      <c r="BG1" s="140"/>
      <c r="BH1" s="143"/>
      <c r="BI1" s="140"/>
      <c r="BJ1" s="140"/>
      <c r="BK1" s="143"/>
      <c r="BL1" s="143"/>
      <c r="BM1" s="140"/>
      <c r="BN1" s="145"/>
      <c r="BO1" s="146"/>
      <c r="BP1" s="140"/>
      <c r="BQ1" s="140"/>
      <c r="BR1" s="140"/>
      <c r="BS1" s="143"/>
      <c r="BT1" s="137"/>
      <c r="BU1" s="140"/>
      <c r="BV1" s="143"/>
      <c r="BW1" s="140"/>
      <c r="BX1" s="143"/>
      <c r="BY1" s="137"/>
      <c r="BZ1" s="147"/>
      <c r="CA1" s="140"/>
      <c r="CB1" s="140"/>
      <c r="CC1" s="148"/>
      <c r="CD1" s="140"/>
      <c r="CE1" s="143"/>
      <c r="CF1" s="140"/>
      <c r="CG1" s="140"/>
      <c r="CH1" s="140"/>
      <c r="CI1" s="140"/>
      <c r="CJ1" s="140"/>
      <c r="CK1" s="143"/>
      <c r="CL1" s="140"/>
      <c r="CM1" s="140"/>
      <c r="CN1" s="140"/>
      <c r="CO1" s="140"/>
      <c r="CP1" s="140"/>
      <c r="CQ1" s="140"/>
      <c r="CR1" s="140"/>
      <c r="CS1" s="137"/>
    </row>
    <row r="2" spans="1:97" ht="18">
      <c r="A2" s="127" t="s">
        <v>53</v>
      </c>
      <c r="B2" s="50" t="s">
        <v>53</v>
      </c>
      <c r="C2" s="50"/>
      <c r="G2" s="285">
        <v>41547</v>
      </c>
      <c r="H2" s="285"/>
      <c r="I2" s="285"/>
      <c r="J2" s="285"/>
      <c r="K2" s="285"/>
      <c r="L2" s="149"/>
      <c r="M2" s="149"/>
      <c r="N2" s="149"/>
      <c r="O2" s="286"/>
      <c r="P2" s="286"/>
      <c r="Q2" s="286"/>
      <c r="R2" s="286"/>
      <c r="S2" s="286"/>
      <c r="T2" s="150"/>
      <c r="U2" s="151"/>
      <c r="V2" s="152"/>
      <c r="W2" s="152"/>
      <c r="X2" s="152"/>
      <c r="Y2" s="152"/>
      <c r="Z2" s="152"/>
      <c r="AA2" s="152"/>
      <c r="AB2" s="152"/>
      <c r="AC2" s="153"/>
      <c r="AD2" s="137"/>
      <c r="AE2" s="138"/>
      <c r="AF2" s="137"/>
      <c r="AG2" s="137"/>
      <c r="AH2" s="137"/>
      <c r="AI2" s="138"/>
      <c r="AJ2" s="137"/>
      <c r="AK2" s="138"/>
      <c r="AL2" s="138"/>
      <c r="AM2" s="138"/>
      <c r="AN2" s="138"/>
      <c r="AO2" s="138"/>
      <c r="AP2" s="142"/>
      <c r="AQ2" s="142"/>
      <c r="AR2" s="134"/>
      <c r="AS2" s="134"/>
      <c r="AT2" s="134"/>
      <c r="AU2" s="154"/>
      <c r="AV2" s="137"/>
      <c r="AW2" s="137"/>
      <c r="AX2" s="137"/>
      <c r="AY2" s="137"/>
      <c r="AZ2" s="137"/>
      <c r="BA2" s="138"/>
      <c r="BB2" s="138"/>
      <c r="BC2" s="137"/>
      <c r="BD2" s="138"/>
      <c r="BE2" s="137"/>
      <c r="BF2" s="144"/>
      <c r="BG2" s="137"/>
      <c r="BH2" s="138"/>
      <c r="BI2" s="137"/>
      <c r="BJ2" s="137"/>
      <c r="BK2" s="138"/>
      <c r="BL2" s="138"/>
      <c r="BM2" s="137"/>
      <c r="BN2" s="155"/>
      <c r="BO2" s="156"/>
      <c r="BP2" s="137"/>
      <c r="BQ2" s="137"/>
      <c r="BR2" s="137"/>
      <c r="BS2" s="138"/>
      <c r="BT2" s="137"/>
      <c r="BU2" s="137"/>
      <c r="BV2" s="138"/>
      <c r="BW2" s="137"/>
      <c r="BX2" s="138"/>
      <c r="BY2" s="137"/>
      <c r="BZ2" s="157"/>
      <c r="CA2" s="137"/>
      <c r="CB2" s="137"/>
      <c r="CC2" s="148"/>
      <c r="CD2" s="137"/>
      <c r="CE2" s="138"/>
      <c r="CF2" s="137"/>
      <c r="CG2" s="137"/>
      <c r="CH2" s="137"/>
      <c r="CI2" s="137"/>
      <c r="CJ2" s="137"/>
      <c r="CK2" s="138"/>
      <c r="CL2" s="137"/>
      <c r="CM2" s="137"/>
      <c r="CN2" s="137"/>
      <c r="CO2" s="137"/>
      <c r="CP2" s="137"/>
      <c r="CQ2" s="137"/>
      <c r="CR2" s="137"/>
      <c r="CS2" s="137"/>
    </row>
    <row r="3" spans="1:97" ht="12.75">
      <c r="A3" s="137"/>
      <c r="B3" s="137"/>
      <c r="C3" s="137"/>
      <c r="D3" s="158"/>
      <c r="E3" s="159"/>
      <c r="F3" s="158"/>
      <c r="G3" s="137"/>
      <c r="H3" s="156"/>
      <c r="I3" s="156"/>
      <c r="J3" s="137"/>
      <c r="K3" s="160"/>
      <c r="L3" s="160"/>
      <c r="M3" s="161"/>
      <c r="N3" s="161"/>
      <c r="O3" s="160"/>
      <c r="P3" s="160"/>
      <c r="Q3" s="272"/>
      <c r="R3" s="272"/>
      <c r="S3" s="160"/>
      <c r="T3" s="162"/>
      <c r="U3" s="137"/>
      <c r="V3" s="137"/>
      <c r="W3" s="137"/>
      <c r="X3" s="137"/>
      <c r="Y3" s="163"/>
      <c r="Z3" s="163"/>
      <c r="AA3" s="163"/>
      <c r="AB3" s="164"/>
      <c r="AC3" s="153"/>
      <c r="AD3" s="137"/>
      <c r="AE3" s="138"/>
      <c r="AF3" s="137"/>
      <c r="AG3" s="134"/>
      <c r="AH3" s="137"/>
      <c r="AI3" s="138"/>
      <c r="AJ3" s="137"/>
      <c r="AK3" s="138"/>
      <c r="AL3" s="138"/>
      <c r="AM3" s="138"/>
      <c r="AN3" s="138"/>
      <c r="AO3" s="138"/>
      <c r="AP3" s="137"/>
      <c r="AQ3" s="138"/>
      <c r="AR3" s="134"/>
      <c r="AS3" s="134"/>
      <c r="AT3" s="134"/>
      <c r="AU3" s="154"/>
      <c r="AV3" s="137"/>
      <c r="AW3" s="137"/>
      <c r="AX3" s="137"/>
      <c r="AY3" s="137"/>
      <c r="AZ3" s="137"/>
      <c r="BA3" s="138"/>
      <c r="BB3" s="138"/>
      <c r="BC3" s="137"/>
      <c r="BD3" s="138"/>
      <c r="BE3" s="137"/>
      <c r="BF3" s="144"/>
      <c r="BG3" s="137"/>
      <c r="BH3" s="138"/>
      <c r="BI3" s="137"/>
      <c r="BJ3" s="137"/>
      <c r="BK3" s="138"/>
      <c r="BL3" s="138"/>
      <c r="BM3" s="137"/>
      <c r="BN3" s="155"/>
      <c r="BO3" s="156"/>
      <c r="BP3" s="137"/>
      <c r="BQ3" s="137"/>
      <c r="BR3" s="137"/>
      <c r="BS3" s="138"/>
      <c r="BT3" s="137"/>
      <c r="BU3" s="137"/>
      <c r="BV3" s="138"/>
      <c r="BW3" s="137"/>
      <c r="BX3" s="138"/>
      <c r="BY3" s="137"/>
      <c r="BZ3" s="157"/>
      <c r="CA3" s="137"/>
      <c r="CB3" s="137"/>
      <c r="CC3" s="148"/>
      <c r="CD3" s="137"/>
      <c r="CE3" s="138"/>
      <c r="CF3" s="137"/>
      <c r="CG3" s="137"/>
      <c r="CH3" s="137"/>
      <c r="CI3" s="137"/>
      <c r="CJ3" s="137"/>
      <c r="CK3" s="138"/>
      <c r="CL3" s="137"/>
      <c r="CM3" s="137"/>
      <c r="CN3" s="137"/>
      <c r="CO3" s="137"/>
      <c r="CP3" s="137"/>
      <c r="CQ3" s="137"/>
      <c r="CR3" s="137"/>
      <c r="CS3" s="137"/>
    </row>
    <row r="4" spans="1:97" s="42" customFormat="1" ht="20.25" customHeight="1">
      <c r="A4" s="287" t="s">
        <v>96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 t="s">
        <v>112</v>
      </c>
      <c r="P4" s="288"/>
      <c r="Q4" s="288"/>
      <c r="R4" s="288"/>
      <c r="S4" s="288"/>
      <c r="T4" s="289" t="s">
        <v>111</v>
      </c>
      <c r="U4" s="292" t="s">
        <v>113</v>
      </c>
      <c r="V4" s="305" t="s">
        <v>103</v>
      </c>
      <c r="W4" s="306"/>
      <c r="X4" s="306"/>
      <c r="Y4" s="306"/>
      <c r="Z4" s="306"/>
      <c r="AA4" s="307"/>
      <c r="AB4" s="300" t="s">
        <v>3</v>
      </c>
      <c r="AC4" s="300"/>
      <c r="AD4" s="300"/>
      <c r="AE4" s="300"/>
      <c r="AF4" s="300"/>
      <c r="AG4" s="300"/>
      <c r="AH4" s="311" t="s">
        <v>5</v>
      </c>
      <c r="AI4" s="311"/>
      <c r="AJ4" s="312" t="s">
        <v>4</v>
      </c>
      <c r="AK4" s="313"/>
      <c r="AL4" s="313"/>
      <c r="AM4" s="314"/>
      <c r="AN4" s="318" t="s">
        <v>116</v>
      </c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20"/>
      <c r="BC4" s="324" t="s">
        <v>6</v>
      </c>
      <c r="BD4" s="325"/>
      <c r="BE4" s="325"/>
      <c r="BF4" s="326"/>
      <c r="BG4" s="299" t="s">
        <v>35</v>
      </c>
      <c r="BH4" s="299"/>
      <c r="BI4" s="300" t="s">
        <v>7</v>
      </c>
      <c r="BJ4" s="300"/>
      <c r="BK4" s="300"/>
      <c r="BL4" s="300"/>
      <c r="BM4" s="301" t="s">
        <v>8</v>
      </c>
      <c r="BN4" s="302"/>
      <c r="BO4" s="301"/>
      <c r="BP4" s="301"/>
      <c r="BQ4" s="301"/>
      <c r="BR4" s="303" t="s">
        <v>36</v>
      </c>
      <c r="BS4" s="303"/>
      <c r="BT4" s="303"/>
      <c r="BU4" s="304" t="s">
        <v>126</v>
      </c>
      <c r="BV4" s="304"/>
      <c r="BW4" s="298" t="s">
        <v>9</v>
      </c>
      <c r="BX4" s="298"/>
      <c r="BY4" s="298"/>
      <c r="BZ4" s="298"/>
      <c r="CA4" s="298"/>
      <c r="CB4" s="298"/>
      <c r="CC4" s="298"/>
      <c r="CD4" s="298" t="s">
        <v>37</v>
      </c>
      <c r="CE4" s="298"/>
      <c r="CF4" s="298"/>
      <c r="CG4" s="298" t="s">
        <v>38</v>
      </c>
      <c r="CH4" s="298"/>
      <c r="CI4" s="298"/>
      <c r="CJ4" s="298" t="s">
        <v>99</v>
      </c>
      <c r="CK4" s="298"/>
      <c r="CL4" s="298"/>
      <c r="CM4" s="287" t="s">
        <v>10</v>
      </c>
      <c r="CN4" s="287"/>
      <c r="CO4" s="335" t="s">
        <v>92</v>
      </c>
      <c r="CP4" s="335"/>
      <c r="CQ4" s="335" t="s">
        <v>127</v>
      </c>
      <c r="CR4" s="335"/>
      <c r="CS4" s="331" t="s">
        <v>48</v>
      </c>
    </row>
    <row r="5" spans="1:97" s="42" customFormat="1" ht="39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  <c r="P5" s="288"/>
      <c r="Q5" s="288"/>
      <c r="R5" s="288"/>
      <c r="S5" s="288"/>
      <c r="T5" s="290"/>
      <c r="U5" s="293"/>
      <c r="V5" s="308"/>
      <c r="W5" s="309"/>
      <c r="X5" s="309"/>
      <c r="Y5" s="309"/>
      <c r="Z5" s="309"/>
      <c r="AA5" s="310"/>
      <c r="AB5" s="331" t="s">
        <v>13</v>
      </c>
      <c r="AC5" s="331" t="s">
        <v>43</v>
      </c>
      <c r="AD5" s="334" t="s">
        <v>115</v>
      </c>
      <c r="AE5" s="334"/>
      <c r="AF5" s="334"/>
      <c r="AG5" s="334"/>
      <c r="AH5" s="311"/>
      <c r="AI5" s="311"/>
      <c r="AJ5" s="315"/>
      <c r="AK5" s="316"/>
      <c r="AL5" s="316"/>
      <c r="AM5" s="317"/>
      <c r="AN5" s="321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3"/>
      <c r="BC5" s="327"/>
      <c r="BD5" s="328"/>
      <c r="BE5" s="328"/>
      <c r="BF5" s="329"/>
      <c r="BG5" s="299"/>
      <c r="BH5" s="299"/>
      <c r="BI5" s="300"/>
      <c r="BJ5" s="300"/>
      <c r="BK5" s="300"/>
      <c r="BL5" s="300"/>
      <c r="BM5" s="301"/>
      <c r="BN5" s="302"/>
      <c r="BO5" s="301"/>
      <c r="BP5" s="301"/>
      <c r="BQ5" s="301"/>
      <c r="BR5" s="303"/>
      <c r="BS5" s="303"/>
      <c r="BT5" s="303"/>
      <c r="BU5" s="304"/>
      <c r="BV5" s="304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87"/>
      <c r="CN5" s="287"/>
      <c r="CO5" s="335"/>
      <c r="CP5" s="335"/>
      <c r="CQ5" s="335"/>
      <c r="CR5" s="335"/>
      <c r="CS5" s="332"/>
    </row>
    <row r="6" spans="1:97" s="43" customFormat="1" ht="25.5" customHeight="1">
      <c r="A6" s="295" t="s">
        <v>2</v>
      </c>
      <c r="B6" s="295" t="s">
        <v>50</v>
      </c>
      <c r="C6" s="295" t="s">
        <v>51</v>
      </c>
      <c r="D6" s="295" t="s">
        <v>107</v>
      </c>
      <c r="E6" s="297" t="s">
        <v>100</v>
      </c>
      <c r="F6" s="295" t="s">
        <v>98</v>
      </c>
      <c r="G6" s="295" t="s">
        <v>97</v>
      </c>
      <c r="H6" s="296" t="s">
        <v>105</v>
      </c>
      <c r="I6" s="296" t="s">
        <v>59</v>
      </c>
      <c r="J6" s="295" t="s">
        <v>106</v>
      </c>
      <c r="K6" s="295" t="s">
        <v>39</v>
      </c>
      <c r="L6" s="295" t="s">
        <v>40</v>
      </c>
      <c r="M6" s="244" t="s">
        <v>108</v>
      </c>
      <c r="N6" s="295" t="s">
        <v>110</v>
      </c>
      <c r="O6" s="279" t="s">
        <v>63</v>
      </c>
      <c r="P6" s="279" t="s">
        <v>64</v>
      </c>
      <c r="Q6" s="279"/>
      <c r="R6" s="279" t="s">
        <v>65</v>
      </c>
      <c r="S6" s="279" t="s">
        <v>63</v>
      </c>
      <c r="T6" s="290"/>
      <c r="U6" s="293"/>
      <c r="V6" s="295" t="s">
        <v>11</v>
      </c>
      <c r="W6" s="295" t="s">
        <v>12</v>
      </c>
      <c r="X6" s="295" t="s">
        <v>41</v>
      </c>
      <c r="Y6" s="295"/>
      <c r="Z6" s="295" t="s">
        <v>42</v>
      </c>
      <c r="AA6" s="295" t="s">
        <v>114</v>
      </c>
      <c r="AB6" s="332"/>
      <c r="AC6" s="332"/>
      <c r="AD6" s="295" t="s">
        <v>14</v>
      </c>
      <c r="AE6" s="295" t="s">
        <v>1</v>
      </c>
      <c r="AF6" s="295" t="s">
        <v>15</v>
      </c>
      <c r="AG6" s="295" t="s">
        <v>16</v>
      </c>
      <c r="AH6" s="330">
        <v>1</v>
      </c>
      <c r="AI6" s="295" t="s">
        <v>22</v>
      </c>
      <c r="AJ6" s="330">
        <v>2</v>
      </c>
      <c r="AK6" s="295" t="s">
        <v>120</v>
      </c>
      <c r="AL6" s="336" t="s">
        <v>123</v>
      </c>
      <c r="AM6" s="337"/>
      <c r="AN6" s="330">
        <v>3</v>
      </c>
      <c r="AO6" s="295" t="s">
        <v>121</v>
      </c>
      <c r="AP6" s="330">
        <v>4</v>
      </c>
      <c r="AQ6" s="295" t="s">
        <v>21</v>
      </c>
      <c r="AR6" s="295" t="s">
        <v>44</v>
      </c>
      <c r="AS6" s="295" t="s">
        <v>17</v>
      </c>
      <c r="AT6" s="295" t="s">
        <v>101</v>
      </c>
      <c r="AU6" s="295" t="s">
        <v>18</v>
      </c>
      <c r="AV6" s="295" t="s">
        <v>19</v>
      </c>
      <c r="AW6" s="295" t="s">
        <v>104</v>
      </c>
      <c r="AX6" s="295" t="s">
        <v>117</v>
      </c>
      <c r="AY6" s="295" t="s">
        <v>118</v>
      </c>
      <c r="AZ6" s="295" t="s">
        <v>119</v>
      </c>
      <c r="BA6" s="336" t="s">
        <v>123</v>
      </c>
      <c r="BB6" s="337"/>
      <c r="BC6" s="338">
        <v>5</v>
      </c>
      <c r="BD6" s="331" t="s">
        <v>122</v>
      </c>
      <c r="BE6" s="331" t="s">
        <v>24</v>
      </c>
      <c r="BF6" s="331" t="s">
        <v>23</v>
      </c>
      <c r="BG6" s="338">
        <v>6</v>
      </c>
      <c r="BH6" s="331" t="s">
        <v>1</v>
      </c>
      <c r="BI6" s="338">
        <v>7</v>
      </c>
      <c r="BJ6" s="331" t="s">
        <v>25</v>
      </c>
      <c r="BK6" s="331" t="s">
        <v>26</v>
      </c>
      <c r="BL6" s="331" t="s">
        <v>27</v>
      </c>
      <c r="BM6" s="338">
        <v>8</v>
      </c>
      <c r="BN6" s="331" t="s">
        <v>23</v>
      </c>
      <c r="BO6" s="331" t="s">
        <v>25</v>
      </c>
      <c r="BP6" s="331" t="s">
        <v>26</v>
      </c>
      <c r="BQ6" s="331" t="s">
        <v>28</v>
      </c>
      <c r="BR6" s="338">
        <v>9</v>
      </c>
      <c r="BS6" s="331" t="s">
        <v>29</v>
      </c>
      <c r="BT6" s="331" t="s">
        <v>30</v>
      </c>
      <c r="BU6" s="338">
        <v>10</v>
      </c>
      <c r="BV6" s="331" t="s">
        <v>20</v>
      </c>
      <c r="BW6" s="338">
        <v>11</v>
      </c>
      <c r="BX6" s="331" t="s">
        <v>31</v>
      </c>
      <c r="BY6" s="331" t="s">
        <v>45</v>
      </c>
      <c r="BZ6" s="348" t="s">
        <v>32</v>
      </c>
      <c r="CA6" s="331" t="s">
        <v>0</v>
      </c>
      <c r="CB6" s="331" t="s">
        <v>16</v>
      </c>
      <c r="CC6" s="331" t="s">
        <v>33</v>
      </c>
      <c r="CD6" s="338">
        <v>12</v>
      </c>
      <c r="CE6" s="331" t="s">
        <v>46</v>
      </c>
      <c r="CF6" s="331" t="s">
        <v>47</v>
      </c>
      <c r="CG6" s="338">
        <v>13</v>
      </c>
      <c r="CH6" s="331" t="s">
        <v>46</v>
      </c>
      <c r="CI6" s="331" t="s">
        <v>47</v>
      </c>
      <c r="CJ6" s="338">
        <v>14</v>
      </c>
      <c r="CK6" s="331" t="s">
        <v>46</v>
      </c>
      <c r="CL6" s="331" t="s">
        <v>47</v>
      </c>
      <c r="CM6" s="338">
        <v>15</v>
      </c>
      <c r="CN6" s="331" t="s">
        <v>128</v>
      </c>
      <c r="CO6" s="345">
        <v>16</v>
      </c>
      <c r="CP6" s="341" t="s">
        <v>57</v>
      </c>
      <c r="CQ6" s="345">
        <v>17</v>
      </c>
      <c r="CR6" s="341" t="s">
        <v>57</v>
      </c>
      <c r="CS6" s="332"/>
    </row>
    <row r="7" spans="1:97" s="43" customFormat="1" ht="16.5" customHeight="1">
      <c r="A7" s="295"/>
      <c r="B7" s="295"/>
      <c r="C7" s="295"/>
      <c r="D7" s="295"/>
      <c r="E7" s="297"/>
      <c r="F7" s="295"/>
      <c r="G7" s="295"/>
      <c r="H7" s="296"/>
      <c r="I7" s="296"/>
      <c r="J7" s="295"/>
      <c r="K7" s="295"/>
      <c r="L7" s="295"/>
      <c r="M7" s="280" t="s">
        <v>69</v>
      </c>
      <c r="N7" s="295"/>
      <c r="O7" s="344" t="s">
        <v>66</v>
      </c>
      <c r="P7" s="344"/>
      <c r="Q7" s="344"/>
      <c r="R7" s="344"/>
      <c r="S7" s="344"/>
      <c r="T7" s="290"/>
      <c r="U7" s="293"/>
      <c r="V7" s="295"/>
      <c r="W7" s="295"/>
      <c r="X7" s="295"/>
      <c r="Y7" s="295"/>
      <c r="Z7" s="295"/>
      <c r="AA7" s="295"/>
      <c r="AB7" s="332"/>
      <c r="AC7" s="332"/>
      <c r="AD7" s="295"/>
      <c r="AE7" s="295"/>
      <c r="AF7" s="295"/>
      <c r="AG7" s="295"/>
      <c r="AH7" s="330"/>
      <c r="AI7" s="295"/>
      <c r="AJ7" s="330"/>
      <c r="AK7" s="295"/>
      <c r="AL7" s="331" t="s">
        <v>1</v>
      </c>
      <c r="AM7" s="331" t="s">
        <v>124</v>
      </c>
      <c r="AN7" s="330"/>
      <c r="AO7" s="295"/>
      <c r="AP7" s="330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331" t="s">
        <v>1</v>
      </c>
      <c r="BB7" s="331" t="s">
        <v>124</v>
      </c>
      <c r="BC7" s="339"/>
      <c r="BD7" s="332"/>
      <c r="BE7" s="332"/>
      <c r="BF7" s="332"/>
      <c r="BG7" s="339"/>
      <c r="BH7" s="332"/>
      <c r="BI7" s="339"/>
      <c r="BJ7" s="332"/>
      <c r="BK7" s="332"/>
      <c r="BL7" s="332"/>
      <c r="BM7" s="339"/>
      <c r="BN7" s="332"/>
      <c r="BO7" s="332"/>
      <c r="BP7" s="332"/>
      <c r="BQ7" s="332"/>
      <c r="BR7" s="339"/>
      <c r="BS7" s="332"/>
      <c r="BT7" s="332"/>
      <c r="BU7" s="339"/>
      <c r="BV7" s="332"/>
      <c r="BW7" s="339"/>
      <c r="BX7" s="332"/>
      <c r="BY7" s="332"/>
      <c r="BZ7" s="349"/>
      <c r="CA7" s="332"/>
      <c r="CB7" s="332"/>
      <c r="CC7" s="332"/>
      <c r="CD7" s="339"/>
      <c r="CE7" s="332"/>
      <c r="CF7" s="332"/>
      <c r="CG7" s="339"/>
      <c r="CH7" s="332"/>
      <c r="CI7" s="332"/>
      <c r="CJ7" s="339"/>
      <c r="CK7" s="332"/>
      <c r="CL7" s="332"/>
      <c r="CM7" s="339"/>
      <c r="CN7" s="332"/>
      <c r="CO7" s="346"/>
      <c r="CP7" s="342"/>
      <c r="CQ7" s="346"/>
      <c r="CR7" s="342"/>
      <c r="CS7" s="332"/>
    </row>
    <row r="8" spans="1:97" s="43" customFormat="1" ht="20.25" customHeight="1">
      <c r="A8" s="295"/>
      <c r="B8" s="295"/>
      <c r="C8" s="295"/>
      <c r="D8" s="295"/>
      <c r="E8" s="297"/>
      <c r="F8" s="295"/>
      <c r="G8" s="280" t="s">
        <v>60</v>
      </c>
      <c r="H8" s="296"/>
      <c r="I8" s="296"/>
      <c r="J8" s="295"/>
      <c r="K8" s="295"/>
      <c r="L8" s="295"/>
      <c r="M8" s="280" t="s">
        <v>109</v>
      </c>
      <c r="N8" s="295"/>
      <c r="O8" s="344" t="s">
        <v>67</v>
      </c>
      <c r="P8" s="344"/>
      <c r="Q8" s="344"/>
      <c r="R8" s="344"/>
      <c r="S8" s="344"/>
      <c r="T8" s="290"/>
      <c r="U8" s="293"/>
      <c r="V8" s="295"/>
      <c r="W8" s="295"/>
      <c r="X8" s="295"/>
      <c r="Y8" s="295"/>
      <c r="Z8" s="295"/>
      <c r="AA8" s="295"/>
      <c r="AB8" s="332"/>
      <c r="AC8" s="332"/>
      <c r="AD8" s="295"/>
      <c r="AE8" s="295"/>
      <c r="AF8" s="295"/>
      <c r="AG8" s="295"/>
      <c r="AH8" s="330"/>
      <c r="AI8" s="295"/>
      <c r="AJ8" s="330"/>
      <c r="AK8" s="295"/>
      <c r="AL8" s="332"/>
      <c r="AM8" s="332"/>
      <c r="AN8" s="330"/>
      <c r="AO8" s="295"/>
      <c r="AP8" s="330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332"/>
      <c r="BB8" s="332"/>
      <c r="BC8" s="339"/>
      <c r="BD8" s="332"/>
      <c r="BE8" s="332"/>
      <c r="BF8" s="332"/>
      <c r="BG8" s="339"/>
      <c r="BH8" s="332"/>
      <c r="BI8" s="339"/>
      <c r="BJ8" s="332"/>
      <c r="BK8" s="332"/>
      <c r="BL8" s="332"/>
      <c r="BM8" s="339"/>
      <c r="BN8" s="332"/>
      <c r="BO8" s="332"/>
      <c r="BP8" s="332"/>
      <c r="BQ8" s="332"/>
      <c r="BR8" s="339"/>
      <c r="BS8" s="332"/>
      <c r="BT8" s="332"/>
      <c r="BU8" s="339"/>
      <c r="BV8" s="332"/>
      <c r="BW8" s="339"/>
      <c r="BX8" s="332"/>
      <c r="BY8" s="332"/>
      <c r="BZ8" s="349"/>
      <c r="CA8" s="332"/>
      <c r="CB8" s="332"/>
      <c r="CC8" s="332"/>
      <c r="CD8" s="339"/>
      <c r="CE8" s="332"/>
      <c r="CF8" s="332"/>
      <c r="CG8" s="339"/>
      <c r="CH8" s="332"/>
      <c r="CI8" s="332"/>
      <c r="CJ8" s="339"/>
      <c r="CK8" s="332"/>
      <c r="CL8" s="332"/>
      <c r="CM8" s="339"/>
      <c r="CN8" s="332"/>
      <c r="CO8" s="346"/>
      <c r="CP8" s="342"/>
      <c r="CQ8" s="346"/>
      <c r="CR8" s="342"/>
      <c r="CS8" s="332"/>
    </row>
    <row r="9" spans="1:97" s="43" customFormat="1" ht="27.75" customHeight="1">
      <c r="A9" s="295"/>
      <c r="B9" s="295"/>
      <c r="C9" s="295"/>
      <c r="D9" s="295"/>
      <c r="E9" s="297"/>
      <c r="F9" s="295"/>
      <c r="G9" s="280" t="s">
        <v>61</v>
      </c>
      <c r="H9" s="296"/>
      <c r="I9" s="296"/>
      <c r="J9" s="295"/>
      <c r="K9" s="295"/>
      <c r="L9" s="295"/>
      <c r="M9" s="280" t="s">
        <v>62</v>
      </c>
      <c r="N9" s="295"/>
      <c r="O9" s="344" t="s">
        <v>68</v>
      </c>
      <c r="P9" s="344"/>
      <c r="Q9" s="344"/>
      <c r="R9" s="344"/>
      <c r="S9" s="344"/>
      <c r="T9" s="291"/>
      <c r="U9" s="294"/>
      <c r="V9" s="295"/>
      <c r="W9" s="295"/>
      <c r="X9" s="295"/>
      <c r="Y9" s="295"/>
      <c r="Z9" s="295"/>
      <c r="AA9" s="295"/>
      <c r="AB9" s="333"/>
      <c r="AC9" s="333"/>
      <c r="AD9" s="295"/>
      <c r="AE9" s="295"/>
      <c r="AF9" s="295"/>
      <c r="AG9" s="295"/>
      <c r="AH9" s="330"/>
      <c r="AI9" s="295"/>
      <c r="AJ9" s="330"/>
      <c r="AK9" s="295"/>
      <c r="AL9" s="333"/>
      <c r="AM9" s="333"/>
      <c r="AN9" s="330"/>
      <c r="AO9" s="295"/>
      <c r="AP9" s="330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333"/>
      <c r="BB9" s="333"/>
      <c r="BC9" s="340"/>
      <c r="BD9" s="333"/>
      <c r="BE9" s="333"/>
      <c r="BF9" s="333"/>
      <c r="BG9" s="340"/>
      <c r="BH9" s="333"/>
      <c r="BI9" s="340"/>
      <c r="BJ9" s="333"/>
      <c r="BK9" s="333"/>
      <c r="BL9" s="333"/>
      <c r="BM9" s="340"/>
      <c r="BN9" s="333"/>
      <c r="BO9" s="333"/>
      <c r="BP9" s="333"/>
      <c r="BQ9" s="333"/>
      <c r="BR9" s="340"/>
      <c r="BS9" s="333"/>
      <c r="BT9" s="333"/>
      <c r="BU9" s="340"/>
      <c r="BV9" s="333"/>
      <c r="BW9" s="340"/>
      <c r="BX9" s="333"/>
      <c r="BY9" s="333"/>
      <c r="BZ9" s="350"/>
      <c r="CA9" s="333"/>
      <c r="CB9" s="333"/>
      <c r="CC9" s="333"/>
      <c r="CD9" s="340"/>
      <c r="CE9" s="333"/>
      <c r="CF9" s="333"/>
      <c r="CG9" s="340"/>
      <c r="CH9" s="333"/>
      <c r="CI9" s="333"/>
      <c r="CJ9" s="340"/>
      <c r="CK9" s="333"/>
      <c r="CL9" s="333"/>
      <c r="CM9" s="340"/>
      <c r="CN9" s="333"/>
      <c r="CO9" s="347"/>
      <c r="CP9" s="343"/>
      <c r="CQ9" s="347"/>
      <c r="CR9" s="343"/>
      <c r="CS9" s="333"/>
    </row>
    <row r="10" spans="1:256" s="166" customFormat="1" ht="44.25" customHeight="1">
      <c r="A10" s="48"/>
      <c r="B10" s="24"/>
      <c r="C10" s="24"/>
      <c r="D10" s="27"/>
      <c r="E10" s="104"/>
      <c r="F10" s="105"/>
      <c r="G10" s="24"/>
      <c r="H10" s="24"/>
      <c r="I10" s="24"/>
      <c r="J10" s="24"/>
      <c r="K10" s="106"/>
      <c r="L10" s="106"/>
      <c r="M10" s="30"/>
      <c r="N10" s="30"/>
      <c r="O10" s="107"/>
      <c r="P10" s="108"/>
      <c r="Q10" s="273"/>
      <c r="R10" s="107"/>
      <c r="S10" s="108"/>
      <c r="T10" s="109"/>
      <c r="U10" s="117"/>
      <c r="V10" s="24"/>
      <c r="W10" s="29"/>
      <c r="X10" s="31"/>
      <c r="Y10" s="32"/>
      <c r="Z10" s="32"/>
      <c r="AA10" s="32"/>
      <c r="AB10" s="33"/>
      <c r="AC10" s="34"/>
      <c r="AD10" s="24"/>
      <c r="AE10" s="110"/>
      <c r="AF10" s="24"/>
      <c r="AG10" s="24"/>
      <c r="AH10" s="24"/>
      <c r="AI10" s="35"/>
      <c r="AJ10" s="24"/>
      <c r="AK10" s="111"/>
      <c r="AL10" s="111"/>
      <c r="AM10" s="111"/>
      <c r="AN10" s="24"/>
      <c r="AO10" s="111"/>
      <c r="AP10" s="24"/>
      <c r="AQ10" s="35"/>
      <c r="AR10" s="36"/>
      <c r="AS10" s="36"/>
      <c r="AT10" s="36"/>
      <c r="AU10" s="37"/>
      <c r="AV10" s="37"/>
      <c r="AW10" s="37"/>
      <c r="AX10" s="38"/>
      <c r="AY10" s="39"/>
      <c r="AZ10" s="38"/>
      <c r="BA10" s="111"/>
      <c r="BB10" s="111"/>
      <c r="BC10" s="24"/>
      <c r="BD10" s="35"/>
      <c r="BE10" s="24"/>
      <c r="BF10" s="113"/>
      <c r="BG10" s="24"/>
      <c r="BH10" s="35"/>
      <c r="BI10" s="24"/>
      <c r="BJ10" s="28"/>
      <c r="BK10" s="35"/>
      <c r="BL10" s="35"/>
      <c r="BM10" s="24"/>
      <c r="BN10" s="24"/>
      <c r="BO10" s="24"/>
      <c r="BP10" s="24"/>
      <c r="BQ10" s="24"/>
      <c r="BR10" s="24"/>
      <c r="BS10" s="35"/>
      <c r="BT10" s="28"/>
      <c r="BU10" s="24"/>
      <c r="BV10" s="35"/>
      <c r="BW10" s="24"/>
      <c r="BX10" s="35"/>
      <c r="BY10" s="112"/>
      <c r="BZ10" s="114"/>
      <c r="CA10" s="114"/>
      <c r="CB10" s="28"/>
      <c r="CC10" s="115"/>
      <c r="CD10" s="24"/>
      <c r="CE10" s="35"/>
      <c r="CF10" s="28"/>
      <c r="CG10" s="24"/>
      <c r="CH10" s="28"/>
      <c r="CI10" s="28"/>
      <c r="CJ10" s="24"/>
      <c r="CK10" s="35"/>
      <c r="CL10" s="28"/>
      <c r="CM10" s="24"/>
      <c r="CN10" s="116"/>
      <c r="CO10" s="116"/>
      <c r="CP10" s="116"/>
      <c r="CQ10" s="24"/>
      <c r="CR10" s="116"/>
      <c r="CS10" s="28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  <c r="IU10" s="165"/>
      <c r="IV10" s="165"/>
    </row>
    <row r="11" spans="1:256" s="166" customFormat="1" ht="29.25" customHeight="1">
      <c r="A11" s="26"/>
      <c r="B11" s="24"/>
      <c r="C11" s="24"/>
      <c r="D11" s="27"/>
      <c r="E11" s="104"/>
      <c r="F11" s="27"/>
      <c r="G11" s="24"/>
      <c r="H11" s="24"/>
      <c r="I11" s="24"/>
      <c r="J11" s="24"/>
      <c r="K11" s="106"/>
      <c r="L11" s="106"/>
      <c r="M11" s="30"/>
      <c r="N11" s="30"/>
      <c r="O11" s="107"/>
      <c r="P11" s="108"/>
      <c r="Q11" s="273"/>
      <c r="R11" s="107"/>
      <c r="S11" s="108"/>
      <c r="T11" s="109"/>
      <c r="U11" s="117"/>
      <c r="V11" s="24"/>
      <c r="W11" s="29"/>
      <c r="X11" s="31"/>
      <c r="Y11" s="32"/>
      <c r="Z11" s="32"/>
      <c r="AA11" s="32"/>
      <c r="AB11" s="33"/>
      <c r="AC11" s="34"/>
      <c r="AD11" s="24"/>
      <c r="AE11" s="110"/>
      <c r="AF11" s="24"/>
      <c r="AG11" s="24"/>
      <c r="AH11" s="24"/>
      <c r="AI11" s="35"/>
      <c r="AJ11" s="24"/>
      <c r="AK11" s="111"/>
      <c r="AL11" s="111"/>
      <c r="AM11" s="111"/>
      <c r="AN11" s="111"/>
      <c r="AO11" s="111"/>
      <c r="AP11" s="24"/>
      <c r="AQ11" s="35"/>
      <c r="AR11" s="36"/>
      <c r="AS11" s="36"/>
      <c r="AT11" s="36"/>
      <c r="AU11" s="37"/>
      <c r="AV11" s="37"/>
      <c r="AW11" s="40"/>
      <c r="AX11" s="38"/>
      <c r="AY11" s="39"/>
      <c r="AZ11" s="38"/>
      <c r="BA11" s="111"/>
      <c r="BB11" s="111"/>
      <c r="BC11" s="24"/>
      <c r="BD11" s="35"/>
      <c r="BE11" s="24"/>
      <c r="BF11" s="113"/>
      <c r="BG11" s="24"/>
      <c r="BH11" s="35"/>
      <c r="BI11" s="24"/>
      <c r="BJ11" s="28"/>
      <c r="BK11" s="35"/>
      <c r="BL11" s="35"/>
      <c r="BM11" s="24"/>
      <c r="BN11" s="24"/>
      <c r="BO11" s="24"/>
      <c r="BP11" s="24"/>
      <c r="BQ11" s="24"/>
      <c r="BR11" s="24"/>
      <c r="BS11" s="35"/>
      <c r="BT11" s="118"/>
      <c r="BU11" s="24"/>
      <c r="BV11" s="35"/>
      <c r="BW11" s="24"/>
      <c r="BX11" s="35"/>
      <c r="BY11" s="112"/>
      <c r="BZ11" s="114"/>
      <c r="CA11" s="114"/>
      <c r="CB11" s="28"/>
      <c r="CC11" s="115"/>
      <c r="CD11" s="24"/>
      <c r="CE11" s="35"/>
      <c r="CF11" s="118"/>
      <c r="CG11" s="24"/>
      <c r="CH11" s="118"/>
      <c r="CI11" s="118"/>
      <c r="CJ11" s="24"/>
      <c r="CK11" s="35"/>
      <c r="CL11" s="118"/>
      <c r="CM11" s="24"/>
      <c r="CN11" s="116"/>
      <c r="CO11" s="116"/>
      <c r="CP11" s="116"/>
      <c r="CQ11" s="24"/>
      <c r="CR11" s="116"/>
      <c r="CS11" s="28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  <c r="IU11" s="165"/>
      <c r="IV11" s="165"/>
    </row>
    <row r="12" spans="1:256" s="166" customFormat="1" ht="27" customHeight="1">
      <c r="A12" s="26"/>
      <c r="B12" s="24"/>
      <c r="C12" s="24"/>
      <c r="D12" s="27"/>
      <c r="E12" s="104"/>
      <c r="F12" s="27"/>
      <c r="G12" s="24"/>
      <c r="H12" s="24"/>
      <c r="I12" s="24"/>
      <c r="J12" s="24"/>
      <c r="K12" s="106"/>
      <c r="L12" s="106"/>
      <c r="M12" s="30"/>
      <c r="N12" s="30"/>
      <c r="O12" s="107"/>
      <c r="P12" s="108"/>
      <c r="Q12" s="273"/>
      <c r="R12" s="107"/>
      <c r="S12" s="108"/>
      <c r="T12" s="109"/>
      <c r="U12" s="117"/>
      <c r="V12" s="24"/>
      <c r="W12" s="29"/>
      <c r="X12" s="31"/>
      <c r="Y12" s="32"/>
      <c r="Z12" s="32"/>
      <c r="AA12" s="32"/>
      <c r="AB12" s="33"/>
      <c r="AC12" s="34"/>
      <c r="AD12" s="24"/>
      <c r="AE12" s="110"/>
      <c r="AF12" s="24"/>
      <c r="AG12" s="24"/>
      <c r="AH12" s="24"/>
      <c r="AI12" s="35"/>
      <c r="AJ12" s="24"/>
      <c r="AK12" s="111"/>
      <c r="AL12" s="111"/>
      <c r="AM12" s="111"/>
      <c r="AN12" s="111"/>
      <c r="AO12" s="111"/>
      <c r="AP12" s="24"/>
      <c r="AQ12" s="35"/>
      <c r="AR12" s="36"/>
      <c r="AS12" s="36"/>
      <c r="AT12" s="36"/>
      <c r="AU12" s="37"/>
      <c r="AV12" s="37"/>
      <c r="AW12" s="40"/>
      <c r="AX12" s="38"/>
      <c r="AY12" s="39"/>
      <c r="AZ12" s="38"/>
      <c r="BA12" s="111"/>
      <c r="BB12" s="111"/>
      <c r="BC12" s="24"/>
      <c r="BD12" s="35"/>
      <c r="BE12" s="24"/>
      <c r="BF12" s="113"/>
      <c r="BG12" s="24"/>
      <c r="BH12" s="35"/>
      <c r="BI12" s="24"/>
      <c r="BJ12" s="28"/>
      <c r="BK12" s="35"/>
      <c r="BL12" s="35"/>
      <c r="BM12" s="24"/>
      <c r="BN12" s="24"/>
      <c r="BO12" s="24"/>
      <c r="BP12" s="24"/>
      <c r="BQ12" s="24"/>
      <c r="BR12" s="24"/>
      <c r="BS12" s="35"/>
      <c r="BT12" s="118"/>
      <c r="BU12" s="24"/>
      <c r="BV12" s="35"/>
      <c r="BW12" s="24"/>
      <c r="BX12" s="35"/>
      <c r="BY12" s="112"/>
      <c r="BZ12" s="114"/>
      <c r="CA12" s="114"/>
      <c r="CB12" s="28"/>
      <c r="CC12" s="115"/>
      <c r="CD12" s="24"/>
      <c r="CE12" s="35"/>
      <c r="CF12" s="118"/>
      <c r="CG12" s="24"/>
      <c r="CH12" s="118"/>
      <c r="CI12" s="118"/>
      <c r="CJ12" s="24"/>
      <c r="CK12" s="35"/>
      <c r="CL12" s="118"/>
      <c r="CM12" s="24"/>
      <c r="CN12" s="116"/>
      <c r="CO12" s="116"/>
      <c r="CP12" s="116"/>
      <c r="CQ12" s="24"/>
      <c r="CR12" s="116"/>
      <c r="CS12" s="28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</row>
    <row r="13" spans="1:256" s="166" customFormat="1" ht="32.25" customHeight="1">
      <c r="A13" s="26"/>
      <c r="B13" s="46"/>
      <c r="C13" s="46"/>
      <c r="D13" s="47"/>
      <c r="E13" s="119"/>
      <c r="F13" s="47"/>
      <c r="G13" s="46"/>
      <c r="H13" s="46"/>
      <c r="I13" s="46"/>
      <c r="J13" s="46"/>
      <c r="K13" s="120"/>
      <c r="L13" s="120"/>
      <c r="M13" s="30"/>
      <c r="N13" s="30"/>
      <c r="O13" s="107"/>
      <c r="P13" s="108"/>
      <c r="Q13" s="273"/>
      <c r="R13" s="107"/>
      <c r="S13" s="108"/>
      <c r="T13" s="109"/>
      <c r="U13" s="117"/>
      <c r="V13" s="24"/>
      <c r="W13" s="29"/>
      <c r="X13" s="31"/>
      <c r="Y13" s="32"/>
      <c r="Z13" s="32"/>
      <c r="AA13" s="32"/>
      <c r="AB13" s="33"/>
      <c r="AC13" s="34"/>
      <c r="AD13" s="24"/>
      <c r="AE13" s="110"/>
      <c r="AF13" s="24"/>
      <c r="AG13" s="24"/>
      <c r="AH13" s="24"/>
      <c r="AI13" s="35"/>
      <c r="AJ13" s="24"/>
      <c r="AK13" s="111"/>
      <c r="AL13" s="111"/>
      <c r="AM13" s="111"/>
      <c r="AN13" s="111"/>
      <c r="AO13" s="111"/>
      <c r="AP13" s="24"/>
      <c r="AQ13" s="35"/>
      <c r="AR13" s="36"/>
      <c r="AS13" s="36"/>
      <c r="AT13" s="36"/>
      <c r="AU13" s="37"/>
      <c r="AV13" s="37"/>
      <c r="AW13" s="40"/>
      <c r="AX13" s="38"/>
      <c r="AY13" s="39"/>
      <c r="AZ13" s="38"/>
      <c r="BA13" s="111"/>
      <c r="BB13" s="111"/>
      <c r="BC13" s="24"/>
      <c r="BD13" s="35"/>
      <c r="BE13" s="24"/>
      <c r="BF13" s="113"/>
      <c r="BG13" s="24"/>
      <c r="BH13" s="35"/>
      <c r="BI13" s="24"/>
      <c r="BJ13" s="28"/>
      <c r="BK13" s="35"/>
      <c r="BL13" s="35"/>
      <c r="BM13" s="24"/>
      <c r="BN13" s="24"/>
      <c r="BO13" s="24"/>
      <c r="BP13" s="24"/>
      <c r="BQ13" s="24"/>
      <c r="BR13" s="24"/>
      <c r="BS13" s="35"/>
      <c r="BT13" s="113"/>
      <c r="BU13" s="24"/>
      <c r="BV13" s="35"/>
      <c r="BW13" s="24"/>
      <c r="BX13" s="35"/>
      <c r="BY13" s="112"/>
      <c r="BZ13" s="114"/>
      <c r="CA13" s="114"/>
      <c r="CB13" s="28"/>
      <c r="CC13" s="115"/>
      <c r="CD13" s="24"/>
      <c r="CE13" s="35"/>
      <c r="CF13" s="118"/>
      <c r="CG13" s="24"/>
      <c r="CH13" s="118"/>
      <c r="CI13" s="118"/>
      <c r="CJ13" s="24"/>
      <c r="CK13" s="35"/>
      <c r="CL13" s="118"/>
      <c r="CM13" s="24"/>
      <c r="CN13" s="116"/>
      <c r="CO13" s="116"/>
      <c r="CP13" s="116"/>
      <c r="CQ13" s="24"/>
      <c r="CR13" s="116"/>
      <c r="CS13" s="28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  <c r="IU13" s="165"/>
      <c r="IV13" s="165"/>
    </row>
    <row r="14" spans="1:256" s="166" customFormat="1" ht="32.25" customHeight="1">
      <c r="A14" s="26"/>
      <c r="B14" s="24"/>
      <c r="C14" s="24"/>
      <c r="D14" s="27"/>
      <c r="E14" s="104"/>
      <c r="F14" s="27"/>
      <c r="G14" s="24"/>
      <c r="H14" s="24"/>
      <c r="I14" s="24"/>
      <c r="J14" s="24"/>
      <c r="K14" s="106"/>
      <c r="L14" s="106"/>
      <c r="M14" s="30"/>
      <c r="N14" s="30"/>
      <c r="O14" s="107"/>
      <c r="P14" s="108"/>
      <c r="Q14" s="273"/>
      <c r="R14" s="107"/>
      <c r="S14" s="108"/>
      <c r="T14" s="109"/>
      <c r="U14" s="117"/>
      <c r="V14" s="24"/>
      <c r="W14" s="29"/>
      <c r="X14" s="31"/>
      <c r="Y14" s="32"/>
      <c r="Z14" s="32"/>
      <c r="AA14" s="32"/>
      <c r="AB14" s="33"/>
      <c r="AC14" s="34"/>
      <c r="AD14" s="24"/>
      <c r="AE14" s="110"/>
      <c r="AF14" s="24"/>
      <c r="AG14" s="24"/>
      <c r="AH14" s="24"/>
      <c r="AI14" s="35"/>
      <c r="AJ14" s="24"/>
      <c r="AK14" s="111"/>
      <c r="AL14" s="111"/>
      <c r="AM14" s="111"/>
      <c r="AN14" s="111"/>
      <c r="AO14" s="111"/>
      <c r="AP14" s="24"/>
      <c r="AQ14" s="35"/>
      <c r="AR14" s="36"/>
      <c r="AS14" s="36"/>
      <c r="AT14" s="36"/>
      <c r="AU14" s="37"/>
      <c r="AV14" s="37"/>
      <c r="AW14" s="40"/>
      <c r="AX14" s="38"/>
      <c r="AY14" s="39"/>
      <c r="AZ14" s="38"/>
      <c r="BA14" s="111"/>
      <c r="BB14" s="111"/>
      <c r="BC14" s="24"/>
      <c r="BD14" s="35"/>
      <c r="BE14" s="24"/>
      <c r="BF14" s="113"/>
      <c r="BG14" s="24"/>
      <c r="BH14" s="35"/>
      <c r="BI14" s="24"/>
      <c r="BJ14" s="28"/>
      <c r="BK14" s="35"/>
      <c r="BL14" s="35"/>
      <c r="BM14" s="24"/>
      <c r="BN14" s="24"/>
      <c r="BO14" s="24"/>
      <c r="BP14" s="24"/>
      <c r="BQ14" s="24"/>
      <c r="BR14" s="24"/>
      <c r="BS14" s="35"/>
      <c r="BT14" s="113"/>
      <c r="BU14" s="24"/>
      <c r="BV14" s="35"/>
      <c r="BW14" s="24"/>
      <c r="BX14" s="35"/>
      <c r="BY14" s="112"/>
      <c r="BZ14" s="114"/>
      <c r="CA14" s="114"/>
      <c r="CB14" s="28"/>
      <c r="CC14" s="115"/>
      <c r="CD14" s="24"/>
      <c r="CE14" s="35"/>
      <c r="CF14" s="118"/>
      <c r="CG14" s="24"/>
      <c r="CH14" s="118"/>
      <c r="CI14" s="118"/>
      <c r="CJ14" s="24"/>
      <c r="CK14" s="35"/>
      <c r="CL14" s="118"/>
      <c r="CM14" s="24"/>
      <c r="CN14" s="116"/>
      <c r="CO14" s="116"/>
      <c r="CP14" s="116"/>
      <c r="CQ14" s="24"/>
      <c r="CR14" s="116"/>
      <c r="CS14" s="28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</row>
    <row r="15" spans="1:256" s="166" customFormat="1" ht="33" customHeight="1">
      <c r="A15" s="26"/>
      <c r="B15" s="121"/>
      <c r="C15" s="24"/>
      <c r="D15" s="27"/>
      <c r="E15" s="104"/>
      <c r="F15" s="27"/>
      <c r="G15" s="24"/>
      <c r="H15" s="24"/>
      <c r="I15" s="24"/>
      <c r="J15" s="24"/>
      <c r="K15" s="106"/>
      <c r="L15" s="106"/>
      <c r="M15" s="30"/>
      <c r="N15" s="30"/>
      <c r="O15" s="107"/>
      <c r="P15" s="108"/>
      <c r="Q15" s="273"/>
      <c r="R15" s="107"/>
      <c r="S15" s="108"/>
      <c r="T15" s="109"/>
      <c r="U15" s="117"/>
      <c r="V15" s="24"/>
      <c r="W15" s="29"/>
      <c r="X15" s="31"/>
      <c r="Y15" s="32"/>
      <c r="Z15" s="32"/>
      <c r="AA15" s="32"/>
      <c r="AB15" s="33"/>
      <c r="AC15" s="34"/>
      <c r="AD15" s="24"/>
      <c r="AE15" s="110"/>
      <c r="AF15" s="24"/>
      <c r="AG15" s="24"/>
      <c r="AH15" s="24"/>
      <c r="AI15" s="35"/>
      <c r="AJ15" s="24"/>
      <c r="AK15" s="111"/>
      <c r="AL15" s="111"/>
      <c r="AM15" s="111"/>
      <c r="AN15" s="111"/>
      <c r="AO15" s="111"/>
      <c r="AP15" s="24"/>
      <c r="AQ15" s="35"/>
      <c r="AR15" s="36"/>
      <c r="AS15" s="36"/>
      <c r="AT15" s="36"/>
      <c r="AU15" s="37"/>
      <c r="AV15" s="37"/>
      <c r="AW15" s="40"/>
      <c r="AX15" s="38"/>
      <c r="AY15" s="39"/>
      <c r="AZ15" s="38"/>
      <c r="BA15" s="111"/>
      <c r="BB15" s="111"/>
      <c r="BC15" s="24"/>
      <c r="BD15" s="35"/>
      <c r="BE15" s="24"/>
      <c r="BF15" s="113"/>
      <c r="BG15" s="24"/>
      <c r="BH15" s="35"/>
      <c r="BI15" s="24"/>
      <c r="BJ15" s="28"/>
      <c r="BK15" s="35"/>
      <c r="BL15" s="35"/>
      <c r="BM15" s="24"/>
      <c r="BN15" s="36"/>
      <c r="BO15" s="24"/>
      <c r="BP15" s="122"/>
      <c r="BQ15" s="24"/>
      <c r="BR15" s="24"/>
      <c r="BS15" s="35"/>
      <c r="BT15" s="28"/>
      <c r="BU15" s="24"/>
      <c r="BV15" s="35"/>
      <c r="BW15" s="24"/>
      <c r="BX15" s="35"/>
      <c r="BY15" s="112"/>
      <c r="BZ15" s="114"/>
      <c r="CA15" s="114"/>
      <c r="CB15" s="28"/>
      <c r="CC15" s="115"/>
      <c r="CD15" s="24"/>
      <c r="CE15" s="35"/>
      <c r="CF15" s="28"/>
      <c r="CG15" s="24"/>
      <c r="CH15" s="28"/>
      <c r="CI15" s="28"/>
      <c r="CJ15" s="24"/>
      <c r="CK15" s="35"/>
      <c r="CL15" s="28"/>
      <c r="CM15" s="24"/>
      <c r="CN15" s="116"/>
      <c r="CO15" s="116"/>
      <c r="CP15" s="116"/>
      <c r="CQ15" s="24"/>
      <c r="CR15" s="116"/>
      <c r="CS15" s="28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</row>
    <row r="16" spans="1:256" s="166" customFormat="1" ht="43.5" customHeight="1">
      <c r="A16" s="26"/>
      <c r="B16" s="24"/>
      <c r="C16" s="24"/>
      <c r="D16" s="27"/>
      <c r="E16" s="104"/>
      <c r="F16" s="27"/>
      <c r="G16" s="24"/>
      <c r="H16" s="24"/>
      <c r="I16" s="24"/>
      <c r="J16" s="24"/>
      <c r="K16" s="106"/>
      <c r="L16" s="106"/>
      <c r="M16" s="30"/>
      <c r="N16" s="30"/>
      <c r="O16" s="107"/>
      <c r="P16" s="108"/>
      <c r="Q16" s="273"/>
      <c r="R16" s="107"/>
      <c r="S16" s="108"/>
      <c r="T16" s="109"/>
      <c r="U16" s="117"/>
      <c r="V16" s="24"/>
      <c r="W16" s="29"/>
      <c r="X16" s="31"/>
      <c r="Y16" s="32"/>
      <c r="Z16" s="32"/>
      <c r="AA16" s="32"/>
      <c r="AB16" s="24"/>
      <c r="AC16" s="34"/>
      <c r="AD16" s="24"/>
      <c r="AE16" s="110"/>
      <c r="AF16" s="24"/>
      <c r="AG16" s="24"/>
      <c r="AH16" s="24"/>
      <c r="AI16" s="35"/>
      <c r="AJ16" s="24"/>
      <c r="AK16" s="111"/>
      <c r="AL16" s="111"/>
      <c r="AM16" s="111"/>
      <c r="AN16" s="111"/>
      <c r="AO16" s="111"/>
      <c r="AP16" s="24"/>
      <c r="AQ16" s="35"/>
      <c r="AR16" s="36"/>
      <c r="AS16" s="36"/>
      <c r="AT16" s="36"/>
      <c r="AU16" s="37"/>
      <c r="AV16" s="37"/>
      <c r="AW16" s="40"/>
      <c r="AX16" s="38"/>
      <c r="AY16" s="39"/>
      <c r="AZ16" s="38"/>
      <c r="BA16" s="111"/>
      <c r="BB16" s="111"/>
      <c r="BC16" s="24"/>
      <c r="BD16" s="35"/>
      <c r="BE16" s="24"/>
      <c r="BF16" s="113"/>
      <c r="BG16" s="24"/>
      <c r="BH16" s="35"/>
      <c r="BI16" s="24"/>
      <c r="BJ16" s="28"/>
      <c r="BK16" s="35"/>
      <c r="BL16" s="35"/>
      <c r="BM16" s="24"/>
      <c r="BN16" s="36"/>
      <c r="BO16" s="24"/>
      <c r="BP16" s="122"/>
      <c r="BQ16" s="24"/>
      <c r="BR16" s="24"/>
      <c r="BS16" s="35"/>
      <c r="BT16" s="28"/>
      <c r="BU16" s="24"/>
      <c r="BV16" s="35"/>
      <c r="BW16" s="24"/>
      <c r="BX16" s="35"/>
      <c r="BY16" s="112"/>
      <c r="BZ16" s="114"/>
      <c r="CA16" s="114"/>
      <c r="CB16" s="28"/>
      <c r="CC16" s="115"/>
      <c r="CD16" s="24"/>
      <c r="CE16" s="35"/>
      <c r="CF16" s="28"/>
      <c r="CG16" s="24"/>
      <c r="CH16" s="28"/>
      <c r="CI16" s="28"/>
      <c r="CJ16" s="24"/>
      <c r="CK16" s="35"/>
      <c r="CL16" s="28"/>
      <c r="CM16" s="24"/>
      <c r="CN16" s="116"/>
      <c r="CO16" s="116"/>
      <c r="CP16" s="116"/>
      <c r="CQ16" s="24"/>
      <c r="CR16" s="116"/>
      <c r="CS16" s="28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  <c r="IV16" s="165"/>
    </row>
    <row r="17" spans="1:256" s="166" customFormat="1" ht="24" customHeight="1">
      <c r="A17" s="26"/>
      <c r="B17" s="24"/>
      <c r="C17" s="24"/>
      <c r="D17" s="27"/>
      <c r="E17" s="104"/>
      <c r="F17" s="27"/>
      <c r="G17" s="24"/>
      <c r="H17" s="24"/>
      <c r="I17" s="24"/>
      <c r="J17" s="24"/>
      <c r="K17" s="106"/>
      <c r="L17" s="106"/>
      <c r="M17" s="30"/>
      <c r="N17" s="30"/>
      <c r="O17" s="107"/>
      <c r="P17" s="108"/>
      <c r="Q17" s="273"/>
      <c r="R17" s="107"/>
      <c r="S17" s="108"/>
      <c r="T17" s="109"/>
      <c r="U17" s="117"/>
      <c r="V17" s="24"/>
      <c r="W17" s="29"/>
      <c r="X17" s="31"/>
      <c r="Y17" s="32"/>
      <c r="Z17" s="32"/>
      <c r="AA17" s="32"/>
      <c r="AB17" s="24"/>
      <c r="AC17" s="34"/>
      <c r="AD17" s="24"/>
      <c r="AE17" s="110"/>
      <c r="AF17" s="24"/>
      <c r="AG17" s="24"/>
      <c r="AH17" s="24"/>
      <c r="AI17" s="35"/>
      <c r="AJ17" s="24"/>
      <c r="AK17" s="111"/>
      <c r="AL17" s="111"/>
      <c r="AM17" s="111"/>
      <c r="AN17" s="111"/>
      <c r="AO17" s="111"/>
      <c r="AP17" s="24"/>
      <c r="AQ17" s="35"/>
      <c r="AR17" s="36"/>
      <c r="AS17" s="36"/>
      <c r="AT17" s="36"/>
      <c r="AU17" s="37"/>
      <c r="AV17" s="37"/>
      <c r="AW17" s="40"/>
      <c r="AX17" s="38"/>
      <c r="AY17" s="39"/>
      <c r="AZ17" s="38"/>
      <c r="BA17" s="111"/>
      <c r="BB17" s="111"/>
      <c r="BC17" s="24"/>
      <c r="BD17" s="35"/>
      <c r="BE17" s="24"/>
      <c r="BF17" s="113"/>
      <c r="BG17" s="24"/>
      <c r="BH17" s="35"/>
      <c r="BI17" s="24"/>
      <c r="BJ17" s="28"/>
      <c r="BK17" s="35"/>
      <c r="BL17" s="35"/>
      <c r="BM17" s="24"/>
      <c r="BN17" s="24"/>
      <c r="BO17" s="24"/>
      <c r="BP17" s="24"/>
      <c r="BQ17" s="24"/>
      <c r="BR17" s="24"/>
      <c r="BS17" s="35"/>
      <c r="BT17" s="118"/>
      <c r="BU17" s="24"/>
      <c r="BV17" s="35"/>
      <c r="BW17" s="24"/>
      <c r="BX17" s="35"/>
      <c r="BY17" s="112"/>
      <c r="BZ17" s="114"/>
      <c r="CA17" s="114"/>
      <c r="CB17" s="28"/>
      <c r="CC17" s="115"/>
      <c r="CD17" s="24"/>
      <c r="CE17" s="35"/>
      <c r="CF17" s="123"/>
      <c r="CG17" s="24"/>
      <c r="CH17" s="123"/>
      <c r="CI17" s="123"/>
      <c r="CJ17" s="24"/>
      <c r="CK17" s="35"/>
      <c r="CL17" s="28"/>
      <c r="CM17" s="24"/>
      <c r="CN17" s="116"/>
      <c r="CO17" s="116"/>
      <c r="CP17" s="116"/>
      <c r="CQ17" s="24"/>
      <c r="CR17" s="116"/>
      <c r="CS17" s="116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  <c r="IS17" s="165"/>
      <c r="IT17" s="165"/>
      <c r="IU17" s="165"/>
      <c r="IV17" s="165"/>
    </row>
    <row r="18" spans="1:256" s="166" customFormat="1" ht="24" customHeight="1">
      <c r="A18" s="26"/>
      <c r="B18" s="24"/>
      <c r="C18" s="24"/>
      <c r="D18" s="27"/>
      <c r="E18" s="104"/>
      <c r="F18" s="27"/>
      <c r="G18" s="24"/>
      <c r="H18" s="24"/>
      <c r="I18" s="24"/>
      <c r="J18" s="24"/>
      <c r="K18" s="106"/>
      <c r="L18" s="106"/>
      <c r="M18" s="30"/>
      <c r="N18" s="30"/>
      <c r="O18" s="107"/>
      <c r="P18" s="108"/>
      <c r="Q18" s="273"/>
      <c r="R18" s="107"/>
      <c r="S18" s="108"/>
      <c r="T18" s="109"/>
      <c r="U18" s="117"/>
      <c r="V18" s="24"/>
      <c r="W18" s="29"/>
      <c r="X18" s="31"/>
      <c r="Y18" s="32"/>
      <c r="Z18" s="32"/>
      <c r="AA18" s="32"/>
      <c r="AB18" s="24"/>
      <c r="AC18" s="24"/>
      <c r="AD18" s="24"/>
      <c r="AE18" s="110"/>
      <c r="AF18" s="24"/>
      <c r="AG18" s="24"/>
      <c r="AH18" s="24"/>
      <c r="AI18" s="35"/>
      <c r="AJ18" s="24"/>
      <c r="AK18" s="111"/>
      <c r="AL18" s="111"/>
      <c r="AM18" s="111"/>
      <c r="AN18" s="111"/>
      <c r="AO18" s="111"/>
      <c r="AP18" s="24"/>
      <c r="AQ18" s="35"/>
      <c r="AR18" s="36"/>
      <c r="AS18" s="36"/>
      <c r="AT18" s="36"/>
      <c r="AU18" s="37"/>
      <c r="AV18" s="37"/>
      <c r="AW18" s="40"/>
      <c r="AX18" s="38"/>
      <c r="AY18" s="39"/>
      <c r="AZ18" s="38"/>
      <c r="BA18" s="111"/>
      <c r="BB18" s="111"/>
      <c r="BC18" s="24"/>
      <c r="BD18" s="35"/>
      <c r="BE18" s="24"/>
      <c r="BF18" s="113"/>
      <c r="BG18" s="24"/>
      <c r="BH18" s="35"/>
      <c r="BI18" s="24"/>
      <c r="BJ18" s="28"/>
      <c r="BK18" s="35"/>
      <c r="BL18" s="35"/>
      <c r="BM18" s="24"/>
      <c r="BN18" s="24"/>
      <c r="BO18" s="24"/>
      <c r="BP18" s="24"/>
      <c r="BQ18" s="24"/>
      <c r="BR18" s="24"/>
      <c r="BS18" s="35"/>
      <c r="BT18" s="123"/>
      <c r="BU18" s="24"/>
      <c r="BV18" s="35"/>
      <c r="BW18" s="24"/>
      <c r="BX18" s="35"/>
      <c r="BY18" s="112"/>
      <c r="BZ18" s="114"/>
      <c r="CA18" s="114"/>
      <c r="CB18" s="28"/>
      <c r="CC18" s="115"/>
      <c r="CD18" s="24"/>
      <c r="CE18" s="35"/>
      <c r="CF18" s="118"/>
      <c r="CG18" s="24"/>
      <c r="CH18" s="118"/>
      <c r="CI18" s="118"/>
      <c r="CJ18" s="24"/>
      <c r="CK18" s="35"/>
      <c r="CL18" s="28"/>
      <c r="CM18" s="24"/>
      <c r="CN18" s="116"/>
      <c r="CO18" s="116"/>
      <c r="CP18" s="116"/>
      <c r="CQ18" s="24"/>
      <c r="CR18" s="116"/>
      <c r="CS18" s="116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  <c r="IS18" s="165"/>
      <c r="IT18" s="165"/>
      <c r="IU18" s="165"/>
      <c r="IV18" s="165"/>
    </row>
    <row r="19" spans="1:256" s="166" customFormat="1" ht="24" customHeight="1">
      <c r="A19" s="48"/>
      <c r="B19" s="24"/>
      <c r="C19" s="24"/>
      <c r="D19" s="27"/>
      <c r="E19" s="104"/>
      <c r="F19" s="27"/>
      <c r="G19" s="24"/>
      <c r="H19" s="24"/>
      <c r="I19" s="24"/>
      <c r="J19" s="24"/>
      <c r="K19" s="106"/>
      <c r="L19" s="106"/>
      <c r="M19" s="30"/>
      <c r="N19" s="30"/>
      <c r="O19" s="107"/>
      <c r="P19" s="108"/>
      <c r="Q19" s="273"/>
      <c r="R19" s="107"/>
      <c r="S19" s="108"/>
      <c r="T19" s="109"/>
      <c r="U19" s="117"/>
      <c r="V19" s="24"/>
      <c r="W19" s="29"/>
      <c r="X19" s="31"/>
      <c r="Y19" s="32"/>
      <c r="Z19" s="32"/>
      <c r="AA19" s="32"/>
      <c r="AB19" s="24"/>
      <c r="AC19" s="24"/>
      <c r="AD19" s="24"/>
      <c r="AE19" s="110"/>
      <c r="AF19" s="24"/>
      <c r="AG19" s="24"/>
      <c r="AH19" s="24"/>
      <c r="AI19" s="35"/>
      <c r="AJ19" s="24"/>
      <c r="AK19" s="111"/>
      <c r="AL19" s="111"/>
      <c r="AM19" s="111"/>
      <c r="AN19" s="111"/>
      <c r="AO19" s="111"/>
      <c r="AP19" s="24"/>
      <c r="AQ19" s="35"/>
      <c r="AR19" s="36"/>
      <c r="AS19" s="36"/>
      <c r="AT19" s="36"/>
      <c r="AU19" s="37"/>
      <c r="AV19" s="37"/>
      <c r="AW19" s="40"/>
      <c r="AX19" s="38"/>
      <c r="AY19" s="39"/>
      <c r="AZ19" s="38"/>
      <c r="BA19" s="111"/>
      <c r="BB19" s="111"/>
      <c r="BC19" s="24"/>
      <c r="BD19" s="35"/>
      <c r="BE19" s="124"/>
      <c r="BF19" s="113"/>
      <c r="BG19" s="24"/>
      <c r="BH19" s="35"/>
      <c r="BI19" s="24"/>
      <c r="BJ19" s="28"/>
      <c r="BK19" s="35"/>
      <c r="BL19" s="35"/>
      <c r="BM19" s="24"/>
      <c r="BN19" s="24"/>
      <c r="BO19" s="24"/>
      <c r="BP19" s="24"/>
      <c r="BQ19" s="24"/>
      <c r="BR19" s="24"/>
      <c r="BS19" s="35"/>
      <c r="BT19" s="123"/>
      <c r="BU19" s="24"/>
      <c r="BV19" s="35"/>
      <c r="BW19" s="24"/>
      <c r="BX19" s="35"/>
      <c r="BY19" s="112"/>
      <c r="BZ19" s="114"/>
      <c r="CA19" s="114"/>
      <c r="CB19" s="28"/>
      <c r="CC19" s="115"/>
      <c r="CD19" s="24"/>
      <c r="CE19" s="35"/>
      <c r="CF19" s="118"/>
      <c r="CG19" s="24"/>
      <c r="CH19" s="118"/>
      <c r="CI19" s="118"/>
      <c r="CJ19" s="24"/>
      <c r="CK19" s="35"/>
      <c r="CL19" s="28"/>
      <c r="CM19" s="24"/>
      <c r="CN19" s="116"/>
      <c r="CO19" s="116"/>
      <c r="CP19" s="116"/>
      <c r="CQ19" s="24"/>
      <c r="CR19" s="116"/>
      <c r="CS19" s="28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  <c r="IR19" s="165"/>
      <c r="IS19" s="165"/>
      <c r="IT19" s="165"/>
      <c r="IU19" s="165"/>
      <c r="IV19" s="165"/>
    </row>
    <row r="20" spans="1:256" s="166" customFormat="1" ht="24" customHeight="1">
      <c r="A20" s="26"/>
      <c r="B20" s="24"/>
      <c r="C20" s="24"/>
      <c r="D20" s="27"/>
      <c r="E20" s="104"/>
      <c r="F20" s="27"/>
      <c r="G20" s="24"/>
      <c r="H20" s="24"/>
      <c r="I20" s="24"/>
      <c r="J20" s="24"/>
      <c r="K20" s="106"/>
      <c r="L20" s="106"/>
      <c r="M20" s="30"/>
      <c r="N20" s="30"/>
      <c r="O20" s="107"/>
      <c r="P20" s="108"/>
      <c r="Q20" s="273"/>
      <c r="R20" s="107"/>
      <c r="S20" s="108"/>
      <c r="T20" s="109"/>
      <c r="U20" s="117"/>
      <c r="V20" s="24"/>
      <c r="W20" s="29"/>
      <c r="X20" s="31"/>
      <c r="Y20" s="32"/>
      <c r="Z20" s="32"/>
      <c r="AA20" s="32"/>
      <c r="AB20" s="24"/>
      <c r="AC20" s="24"/>
      <c r="AD20" s="24"/>
      <c r="AE20" s="110"/>
      <c r="AF20" s="24"/>
      <c r="AG20" s="24"/>
      <c r="AH20" s="24"/>
      <c r="AI20" s="35"/>
      <c r="AJ20" s="24"/>
      <c r="AK20" s="111"/>
      <c r="AL20" s="111"/>
      <c r="AM20" s="111"/>
      <c r="AN20" s="111"/>
      <c r="AO20" s="111"/>
      <c r="AP20" s="24"/>
      <c r="AQ20" s="35"/>
      <c r="AR20" s="36"/>
      <c r="AS20" s="36"/>
      <c r="AT20" s="36"/>
      <c r="AU20" s="37"/>
      <c r="AV20" s="37"/>
      <c r="AW20" s="40"/>
      <c r="AX20" s="38"/>
      <c r="AY20" s="39"/>
      <c r="AZ20" s="38"/>
      <c r="BA20" s="111"/>
      <c r="BB20" s="111"/>
      <c r="BC20" s="24"/>
      <c r="BD20" s="35"/>
      <c r="BE20" s="24"/>
      <c r="BF20" s="113"/>
      <c r="BG20" s="24"/>
      <c r="BH20" s="35"/>
      <c r="BI20" s="24"/>
      <c r="BJ20" s="28"/>
      <c r="BK20" s="35"/>
      <c r="BL20" s="35"/>
      <c r="BM20" s="24"/>
      <c r="BN20" s="24"/>
      <c r="BO20" s="24"/>
      <c r="BP20" s="24"/>
      <c r="BQ20" s="24"/>
      <c r="BR20" s="24"/>
      <c r="BS20" s="35"/>
      <c r="BT20" s="28"/>
      <c r="BU20" s="24"/>
      <c r="BV20" s="35"/>
      <c r="BW20" s="24"/>
      <c r="BX20" s="35"/>
      <c r="BY20" s="112"/>
      <c r="BZ20" s="114"/>
      <c r="CA20" s="114"/>
      <c r="CB20" s="28"/>
      <c r="CC20" s="115"/>
      <c r="CD20" s="24"/>
      <c r="CE20" s="35"/>
      <c r="CF20" s="28"/>
      <c r="CG20" s="24"/>
      <c r="CH20" s="28"/>
      <c r="CI20" s="28"/>
      <c r="CJ20" s="24"/>
      <c r="CK20" s="35"/>
      <c r="CL20" s="28"/>
      <c r="CM20" s="24"/>
      <c r="CN20" s="116"/>
      <c r="CO20" s="116"/>
      <c r="CP20" s="116"/>
      <c r="CQ20" s="24"/>
      <c r="CR20" s="116"/>
      <c r="CS20" s="116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  <c r="IR20" s="165"/>
      <c r="IS20" s="165"/>
      <c r="IT20" s="165"/>
      <c r="IU20" s="165"/>
      <c r="IV20" s="165"/>
    </row>
    <row r="21" spans="1:256" s="166" customFormat="1" ht="24" customHeight="1">
      <c r="A21" s="26"/>
      <c r="B21" s="121"/>
      <c r="C21" s="24"/>
      <c r="D21" s="27"/>
      <c r="E21" s="104"/>
      <c r="F21" s="27"/>
      <c r="G21" s="24"/>
      <c r="H21" s="24"/>
      <c r="I21" s="24"/>
      <c r="J21" s="24"/>
      <c r="K21" s="106"/>
      <c r="L21" s="106"/>
      <c r="M21" s="30"/>
      <c r="N21" s="30"/>
      <c r="O21" s="107"/>
      <c r="P21" s="108"/>
      <c r="Q21" s="273"/>
      <c r="R21" s="107"/>
      <c r="S21" s="108"/>
      <c r="T21" s="109"/>
      <c r="U21" s="117"/>
      <c r="V21" s="24"/>
      <c r="W21" s="29"/>
      <c r="X21" s="31"/>
      <c r="Y21" s="32"/>
      <c r="Z21" s="32"/>
      <c r="AA21" s="32"/>
      <c r="AB21" s="24"/>
      <c r="AC21" s="24"/>
      <c r="AD21" s="24"/>
      <c r="AE21" s="110"/>
      <c r="AF21" s="24"/>
      <c r="AG21" s="24"/>
      <c r="AH21" s="24"/>
      <c r="AI21" s="35"/>
      <c r="AJ21" s="24"/>
      <c r="AK21" s="111"/>
      <c r="AL21" s="111"/>
      <c r="AM21" s="111"/>
      <c r="AN21" s="111"/>
      <c r="AO21" s="111"/>
      <c r="AP21" s="24"/>
      <c r="AQ21" s="35"/>
      <c r="AR21" s="36"/>
      <c r="AS21" s="36"/>
      <c r="AT21" s="36"/>
      <c r="AU21" s="37"/>
      <c r="AV21" s="37"/>
      <c r="AW21" s="40"/>
      <c r="AX21" s="38"/>
      <c r="AY21" s="39"/>
      <c r="AZ21" s="38"/>
      <c r="BA21" s="111"/>
      <c r="BB21" s="111"/>
      <c r="BC21" s="24"/>
      <c r="BD21" s="35"/>
      <c r="BE21" s="24"/>
      <c r="BF21" s="113"/>
      <c r="BG21" s="24"/>
      <c r="BH21" s="35"/>
      <c r="BI21" s="24"/>
      <c r="BJ21" s="28"/>
      <c r="BK21" s="35"/>
      <c r="BL21" s="35"/>
      <c r="BM21" s="24"/>
      <c r="BN21" s="36"/>
      <c r="BO21" s="24"/>
      <c r="BP21" s="125"/>
      <c r="BQ21" s="125"/>
      <c r="BR21" s="24"/>
      <c r="BS21" s="35"/>
      <c r="BT21" s="28"/>
      <c r="BU21" s="24"/>
      <c r="BV21" s="35"/>
      <c r="BW21" s="24"/>
      <c r="BX21" s="35"/>
      <c r="BY21" s="112"/>
      <c r="BZ21" s="114"/>
      <c r="CA21" s="114"/>
      <c r="CB21" s="28"/>
      <c r="CC21" s="115"/>
      <c r="CD21" s="24"/>
      <c r="CE21" s="35"/>
      <c r="CF21" s="28"/>
      <c r="CG21" s="24"/>
      <c r="CH21" s="28"/>
      <c r="CI21" s="28"/>
      <c r="CJ21" s="24"/>
      <c r="CK21" s="35"/>
      <c r="CL21" s="28"/>
      <c r="CM21" s="24"/>
      <c r="CN21" s="116"/>
      <c r="CO21" s="116"/>
      <c r="CP21" s="116"/>
      <c r="CQ21" s="24"/>
      <c r="CR21" s="116"/>
      <c r="CS21" s="28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  <c r="IR21" s="165"/>
      <c r="IS21" s="165"/>
      <c r="IT21" s="165"/>
      <c r="IU21" s="165"/>
      <c r="IV21" s="165"/>
    </row>
    <row r="22" spans="1:256" s="166" customFormat="1" ht="24" customHeight="1">
      <c r="A22" s="26"/>
      <c r="B22" s="121"/>
      <c r="C22" s="24"/>
      <c r="D22" s="27"/>
      <c r="E22" s="104"/>
      <c r="F22" s="27"/>
      <c r="G22" s="24"/>
      <c r="H22" s="24"/>
      <c r="I22" s="24"/>
      <c r="J22" s="24"/>
      <c r="K22" s="106"/>
      <c r="L22" s="106"/>
      <c r="M22" s="30"/>
      <c r="N22" s="30"/>
      <c r="O22" s="107"/>
      <c r="P22" s="108"/>
      <c r="Q22" s="273"/>
      <c r="R22" s="107"/>
      <c r="S22" s="108"/>
      <c r="T22" s="109"/>
      <c r="U22" s="117"/>
      <c r="V22" s="24"/>
      <c r="W22" s="29"/>
      <c r="X22" s="31"/>
      <c r="Y22" s="32"/>
      <c r="Z22" s="32"/>
      <c r="AA22" s="32"/>
      <c r="AB22" s="24"/>
      <c r="AC22" s="24"/>
      <c r="AD22" s="24"/>
      <c r="AE22" s="110"/>
      <c r="AF22" s="24"/>
      <c r="AG22" s="24"/>
      <c r="AH22" s="24"/>
      <c r="AI22" s="35"/>
      <c r="AJ22" s="24"/>
      <c r="AK22" s="111"/>
      <c r="AL22" s="111"/>
      <c r="AM22" s="111"/>
      <c r="AN22" s="111"/>
      <c r="AO22" s="111"/>
      <c r="AP22" s="24"/>
      <c r="AQ22" s="35"/>
      <c r="AR22" s="36"/>
      <c r="AS22" s="36"/>
      <c r="AT22" s="36"/>
      <c r="AU22" s="37"/>
      <c r="AV22" s="37"/>
      <c r="AW22" s="40"/>
      <c r="AX22" s="38"/>
      <c r="AY22" s="39"/>
      <c r="AZ22" s="38"/>
      <c r="BA22" s="111"/>
      <c r="BB22" s="111"/>
      <c r="BC22" s="24"/>
      <c r="BD22" s="35"/>
      <c r="BE22" s="24"/>
      <c r="BF22" s="113"/>
      <c r="BG22" s="24"/>
      <c r="BH22" s="35"/>
      <c r="BI22" s="24"/>
      <c r="BJ22" s="28"/>
      <c r="BK22" s="35"/>
      <c r="BL22" s="35"/>
      <c r="BM22" s="24"/>
      <c r="BN22" s="36"/>
      <c r="BO22" s="24"/>
      <c r="BP22" s="125"/>
      <c r="BQ22" s="125"/>
      <c r="BR22" s="24"/>
      <c r="BS22" s="35"/>
      <c r="BT22" s="28"/>
      <c r="BU22" s="24"/>
      <c r="BV22" s="35"/>
      <c r="BW22" s="24"/>
      <c r="BX22" s="35"/>
      <c r="BY22" s="112"/>
      <c r="BZ22" s="114"/>
      <c r="CA22" s="114"/>
      <c r="CB22" s="28"/>
      <c r="CC22" s="115"/>
      <c r="CD22" s="24"/>
      <c r="CE22" s="35"/>
      <c r="CF22" s="28"/>
      <c r="CG22" s="24"/>
      <c r="CH22" s="28"/>
      <c r="CI22" s="28"/>
      <c r="CJ22" s="24"/>
      <c r="CK22" s="35"/>
      <c r="CL22" s="28"/>
      <c r="CM22" s="24"/>
      <c r="CN22" s="116"/>
      <c r="CO22" s="116"/>
      <c r="CP22" s="116"/>
      <c r="CQ22" s="24"/>
      <c r="CR22" s="116"/>
      <c r="CS22" s="28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  <c r="HM22" s="165"/>
      <c r="HN22" s="165"/>
      <c r="HO22" s="165"/>
      <c r="HP22" s="165"/>
      <c r="HQ22" s="165"/>
      <c r="HR22" s="165"/>
      <c r="HS22" s="165"/>
      <c r="HT22" s="165"/>
      <c r="HU22" s="165"/>
      <c r="HV22" s="165"/>
      <c r="HW22" s="165"/>
      <c r="HX22" s="165"/>
      <c r="HY22" s="165"/>
      <c r="HZ22" s="165"/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65"/>
      <c r="IL22" s="165"/>
      <c r="IM22" s="165"/>
      <c r="IN22" s="165"/>
      <c r="IO22" s="165"/>
      <c r="IP22" s="165"/>
      <c r="IQ22" s="165"/>
      <c r="IR22" s="165"/>
      <c r="IS22" s="165"/>
      <c r="IT22" s="165"/>
      <c r="IU22" s="165"/>
      <c r="IV22" s="165"/>
    </row>
    <row r="23" spans="1:256" s="166" customFormat="1" ht="24" customHeight="1">
      <c r="A23" s="26"/>
      <c r="B23" s="121"/>
      <c r="C23" s="24"/>
      <c r="D23" s="27"/>
      <c r="E23" s="104"/>
      <c r="F23" s="27"/>
      <c r="G23" s="24"/>
      <c r="H23" s="24"/>
      <c r="I23" s="24"/>
      <c r="J23" s="24"/>
      <c r="K23" s="106"/>
      <c r="L23" s="106"/>
      <c r="M23" s="30"/>
      <c r="N23" s="30"/>
      <c r="O23" s="107"/>
      <c r="P23" s="108"/>
      <c r="Q23" s="273"/>
      <c r="R23" s="107"/>
      <c r="S23" s="108"/>
      <c r="T23" s="109"/>
      <c r="U23" s="117"/>
      <c r="V23" s="24"/>
      <c r="W23" s="29"/>
      <c r="X23" s="31"/>
      <c r="Y23" s="32"/>
      <c r="Z23" s="32"/>
      <c r="AA23" s="32"/>
      <c r="AB23" s="24"/>
      <c r="AC23" s="24"/>
      <c r="AD23" s="24"/>
      <c r="AE23" s="110"/>
      <c r="AF23" s="24"/>
      <c r="AG23" s="24"/>
      <c r="AH23" s="24"/>
      <c r="AI23" s="35"/>
      <c r="AJ23" s="24"/>
      <c r="AK23" s="111"/>
      <c r="AL23" s="111"/>
      <c r="AM23" s="111"/>
      <c r="AN23" s="111"/>
      <c r="AO23" s="111"/>
      <c r="AP23" s="24"/>
      <c r="AQ23" s="35"/>
      <c r="AR23" s="36"/>
      <c r="AS23" s="36"/>
      <c r="AT23" s="36"/>
      <c r="AU23" s="37"/>
      <c r="AV23" s="37"/>
      <c r="AW23" s="40"/>
      <c r="AX23" s="38"/>
      <c r="AY23" s="39"/>
      <c r="AZ23" s="38"/>
      <c r="BA23" s="111"/>
      <c r="BB23" s="111"/>
      <c r="BC23" s="24"/>
      <c r="BD23" s="35"/>
      <c r="BE23" s="24"/>
      <c r="BF23" s="113"/>
      <c r="BG23" s="24"/>
      <c r="BH23" s="35"/>
      <c r="BI23" s="24"/>
      <c r="BJ23" s="28"/>
      <c r="BK23" s="35"/>
      <c r="BL23" s="35"/>
      <c r="BM23" s="24"/>
      <c r="BN23" s="24"/>
      <c r="BO23" s="24"/>
      <c r="BP23" s="24"/>
      <c r="BQ23" s="24"/>
      <c r="BR23" s="24"/>
      <c r="BS23" s="35"/>
      <c r="BT23" s="28"/>
      <c r="BU23" s="24"/>
      <c r="BV23" s="35"/>
      <c r="BW23" s="24"/>
      <c r="BX23" s="35"/>
      <c r="BY23" s="112"/>
      <c r="BZ23" s="114"/>
      <c r="CA23" s="114"/>
      <c r="CB23" s="28"/>
      <c r="CC23" s="115"/>
      <c r="CD23" s="24"/>
      <c r="CE23" s="35"/>
      <c r="CF23" s="112"/>
      <c r="CG23" s="24"/>
      <c r="CH23" s="112"/>
      <c r="CI23" s="112"/>
      <c r="CJ23" s="24"/>
      <c r="CK23" s="35"/>
      <c r="CL23" s="28"/>
      <c r="CM23" s="24"/>
      <c r="CN23" s="116"/>
      <c r="CO23" s="116"/>
      <c r="CP23" s="116"/>
      <c r="CQ23" s="24"/>
      <c r="CR23" s="116"/>
      <c r="CS23" s="28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  <c r="IR23" s="165"/>
      <c r="IS23" s="165"/>
      <c r="IT23" s="165"/>
      <c r="IU23" s="165"/>
      <c r="IV23" s="165"/>
    </row>
    <row r="24" spans="1:256" s="166" customFormat="1" ht="24" customHeight="1">
      <c r="A24" s="26"/>
      <c r="B24" s="121"/>
      <c r="C24" s="24"/>
      <c r="D24" s="27"/>
      <c r="E24" s="104"/>
      <c r="F24" s="27"/>
      <c r="G24" s="24"/>
      <c r="H24" s="24"/>
      <c r="I24" s="24"/>
      <c r="J24" s="24"/>
      <c r="K24" s="106"/>
      <c r="L24" s="106"/>
      <c r="M24" s="30"/>
      <c r="N24" s="30"/>
      <c r="O24" s="107"/>
      <c r="P24" s="108"/>
      <c r="Q24" s="273"/>
      <c r="R24" s="107"/>
      <c r="S24" s="108"/>
      <c r="T24" s="109"/>
      <c r="U24" s="117"/>
      <c r="V24" s="24"/>
      <c r="W24" s="29"/>
      <c r="X24" s="31"/>
      <c r="Y24" s="32"/>
      <c r="Z24" s="32"/>
      <c r="AA24" s="32"/>
      <c r="AB24" s="24"/>
      <c r="AC24" s="24"/>
      <c r="AD24" s="24"/>
      <c r="AE24" s="110"/>
      <c r="AF24" s="24"/>
      <c r="AG24" s="24"/>
      <c r="AH24" s="24"/>
      <c r="AI24" s="35"/>
      <c r="AJ24" s="24"/>
      <c r="AK24" s="111"/>
      <c r="AL24" s="111"/>
      <c r="AM24" s="111"/>
      <c r="AN24" s="111"/>
      <c r="AO24" s="111"/>
      <c r="AP24" s="24"/>
      <c r="AQ24" s="35"/>
      <c r="AR24" s="36"/>
      <c r="AS24" s="36"/>
      <c r="AT24" s="36"/>
      <c r="AU24" s="37"/>
      <c r="AV24" s="37"/>
      <c r="AW24" s="40"/>
      <c r="AX24" s="38"/>
      <c r="AY24" s="39"/>
      <c r="AZ24" s="38"/>
      <c r="BA24" s="111"/>
      <c r="BB24" s="111"/>
      <c r="BC24" s="24"/>
      <c r="BD24" s="35"/>
      <c r="BE24" s="24"/>
      <c r="BF24" s="113"/>
      <c r="BG24" s="24"/>
      <c r="BH24" s="35"/>
      <c r="BI24" s="24"/>
      <c r="BJ24" s="28"/>
      <c r="BK24" s="35"/>
      <c r="BL24" s="35"/>
      <c r="BM24" s="24"/>
      <c r="BN24" s="24"/>
      <c r="BO24" s="24"/>
      <c r="BP24" s="24"/>
      <c r="BQ24" s="24"/>
      <c r="BR24" s="24"/>
      <c r="BS24" s="35"/>
      <c r="BT24" s="28"/>
      <c r="BU24" s="24"/>
      <c r="BV24" s="35"/>
      <c r="BW24" s="24"/>
      <c r="BX24" s="35"/>
      <c r="BY24" s="112"/>
      <c r="BZ24" s="114"/>
      <c r="CA24" s="114"/>
      <c r="CB24" s="28"/>
      <c r="CC24" s="115"/>
      <c r="CD24" s="24"/>
      <c r="CE24" s="35"/>
      <c r="CF24" s="28"/>
      <c r="CG24" s="24"/>
      <c r="CH24" s="28"/>
      <c r="CI24" s="28"/>
      <c r="CJ24" s="24"/>
      <c r="CK24" s="35"/>
      <c r="CL24" s="28"/>
      <c r="CM24" s="24"/>
      <c r="CN24" s="116"/>
      <c r="CO24" s="116"/>
      <c r="CP24" s="116"/>
      <c r="CQ24" s="24"/>
      <c r="CR24" s="116"/>
      <c r="CS24" s="116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  <c r="HM24" s="165"/>
      <c r="HN24" s="165"/>
      <c r="HO24" s="165"/>
      <c r="HP24" s="165"/>
      <c r="HQ24" s="165"/>
      <c r="HR24" s="165"/>
      <c r="HS24" s="165"/>
      <c r="HT24" s="165"/>
      <c r="HU24" s="165"/>
      <c r="HV24" s="165"/>
      <c r="HW24" s="165"/>
      <c r="HX24" s="165"/>
      <c r="HY24" s="165"/>
      <c r="HZ24" s="165"/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  <c r="IR24" s="165"/>
      <c r="IS24" s="165"/>
      <c r="IT24" s="165"/>
      <c r="IU24" s="165"/>
      <c r="IV24" s="165"/>
    </row>
    <row r="25" spans="1:97" ht="12.75">
      <c r="A25" s="245"/>
      <c r="B25" s="245"/>
      <c r="C25" s="245"/>
      <c r="D25" s="246"/>
      <c r="E25" s="247"/>
      <c r="F25" s="246"/>
      <c r="G25" s="245"/>
      <c r="H25" s="248"/>
      <c r="I25" s="248"/>
      <c r="J25" s="245"/>
      <c r="K25" s="249"/>
      <c r="L25" s="249"/>
      <c r="M25" s="250">
        <f>SUBTOTAL(9,M10:M24)</f>
        <v>0</v>
      </c>
      <c r="N25" s="250"/>
      <c r="O25" s="284"/>
      <c r="P25" s="284"/>
      <c r="Q25" s="274"/>
      <c r="R25" s="284"/>
      <c r="S25" s="284"/>
      <c r="T25" s="251"/>
      <c r="U25" s="245"/>
      <c r="V25" s="252"/>
      <c r="W25" s="253"/>
      <c r="X25" s="253"/>
      <c r="Y25" s="254"/>
      <c r="Z25" s="255"/>
      <c r="AA25" s="255"/>
      <c r="AB25" s="256"/>
      <c r="AC25" s="257"/>
      <c r="AD25" s="245"/>
      <c r="AE25" s="258"/>
      <c r="AF25" s="245"/>
      <c r="AG25" s="245"/>
      <c r="AH25" s="262"/>
      <c r="AI25" s="258"/>
      <c r="AJ25" s="253"/>
      <c r="AK25" s="258"/>
      <c r="AL25" s="258"/>
      <c r="AM25" s="258"/>
      <c r="AN25" s="258"/>
      <c r="AO25" s="258"/>
      <c r="AP25" s="253"/>
      <c r="AQ25" s="261"/>
      <c r="AR25" s="259"/>
      <c r="AS25" s="259"/>
      <c r="AT25" s="259"/>
      <c r="AU25" s="260"/>
      <c r="AV25" s="253"/>
      <c r="AW25" s="253"/>
      <c r="AX25" s="253"/>
      <c r="AY25" s="253"/>
      <c r="AZ25" s="245"/>
      <c r="BA25" s="258"/>
      <c r="BB25" s="258"/>
      <c r="BC25" s="253"/>
      <c r="BD25" s="261"/>
      <c r="BE25" s="253"/>
      <c r="BF25" s="263"/>
      <c r="BG25" s="262"/>
      <c r="BH25" s="261"/>
      <c r="BI25" s="253"/>
      <c r="BJ25" s="253"/>
      <c r="BK25" s="261"/>
      <c r="BL25" s="261"/>
      <c r="BM25" s="253"/>
      <c r="BN25" s="264"/>
      <c r="BO25" s="265"/>
      <c r="BP25" s="253"/>
      <c r="BQ25" s="253"/>
      <c r="BR25" s="245"/>
      <c r="BS25" s="266"/>
      <c r="BT25" s="245"/>
      <c r="BU25" s="245"/>
      <c r="BV25" s="258"/>
      <c r="BW25" s="245"/>
      <c r="BX25" s="258"/>
      <c r="BY25" s="267"/>
      <c r="BZ25" s="268"/>
      <c r="CA25" s="268"/>
      <c r="CB25" s="245"/>
      <c r="CC25" s="269"/>
      <c r="CD25" s="270"/>
      <c r="CE25" s="266"/>
      <c r="CF25" s="270"/>
      <c r="CG25" s="270"/>
      <c r="CH25" s="270"/>
      <c r="CI25" s="270"/>
      <c r="CJ25" s="270"/>
      <c r="CK25" s="266"/>
      <c r="CL25" s="270"/>
      <c r="CM25" s="245"/>
      <c r="CN25" s="271"/>
      <c r="CO25" s="271"/>
      <c r="CP25" s="271"/>
      <c r="CQ25" s="245"/>
      <c r="CR25" s="271"/>
      <c r="CS25" s="245"/>
    </row>
    <row r="26" spans="1:97" ht="12.75">
      <c r="A26" s="168"/>
      <c r="B26" s="168"/>
      <c r="C26" s="168"/>
      <c r="D26" s="169"/>
      <c r="E26" s="170"/>
      <c r="F26" s="169"/>
      <c r="G26" s="168"/>
      <c r="H26" s="171"/>
      <c r="I26" s="171"/>
      <c r="J26" s="168"/>
      <c r="K26" s="172"/>
      <c r="L26" s="172"/>
      <c r="M26" s="173"/>
      <c r="N26" s="173"/>
      <c r="O26" s="275"/>
      <c r="P26" s="275"/>
      <c r="R26" s="275"/>
      <c r="S26" s="275"/>
      <c r="T26" s="174"/>
      <c r="U26" s="168"/>
      <c r="V26" s="175"/>
      <c r="W26" s="176"/>
      <c r="X26" s="176"/>
      <c r="Y26" s="177"/>
      <c r="Z26" s="178"/>
      <c r="AA26" s="178"/>
      <c r="AB26" s="179"/>
      <c r="AC26" s="180"/>
      <c r="AD26" s="168"/>
      <c r="AE26" s="181"/>
      <c r="AF26" s="168"/>
      <c r="AG26" s="168"/>
      <c r="AH26" s="185"/>
      <c r="AI26" s="181"/>
      <c r="AJ26" s="176"/>
      <c r="AK26" s="181"/>
      <c r="AL26" s="181"/>
      <c r="AM26" s="181"/>
      <c r="AN26" s="181"/>
      <c r="AO26" s="181"/>
      <c r="AP26" s="176"/>
      <c r="AQ26" s="184"/>
      <c r="AR26" s="182"/>
      <c r="AS26" s="182"/>
      <c r="AT26" s="182"/>
      <c r="AU26" s="183"/>
      <c r="AV26" s="176"/>
      <c r="AW26" s="176"/>
      <c r="AX26" s="176"/>
      <c r="AY26" s="176"/>
      <c r="AZ26" s="168"/>
      <c r="BA26" s="181"/>
      <c r="BB26" s="181"/>
      <c r="BC26" s="176"/>
      <c r="BD26" s="184"/>
      <c r="BE26" s="176"/>
      <c r="BF26" s="186"/>
      <c r="BG26" s="185"/>
      <c r="BH26" s="184"/>
      <c r="BI26" s="176"/>
      <c r="BJ26" s="176"/>
      <c r="BK26" s="184"/>
      <c r="BL26" s="184"/>
      <c r="BM26" s="176"/>
      <c r="BN26" s="187"/>
      <c r="BO26" s="188"/>
      <c r="BP26" s="176"/>
      <c r="BQ26" s="176"/>
      <c r="BR26" s="168"/>
      <c r="BS26" s="189"/>
      <c r="BT26" s="168"/>
      <c r="BU26" s="168"/>
      <c r="BV26" s="181"/>
      <c r="BW26" s="168"/>
      <c r="BX26" s="181"/>
      <c r="BY26" s="190"/>
      <c r="BZ26" s="191"/>
      <c r="CA26" s="191"/>
      <c r="CB26" s="168"/>
      <c r="CC26" s="192"/>
      <c r="CD26" s="193"/>
      <c r="CE26" s="189"/>
      <c r="CF26" s="193"/>
      <c r="CG26" s="193"/>
      <c r="CH26" s="193"/>
      <c r="CI26" s="193"/>
      <c r="CJ26" s="193"/>
      <c r="CK26" s="189"/>
      <c r="CL26" s="193"/>
      <c r="CM26" s="168"/>
      <c r="CN26" s="194"/>
      <c r="CO26" s="194"/>
      <c r="CP26" s="194"/>
      <c r="CQ26" s="168"/>
      <c r="CR26" s="194"/>
      <c r="CS26" s="168"/>
    </row>
    <row r="27" spans="1:97" ht="12.75">
      <c r="A27" s="168"/>
      <c r="B27" s="168"/>
      <c r="C27" s="168"/>
      <c r="D27" s="169"/>
      <c r="E27" s="170"/>
      <c r="F27" s="169"/>
      <c r="G27" s="168"/>
      <c r="H27" s="171"/>
      <c r="I27" s="171"/>
      <c r="J27" s="168"/>
      <c r="K27" s="172"/>
      <c r="L27" s="172"/>
      <c r="M27" s="173"/>
      <c r="N27" s="173"/>
      <c r="O27" s="275"/>
      <c r="P27" s="275"/>
      <c r="R27" s="275"/>
      <c r="S27" s="275"/>
      <c r="T27" s="174"/>
      <c r="U27" s="168"/>
      <c r="V27" s="175"/>
      <c r="W27" s="176"/>
      <c r="X27" s="176"/>
      <c r="Y27" s="177"/>
      <c r="Z27" s="178"/>
      <c r="AA27" s="178"/>
      <c r="AB27" s="179"/>
      <c r="AC27" s="180"/>
      <c r="AD27" s="168"/>
      <c r="AE27" s="181"/>
      <c r="AF27" s="168"/>
      <c r="AG27" s="168"/>
      <c r="AH27" s="185"/>
      <c r="AI27" s="181"/>
      <c r="AJ27" s="176"/>
      <c r="AK27" s="181"/>
      <c r="AL27" s="181"/>
      <c r="AM27" s="181"/>
      <c r="AN27" s="181"/>
      <c r="AO27" s="181"/>
      <c r="AP27" s="176"/>
      <c r="AQ27" s="184"/>
      <c r="AR27" s="182"/>
      <c r="AS27" s="182"/>
      <c r="AT27" s="182"/>
      <c r="AU27" s="183"/>
      <c r="AV27" s="176"/>
      <c r="AW27" s="176"/>
      <c r="AX27" s="176"/>
      <c r="AY27" s="176"/>
      <c r="AZ27" s="168"/>
      <c r="BA27" s="181"/>
      <c r="BB27" s="181"/>
      <c r="BC27" s="176"/>
      <c r="BD27" s="184"/>
      <c r="BE27" s="176"/>
      <c r="BF27" s="186"/>
      <c r="BG27" s="185"/>
      <c r="BH27" s="184"/>
      <c r="BI27" s="176"/>
      <c r="BJ27" s="176"/>
      <c r="BK27" s="184"/>
      <c r="BL27" s="184"/>
      <c r="BM27" s="176"/>
      <c r="BN27" s="187"/>
      <c r="BO27" s="188"/>
      <c r="BP27" s="176"/>
      <c r="BQ27" s="176"/>
      <c r="BR27" s="168"/>
      <c r="BS27" s="189"/>
      <c r="BT27" s="168"/>
      <c r="BU27" s="168"/>
      <c r="BV27" s="181"/>
      <c r="BW27" s="168"/>
      <c r="BX27" s="181"/>
      <c r="BY27" s="190"/>
      <c r="BZ27" s="191"/>
      <c r="CA27" s="191"/>
      <c r="CB27" s="168"/>
      <c r="CC27" s="192"/>
      <c r="CD27" s="193"/>
      <c r="CE27" s="189"/>
      <c r="CF27" s="193"/>
      <c r="CG27" s="193"/>
      <c r="CH27" s="193"/>
      <c r="CI27" s="193"/>
      <c r="CJ27" s="193"/>
      <c r="CK27" s="189"/>
      <c r="CL27" s="193"/>
      <c r="CM27" s="168"/>
      <c r="CN27" s="194"/>
      <c r="CO27" s="194"/>
      <c r="CP27" s="194"/>
      <c r="CQ27" s="168"/>
      <c r="CR27" s="194"/>
      <c r="CS27" s="168"/>
    </row>
    <row r="28" spans="1:97" ht="12.75">
      <c r="A28" s="168"/>
      <c r="B28" s="168"/>
      <c r="C28" s="168"/>
      <c r="D28" s="169"/>
      <c r="E28" s="170"/>
      <c r="F28" s="169"/>
      <c r="G28" s="168"/>
      <c r="H28" s="171"/>
      <c r="I28" s="171"/>
      <c r="J28" s="168"/>
      <c r="K28" s="172"/>
      <c r="L28" s="172"/>
      <c r="M28" s="173"/>
      <c r="N28" s="173"/>
      <c r="O28" s="275"/>
      <c r="P28" s="275"/>
      <c r="R28" s="275"/>
      <c r="S28" s="275"/>
      <c r="T28" s="174"/>
      <c r="U28" s="168"/>
      <c r="V28" s="175"/>
      <c r="W28" s="176"/>
      <c r="X28" s="176"/>
      <c r="Y28" s="177"/>
      <c r="Z28" s="178"/>
      <c r="AA28" s="178"/>
      <c r="AB28" s="179"/>
      <c r="AC28" s="180"/>
      <c r="AD28" s="168"/>
      <c r="AE28" s="181"/>
      <c r="AF28" s="168"/>
      <c r="AG28" s="168"/>
      <c r="AH28" s="185"/>
      <c r="AI28" s="181"/>
      <c r="AJ28" s="176"/>
      <c r="AK28" s="181"/>
      <c r="AL28" s="181"/>
      <c r="AM28" s="181"/>
      <c r="AN28" s="181"/>
      <c r="AO28" s="181"/>
      <c r="AP28" s="176"/>
      <c r="AQ28" s="184"/>
      <c r="AR28" s="182"/>
      <c r="AS28" s="182"/>
      <c r="AT28" s="182"/>
      <c r="AU28" s="183"/>
      <c r="AV28" s="176"/>
      <c r="AW28" s="176"/>
      <c r="AX28" s="176"/>
      <c r="AY28" s="176"/>
      <c r="AZ28" s="168"/>
      <c r="BA28" s="181"/>
      <c r="BB28" s="181"/>
      <c r="BC28" s="176"/>
      <c r="BD28" s="184"/>
      <c r="BE28" s="176"/>
      <c r="BF28" s="186"/>
      <c r="BG28" s="185"/>
      <c r="BH28" s="184"/>
      <c r="BI28" s="176"/>
      <c r="BJ28" s="176"/>
      <c r="BK28" s="184"/>
      <c r="BL28" s="184"/>
      <c r="BM28" s="176"/>
      <c r="BN28" s="187"/>
      <c r="BO28" s="188"/>
      <c r="BP28" s="176"/>
      <c r="BQ28" s="176"/>
      <c r="BR28" s="168"/>
      <c r="BS28" s="189"/>
      <c r="BT28" s="168"/>
      <c r="BU28" s="168"/>
      <c r="BV28" s="181"/>
      <c r="BW28" s="168"/>
      <c r="BX28" s="181"/>
      <c r="BY28" s="190"/>
      <c r="BZ28" s="191"/>
      <c r="CA28" s="191"/>
      <c r="CB28" s="168"/>
      <c r="CC28" s="192"/>
      <c r="CD28" s="193"/>
      <c r="CE28" s="189"/>
      <c r="CF28" s="193"/>
      <c r="CG28" s="193"/>
      <c r="CH28" s="193"/>
      <c r="CI28" s="193"/>
      <c r="CJ28" s="193"/>
      <c r="CK28" s="189"/>
      <c r="CL28" s="193"/>
      <c r="CM28" s="168"/>
      <c r="CN28" s="194"/>
      <c r="CO28" s="194"/>
      <c r="CP28" s="194"/>
      <c r="CQ28" s="168"/>
      <c r="CR28" s="194"/>
      <c r="CS28" s="168"/>
    </row>
    <row r="29" spans="1:97" ht="12.75">
      <c r="A29" s="168"/>
      <c r="B29" s="168"/>
      <c r="C29" s="168"/>
      <c r="D29" s="169"/>
      <c r="E29" s="170"/>
      <c r="F29" s="169"/>
      <c r="G29" s="168"/>
      <c r="H29" s="171"/>
      <c r="I29" s="171"/>
      <c r="J29" s="168"/>
      <c r="K29" s="172"/>
      <c r="L29" s="172"/>
      <c r="M29" s="173"/>
      <c r="N29" s="173"/>
      <c r="O29" s="275"/>
      <c r="P29" s="275"/>
      <c r="R29" s="275"/>
      <c r="S29" s="275"/>
      <c r="T29" s="174"/>
      <c r="U29" s="168"/>
      <c r="V29" s="175"/>
      <c r="W29" s="176"/>
      <c r="X29" s="176"/>
      <c r="Y29" s="177"/>
      <c r="Z29" s="178"/>
      <c r="AA29" s="178"/>
      <c r="AB29" s="179"/>
      <c r="AC29" s="180"/>
      <c r="AD29" s="168"/>
      <c r="AE29" s="181"/>
      <c r="AF29" s="168"/>
      <c r="AG29" s="168"/>
      <c r="AH29" s="185"/>
      <c r="AI29" s="181"/>
      <c r="AJ29" s="176"/>
      <c r="AK29" s="181"/>
      <c r="AL29" s="181"/>
      <c r="AM29" s="181"/>
      <c r="AN29" s="181"/>
      <c r="AO29" s="181"/>
      <c r="AP29" s="176"/>
      <c r="AQ29" s="184"/>
      <c r="AR29" s="182"/>
      <c r="AS29" s="182"/>
      <c r="AT29" s="182"/>
      <c r="AU29" s="183"/>
      <c r="AV29" s="176"/>
      <c r="AW29" s="176"/>
      <c r="AX29" s="176"/>
      <c r="AY29" s="176"/>
      <c r="AZ29" s="168"/>
      <c r="BA29" s="181"/>
      <c r="BB29" s="181"/>
      <c r="BC29" s="176"/>
      <c r="BD29" s="184"/>
      <c r="BE29" s="176"/>
      <c r="BF29" s="186"/>
      <c r="BG29" s="185"/>
      <c r="BH29" s="184"/>
      <c r="BI29" s="176"/>
      <c r="BJ29" s="176"/>
      <c r="BK29" s="184"/>
      <c r="BL29" s="184"/>
      <c r="BM29" s="176"/>
      <c r="BN29" s="187"/>
      <c r="BO29" s="188"/>
      <c r="BP29" s="176"/>
      <c r="BQ29" s="176"/>
      <c r="BR29" s="168"/>
      <c r="BS29" s="189"/>
      <c r="BT29" s="168"/>
      <c r="BU29" s="168"/>
      <c r="BV29" s="181"/>
      <c r="BW29" s="168"/>
      <c r="BX29" s="181"/>
      <c r="BY29" s="190"/>
      <c r="BZ29" s="191"/>
      <c r="CA29" s="191"/>
      <c r="CB29" s="168"/>
      <c r="CC29" s="192"/>
      <c r="CD29" s="193"/>
      <c r="CE29" s="189"/>
      <c r="CF29" s="193"/>
      <c r="CG29" s="193"/>
      <c r="CH29" s="193"/>
      <c r="CI29" s="193"/>
      <c r="CJ29" s="193"/>
      <c r="CK29" s="189"/>
      <c r="CL29" s="193"/>
      <c r="CM29" s="168"/>
      <c r="CN29" s="194"/>
      <c r="CO29" s="194"/>
      <c r="CP29" s="194"/>
      <c r="CQ29" s="168"/>
      <c r="CR29" s="194"/>
      <c r="CS29" s="168"/>
    </row>
    <row r="30" spans="1:97" ht="12.75">
      <c r="A30" s="168"/>
      <c r="B30" s="168"/>
      <c r="C30" s="168"/>
      <c r="D30" s="169"/>
      <c r="E30" s="170"/>
      <c r="F30" s="169"/>
      <c r="G30" s="168"/>
      <c r="H30" s="171"/>
      <c r="I30" s="171"/>
      <c r="J30" s="168"/>
      <c r="K30" s="172"/>
      <c r="L30" s="172"/>
      <c r="M30" s="173"/>
      <c r="N30" s="173"/>
      <c r="O30" s="275"/>
      <c r="P30" s="275"/>
      <c r="R30" s="275"/>
      <c r="S30" s="275"/>
      <c r="T30" s="174"/>
      <c r="U30" s="168"/>
      <c r="V30" s="175"/>
      <c r="W30" s="176"/>
      <c r="X30" s="176"/>
      <c r="Y30" s="177"/>
      <c r="Z30" s="178"/>
      <c r="AA30" s="178"/>
      <c r="AB30" s="179"/>
      <c r="AC30" s="180"/>
      <c r="AD30" s="168"/>
      <c r="AE30" s="181"/>
      <c r="AF30" s="168"/>
      <c r="AG30" s="168"/>
      <c r="AH30" s="185"/>
      <c r="AI30" s="181"/>
      <c r="AJ30" s="176"/>
      <c r="AK30" s="181"/>
      <c r="AL30" s="181"/>
      <c r="AM30" s="181"/>
      <c r="AN30" s="181"/>
      <c r="AO30" s="181"/>
      <c r="AP30" s="176"/>
      <c r="AQ30" s="184"/>
      <c r="AR30" s="182"/>
      <c r="AS30" s="182"/>
      <c r="AT30" s="182"/>
      <c r="AU30" s="183"/>
      <c r="AV30" s="176"/>
      <c r="AW30" s="176"/>
      <c r="AX30" s="176"/>
      <c r="AY30" s="176"/>
      <c r="AZ30" s="168"/>
      <c r="BA30" s="181"/>
      <c r="BB30" s="181"/>
      <c r="BC30" s="176"/>
      <c r="BD30" s="184"/>
      <c r="BE30" s="176"/>
      <c r="BF30" s="186"/>
      <c r="BG30" s="185"/>
      <c r="BH30" s="184"/>
      <c r="BI30" s="176"/>
      <c r="BJ30" s="176"/>
      <c r="BK30" s="184"/>
      <c r="BL30" s="184"/>
      <c r="BM30" s="176"/>
      <c r="BN30" s="187"/>
      <c r="BO30" s="188"/>
      <c r="BP30" s="176"/>
      <c r="BQ30" s="176"/>
      <c r="BR30" s="168"/>
      <c r="BS30" s="189"/>
      <c r="BT30" s="168"/>
      <c r="BU30" s="168"/>
      <c r="BV30" s="181"/>
      <c r="BW30" s="168"/>
      <c r="BX30" s="181"/>
      <c r="BY30" s="190"/>
      <c r="BZ30" s="191"/>
      <c r="CA30" s="191"/>
      <c r="CB30" s="168"/>
      <c r="CC30" s="192"/>
      <c r="CD30" s="193"/>
      <c r="CE30" s="189"/>
      <c r="CF30" s="193"/>
      <c r="CG30" s="193"/>
      <c r="CH30" s="193"/>
      <c r="CI30" s="193"/>
      <c r="CJ30" s="193"/>
      <c r="CK30" s="189"/>
      <c r="CL30" s="193"/>
      <c r="CM30" s="168"/>
      <c r="CN30" s="194"/>
      <c r="CO30" s="194"/>
      <c r="CP30" s="194"/>
      <c r="CQ30" s="168"/>
      <c r="CR30" s="194"/>
      <c r="CS30" s="168"/>
    </row>
    <row r="31" spans="1:97" ht="12.75">
      <c r="A31" s="168"/>
      <c r="B31" s="168"/>
      <c r="C31" s="168"/>
      <c r="D31" s="169"/>
      <c r="E31" s="170"/>
      <c r="F31" s="169"/>
      <c r="G31" s="168"/>
      <c r="H31" s="171"/>
      <c r="I31" s="171"/>
      <c r="J31" s="168"/>
      <c r="K31" s="172"/>
      <c r="L31" s="172"/>
      <c r="M31" s="173"/>
      <c r="N31" s="173"/>
      <c r="O31" s="275"/>
      <c r="P31" s="275"/>
      <c r="R31" s="275"/>
      <c r="S31" s="275"/>
      <c r="T31" s="174"/>
      <c r="U31" s="168"/>
      <c r="V31" s="175"/>
      <c r="W31" s="176"/>
      <c r="X31" s="176"/>
      <c r="Y31" s="177"/>
      <c r="Z31" s="178"/>
      <c r="AA31" s="178"/>
      <c r="AB31" s="179"/>
      <c r="AC31" s="180"/>
      <c r="AD31" s="168"/>
      <c r="AE31" s="181"/>
      <c r="AF31" s="168"/>
      <c r="AG31" s="168"/>
      <c r="AH31" s="185"/>
      <c r="AI31" s="181"/>
      <c r="AJ31" s="176"/>
      <c r="AK31" s="181"/>
      <c r="AL31" s="181"/>
      <c r="AM31" s="181"/>
      <c r="AN31" s="181"/>
      <c r="AO31" s="181"/>
      <c r="AP31" s="176"/>
      <c r="AQ31" s="184"/>
      <c r="AR31" s="182"/>
      <c r="AS31" s="182"/>
      <c r="AT31" s="182"/>
      <c r="AU31" s="183"/>
      <c r="AV31" s="176"/>
      <c r="AW31" s="176"/>
      <c r="AX31" s="176"/>
      <c r="AY31" s="176"/>
      <c r="AZ31" s="168"/>
      <c r="BA31" s="181"/>
      <c r="BB31" s="181"/>
      <c r="BC31" s="176"/>
      <c r="BD31" s="184"/>
      <c r="BE31" s="176"/>
      <c r="BF31" s="186"/>
      <c r="BG31" s="185"/>
      <c r="BH31" s="184"/>
      <c r="BI31" s="176"/>
      <c r="BJ31" s="176"/>
      <c r="BK31" s="184"/>
      <c r="BL31" s="184"/>
      <c r="BM31" s="176"/>
      <c r="BN31" s="187"/>
      <c r="BO31" s="188"/>
      <c r="BP31" s="176"/>
      <c r="BQ31" s="176"/>
      <c r="BR31" s="168"/>
      <c r="BS31" s="189"/>
      <c r="BT31" s="168"/>
      <c r="BU31" s="168"/>
      <c r="BV31" s="181"/>
      <c r="BW31" s="168"/>
      <c r="BX31" s="181"/>
      <c r="BY31" s="190"/>
      <c r="BZ31" s="191"/>
      <c r="CA31" s="191"/>
      <c r="CB31" s="168"/>
      <c r="CC31" s="192"/>
      <c r="CD31" s="193"/>
      <c r="CE31" s="189"/>
      <c r="CF31" s="193"/>
      <c r="CG31" s="193"/>
      <c r="CH31" s="193"/>
      <c r="CI31" s="193"/>
      <c r="CJ31" s="193"/>
      <c r="CK31" s="189"/>
      <c r="CL31" s="193"/>
      <c r="CM31" s="168"/>
      <c r="CN31" s="194"/>
      <c r="CO31" s="194"/>
      <c r="CP31" s="194"/>
      <c r="CQ31" s="168"/>
      <c r="CR31" s="194"/>
      <c r="CS31" s="168"/>
    </row>
    <row r="32" spans="1:97" ht="12.75">
      <c r="A32" s="168"/>
      <c r="B32" s="168"/>
      <c r="C32" s="168"/>
      <c r="D32" s="169"/>
      <c r="E32" s="170"/>
      <c r="F32" s="169"/>
      <c r="G32" s="168"/>
      <c r="H32" s="171"/>
      <c r="I32" s="171"/>
      <c r="J32" s="168"/>
      <c r="K32" s="172"/>
      <c r="L32" s="172"/>
      <c r="M32" s="173"/>
      <c r="N32" s="173"/>
      <c r="O32" s="275"/>
      <c r="P32" s="275"/>
      <c r="R32" s="275"/>
      <c r="S32" s="275"/>
      <c r="T32" s="174"/>
      <c r="U32" s="168"/>
      <c r="V32" s="175"/>
      <c r="W32" s="176"/>
      <c r="X32" s="176"/>
      <c r="Y32" s="177"/>
      <c r="Z32" s="178"/>
      <c r="AA32" s="178"/>
      <c r="AB32" s="179"/>
      <c r="AC32" s="180"/>
      <c r="AD32" s="168"/>
      <c r="AE32" s="181"/>
      <c r="AF32" s="168"/>
      <c r="AG32" s="168"/>
      <c r="AH32" s="185"/>
      <c r="AI32" s="181"/>
      <c r="AJ32" s="176"/>
      <c r="AK32" s="181"/>
      <c r="AL32" s="181"/>
      <c r="AM32" s="181"/>
      <c r="AN32" s="181"/>
      <c r="AO32" s="181"/>
      <c r="AP32" s="176"/>
      <c r="AQ32" s="184"/>
      <c r="AR32" s="182"/>
      <c r="AS32" s="182"/>
      <c r="AT32" s="182"/>
      <c r="AU32" s="183"/>
      <c r="AV32" s="176"/>
      <c r="AW32" s="176"/>
      <c r="AX32" s="176"/>
      <c r="AY32" s="176"/>
      <c r="AZ32" s="168"/>
      <c r="BA32" s="181"/>
      <c r="BB32" s="181"/>
      <c r="BC32" s="176"/>
      <c r="BD32" s="184"/>
      <c r="BE32" s="176"/>
      <c r="BF32" s="186"/>
      <c r="BG32" s="185"/>
      <c r="BH32" s="184"/>
      <c r="BI32" s="176"/>
      <c r="BJ32" s="176"/>
      <c r="BK32" s="184"/>
      <c r="BL32" s="184"/>
      <c r="BM32" s="176"/>
      <c r="BN32" s="187"/>
      <c r="BO32" s="188"/>
      <c r="BP32" s="176"/>
      <c r="BQ32" s="176"/>
      <c r="BR32" s="168"/>
      <c r="BS32" s="189"/>
      <c r="BT32" s="168"/>
      <c r="BU32" s="168"/>
      <c r="BV32" s="181"/>
      <c r="BW32" s="168"/>
      <c r="BX32" s="181"/>
      <c r="BY32" s="190"/>
      <c r="BZ32" s="191"/>
      <c r="CA32" s="191"/>
      <c r="CB32" s="168"/>
      <c r="CC32" s="192"/>
      <c r="CD32" s="193"/>
      <c r="CE32" s="189"/>
      <c r="CF32" s="193"/>
      <c r="CG32" s="193"/>
      <c r="CH32" s="193"/>
      <c r="CI32" s="193"/>
      <c r="CJ32" s="193"/>
      <c r="CK32" s="189"/>
      <c r="CL32" s="193"/>
      <c r="CM32" s="168"/>
      <c r="CN32" s="194"/>
      <c r="CO32" s="194"/>
      <c r="CP32" s="194"/>
      <c r="CQ32" s="168"/>
      <c r="CR32" s="194"/>
      <c r="CS32" s="168"/>
    </row>
    <row r="33" spans="1:97" ht="12.75">
      <c r="A33" s="168"/>
      <c r="B33" s="168"/>
      <c r="C33" s="168"/>
      <c r="D33" s="169"/>
      <c r="E33" s="170"/>
      <c r="F33" s="169"/>
      <c r="G33" s="168"/>
      <c r="H33" s="171"/>
      <c r="I33" s="171"/>
      <c r="J33" s="168"/>
      <c r="K33" s="172"/>
      <c r="L33" s="172"/>
      <c r="M33" s="173"/>
      <c r="N33" s="173"/>
      <c r="O33" s="275"/>
      <c r="P33" s="275"/>
      <c r="R33" s="275"/>
      <c r="S33" s="275"/>
      <c r="T33" s="174"/>
      <c r="U33" s="168"/>
      <c r="V33" s="175"/>
      <c r="W33" s="176"/>
      <c r="X33" s="176"/>
      <c r="Y33" s="177"/>
      <c r="Z33" s="178"/>
      <c r="AA33" s="178"/>
      <c r="AB33" s="179"/>
      <c r="AC33" s="180"/>
      <c r="AD33" s="168"/>
      <c r="AE33" s="181"/>
      <c r="AF33" s="168"/>
      <c r="AG33" s="168"/>
      <c r="AH33" s="185"/>
      <c r="AI33" s="181"/>
      <c r="AJ33" s="176"/>
      <c r="AK33" s="181"/>
      <c r="AL33" s="181"/>
      <c r="AM33" s="181"/>
      <c r="AN33" s="181"/>
      <c r="AO33" s="181"/>
      <c r="AP33" s="176"/>
      <c r="AQ33" s="184"/>
      <c r="AR33" s="182"/>
      <c r="AS33" s="182"/>
      <c r="AT33" s="182"/>
      <c r="AU33" s="183"/>
      <c r="AV33" s="176"/>
      <c r="AW33" s="176"/>
      <c r="AX33" s="176"/>
      <c r="AY33" s="176"/>
      <c r="AZ33" s="168"/>
      <c r="BA33" s="181"/>
      <c r="BB33" s="181"/>
      <c r="BC33" s="176"/>
      <c r="BD33" s="184"/>
      <c r="BE33" s="176"/>
      <c r="BF33" s="186"/>
      <c r="BG33" s="185"/>
      <c r="BH33" s="184"/>
      <c r="BI33" s="176"/>
      <c r="BJ33" s="176"/>
      <c r="BK33" s="184"/>
      <c r="BL33" s="184"/>
      <c r="BM33" s="176"/>
      <c r="BN33" s="187"/>
      <c r="BO33" s="188"/>
      <c r="BP33" s="176"/>
      <c r="BQ33" s="176"/>
      <c r="BR33" s="168"/>
      <c r="BS33" s="189"/>
      <c r="BT33" s="168"/>
      <c r="BU33" s="168"/>
      <c r="BV33" s="181"/>
      <c r="BW33" s="168"/>
      <c r="BX33" s="181"/>
      <c r="BY33" s="190"/>
      <c r="BZ33" s="191"/>
      <c r="CA33" s="191"/>
      <c r="CB33" s="168"/>
      <c r="CC33" s="192"/>
      <c r="CD33" s="193"/>
      <c r="CE33" s="189"/>
      <c r="CF33" s="193"/>
      <c r="CG33" s="193"/>
      <c r="CH33" s="193"/>
      <c r="CI33" s="193"/>
      <c r="CJ33" s="193"/>
      <c r="CK33" s="189"/>
      <c r="CL33" s="193"/>
      <c r="CM33" s="168"/>
      <c r="CN33" s="194"/>
      <c r="CO33" s="194"/>
      <c r="CP33" s="194"/>
      <c r="CQ33" s="168"/>
      <c r="CR33" s="194"/>
      <c r="CS33" s="168"/>
    </row>
    <row r="34" spans="1:97" ht="12.75">
      <c r="A34" s="168"/>
      <c r="B34" s="168"/>
      <c r="C34" s="168"/>
      <c r="D34" s="169"/>
      <c r="E34" s="170"/>
      <c r="F34" s="169"/>
      <c r="G34" s="168"/>
      <c r="H34" s="171"/>
      <c r="I34" s="171"/>
      <c r="J34" s="168"/>
      <c r="K34" s="172"/>
      <c r="L34" s="172"/>
      <c r="M34" s="173"/>
      <c r="N34" s="173"/>
      <c r="O34" s="275"/>
      <c r="P34" s="275"/>
      <c r="R34" s="275"/>
      <c r="S34" s="275"/>
      <c r="T34" s="174"/>
      <c r="U34" s="168"/>
      <c r="V34" s="175"/>
      <c r="W34" s="176"/>
      <c r="X34" s="176"/>
      <c r="Y34" s="177"/>
      <c r="Z34" s="178"/>
      <c r="AA34" s="178"/>
      <c r="AB34" s="179"/>
      <c r="AC34" s="180"/>
      <c r="AD34" s="168"/>
      <c r="AE34" s="181"/>
      <c r="AF34" s="168"/>
      <c r="AG34" s="168"/>
      <c r="AH34" s="185"/>
      <c r="AI34" s="181"/>
      <c r="AJ34" s="176"/>
      <c r="AK34" s="181"/>
      <c r="AL34" s="181"/>
      <c r="AM34" s="181"/>
      <c r="AN34" s="181"/>
      <c r="AO34" s="181"/>
      <c r="AP34" s="176"/>
      <c r="AQ34" s="184"/>
      <c r="AR34" s="182"/>
      <c r="AS34" s="182"/>
      <c r="AT34" s="182"/>
      <c r="AU34" s="183"/>
      <c r="AV34" s="176"/>
      <c r="AW34" s="176"/>
      <c r="AX34" s="176"/>
      <c r="AY34" s="176"/>
      <c r="AZ34" s="168"/>
      <c r="BA34" s="181"/>
      <c r="BB34" s="181"/>
      <c r="BC34" s="176"/>
      <c r="BD34" s="184"/>
      <c r="BE34" s="176"/>
      <c r="BF34" s="186"/>
      <c r="BG34" s="185"/>
      <c r="BH34" s="184"/>
      <c r="BI34" s="176"/>
      <c r="BJ34" s="176"/>
      <c r="BK34" s="184"/>
      <c r="BL34" s="184"/>
      <c r="BM34" s="176"/>
      <c r="BN34" s="187"/>
      <c r="BO34" s="188"/>
      <c r="BP34" s="176"/>
      <c r="BQ34" s="176"/>
      <c r="BR34" s="168"/>
      <c r="BS34" s="189"/>
      <c r="BT34" s="168"/>
      <c r="BU34" s="168"/>
      <c r="BV34" s="181"/>
      <c r="BW34" s="168"/>
      <c r="BX34" s="181"/>
      <c r="BY34" s="190"/>
      <c r="BZ34" s="191"/>
      <c r="CA34" s="191"/>
      <c r="CB34" s="168"/>
      <c r="CC34" s="192"/>
      <c r="CD34" s="193"/>
      <c r="CE34" s="189"/>
      <c r="CF34" s="193"/>
      <c r="CG34" s="193"/>
      <c r="CH34" s="193"/>
      <c r="CI34" s="193"/>
      <c r="CJ34" s="193"/>
      <c r="CK34" s="189"/>
      <c r="CL34" s="193"/>
      <c r="CM34" s="168"/>
      <c r="CN34" s="194"/>
      <c r="CO34" s="194"/>
      <c r="CP34" s="194"/>
      <c r="CQ34" s="168"/>
      <c r="CR34" s="194"/>
      <c r="CS34" s="168"/>
    </row>
    <row r="35" spans="1:97" ht="12.75">
      <c r="A35" s="168"/>
      <c r="B35" s="168"/>
      <c r="C35" s="168"/>
      <c r="D35" s="169"/>
      <c r="E35" s="170"/>
      <c r="F35" s="169"/>
      <c r="G35" s="168"/>
      <c r="H35" s="171"/>
      <c r="I35" s="171"/>
      <c r="J35" s="168"/>
      <c r="K35" s="172"/>
      <c r="L35" s="172"/>
      <c r="M35" s="173"/>
      <c r="N35" s="173"/>
      <c r="O35" s="275"/>
      <c r="P35" s="275"/>
      <c r="R35" s="275"/>
      <c r="S35" s="275"/>
      <c r="T35" s="174"/>
      <c r="U35" s="168"/>
      <c r="V35" s="175"/>
      <c r="W35" s="176"/>
      <c r="X35" s="176"/>
      <c r="Y35" s="177"/>
      <c r="Z35" s="178"/>
      <c r="AA35" s="178"/>
      <c r="AB35" s="179"/>
      <c r="AC35" s="180"/>
      <c r="AD35" s="168"/>
      <c r="AE35" s="181"/>
      <c r="AF35" s="168"/>
      <c r="AG35" s="168"/>
      <c r="AH35" s="185"/>
      <c r="AI35" s="181"/>
      <c r="AJ35" s="176"/>
      <c r="AK35" s="181"/>
      <c r="AL35" s="181"/>
      <c r="AM35" s="181"/>
      <c r="AN35" s="181"/>
      <c r="AO35" s="181"/>
      <c r="AP35" s="176"/>
      <c r="AQ35" s="184"/>
      <c r="AR35" s="182"/>
      <c r="AS35" s="182"/>
      <c r="AT35" s="182"/>
      <c r="AU35" s="183"/>
      <c r="AV35" s="176"/>
      <c r="AW35" s="176"/>
      <c r="AX35" s="176"/>
      <c r="AY35" s="176"/>
      <c r="AZ35" s="168"/>
      <c r="BA35" s="181"/>
      <c r="BB35" s="181"/>
      <c r="BC35" s="176"/>
      <c r="BD35" s="184"/>
      <c r="BE35" s="176"/>
      <c r="BF35" s="186"/>
      <c r="BG35" s="185"/>
      <c r="BH35" s="184"/>
      <c r="BI35" s="176"/>
      <c r="BJ35" s="176"/>
      <c r="BK35" s="184"/>
      <c r="BL35" s="184"/>
      <c r="BM35" s="176"/>
      <c r="BN35" s="187"/>
      <c r="BO35" s="188"/>
      <c r="BP35" s="176"/>
      <c r="BQ35" s="176"/>
      <c r="BR35" s="168"/>
      <c r="BS35" s="189"/>
      <c r="BT35" s="168"/>
      <c r="BU35" s="168"/>
      <c r="BV35" s="181"/>
      <c r="BW35" s="168"/>
      <c r="BX35" s="181"/>
      <c r="BY35" s="190"/>
      <c r="BZ35" s="191"/>
      <c r="CA35" s="191"/>
      <c r="CB35" s="168"/>
      <c r="CC35" s="192"/>
      <c r="CD35" s="193"/>
      <c r="CE35" s="189"/>
      <c r="CF35" s="193"/>
      <c r="CG35" s="193"/>
      <c r="CH35" s="193"/>
      <c r="CI35" s="193"/>
      <c r="CJ35" s="193"/>
      <c r="CK35" s="189"/>
      <c r="CL35" s="193"/>
      <c r="CM35" s="168"/>
      <c r="CN35" s="194"/>
      <c r="CO35" s="194"/>
      <c r="CP35" s="194"/>
      <c r="CQ35" s="168"/>
      <c r="CR35" s="194"/>
      <c r="CS35" s="168"/>
    </row>
    <row r="36" spans="1:97" ht="12.75">
      <c r="A36" s="168"/>
      <c r="B36" s="168"/>
      <c r="C36" s="168"/>
      <c r="D36" s="169"/>
      <c r="E36" s="170"/>
      <c r="F36" s="169"/>
      <c r="G36" s="168"/>
      <c r="H36" s="171"/>
      <c r="I36" s="171"/>
      <c r="J36" s="168"/>
      <c r="K36" s="172"/>
      <c r="L36" s="172"/>
      <c r="M36" s="173"/>
      <c r="N36" s="173"/>
      <c r="O36" s="275"/>
      <c r="P36" s="275"/>
      <c r="R36" s="275"/>
      <c r="S36" s="275"/>
      <c r="T36" s="174"/>
      <c r="U36" s="168"/>
      <c r="V36" s="175"/>
      <c r="W36" s="176"/>
      <c r="X36" s="176"/>
      <c r="Y36" s="177"/>
      <c r="Z36" s="178"/>
      <c r="AA36" s="178"/>
      <c r="AB36" s="179"/>
      <c r="AC36" s="180"/>
      <c r="AD36" s="168"/>
      <c r="AE36" s="181"/>
      <c r="AF36" s="168"/>
      <c r="AG36" s="168"/>
      <c r="AH36" s="185"/>
      <c r="AI36" s="181"/>
      <c r="AJ36" s="176"/>
      <c r="AK36" s="181"/>
      <c r="AL36" s="181"/>
      <c r="AM36" s="181"/>
      <c r="AN36" s="181"/>
      <c r="AO36" s="181"/>
      <c r="AP36" s="176"/>
      <c r="AQ36" s="184"/>
      <c r="AR36" s="182"/>
      <c r="AS36" s="182"/>
      <c r="AT36" s="182"/>
      <c r="AU36" s="183"/>
      <c r="AV36" s="176"/>
      <c r="AW36" s="176"/>
      <c r="AX36" s="176"/>
      <c r="AY36" s="176"/>
      <c r="AZ36" s="168"/>
      <c r="BA36" s="181"/>
      <c r="BB36" s="181"/>
      <c r="BC36" s="176"/>
      <c r="BD36" s="184"/>
      <c r="BE36" s="176"/>
      <c r="BF36" s="186"/>
      <c r="BG36" s="185"/>
      <c r="BH36" s="184"/>
      <c r="BI36" s="176"/>
      <c r="BJ36" s="176"/>
      <c r="BK36" s="184"/>
      <c r="BL36" s="184"/>
      <c r="BM36" s="176"/>
      <c r="BN36" s="187"/>
      <c r="BO36" s="188"/>
      <c r="BP36" s="176"/>
      <c r="BQ36" s="176"/>
      <c r="BR36" s="168"/>
      <c r="BS36" s="189"/>
      <c r="BT36" s="168"/>
      <c r="BU36" s="168"/>
      <c r="BV36" s="181"/>
      <c r="BW36" s="168"/>
      <c r="BX36" s="181"/>
      <c r="BY36" s="190"/>
      <c r="BZ36" s="191"/>
      <c r="CA36" s="191"/>
      <c r="CB36" s="168"/>
      <c r="CC36" s="192"/>
      <c r="CD36" s="193"/>
      <c r="CE36" s="189"/>
      <c r="CF36" s="193"/>
      <c r="CG36" s="193"/>
      <c r="CH36" s="193"/>
      <c r="CI36" s="193"/>
      <c r="CJ36" s="193"/>
      <c r="CK36" s="189"/>
      <c r="CL36" s="193"/>
      <c r="CM36" s="168"/>
      <c r="CN36" s="194"/>
      <c r="CO36" s="194"/>
      <c r="CP36" s="194"/>
      <c r="CQ36" s="168"/>
      <c r="CR36" s="194"/>
      <c r="CS36" s="168"/>
    </row>
    <row r="37" spans="1:97" ht="12.75">
      <c r="A37" s="168"/>
      <c r="B37" s="168"/>
      <c r="C37" s="168"/>
      <c r="D37" s="169"/>
      <c r="E37" s="170"/>
      <c r="F37" s="169"/>
      <c r="G37" s="168"/>
      <c r="H37" s="171"/>
      <c r="I37" s="171"/>
      <c r="J37" s="168"/>
      <c r="K37" s="172"/>
      <c r="L37" s="172"/>
      <c r="M37" s="173"/>
      <c r="N37" s="173"/>
      <c r="O37" s="275"/>
      <c r="P37" s="275"/>
      <c r="R37" s="275"/>
      <c r="S37" s="275"/>
      <c r="T37" s="174"/>
      <c r="U37" s="168"/>
      <c r="V37" s="175"/>
      <c r="W37" s="176"/>
      <c r="X37" s="176"/>
      <c r="Y37" s="177"/>
      <c r="Z37" s="178"/>
      <c r="AA37" s="178"/>
      <c r="AB37" s="179"/>
      <c r="AC37" s="180"/>
      <c r="AD37" s="168"/>
      <c r="AE37" s="181"/>
      <c r="AF37" s="168"/>
      <c r="AG37" s="168"/>
      <c r="AH37" s="185"/>
      <c r="AI37" s="181"/>
      <c r="AJ37" s="176"/>
      <c r="AK37" s="181"/>
      <c r="AL37" s="181"/>
      <c r="AM37" s="181"/>
      <c r="AN37" s="181"/>
      <c r="AO37" s="181"/>
      <c r="AP37" s="176"/>
      <c r="AQ37" s="184"/>
      <c r="AR37" s="182"/>
      <c r="AS37" s="182"/>
      <c r="AT37" s="182"/>
      <c r="AU37" s="183"/>
      <c r="AV37" s="176"/>
      <c r="AW37" s="176"/>
      <c r="AX37" s="176"/>
      <c r="AY37" s="176"/>
      <c r="AZ37" s="168"/>
      <c r="BA37" s="181"/>
      <c r="BB37" s="181"/>
      <c r="BC37" s="176"/>
      <c r="BD37" s="184"/>
      <c r="BE37" s="176"/>
      <c r="BF37" s="186"/>
      <c r="BG37" s="185"/>
      <c r="BH37" s="184"/>
      <c r="BI37" s="176"/>
      <c r="BJ37" s="176"/>
      <c r="BK37" s="184"/>
      <c r="BL37" s="184"/>
      <c r="BM37" s="176"/>
      <c r="BN37" s="187"/>
      <c r="BO37" s="188"/>
      <c r="BP37" s="176"/>
      <c r="BQ37" s="176"/>
      <c r="BR37" s="168"/>
      <c r="BS37" s="189"/>
      <c r="BT37" s="168"/>
      <c r="BU37" s="168"/>
      <c r="BV37" s="181"/>
      <c r="BW37" s="168"/>
      <c r="BX37" s="181"/>
      <c r="BY37" s="190"/>
      <c r="BZ37" s="191"/>
      <c r="CA37" s="191"/>
      <c r="CB37" s="168"/>
      <c r="CC37" s="192"/>
      <c r="CD37" s="193"/>
      <c r="CE37" s="189"/>
      <c r="CF37" s="193"/>
      <c r="CG37" s="193"/>
      <c r="CH37" s="193"/>
      <c r="CI37" s="193"/>
      <c r="CJ37" s="193"/>
      <c r="CK37" s="189"/>
      <c r="CL37" s="193"/>
      <c r="CM37" s="168"/>
      <c r="CN37" s="194"/>
      <c r="CO37" s="194"/>
      <c r="CP37" s="194"/>
      <c r="CQ37" s="168"/>
      <c r="CR37" s="194"/>
      <c r="CS37" s="168"/>
    </row>
    <row r="38" spans="1:97" ht="12.75">
      <c r="A38" s="168"/>
      <c r="B38" s="168"/>
      <c r="C38" s="168"/>
      <c r="D38" s="169"/>
      <c r="E38" s="170"/>
      <c r="F38" s="169"/>
      <c r="G38" s="168"/>
      <c r="H38" s="171"/>
      <c r="I38" s="171"/>
      <c r="J38" s="168"/>
      <c r="K38" s="172"/>
      <c r="L38" s="172"/>
      <c r="M38" s="173"/>
      <c r="N38" s="173"/>
      <c r="O38" s="275"/>
      <c r="P38" s="275"/>
      <c r="R38" s="275"/>
      <c r="S38" s="275"/>
      <c r="T38" s="174"/>
      <c r="U38" s="168"/>
      <c r="V38" s="175"/>
      <c r="W38" s="176"/>
      <c r="X38" s="176"/>
      <c r="Y38" s="177"/>
      <c r="Z38" s="178"/>
      <c r="AA38" s="178"/>
      <c r="AB38" s="179"/>
      <c r="AC38" s="180"/>
      <c r="AD38" s="168"/>
      <c r="AE38" s="181"/>
      <c r="AF38" s="168"/>
      <c r="AG38" s="168"/>
      <c r="AH38" s="185"/>
      <c r="AI38" s="181"/>
      <c r="AJ38" s="176"/>
      <c r="AK38" s="181"/>
      <c r="AL38" s="181"/>
      <c r="AM38" s="181"/>
      <c r="AN38" s="181"/>
      <c r="AO38" s="181"/>
      <c r="AP38" s="176"/>
      <c r="AQ38" s="184"/>
      <c r="AR38" s="182"/>
      <c r="AS38" s="182"/>
      <c r="AT38" s="182"/>
      <c r="AU38" s="183"/>
      <c r="AV38" s="176"/>
      <c r="AW38" s="176"/>
      <c r="AX38" s="176"/>
      <c r="AY38" s="176"/>
      <c r="AZ38" s="168"/>
      <c r="BA38" s="181"/>
      <c r="BB38" s="181"/>
      <c r="BC38" s="176"/>
      <c r="BD38" s="184"/>
      <c r="BE38" s="176"/>
      <c r="BF38" s="186"/>
      <c r="BG38" s="185"/>
      <c r="BH38" s="184"/>
      <c r="BI38" s="176"/>
      <c r="BJ38" s="176"/>
      <c r="BK38" s="184"/>
      <c r="BL38" s="184"/>
      <c r="BM38" s="176"/>
      <c r="BN38" s="187"/>
      <c r="BO38" s="188"/>
      <c r="BP38" s="176"/>
      <c r="BQ38" s="176"/>
      <c r="BR38" s="168"/>
      <c r="BS38" s="189"/>
      <c r="BT38" s="168"/>
      <c r="BU38" s="168"/>
      <c r="BV38" s="181"/>
      <c r="BW38" s="168"/>
      <c r="BX38" s="181"/>
      <c r="BY38" s="190"/>
      <c r="BZ38" s="191"/>
      <c r="CA38" s="191"/>
      <c r="CB38" s="168"/>
      <c r="CC38" s="192"/>
      <c r="CD38" s="193"/>
      <c r="CE38" s="189"/>
      <c r="CF38" s="193"/>
      <c r="CG38" s="193"/>
      <c r="CH38" s="193"/>
      <c r="CI38" s="193"/>
      <c r="CJ38" s="193"/>
      <c r="CK38" s="189"/>
      <c r="CL38" s="193"/>
      <c r="CM38" s="168"/>
      <c r="CN38" s="194"/>
      <c r="CO38" s="194"/>
      <c r="CP38" s="194"/>
      <c r="CQ38" s="168"/>
      <c r="CR38" s="194"/>
      <c r="CS38" s="168"/>
    </row>
    <row r="39" spans="1:97" ht="12.75">
      <c r="A39" s="168"/>
      <c r="B39" s="168"/>
      <c r="C39" s="168"/>
      <c r="D39" s="169"/>
      <c r="E39" s="170"/>
      <c r="F39" s="169"/>
      <c r="G39" s="168"/>
      <c r="H39" s="171"/>
      <c r="I39" s="171"/>
      <c r="J39" s="168"/>
      <c r="K39" s="172"/>
      <c r="L39" s="172"/>
      <c r="M39" s="173"/>
      <c r="N39" s="173"/>
      <c r="O39" s="275"/>
      <c r="P39" s="275"/>
      <c r="R39" s="275"/>
      <c r="S39" s="275"/>
      <c r="T39" s="174"/>
      <c r="U39" s="168"/>
      <c r="V39" s="175"/>
      <c r="W39" s="176"/>
      <c r="X39" s="176"/>
      <c r="Y39" s="177"/>
      <c r="Z39" s="178"/>
      <c r="AA39" s="178"/>
      <c r="AB39" s="179"/>
      <c r="AC39" s="180"/>
      <c r="AD39" s="168"/>
      <c r="AE39" s="181"/>
      <c r="AF39" s="168"/>
      <c r="AG39" s="168"/>
      <c r="AH39" s="185"/>
      <c r="AI39" s="181"/>
      <c r="AJ39" s="176"/>
      <c r="AK39" s="181"/>
      <c r="AL39" s="181"/>
      <c r="AM39" s="181"/>
      <c r="AN39" s="181"/>
      <c r="AO39" s="181"/>
      <c r="AP39" s="176"/>
      <c r="AQ39" s="184"/>
      <c r="AR39" s="182"/>
      <c r="AS39" s="182"/>
      <c r="AT39" s="182"/>
      <c r="AU39" s="183"/>
      <c r="AV39" s="176"/>
      <c r="AW39" s="176"/>
      <c r="AX39" s="176"/>
      <c r="AY39" s="176"/>
      <c r="AZ39" s="168"/>
      <c r="BA39" s="181"/>
      <c r="BB39" s="181"/>
      <c r="BC39" s="176"/>
      <c r="BD39" s="184"/>
      <c r="BE39" s="176"/>
      <c r="BF39" s="186"/>
      <c r="BG39" s="185"/>
      <c r="BH39" s="184"/>
      <c r="BI39" s="176"/>
      <c r="BJ39" s="176"/>
      <c r="BK39" s="184"/>
      <c r="BL39" s="184"/>
      <c r="BM39" s="176"/>
      <c r="BN39" s="187"/>
      <c r="BO39" s="188"/>
      <c r="BP39" s="176"/>
      <c r="BQ39" s="176"/>
      <c r="BR39" s="168"/>
      <c r="BS39" s="189"/>
      <c r="BT39" s="168"/>
      <c r="BU39" s="168"/>
      <c r="BV39" s="181"/>
      <c r="BW39" s="168"/>
      <c r="BX39" s="181"/>
      <c r="BY39" s="190"/>
      <c r="BZ39" s="191"/>
      <c r="CA39" s="191"/>
      <c r="CB39" s="168"/>
      <c r="CC39" s="192"/>
      <c r="CD39" s="193"/>
      <c r="CE39" s="189"/>
      <c r="CF39" s="193"/>
      <c r="CG39" s="193"/>
      <c r="CH39" s="193"/>
      <c r="CI39" s="193"/>
      <c r="CJ39" s="193"/>
      <c r="CK39" s="189"/>
      <c r="CL39" s="193"/>
      <c r="CM39" s="168"/>
      <c r="CN39" s="194"/>
      <c r="CO39" s="194"/>
      <c r="CP39" s="194"/>
      <c r="CQ39" s="168"/>
      <c r="CR39" s="194"/>
      <c r="CS39" s="168"/>
    </row>
    <row r="40" spans="1:97" ht="12.75">
      <c r="A40" s="168"/>
      <c r="B40" s="168"/>
      <c r="C40" s="168"/>
      <c r="D40" s="169"/>
      <c r="E40" s="170"/>
      <c r="F40" s="169"/>
      <c r="G40" s="168"/>
      <c r="H40" s="171"/>
      <c r="I40" s="171"/>
      <c r="J40" s="168"/>
      <c r="K40" s="172"/>
      <c r="L40" s="172"/>
      <c r="M40" s="173"/>
      <c r="N40" s="173"/>
      <c r="O40" s="275"/>
      <c r="P40" s="275"/>
      <c r="R40" s="275"/>
      <c r="S40" s="275"/>
      <c r="T40" s="174"/>
      <c r="U40" s="168"/>
      <c r="V40" s="175"/>
      <c r="W40" s="176"/>
      <c r="X40" s="176"/>
      <c r="Y40" s="177"/>
      <c r="Z40" s="178"/>
      <c r="AA40" s="178"/>
      <c r="AB40" s="179"/>
      <c r="AC40" s="180"/>
      <c r="AD40" s="168"/>
      <c r="AE40" s="181"/>
      <c r="AF40" s="168"/>
      <c r="AG40" s="168"/>
      <c r="AH40" s="185"/>
      <c r="AI40" s="181"/>
      <c r="AJ40" s="176"/>
      <c r="AK40" s="181"/>
      <c r="AL40" s="181"/>
      <c r="AM40" s="181"/>
      <c r="AN40" s="181"/>
      <c r="AO40" s="181"/>
      <c r="AP40" s="176"/>
      <c r="AQ40" s="184"/>
      <c r="AR40" s="182"/>
      <c r="AS40" s="182"/>
      <c r="AT40" s="182"/>
      <c r="AU40" s="183"/>
      <c r="AV40" s="176"/>
      <c r="AW40" s="176"/>
      <c r="AX40" s="176"/>
      <c r="AY40" s="176"/>
      <c r="AZ40" s="168"/>
      <c r="BA40" s="181"/>
      <c r="BB40" s="181"/>
      <c r="BC40" s="176"/>
      <c r="BD40" s="184"/>
      <c r="BE40" s="176"/>
      <c r="BF40" s="186"/>
      <c r="BG40" s="185"/>
      <c r="BH40" s="184"/>
      <c r="BI40" s="176"/>
      <c r="BJ40" s="176"/>
      <c r="BK40" s="184"/>
      <c r="BL40" s="184"/>
      <c r="BM40" s="176"/>
      <c r="BN40" s="187"/>
      <c r="BO40" s="188"/>
      <c r="BP40" s="176"/>
      <c r="BQ40" s="176"/>
      <c r="BR40" s="168"/>
      <c r="BS40" s="189"/>
      <c r="BT40" s="168"/>
      <c r="BU40" s="168"/>
      <c r="BV40" s="181"/>
      <c r="BW40" s="168"/>
      <c r="BX40" s="181"/>
      <c r="BY40" s="190"/>
      <c r="BZ40" s="191"/>
      <c r="CA40" s="191"/>
      <c r="CB40" s="168"/>
      <c r="CC40" s="192"/>
      <c r="CD40" s="193"/>
      <c r="CE40" s="189"/>
      <c r="CF40" s="193"/>
      <c r="CG40" s="193"/>
      <c r="CH40" s="193"/>
      <c r="CI40" s="193"/>
      <c r="CJ40" s="193"/>
      <c r="CK40" s="189"/>
      <c r="CL40" s="193"/>
      <c r="CM40" s="168"/>
      <c r="CN40" s="194"/>
      <c r="CO40" s="194"/>
      <c r="CP40" s="194"/>
      <c r="CQ40" s="168"/>
      <c r="CR40" s="194"/>
      <c r="CS40" s="168"/>
    </row>
    <row r="41" spans="1:97" ht="12.75">
      <c r="A41" s="168"/>
      <c r="B41" s="168"/>
      <c r="C41" s="168"/>
      <c r="D41" s="169"/>
      <c r="E41" s="170"/>
      <c r="F41" s="169"/>
      <c r="G41" s="168"/>
      <c r="H41" s="171"/>
      <c r="I41" s="171"/>
      <c r="J41" s="168"/>
      <c r="K41" s="172"/>
      <c r="L41" s="172"/>
      <c r="M41" s="173"/>
      <c r="N41" s="173"/>
      <c r="O41" s="275"/>
      <c r="P41" s="275"/>
      <c r="R41" s="275"/>
      <c r="S41" s="275"/>
      <c r="T41" s="174"/>
      <c r="U41" s="168"/>
      <c r="V41" s="175"/>
      <c r="W41" s="176"/>
      <c r="X41" s="176"/>
      <c r="Y41" s="177"/>
      <c r="Z41" s="178"/>
      <c r="AA41" s="178"/>
      <c r="AB41" s="179"/>
      <c r="AC41" s="180"/>
      <c r="AD41" s="168"/>
      <c r="AE41" s="181"/>
      <c r="AF41" s="168"/>
      <c r="AG41" s="168"/>
      <c r="AH41" s="185"/>
      <c r="AI41" s="181"/>
      <c r="AJ41" s="176"/>
      <c r="AK41" s="181"/>
      <c r="AL41" s="181"/>
      <c r="AM41" s="181"/>
      <c r="AN41" s="181"/>
      <c r="AO41" s="181"/>
      <c r="AP41" s="176"/>
      <c r="AQ41" s="184"/>
      <c r="AR41" s="182"/>
      <c r="AS41" s="182"/>
      <c r="AT41" s="182"/>
      <c r="AU41" s="183"/>
      <c r="AV41" s="176"/>
      <c r="AW41" s="176"/>
      <c r="AX41" s="176"/>
      <c r="AY41" s="176"/>
      <c r="AZ41" s="168"/>
      <c r="BA41" s="181"/>
      <c r="BB41" s="181"/>
      <c r="BC41" s="176"/>
      <c r="BD41" s="184"/>
      <c r="BE41" s="176"/>
      <c r="BF41" s="186"/>
      <c r="BG41" s="185"/>
      <c r="BH41" s="184"/>
      <c r="BI41" s="176"/>
      <c r="BJ41" s="176"/>
      <c r="BK41" s="184"/>
      <c r="BL41" s="184"/>
      <c r="BM41" s="176"/>
      <c r="BN41" s="187"/>
      <c r="BO41" s="188"/>
      <c r="BP41" s="176"/>
      <c r="BQ41" s="176"/>
      <c r="BR41" s="168"/>
      <c r="BS41" s="189"/>
      <c r="BT41" s="168"/>
      <c r="BU41" s="168"/>
      <c r="BV41" s="181"/>
      <c r="BW41" s="168"/>
      <c r="BX41" s="181"/>
      <c r="BY41" s="190"/>
      <c r="BZ41" s="191"/>
      <c r="CA41" s="191"/>
      <c r="CB41" s="168"/>
      <c r="CC41" s="192"/>
      <c r="CD41" s="193"/>
      <c r="CE41" s="189"/>
      <c r="CF41" s="193"/>
      <c r="CG41" s="193"/>
      <c r="CH41" s="193"/>
      <c r="CI41" s="193"/>
      <c r="CJ41" s="193"/>
      <c r="CK41" s="189"/>
      <c r="CL41" s="193"/>
      <c r="CM41" s="168"/>
      <c r="CN41" s="194"/>
      <c r="CO41" s="194"/>
      <c r="CP41" s="194"/>
      <c r="CQ41" s="168"/>
      <c r="CR41" s="194"/>
      <c r="CS41" s="168"/>
    </row>
    <row r="42" spans="1:97" ht="12.75">
      <c r="A42" s="168"/>
      <c r="B42" s="168"/>
      <c r="C42" s="168"/>
      <c r="D42" s="169"/>
      <c r="E42" s="170"/>
      <c r="F42" s="169"/>
      <c r="G42" s="168"/>
      <c r="H42" s="171"/>
      <c r="I42" s="171"/>
      <c r="J42" s="168"/>
      <c r="K42" s="172"/>
      <c r="L42" s="172"/>
      <c r="M42" s="173"/>
      <c r="N42" s="173"/>
      <c r="O42" s="275"/>
      <c r="P42" s="275"/>
      <c r="R42" s="275"/>
      <c r="S42" s="275"/>
      <c r="T42" s="174"/>
      <c r="U42" s="168"/>
      <c r="V42" s="175"/>
      <c r="W42" s="176"/>
      <c r="X42" s="176"/>
      <c r="Y42" s="177"/>
      <c r="Z42" s="178"/>
      <c r="AA42" s="178"/>
      <c r="AB42" s="179"/>
      <c r="AC42" s="180"/>
      <c r="AD42" s="168"/>
      <c r="AE42" s="181"/>
      <c r="AF42" s="168"/>
      <c r="AG42" s="168"/>
      <c r="AH42" s="185"/>
      <c r="AI42" s="181"/>
      <c r="AJ42" s="176"/>
      <c r="AK42" s="181"/>
      <c r="AL42" s="181"/>
      <c r="AM42" s="181"/>
      <c r="AN42" s="181"/>
      <c r="AO42" s="181"/>
      <c r="AP42" s="176"/>
      <c r="AQ42" s="184"/>
      <c r="AR42" s="182"/>
      <c r="AS42" s="182"/>
      <c r="AT42" s="182"/>
      <c r="AU42" s="183"/>
      <c r="AV42" s="176"/>
      <c r="AW42" s="176"/>
      <c r="AX42" s="176"/>
      <c r="AY42" s="176"/>
      <c r="AZ42" s="168"/>
      <c r="BA42" s="181"/>
      <c r="BB42" s="181"/>
      <c r="BC42" s="176"/>
      <c r="BD42" s="184"/>
      <c r="BE42" s="176"/>
      <c r="BF42" s="186"/>
      <c r="BG42" s="185"/>
      <c r="BH42" s="184"/>
      <c r="BI42" s="176"/>
      <c r="BJ42" s="176"/>
      <c r="BK42" s="184"/>
      <c r="BL42" s="184"/>
      <c r="BM42" s="176"/>
      <c r="BN42" s="187"/>
      <c r="BO42" s="188"/>
      <c r="BP42" s="176"/>
      <c r="BQ42" s="176"/>
      <c r="BR42" s="168"/>
      <c r="BS42" s="189"/>
      <c r="BT42" s="168"/>
      <c r="BU42" s="168"/>
      <c r="BV42" s="181"/>
      <c r="BW42" s="168"/>
      <c r="BX42" s="181"/>
      <c r="BY42" s="190"/>
      <c r="BZ42" s="191"/>
      <c r="CA42" s="191"/>
      <c r="CB42" s="168"/>
      <c r="CC42" s="192"/>
      <c r="CD42" s="193"/>
      <c r="CE42" s="189"/>
      <c r="CF42" s="193"/>
      <c r="CG42" s="193"/>
      <c r="CH42" s="193"/>
      <c r="CI42" s="193"/>
      <c r="CJ42" s="193"/>
      <c r="CK42" s="189"/>
      <c r="CL42" s="193"/>
      <c r="CM42" s="168"/>
      <c r="CN42" s="194"/>
      <c r="CO42" s="194"/>
      <c r="CP42" s="194"/>
      <c r="CQ42" s="168"/>
      <c r="CR42" s="194"/>
      <c r="CS42" s="168"/>
    </row>
    <row r="43" spans="1:97" ht="12.75">
      <c r="A43" s="168"/>
      <c r="B43" s="168"/>
      <c r="C43" s="168"/>
      <c r="D43" s="169"/>
      <c r="E43" s="170"/>
      <c r="F43" s="169"/>
      <c r="G43" s="168"/>
      <c r="H43" s="171"/>
      <c r="I43" s="171"/>
      <c r="J43" s="168"/>
      <c r="K43" s="172"/>
      <c r="L43" s="172"/>
      <c r="M43" s="173"/>
      <c r="N43" s="173"/>
      <c r="O43" s="275"/>
      <c r="P43" s="275"/>
      <c r="R43" s="275"/>
      <c r="S43" s="275"/>
      <c r="T43" s="174"/>
      <c r="U43" s="168"/>
      <c r="V43" s="175"/>
      <c r="W43" s="176"/>
      <c r="X43" s="176"/>
      <c r="Y43" s="177"/>
      <c r="Z43" s="178"/>
      <c r="AA43" s="178"/>
      <c r="AB43" s="179"/>
      <c r="AC43" s="180"/>
      <c r="AD43" s="168"/>
      <c r="AE43" s="181"/>
      <c r="AF43" s="168"/>
      <c r="AG43" s="168"/>
      <c r="AH43" s="185"/>
      <c r="AI43" s="181"/>
      <c r="AJ43" s="176"/>
      <c r="AK43" s="181"/>
      <c r="AL43" s="181"/>
      <c r="AM43" s="181"/>
      <c r="AN43" s="181"/>
      <c r="AO43" s="181"/>
      <c r="AP43" s="176"/>
      <c r="AQ43" s="184"/>
      <c r="AR43" s="182"/>
      <c r="AS43" s="182"/>
      <c r="AT43" s="182"/>
      <c r="AU43" s="183"/>
      <c r="AV43" s="176"/>
      <c r="AW43" s="176"/>
      <c r="AX43" s="176"/>
      <c r="AY43" s="176"/>
      <c r="AZ43" s="168"/>
      <c r="BA43" s="181"/>
      <c r="BB43" s="181"/>
      <c r="BC43" s="176"/>
      <c r="BD43" s="184"/>
      <c r="BE43" s="176"/>
      <c r="BF43" s="186"/>
      <c r="BG43" s="185"/>
      <c r="BH43" s="184"/>
      <c r="BI43" s="176"/>
      <c r="BJ43" s="176"/>
      <c r="BK43" s="184"/>
      <c r="BL43" s="184"/>
      <c r="BM43" s="176"/>
      <c r="BN43" s="187"/>
      <c r="BO43" s="188"/>
      <c r="BP43" s="176"/>
      <c r="BQ43" s="176"/>
      <c r="BR43" s="168"/>
      <c r="BS43" s="189"/>
      <c r="BT43" s="168"/>
      <c r="BU43" s="168"/>
      <c r="BV43" s="181"/>
      <c r="BW43" s="168"/>
      <c r="BX43" s="181"/>
      <c r="BY43" s="190"/>
      <c r="BZ43" s="191"/>
      <c r="CA43" s="191"/>
      <c r="CB43" s="168"/>
      <c r="CC43" s="192"/>
      <c r="CD43" s="193"/>
      <c r="CE43" s="189"/>
      <c r="CF43" s="193"/>
      <c r="CG43" s="193"/>
      <c r="CH43" s="193"/>
      <c r="CI43" s="193"/>
      <c r="CJ43" s="193"/>
      <c r="CK43" s="189"/>
      <c r="CL43" s="193"/>
      <c r="CM43" s="168"/>
      <c r="CN43" s="194"/>
      <c r="CO43" s="194"/>
      <c r="CP43" s="194"/>
      <c r="CQ43" s="168"/>
      <c r="CR43" s="194"/>
      <c r="CS43" s="168"/>
    </row>
    <row r="44" spans="1:97" ht="12.75">
      <c r="A44" s="168"/>
      <c r="B44" s="168"/>
      <c r="C44" s="168"/>
      <c r="D44" s="169"/>
      <c r="E44" s="170"/>
      <c r="F44" s="169"/>
      <c r="G44" s="168"/>
      <c r="H44" s="171"/>
      <c r="I44" s="171"/>
      <c r="J44" s="168"/>
      <c r="K44" s="172"/>
      <c r="L44" s="172"/>
      <c r="M44" s="173"/>
      <c r="N44" s="173"/>
      <c r="O44" s="275"/>
      <c r="P44" s="275"/>
      <c r="R44" s="275"/>
      <c r="S44" s="275"/>
      <c r="T44" s="174"/>
      <c r="U44" s="168"/>
      <c r="V44" s="175"/>
      <c r="W44" s="176"/>
      <c r="X44" s="176"/>
      <c r="Y44" s="177"/>
      <c r="Z44" s="178"/>
      <c r="AA44" s="178"/>
      <c r="AB44" s="179"/>
      <c r="AC44" s="180"/>
      <c r="AD44" s="168"/>
      <c r="AE44" s="181"/>
      <c r="AF44" s="168"/>
      <c r="AG44" s="168"/>
      <c r="AH44" s="185"/>
      <c r="AI44" s="181"/>
      <c r="AJ44" s="176"/>
      <c r="AK44" s="181"/>
      <c r="AL44" s="181"/>
      <c r="AM44" s="181"/>
      <c r="AN44" s="181"/>
      <c r="AO44" s="181"/>
      <c r="AP44" s="176"/>
      <c r="AQ44" s="184"/>
      <c r="AR44" s="182"/>
      <c r="AS44" s="182"/>
      <c r="AT44" s="182"/>
      <c r="AU44" s="183"/>
      <c r="AV44" s="176"/>
      <c r="AW44" s="176"/>
      <c r="AX44" s="176"/>
      <c r="AY44" s="176"/>
      <c r="AZ44" s="168"/>
      <c r="BA44" s="181"/>
      <c r="BB44" s="181"/>
      <c r="BC44" s="176"/>
      <c r="BD44" s="184"/>
      <c r="BE44" s="176"/>
      <c r="BF44" s="186"/>
      <c r="BG44" s="185"/>
      <c r="BH44" s="184"/>
      <c r="BI44" s="176"/>
      <c r="BJ44" s="176"/>
      <c r="BK44" s="184"/>
      <c r="BL44" s="184"/>
      <c r="BM44" s="176"/>
      <c r="BN44" s="187"/>
      <c r="BO44" s="188"/>
      <c r="BP44" s="176"/>
      <c r="BQ44" s="176"/>
      <c r="BR44" s="168"/>
      <c r="BS44" s="189"/>
      <c r="BT44" s="168"/>
      <c r="BU44" s="168"/>
      <c r="BV44" s="181"/>
      <c r="BW44" s="168"/>
      <c r="BX44" s="181"/>
      <c r="BY44" s="190"/>
      <c r="BZ44" s="191"/>
      <c r="CA44" s="191"/>
      <c r="CB44" s="168"/>
      <c r="CC44" s="192"/>
      <c r="CD44" s="193"/>
      <c r="CE44" s="189"/>
      <c r="CF44" s="193"/>
      <c r="CG44" s="193"/>
      <c r="CH44" s="193"/>
      <c r="CI44" s="193"/>
      <c r="CJ44" s="193"/>
      <c r="CK44" s="189"/>
      <c r="CL44" s="193"/>
      <c r="CM44" s="168"/>
      <c r="CN44" s="194"/>
      <c r="CO44" s="194"/>
      <c r="CP44" s="194"/>
      <c r="CQ44" s="168"/>
      <c r="CR44" s="194"/>
      <c r="CS44" s="168"/>
    </row>
    <row r="45" spans="1:97" ht="12.75">
      <c r="A45" s="168"/>
      <c r="B45" s="168"/>
      <c r="C45" s="168"/>
      <c r="D45" s="169"/>
      <c r="E45" s="170"/>
      <c r="F45" s="169"/>
      <c r="G45" s="168"/>
      <c r="H45" s="171"/>
      <c r="I45" s="171"/>
      <c r="J45" s="168"/>
      <c r="K45" s="172"/>
      <c r="L45" s="172"/>
      <c r="M45" s="173"/>
      <c r="N45" s="173"/>
      <c r="O45" s="275"/>
      <c r="P45" s="275"/>
      <c r="R45" s="275"/>
      <c r="S45" s="275"/>
      <c r="T45" s="174"/>
      <c r="U45" s="168"/>
      <c r="V45" s="175"/>
      <c r="W45" s="176"/>
      <c r="X45" s="176"/>
      <c r="Y45" s="177"/>
      <c r="Z45" s="178"/>
      <c r="AA45" s="178"/>
      <c r="AB45" s="179"/>
      <c r="AC45" s="180"/>
      <c r="AD45" s="168"/>
      <c r="AE45" s="181"/>
      <c r="AF45" s="168"/>
      <c r="AG45" s="168"/>
      <c r="AH45" s="185"/>
      <c r="AI45" s="181"/>
      <c r="AJ45" s="176"/>
      <c r="AK45" s="181"/>
      <c r="AL45" s="181"/>
      <c r="AM45" s="181"/>
      <c r="AN45" s="181"/>
      <c r="AO45" s="181"/>
      <c r="AP45" s="176"/>
      <c r="AQ45" s="184"/>
      <c r="AR45" s="182"/>
      <c r="AS45" s="182"/>
      <c r="AT45" s="182"/>
      <c r="AU45" s="183"/>
      <c r="AV45" s="176"/>
      <c r="AW45" s="176"/>
      <c r="AX45" s="176"/>
      <c r="AY45" s="176"/>
      <c r="AZ45" s="168"/>
      <c r="BA45" s="181"/>
      <c r="BB45" s="181"/>
      <c r="BC45" s="176"/>
      <c r="BD45" s="184"/>
      <c r="BE45" s="176"/>
      <c r="BF45" s="186"/>
      <c r="BG45" s="185"/>
      <c r="BH45" s="184"/>
      <c r="BI45" s="176"/>
      <c r="BJ45" s="176"/>
      <c r="BK45" s="184"/>
      <c r="BL45" s="184"/>
      <c r="BM45" s="176"/>
      <c r="BN45" s="187"/>
      <c r="BO45" s="188"/>
      <c r="BP45" s="176"/>
      <c r="BQ45" s="176"/>
      <c r="BR45" s="168"/>
      <c r="BS45" s="189"/>
      <c r="BT45" s="168"/>
      <c r="BU45" s="168"/>
      <c r="BV45" s="181"/>
      <c r="BW45" s="168"/>
      <c r="BX45" s="181"/>
      <c r="BY45" s="190"/>
      <c r="BZ45" s="191"/>
      <c r="CA45" s="191"/>
      <c r="CB45" s="168"/>
      <c r="CC45" s="192"/>
      <c r="CD45" s="193"/>
      <c r="CE45" s="189"/>
      <c r="CF45" s="193"/>
      <c r="CG45" s="193"/>
      <c r="CH45" s="193"/>
      <c r="CI45" s="193"/>
      <c r="CJ45" s="193"/>
      <c r="CK45" s="189"/>
      <c r="CL45" s="193"/>
      <c r="CM45" s="168"/>
      <c r="CN45" s="194"/>
      <c r="CO45" s="194"/>
      <c r="CP45" s="194"/>
      <c r="CQ45" s="168"/>
      <c r="CR45" s="194"/>
      <c r="CS45" s="168"/>
    </row>
    <row r="46" spans="1:97" ht="12.75">
      <c r="A46" s="168"/>
      <c r="B46" s="168"/>
      <c r="C46" s="168"/>
      <c r="D46" s="169"/>
      <c r="E46" s="170"/>
      <c r="F46" s="169"/>
      <c r="G46" s="168"/>
      <c r="H46" s="171"/>
      <c r="I46" s="171"/>
      <c r="J46" s="168"/>
      <c r="K46" s="172"/>
      <c r="L46" s="172"/>
      <c r="M46" s="173"/>
      <c r="N46" s="173"/>
      <c r="O46" s="275"/>
      <c r="P46" s="275"/>
      <c r="R46" s="275"/>
      <c r="S46" s="275"/>
      <c r="T46" s="174"/>
      <c r="U46" s="168"/>
      <c r="V46" s="175"/>
      <c r="W46" s="176"/>
      <c r="X46" s="176"/>
      <c r="Y46" s="177"/>
      <c r="Z46" s="178"/>
      <c r="AA46" s="178"/>
      <c r="AB46" s="179"/>
      <c r="AC46" s="180"/>
      <c r="AD46" s="168"/>
      <c r="AE46" s="181"/>
      <c r="AF46" s="168"/>
      <c r="AG46" s="168"/>
      <c r="AH46" s="185"/>
      <c r="AI46" s="181"/>
      <c r="AJ46" s="176"/>
      <c r="AK46" s="181"/>
      <c r="AL46" s="181"/>
      <c r="AM46" s="181"/>
      <c r="AN46" s="181"/>
      <c r="AO46" s="181"/>
      <c r="AP46" s="176"/>
      <c r="AQ46" s="184"/>
      <c r="AR46" s="182"/>
      <c r="AS46" s="182"/>
      <c r="AT46" s="182"/>
      <c r="AU46" s="183"/>
      <c r="AV46" s="176"/>
      <c r="AW46" s="176"/>
      <c r="AX46" s="176"/>
      <c r="AY46" s="176"/>
      <c r="AZ46" s="168"/>
      <c r="BA46" s="181"/>
      <c r="BB46" s="181"/>
      <c r="BC46" s="176"/>
      <c r="BD46" s="184"/>
      <c r="BE46" s="176"/>
      <c r="BF46" s="186"/>
      <c r="BG46" s="185"/>
      <c r="BH46" s="184"/>
      <c r="BI46" s="176"/>
      <c r="BJ46" s="176"/>
      <c r="BK46" s="184"/>
      <c r="BL46" s="184"/>
      <c r="BM46" s="176"/>
      <c r="BN46" s="187"/>
      <c r="BO46" s="188"/>
      <c r="BP46" s="176"/>
      <c r="BQ46" s="176"/>
      <c r="BR46" s="168"/>
      <c r="BS46" s="189"/>
      <c r="BT46" s="168"/>
      <c r="BU46" s="168"/>
      <c r="BV46" s="181"/>
      <c r="BW46" s="168"/>
      <c r="BX46" s="181"/>
      <c r="BY46" s="190"/>
      <c r="BZ46" s="191"/>
      <c r="CA46" s="191"/>
      <c r="CB46" s="168"/>
      <c r="CC46" s="192"/>
      <c r="CD46" s="193"/>
      <c r="CE46" s="189"/>
      <c r="CF46" s="193"/>
      <c r="CG46" s="193"/>
      <c r="CH46" s="193"/>
      <c r="CI46" s="193"/>
      <c r="CJ46" s="193"/>
      <c r="CK46" s="189"/>
      <c r="CL46" s="193"/>
      <c r="CM46" s="168"/>
      <c r="CN46" s="194"/>
      <c r="CO46" s="194"/>
      <c r="CP46" s="194"/>
      <c r="CQ46" s="168"/>
      <c r="CR46" s="194"/>
      <c r="CS46" s="168"/>
    </row>
    <row r="47" spans="1:97" ht="12.75">
      <c r="A47" s="168"/>
      <c r="B47" s="168"/>
      <c r="C47" s="168"/>
      <c r="D47" s="169"/>
      <c r="E47" s="170"/>
      <c r="F47" s="169"/>
      <c r="G47" s="168"/>
      <c r="H47" s="171"/>
      <c r="I47" s="171"/>
      <c r="J47" s="168"/>
      <c r="K47" s="172"/>
      <c r="L47" s="172"/>
      <c r="M47" s="173"/>
      <c r="N47" s="173"/>
      <c r="O47" s="275"/>
      <c r="P47" s="275"/>
      <c r="R47" s="275"/>
      <c r="S47" s="275"/>
      <c r="T47" s="174"/>
      <c r="U47" s="168"/>
      <c r="V47" s="175"/>
      <c r="W47" s="176"/>
      <c r="X47" s="176"/>
      <c r="Y47" s="177"/>
      <c r="Z47" s="178"/>
      <c r="AA47" s="178"/>
      <c r="AB47" s="179"/>
      <c r="AC47" s="180"/>
      <c r="AD47" s="168"/>
      <c r="AE47" s="181"/>
      <c r="AF47" s="168"/>
      <c r="AG47" s="168"/>
      <c r="AH47" s="185"/>
      <c r="AI47" s="181"/>
      <c r="AJ47" s="176"/>
      <c r="AK47" s="181"/>
      <c r="AL47" s="181"/>
      <c r="AM47" s="181"/>
      <c r="AN47" s="181"/>
      <c r="AO47" s="181"/>
      <c r="AP47" s="176"/>
      <c r="AQ47" s="184"/>
      <c r="AR47" s="182"/>
      <c r="AS47" s="182"/>
      <c r="AT47" s="182"/>
      <c r="AU47" s="183"/>
      <c r="AV47" s="176"/>
      <c r="AW47" s="176"/>
      <c r="AX47" s="176"/>
      <c r="AY47" s="176"/>
      <c r="AZ47" s="168"/>
      <c r="BA47" s="181"/>
      <c r="BB47" s="181"/>
      <c r="BC47" s="176"/>
      <c r="BD47" s="184"/>
      <c r="BE47" s="176"/>
      <c r="BF47" s="186"/>
      <c r="BG47" s="185"/>
      <c r="BH47" s="184"/>
      <c r="BI47" s="176"/>
      <c r="BJ47" s="176"/>
      <c r="BK47" s="184"/>
      <c r="BL47" s="184"/>
      <c r="BM47" s="176"/>
      <c r="BN47" s="187"/>
      <c r="BO47" s="188"/>
      <c r="BP47" s="176"/>
      <c r="BQ47" s="176"/>
      <c r="BR47" s="168"/>
      <c r="BS47" s="189"/>
      <c r="BT47" s="168"/>
      <c r="BU47" s="168"/>
      <c r="BV47" s="181"/>
      <c r="BW47" s="168"/>
      <c r="BX47" s="181"/>
      <c r="BY47" s="190"/>
      <c r="BZ47" s="191"/>
      <c r="CA47" s="191"/>
      <c r="CB47" s="168"/>
      <c r="CC47" s="192"/>
      <c r="CD47" s="193"/>
      <c r="CE47" s="189"/>
      <c r="CF47" s="193"/>
      <c r="CG47" s="193"/>
      <c r="CH47" s="193"/>
      <c r="CI47" s="193"/>
      <c r="CJ47" s="193"/>
      <c r="CK47" s="189"/>
      <c r="CL47" s="193"/>
      <c r="CM47" s="168"/>
      <c r="CN47" s="194"/>
      <c r="CO47" s="194"/>
      <c r="CP47" s="194"/>
      <c r="CQ47" s="168"/>
      <c r="CR47" s="194"/>
      <c r="CS47" s="168"/>
    </row>
    <row r="48" spans="1:97" ht="12.75">
      <c r="A48" s="168"/>
      <c r="B48" s="168"/>
      <c r="C48" s="168"/>
      <c r="D48" s="169"/>
      <c r="E48" s="170"/>
      <c r="F48" s="169"/>
      <c r="G48" s="168"/>
      <c r="H48" s="171"/>
      <c r="I48" s="171"/>
      <c r="J48" s="168"/>
      <c r="K48" s="172"/>
      <c r="L48" s="172"/>
      <c r="M48" s="173"/>
      <c r="N48" s="173"/>
      <c r="O48" s="275"/>
      <c r="P48" s="275"/>
      <c r="R48" s="275"/>
      <c r="S48" s="275"/>
      <c r="T48" s="174"/>
      <c r="U48" s="168"/>
      <c r="V48" s="175"/>
      <c r="W48" s="176"/>
      <c r="X48" s="176"/>
      <c r="Y48" s="177"/>
      <c r="Z48" s="178"/>
      <c r="AA48" s="178"/>
      <c r="AB48" s="179"/>
      <c r="AC48" s="180"/>
      <c r="AD48" s="168"/>
      <c r="AE48" s="181"/>
      <c r="AF48" s="168"/>
      <c r="AG48" s="168"/>
      <c r="AH48" s="185"/>
      <c r="AI48" s="181"/>
      <c r="AJ48" s="176"/>
      <c r="AK48" s="181"/>
      <c r="AL48" s="181"/>
      <c r="AM48" s="181"/>
      <c r="AN48" s="181"/>
      <c r="AO48" s="181"/>
      <c r="AP48" s="176"/>
      <c r="AQ48" s="184"/>
      <c r="AR48" s="182"/>
      <c r="AS48" s="182"/>
      <c r="AT48" s="182"/>
      <c r="AU48" s="183"/>
      <c r="AV48" s="176"/>
      <c r="AW48" s="176"/>
      <c r="AX48" s="176"/>
      <c r="AY48" s="176"/>
      <c r="AZ48" s="168"/>
      <c r="BA48" s="181"/>
      <c r="BB48" s="181"/>
      <c r="BC48" s="176"/>
      <c r="BD48" s="184"/>
      <c r="BE48" s="176"/>
      <c r="BF48" s="186"/>
      <c r="BG48" s="185"/>
      <c r="BH48" s="184"/>
      <c r="BI48" s="176"/>
      <c r="BJ48" s="176"/>
      <c r="BK48" s="184"/>
      <c r="BL48" s="184"/>
      <c r="BM48" s="176"/>
      <c r="BN48" s="187"/>
      <c r="BO48" s="188"/>
      <c r="BP48" s="176"/>
      <c r="BQ48" s="176"/>
      <c r="BR48" s="168"/>
      <c r="BS48" s="189"/>
      <c r="BT48" s="168"/>
      <c r="BU48" s="168"/>
      <c r="BV48" s="181"/>
      <c r="BW48" s="168"/>
      <c r="BX48" s="181"/>
      <c r="BY48" s="190"/>
      <c r="BZ48" s="191"/>
      <c r="CA48" s="191"/>
      <c r="CB48" s="168"/>
      <c r="CC48" s="192"/>
      <c r="CD48" s="193"/>
      <c r="CE48" s="189"/>
      <c r="CF48" s="193"/>
      <c r="CG48" s="193"/>
      <c r="CH48" s="193"/>
      <c r="CI48" s="193"/>
      <c r="CJ48" s="193"/>
      <c r="CK48" s="189"/>
      <c r="CL48" s="193"/>
      <c r="CM48" s="168"/>
      <c r="CN48" s="194"/>
      <c r="CO48" s="194"/>
      <c r="CP48" s="194"/>
      <c r="CQ48" s="168"/>
      <c r="CR48" s="194"/>
      <c r="CS48" s="168"/>
    </row>
    <row r="49" spans="1:97" ht="12.75">
      <c r="A49" s="168"/>
      <c r="B49" s="168"/>
      <c r="C49" s="168"/>
      <c r="D49" s="169"/>
      <c r="E49" s="170"/>
      <c r="F49" s="169"/>
      <c r="G49" s="168"/>
      <c r="H49" s="171"/>
      <c r="I49" s="171"/>
      <c r="J49" s="168"/>
      <c r="K49" s="172"/>
      <c r="L49" s="172"/>
      <c r="M49" s="173"/>
      <c r="N49" s="173"/>
      <c r="O49" s="275"/>
      <c r="P49" s="275"/>
      <c r="R49" s="275"/>
      <c r="S49" s="275"/>
      <c r="T49" s="174"/>
      <c r="U49" s="168"/>
      <c r="V49" s="175"/>
      <c r="W49" s="176"/>
      <c r="X49" s="176"/>
      <c r="Y49" s="177"/>
      <c r="Z49" s="178"/>
      <c r="AA49" s="178"/>
      <c r="AB49" s="179"/>
      <c r="AC49" s="180"/>
      <c r="AD49" s="168"/>
      <c r="AE49" s="181"/>
      <c r="AF49" s="168"/>
      <c r="AG49" s="168"/>
      <c r="AH49" s="185"/>
      <c r="AI49" s="181"/>
      <c r="AJ49" s="176"/>
      <c r="AK49" s="181"/>
      <c r="AL49" s="181"/>
      <c r="AM49" s="181"/>
      <c r="AN49" s="181"/>
      <c r="AO49" s="181"/>
      <c r="AP49" s="176"/>
      <c r="AQ49" s="184"/>
      <c r="AR49" s="182"/>
      <c r="AS49" s="182"/>
      <c r="AT49" s="182"/>
      <c r="AU49" s="183"/>
      <c r="AV49" s="176"/>
      <c r="AW49" s="176"/>
      <c r="AX49" s="176"/>
      <c r="AY49" s="176"/>
      <c r="AZ49" s="168"/>
      <c r="BA49" s="181"/>
      <c r="BB49" s="181"/>
      <c r="BC49" s="176"/>
      <c r="BD49" s="184"/>
      <c r="BE49" s="176"/>
      <c r="BF49" s="186"/>
      <c r="BG49" s="185"/>
      <c r="BH49" s="184"/>
      <c r="BI49" s="176"/>
      <c r="BJ49" s="176"/>
      <c r="BK49" s="184"/>
      <c r="BL49" s="184"/>
      <c r="BM49" s="176"/>
      <c r="BN49" s="187"/>
      <c r="BO49" s="188"/>
      <c r="BP49" s="176"/>
      <c r="BQ49" s="176"/>
      <c r="BR49" s="168"/>
      <c r="BS49" s="189"/>
      <c r="BT49" s="168"/>
      <c r="BU49" s="168"/>
      <c r="BV49" s="181"/>
      <c r="BW49" s="168"/>
      <c r="BX49" s="181"/>
      <c r="BY49" s="190"/>
      <c r="BZ49" s="191"/>
      <c r="CA49" s="191"/>
      <c r="CB49" s="168"/>
      <c r="CC49" s="192"/>
      <c r="CD49" s="193"/>
      <c r="CE49" s="189"/>
      <c r="CF49" s="193"/>
      <c r="CG49" s="193"/>
      <c r="CH49" s="193"/>
      <c r="CI49" s="193"/>
      <c r="CJ49" s="193"/>
      <c r="CK49" s="189"/>
      <c r="CL49" s="193"/>
      <c r="CM49" s="168"/>
      <c r="CN49" s="194"/>
      <c r="CO49" s="194"/>
      <c r="CP49" s="194"/>
      <c r="CQ49" s="168"/>
      <c r="CR49" s="194"/>
      <c r="CS49" s="168"/>
    </row>
    <row r="50" spans="1:97" ht="12.75">
      <c r="A50" s="168"/>
      <c r="B50" s="168"/>
      <c r="C50" s="168"/>
      <c r="D50" s="169"/>
      <c r="E50" s="170"/>
      <c r="F50" s="169"/>
      <c r="G50" s="168"/>
      <c r="H50" s="171"/>
      <c r="I50" s="171"/>
      <c r="J50" s="168"/>
      <c r="K50" s="172"/>
      <c r="L50" s="172"/>
      <c r="M50" s="173"/>
      <c r="N50" s="173"/>
      <c r="O50" s="275"/>
      <c r="P50" s="275"/>
      <c r="R50" s="275"/>
      <c r="S50" s="275"/>
      <c r="T50" s="174"/>
      <c r="U50" s="168"/>
      <c r="V50" s="175"/>
      <c r="W50" s="176"/>
      <c r="X50" s="176"/>
      <c r="Y50" s="177"/>
      <c r="Z50" s="178"/>
      <c r="AA50" s="178"/>
      <c r="AB50" s="179"/>
      <c r="AC50" s="180"/>
      <c r="AD50" s="168"/>
      <c r="AE50" s="181"/>
      <c r="AF50" s="168"/>
      <c r="AG50" s="168"/>
      <c r="AH50" s="185"/>
      <c r="AI50" s="181"/>
      <c r="AJ50" s="176"/>
      <c r="AK50" s="181"/>
      <c r="AL50" s="181"/>
      <c r="AM50" s="181"/>
      <c r="AN50" s="181"/>
      <c r="AO50" s="181"/>
      <c r="AP50" s="176"/>
      <c r="AQ50" s="184"/>
      <c r="AR50" s="182"/>
      <c r="AS50" s="182"/>
      <c r="AT50" s="182"/>
      <c r="AU50" s="183"/>
      <c r="AV50" s="176"/>
      <c r="AW50" s="176"/>
      <c r="AX50" s="176"/>
      <c r="AY50" s="176"/>
      <c r="AZ50" s="168"/>
      <c r="BA50" s="181"/>
      <c r="BB50" s="181"/>
      <c r="BC50" s="176"/>
      <c r="BD50" s="184"/>
      <c r="BE50" s="176"/>
      <c r="BF50" s="186"/>
      <c r="BG50" s="185"/>
      <c r="BH50" s="184"/>
      <c r="BI50" s="176"/>
      <c r="BJ50" s="176"/>
      <c r="BK50" s="184"/>
      <c r="BL50" s="184"/>
      <c r="BM50" s="176"/>
      <c r="BN50" s="187"/>
      <c r="BO50" s="188"/>
      <c r="BP50" s="176"/>
      <c r="BQ50" s="176"/>
      <c r="BR50" s="168"/>
      <c r="BS50" s="189"/>
      <c r="BT50" s="168"/>
      <c r="BU50" s="168"/>
      <c r="BV50" s="181"/>
      <c r="BW50" s="168"/>
      <c r="BX50" s="181"/>
      <c r="BY50" s="190"/>
      <c r="BZ50" s="191"/>
      <c r="CA50" s="191"/>
      <c r="CB50" s="168"/>
      <c r="CC50" s="192"/>
      <c r="CD50" s="193"/>
      <c r="CE50" s="189"/>
      <c r="CF50" s="193"/>
      <c r="CG50" s="193"/>
      <c r="CH50" s="193"/>
      <c r="CI50" s="193"/>
      <c r="CJ50" s="193"/>
      <c r="CK50" s="189"/>
      <c r="CL50" s="193"/>
      <c r="CM50" s="168"/>
      <c r="CN50" s="194"/>
      <c r="CO50" s="194"/>
      <c r="CP50" s="194"/>
      <c r="CQ50" s="168"/>
      <c r="CR50" s="194"/>
      <c r="CS50" s="168"/>
    </row>
    <row r="51" spans="1:97" ht="12.75">
      <c r="A51" s="168"/>
      <c r="B51" s="168"/>
      <c r="C51" s="168"/>
      <c r="D51" s="169"/>
      <c r="E51" s="170"/>
      <c r="F51" s="169"/>
      <c r="G51" s="168"/>
      <c r="H51" s="171"/>
      <c r="I51" s="171"/>
      <c r="J51" s="168"/>
      <c r="K51" s="172"/>
      <c r="L51" s="172"/>
      <c r="M51" s="173"/>
      <c r="N51" s="173"/>
      <c r="O51" s="275"/>
      <c r="P51" s="275"/>
      <c r="R51" s="275"/>
      <c r="S51" s="275"/>
      <c r="T51" s="174"/>
      <c r="U51" s="168"/>
      <c r="V51" s="175"/>
      <c r="W51" s="176"/>
      <c r="X51" s="176"/>
      <c r="Y51" s="177"/>
      <c r="Z51" s="178"/>
      <c r="AA51" s="178"/>
      <c r="AB51" s="179"/>
      <c r="AC51" s="180"/>
      <c r="AD51" s="168"/>
      <c r="AE51" s="181"/>
      <c r="AF51" s="168"/>
      <c r="AG51" s="168"/>
      <c r="AH51" s="185"/>
      <c r="AI51" s="181"/>
      <c r="AJ51" s="176"/>
      <c r="AK51" s="181"/>
      <c r="AL51" s="181"/>
      <c r="AM51" s="181"/>
      <c r="AN51" s="181"/>
      <c r="AO51" s="181"/>
      <c r="AP51" s="176"/>
      <c r="AQ51" s="184"/>
      <c r="AR51" s="182"/>
      <c r="AS51" s="182"/>
      <c r="AT51" s="182"/>
      <c r="AU51" s="183"/>
      <c r="AV51" s="176"/>
      <c r="AW51" s="176"/>
      <c r="AX51" s="176"/>
      <c r="AY51" s="176"/>
      <c r="AZ51" s="168"/>
      <c r="BA51" s="181"/>
      <c r="BB51" s="181"/>
      <c r="BC51" s="176"/>
      <c r="BD51" s="184"/>
      <c r="BE51" s="176"/>
      <c r="BF51" s="186"/>
      <c r="BG51" s="185"/>
      <c r="BH51" s="184"/>
      <c r="BI51" s="176"/>
      <c r="BJ51" s="176"/>
      <c r="BK51" s="184"/>
      <c r="BL51" s="184"/>
      <c r="BM51" s="176"/>
      <c r="BN51" s="187"/>
      <c r="BO51" s="188"/>
      <c r="BP51" s="176"/>
      <c r="BQ51" s="176"/>
      <c r="BR51" s="168"/>
      <c r="BS51" s="189"/>
      <c r="BT51" s="168"/>
      <c r="BU51" s="168"/>
      <c r="BV51" s="181"/>
      <c r="BW51" s="168"/>
      <c r="BX51" s="181"/>
      <c r="BY51" s="190"/>
      <c r="BZ51" s="191"/>
      <c r="CA51" s="191"/>
      <c r="CB51" s="168"/>
      <c r="CC51" s="192"/>
      <c r="CD51" s="193"/>
      <c r="CE51" s="189"/>
      <c r="CF51" s="193"/>
      <c r="CG51" s="193"/>
      <c r="CH51" s="193"/>
      <c r="CI51" s="193"/>
      <c r="CJ51" s="193"/>
      <c r="CK51" s="189"/>
      <c r="CL51" s="193"/>
      <c r="CM51" s="168"/>
      <c r="CN51" s="194"/>
      <c r="CO51" s="194"/>
      <c r="CP51" s="194"/>
      <c r="CQ51" s="168"/>
      <c r="CR51" s="194"/>
      <c r="CS51" s="168"/>
    </row>
    <row r="52" spans="1:97" ht="12.75">
      <c r="A52" s="168"/>
      <c r="B52" s="168"/>
      <c r="C52" s="168"/>
      <c r="D52" s="169"/>
      <c r="E52" s="170"/>
      <c r="F52" s="169"/>
      <c r="G52" s="168"/>
      <c r="H52" s="171"/>
      <c r="I52" s="171"/>
      <c r="J52" s="168"/>
      <c r="K52" s="172"/>
      <c r="L52" s="172"/>
      <c r="M52" s="173"/>
      <c r="N52" s="173"/>
      <c r="O52" s="275"/>
      <c r="P52" s="275"/>
      <c r="R52" s="275"/>
      <c r="S52" s="275"/>
      <c r="T52" s="174"/>
      <c r="U52" s="168"/>
      <c r="V52" s="175"/>
      <c r="W52" s="176"/>
      <c r="X52" s="176"/>
      <c r="Y52" s="177"/>
      <c r="Z52" s="178"/>
      <c r="AA52" s="178"/>
      <c r="AB52" s="179"/>
      <c r="AC52" s="180"/>
      <c r="AD52" s="168"/>
      <c r="AE52" s="181"/>
      <c r="AF52" s="168"/>
      <c r="AG52" s="168"/>
      <c r="AH52" s="185"/>
      <c r="AI52" s="181"/>
      <c r="AJ52" s="176"/>
      <c r="AK52" s="181"/>
      <c r="AL52" s="181"/>
      <c r="AM52" s="181"/>
      <c r="AN52" s="181"/>
      <c r="AO52" s="181"/>
      <c r="AP52" s="176"/>
      <c r="AQ52" s="184"/>
      <c r="AR52" s="182"/>
      <c r="AS52" s="182"/>
      <c r="AT52" s="182"/>
      <c r="AU52" s="183"/>
      <c r="AV52" s="176"/>
      <c r="AW52" s="176"/>
      <c r="AX52" s="176"/>
      <c r="AY52" s="176"/>
      <c r="AZ52" s="168"/>
      <c r="BA52" s="181"/>
      <c r="BB52" s="181"/>
      <c r="BC52" s="176"/>
      <c r="BD52" s="184"/>
      <c r="BE52" s="176"/>
      <c r="BF52" s="186"/>
      <c r="BG52" s="185"/>
      <c r="BH52" s="184"/>
      <c r="BI52" s="176"/>
      <c r="BJ52" s="176"/>
      <c r="BK52" s="184"/>
      <c r="BL52" s="184"/>
      <c r="BM52" s="176"/>
      <c r="BN52" s="187"/>
      <c r="BO52" s="188"/>
      <c r="BP52" s="176"/>
      <c r="BQ52" s="176"/>
      <c r="BR52" s="168"/>
      <c r="BS52" s="189"/>
      <c r="BT52" s="168"/>
      <c r="BU52" s="168"/>
      <c r="BV52" s="181"/>
      <c r="BW52" s="168"/>
      <c r="BX52" s="181"/>
      <c r="BY52" s="190"/>
      <c r="BZ52" s="191"/>
      <c r="CA52" s="191"/>
      <c r="CB52" s="168"/>
      <c r="CC52" s="192"/>
      <c r="CD52" s="193"/>
      <c r="CE52" s="189"/>
      <c r="CF52" s="193"/>
      <c r="CG52" s="193"/>
      <c r="CH52" s="193"/>
      <c r="CI52" s="193"/>
      <c r="CJ52" s="193"/>
      <c r="CK52" s="189"/>
      <c r="CL52" s="193"/>
      <c r="CM52" s="168"/>
      <c r="CN52" s="194"/>
      <c r="CO52" s="194"/>
      <c r="CP52" s="194"/>
      <c r="CQ52" s="168"/>
      <c r="CR52" s="194"/>
      <c r="CS52" s="168"/>
    </row>
    <row r="53" spans="1:97" ht="12.75">
      <c r="A53" s="168"/>
      <c r="B53" s="168"/>
      <c r="C53" s="168"/>
      <c r="D53" s="169"/>
      <c r="E53" s="170"/>
      <c r="F53" s="169"/>
      <c r="G53" s="168"/>
      <c r="H53" s="171"/>
      <c r="I53" s="171"/>
      <c r="J53" s="168"/>
      <c r="K53" s="172"/>
      <c r="L53" s="172"/>
      <c r="M53" s="173"/>
      <c r="N53" s="173"/>
      <c r="O53" s="275"/>
      <c r="P53" s="275"/>
      <c r="R53" s="275"/>
      <c r="S53" s="275"/>
      <c r="T53" s="174"/>
      <c r="U53" s="168"/>
      <c r="V53" s="175"/>
      <c r="W53" s="176"/>
      <c r="X53" s="176"/>
      <c r="Y53" s="177"/>
      <c r="Z53" s="178"/>
      <c r="AA53" s="178"/>
      <c r="AB53" s="179"/>
      <c r="AC53" s="180"/>
      <c r="AD53" s="168"/>
      <c r="AE53" s="181"/>
      <c r="AF53" s="168"/>
      <c r="AG53" s="168"/>
      <c r="AH53" s="185"/>
      <c r="AI53" s="181"/>
      <c r="AJ53" s="176"/>
      <c r="AK53" s="181"/>
      <c r="AL53" s="181"/>
      <c r="AM53" s="181"/>
      <c r="AN53" s="181"/>
      <c r="AO53" s="181"/>
      <c r="AP53" s="176"/>
      <c r="AQ53" s="184"/>
      <c r="AR53" s="182"/>
      <c r="AS53" s="182"/>
      <c r="AT53" s="182"/>
      <c r="AU53" s="183"/>
      <c r="AV53" s="176"/>
      <c r="AW53" s="176"/>
      <c r="AX53" s="176"/>
      <c r="AY53" s="176"/>
      <c r="AZ53" s="168"/>
      <c r="BA53" s="181"/>
      <c r="BB53" s="181"/>
      <c r="BC53" s="176"/>
      <c r="BD53" s="184"/>
      <c r="BE53" s="176"/>
      <c r="BF53" s="186"/>
      <c r="BG53" s="185"/>
      <c r="BH53" s="184"/>
      <c r="BI53" s="176"/>
      <c r="BJ53" s="176"/>
      <c r="BK53" s="184"/>
      <c r="BL53" s="184"/>
      <c r="BM53" s="176"/>
      <c r="BN53" s="187"/>
      <c r="BO53" s="188"/>
      <c r="BP53" s="176"/>
      <c r="BQ53" s="176"/>
      <c r="BR53" s="168"/>
      <c r="BS53" s="189"/>
      <c r="BT53" s="168"/>
      <c r="BU53" s="168"/>
      <c r="BV53" s="181"/>
      <c r="BW53" s="168"/>
      <c r="BX53" s="181"/>
      <c r="BY53" s="190"/>
      <c r="BZ53" s="191"/>
      <c r="CA53" s="191"/>
      <c r="CB53" s="168"/>
      <c r="CC53" s="192"/>
      <c r="CD53" s="193"/>
      <c r="CE53" s="189"/>
      <c r="CF53" s="193"/>
      <c r="CG53" s="193"/>
      <c r="CH53" s="193"/>
      <c r="CI53" s="193"/>
      <c r="CJ53" s="193"/>
      <c r="CK53" s="189"/>
      <c r="CL53" s="193"/>
      <c r="CM53" s="168"/>
      <c r="CN53" s="194"/>
      <c r="CO53" s="194"/>
      <c r="CP53" s="194"/>
      <c r="CQ53" s="168"/>
      <c r="CR53" s="194"/>
      <c r="CS53" s="168"/>
    </row>
    <row r="54" spans="1:97" ht="12.75">
      <c r="A54" s="168"/>
      <c r="B54" s="168"/>
      <c r="C54" s="168"/>
      <c r="D54" s="169"/>
      <c r="E54" s="170"/>
      <c r="F54" s="169"/>
      <c r="G54" s="168"/>
      <c r="H54" s="171"/>
      <c r="I54" s="171"/>
      <c r="J54" s="168"/>
      <c r="K54" s="172"/>
      <c r="L54" s="172"/>
      <c r="M54" s="173"/>
      <c r="N54" s="173"/>
      <c r="O54" s="275"/>
      <c r="P54" s="275"/>
      <c r="R54" s="275"/>
      <c r="S54" s="275"/>
      <c r="T54" s="174"/>
      <c r="U54" s="168"/>
      <c r="V54" s="175"/>
      <c r="W54" s="176"/>
      <c r="X54" s="176"/>
      <c r="Y54" s="177"/>
      <c r="Z54" s="178"/>
      <c r="AA54" s="178"/>
      <c r="AB54" s="179"/>
      <c r="AC54" s="180"/>
      <c r="AD54" s="168"/>
      <c r="AE54" s="181"/>
      <c r="AF54" s="168"/>
      <c r="AG54" s="168"/>
      <c r="AH54" s="185"/>
      <c r="AI54" s="181"/>
      <c r="AJ54" s="176"/>
      <c r="AK54" s="181"/>
      <c r="AL54" s="181"/>
      <c r="AM54" s="181"/>
      <c r="AN54" s="181"/>
      <c r="AO54" s="181"/>
      <c r="AP54" s="176"/>
      <c r="AQ54" s="184"/>
      <c r="AR54" s="182"/>
      <c r="AS54" s="182"/>
      <c r="AT54" s="182"/>
      <c r="AU54" s="183"/>
      <c r="AV54" s="176"/>
      <c r="AW54" s="176"/>
      <c r="AX54" s="176"/>
      <c r="AY54" s="176"/>
      <c r="AZ54" s="168"/>
      <c r="BA54" s="181"/>
      <c r="BB54" s="181"/>
      <c r="BC54" s="176"/>
      <c r="BD54" s="184"/>
      <c r="BE54" s="176"/>
      <c r="BF54" s="186"/>
      <c r="BG54" s="185"/>
      <c r="BH54" s="184"/>
      <c r="BI54" s="176"/>
      <c r="BJ54" s="176"/>
      <c r="BK54" s="184"/>
      <c r="BL54" s="184"/>
      <c r="BM54" s="176"/>
      <c r="BN54" s="187"/>
      <c r="BO54" s="188"/>
      <c r="BP54" s="176"/>
      <c r="BQ54" s="176"/>
      <c r="BR54" s="168"/>
      <c r="BS54" s="189"/>
      <c r="BT54" s="168"/>
      <c r="BU54" s="168"/>
      <c r="BV54" s="181"/>
      <c r="BW54" s="168"/>
      <c r="BX54" s="181"/>
      <c r="BY54" s="190"/>
      <c r="BZ54" s="191"/>
      <c r="CA54" s="191"/>
      <c r="CB54" s="168"/>
      <c r="CC54" s="192"/>
      <c r="CD54" s="193"/>
      <c r="CE54" s="189"/>
      <c r="CF54" s="193"/>
      <c r="CG54" s="193"/>
      <c r="CH54" s="193"/>
      <c r="CI54" s="193"/>
      <c r="CJ54" s="193"/>
      <c r="CK54" s="189"/>
      <c r="CL54" s="193"/>
      <c r="CM54" s="168"/>
      <c r="CN54" s="194"/>
      <c r="CO54" s="194"/>
      <c r="CP54" s="194"/>
      <c r="CQ54" s="168"/>
      <c r="CR54" s="194"/>
      <c r="CS54" s="168"/>
    </row>
    <row r="55" spans="1:97" ht="12.75">
      <c r="A55" s="168"/>
      <c r="B55" s="168"/>
      <c r="C55" s="168"/>
      <c r="D55" s="169"/>
      <c r="E55" s="170"/>
      <c r="F55" s="169"/>
      <c r="G55" s="168"/>
      <c r="H55" s="171"/>
      <c r="I55" s="171"/>
      <c r="J55" s="168"/>
      <c r="K55" s="172"/>
      <c r="L55" s="172"/>
      <c r="M55" s="173"/>
      <c r="N55" s="173"/>
      <c r="O55" s="275"/>
      <c r="P55" s="275"/>
      <c r="R55" s="275"/>
      <c r="S55" s="275"/>
      <c r="T55" s="174"/>
      <c r="U55" s="168"/>
      <c r="V55" s="175"/>
      <c r="W55" s="176"/>
      <c r="X55" s="176"/>
      <c r="Y55" s="177"/>
      <c r="Z55" s="178"/>
      <c r="AA55" s="178"/>
      <c r="AB55" s="179"/>
      <c r="AC55" s="180"/>
      <c r="AD55" s="168"/>
      <c r="AE55" s="181"/>
      <c r="AF55" s="168"/>
      <c r="AG55" s="168"/>
      <c r="AH55" s="185"/>
      <c r="AI55" s="181"/>
      <c r="AJ55" s="176"/>
      <c r="AK55" s="181"/>
      <c r="AL55" s="181"/>
      <c r="AM55" s="181"/>
      <c r="AN55" s="181"/>
      <c r="AO55" s="181"/>
      <c r="AP55" s="176"/>
      <c r="AQ55" s="184"/>
      <c r="AR55" s="182"/>
      <c r="AS55" s="182"/>
      <c r="AT55" s="182"/>
      <c r="AU55" s="183"/>
      <c r="AV55" s="176"/>
      <c r="AW55" s="176"/>
      <c r="AX55" s="176"/>
      <c r="AY55" s="176"/>
      <c r="AZ55" s="168"/>
      <c r="BA55" s="181"/>
      <c r="BB55" s="181"/>
      <c r="BC55" s="176"/>
      <c r="BD55" s="184"/>
      <c r="BE55" s="176"/>
      <c r="BF55" s="186"/>
      <c r="BG55" s="185"/>
      <c r="BH55" s="184"/>
      <c r="BI55" s="176"/>
      <c r="BJ55" s="176"/>
      <c r="BK55" s="184"/>
      <c r="BL55" s="184"/>
      <c r="BM55" s="176"/>
      <c r="BN55" s="187"/>
      <c r="BO55" s="188"/>
      <c r="BP55" s="176"/>
      <c r="BQ55" s="176"/>
      <c r="BR55" s="168"/>
      <c r="BS55" s="189"/>
      <c r="BT55" s="168"/>
      <c r="BU55" s="168"/>
      <c r="BV55" s="181"/>
      <c r="BW55" s="168"/>
      <c r="BX55" s="181"/>
      <c r="BY55" s="190"/>
      <c r="BZ55" s="191"/>
      <c r="CA55" s="191"/>
      <c r="CB55" s="168"/>
      <c r="CC55" s="192"/>
      <c r="CD55" s="193"/>
      <c r="CE55" s="189"/>
      <c r="CF55" s="193"/>
      <c r="CG55" s="193"/>
      <c r="CH55" s="193"/>
      <c r="CI55" s="193"/>
      <c r="CJ55" s="193"/>
      <c r="CK55" s="189"/>
      <c r="CL55" s="193"/>
      <c r="CM55" s="168"/>
      <c r="CN55" s="194"/>
      <c r="CO55" s="194"/>
      <c r="CP55" s="194"/>
      <c r="CQ55" s="168"/>
      <c r="CR55" s="194"/>
      <c r="CS55" s="168"/>
    </row>
    <row r="56" spans="1:97" ht="12.75">
      <c r="A56" s="168"/>
      <c r="B56" s="168"/>
      <c r="C56" s="168"/>
      <c r="D56" s="169"/>
      <c r="E56" s="170"/>
      <c r="F56" s="169"/>
      <c r="G56" s="168"/>
      <c r="H56" s="171"/>
      <c r="I56" s="171"/>
      <c r="J56" s="168"/>
      <c r="K56" s="172"/>
      <c r="L56" s="172"/>
      <c r="M56" s="173"/>
      <c r="N56" s="173"/>
      <c r="O56" s="275"/>
      <c r="P56" s="275"/>
      <c r="R56" s="275"/>
      <c r="S56" s="275"/>
      <c r="T56" s="174"/>
      <c r="U56" s="168"/>
      <c r="V56" s="175"/>
      <c r="W56" s="176"/>
      <c r="X56" s="176"/>
      <c r="Y56" s="177"/>
      <c r="Z56" s="178"/>
      <c r="AA56" s="178"/>
      <c r="AB56" s="179"/>
      <c r="AC56" s="180"/>
      <c r="AD56" s="168"/>
      <c r="AE56" s="181"/>
      <c r="AF56" s="168"/>
      <c r="AG56" s="168"/>
      <c r="AH56" s="185"/>
      <c r="AI56" s="181"/>
      <c r="AJ56" s="176"/>
      <c r="AK56" s="181"/>
      <c r="AL56" s="181"/>
      <c r="AM56" s="181"/>
      <c r="AN56" s="181"/>
      <c r="AO56" s="181"/>
      <c r="AP56" s="176"/>
      <c r="AQ56" s="184"/>
      <c r="AR56" s="182"/>
      <c r="AS56" s="182"/>
      <c r="AT56" s="182"/>
      <c r="AU56" s="183"/>
      <c r="AV56" s="176"/>
      <c r="AW56" s="176"/>
      <c r="AX56" s="176"/>
      <c r="AY56" s="176"/>
      <c r="AZ56" s="168"/>
      <c r="BA56" s="181"/>
      <c r="BB56" s="181"/>
      <c r="BC56" s="176"/>
      <c r="BD56" s="184"/>
      <c r="BE56" s="176"/>
      <c r="BF56" s="186"/>
      <c r="BG56" s="185"/>
      <c r="BH56" s="184"/>
      <c r="BI56" s="176"/>
      <c r="BJ56" s="176"/>
      <c r="BK56" s="184"/>
      <c r="BL56" s="184"/>
      <c r="BM56" s="176"/>
      <c r="BN56" s="187"/>
      <c r="BO56" s="188"/>
      <c r="BP56" s="176"/>
      <c r="BQ56" s="176"/>
      <c r="BR56" s="168"/>
      <c r="BS56" s="189"/>
      <c r="BT56" s="168"/>
      <c r="BU56" s="168"/>
      <c r="BV56" s="181"/>
      <c r="BW56" s="168"/>
      <c r="BX56" s="181"/>
      <c r="BY56" s="190"/>
      <c r="BZ56" s="191"/>
      <c r="CA56" s="191"/>
      <c r="CB56" s="168"/>
      <c r="CC56" s="192"/>
      <c r="CD56" s="193"/>
      <c r="CE56" s="189"/>
      <c r="CF56" s="193"/>
      <c r="CG56" s="193"/>
      <c r="CH56" s="193"/>
      <c r="CI56" s="193"/>
      <c r="CJ56" s="193"/>
      <c r="CK56" s="189"/>
      <c r="CL56" s="193"/>
      <c r="CM56" s="168"/>
      <c r="CN56" s="194"/>
      <c r="CO56" s="194"/>
      <c r="CP56" s="194"/>
      <c r="CQ56" s="168"/>
      <c r="CR56" s="194"/>
      <c r="CS56" s="168"/>
    </row>
    <row r="57" spans="1:97" ht="12.75">
      <c r="A57" s="168"/>
      <c r="B57" s="168"/>
      <c r="C57" s="168"/>
      <c r="D57" s="169"/>
      <c r="E57" s="170"/>
      <c r="F57" s="169"/>
      <c r="G57" s="168"/>
      <c r="H57" s="171"/>
      <c r="I57" s="171"/>
      <c r="J57" s="168"/>
      <c r="K57" s="172"/>
      <c r="L57" s="172"/>
      <c r="M57" s="173"/>
      <c r="N57" s="173"/>
      <c r="O57" s="275"/>
      <c r="P57" s="275"/>
      <c r="R57" s="275"/>
      <c r="S57" s="275"/>
      <c r="T57" s="174"/>
      <c r="U57" s="168"/>
      <c r="V57" s="175"/>
      <c r="W57" s="176"/>
      <c r="X57" s="176"/>
      <c r="Y57" s="177"/>
      <c r="Z57" s="178"/>
      <c r="AA57" s="178"/>
      <c r="AB57" s="179"/>
      <c r="AC57" s="180"/>
      <c r="AD57" s="168"/>
      <c r="AE57" s="181"/>
      <c r="AF57" s="168"/>
      <c r="AG57" s="168"/>
      <c r="AH57" s="185"/>
      <c r="AI57" s="181"/>
      <c r="AJ57" s="176"/>
      <c r="AK57" s="181"/>
      <c r="AL57" s="181"/>
      <c r="AM57" s="181"/>
      <c r="AN57" s="181"/>
      <c r="AO57" s="181"/>
      <c r="AP57" s="176"/>
      <c r="AQ57" s="184"/>
      <c r="AR57" s="182"/>
      <c r="AS57" s="182"/>
      <c r="AT57" s="182"/>
      <c r="AU57" s="183"/>
      <c r="AV57" s="176"/>
      <c r="AW57" s="176"/>
      <c r="AX57" s="176"/>
      <c r="AY57" s="176"/>
      <c r="AZ57" s="168"/>
      <c r="BA57" s="181"/>
      <c r="BB57" s="181"/>
      <c r="BC57" s="176"/>
      <c r="BD57" s="184"/>
      <c r="BE57" s="176"/>
      <c r="BF57" s="186"/>
      <c r="BG57" s="185"/>
      <c r="BH57" s="184"/>
      <c r="BI57" s="176"/>
      <c r="BJ57" s="176"/>
      <c r="BK57" s="184"/>
      <c r="BL57" s="184"/>
      <c r="BM57" s="176"/>
      <c r="BN57" s="187"/>
      <c r="BO57" s="188"/>
      <c r="BP57" s="176"/>
      <c r="BQ57" s="176"/>
      <c r="BR57" s="168"/>
      <c r="BS57" s="189"/>
      <c r="BT57" s="168"/>
      <c r="BU57" s="168"/>
      <c r="BV57" s="181"/>
      <c r="BW57" s="168"/>
      <c r="BX57" s="181"/>
      <c r="BY57" s="190"/>
      <c r="BZ57" s="191"/>
      <c r="CA57" s="191"/>
      <c r="CB57" s="168"/>
      <c r="CC57" s="192"/>
      <c r="CD57" s="193"/>
      <c r="CE57" s="189"/>
      <c r="CF57" s="193"/>
      <c r="CG57" s="193"/>
      <c r="CH57" s="193"/>
      <c r="CI57" s="193"/>
      <c r="CJ57" s="193"/>
      <c r="CK57" s="189"/>
      <c r="CL57" s="193"/>
      <c r="CM57" s="168"/>
      <c r="CN57" s="194"/>
      <c r="CO57" s="194"/>
      <c r="CP57" s="194"/>
      <c r="CQ57" s="168"/>
      <c r="CR57" s="194"/>
      <c r="CS57" s="168"/>
    </row>
    <row r="58" spans="1:97" ht="12.75">
      <c r="A58" s="168"/>
      <c r="B58" s="168"/>
      <c r="C58" s="168"/>
      <c r="D58" s="169"/>
      <c r="E58" s="170"/>
      <c r="F58" s="169"/>
      <c r="G58" s="168"/>
      <c r="H58" s="171"/>
      <c r="I58" s="171"/>
      <c r="J58" s="168"/>
      <c r="K58" s="172"/>
      <c r="L58" s="172"/>
      <c r="M58" s="173"/>
      <c r="N58" s="173"/>
      <c r="O58" s="275"/>
      <c r="P58" s="275"/>
      <c r="R58" s="275"/>
      <c r="S58" s="275"/>
      <c r="T58" s="174"/>
      <c r="U58" s="168"/>
      <c r="V58" s="175"/>
      <c r="W58" s="176"/>
      <c r="X58" s="176"/>
      <c r="Y58" s="177"/>
      <c r="Z58" s="178"/>
      <c r="AA58" s="178"/>
      <c r="AB58" s="179"/>
      <c r="AC58" s="180"/>
      <c r="AD58" s="168"/>
      <c r="AE58" s="181"/>
      <c r="AF58" s="168"/>
      <c r="AG58" s="168"/>
      <c r="AH58" s="185"/>
      <c r="AI58" s="181"/>
      <c r="AJ58" s="176"/>
      <c r="AK58" s="181"/>
      <c r="AL58" s="181"/>
      <c r="AM58" s="181"/>
      <c r="AN58" s="181"/>
      <c r="AO58" s="181"/>
      <c r="AP58" s="176"/>
      <c r="AQ58" s="184"/>
      <c r="AR58" s="182"/>
      <c r="AS58" s="182"/>
      <c r="AT58" s="182"/>
      <c r="AU58" s="183"/>
      <c r="AV58" s="176"/>
      <c r="AW58" s="176"/>
      <c r="AX58" s="176"/>
      <c r="AY58" s="176"/>
      <c r="AZ58" s="168"/>
      <c r="BA58" s="181"/>
      <c r="BB58" s="181"/>
      <c r="BC58" s="176"/>
      <c r="BD58" s="184"/>
      <c r="BE58" s="176"/>
      <c r="BF58" s="186"/>
      <c r="BG58" s="185"/>
      <c r="BH58" s="184"/>
      <c r="BI58" s="176"/>
      <c r="BJ58" s="176"/>
      <c r="BK58" s="184"/>
      <c r="BL58" s="184"/>
      <c r="BM58" s="176"/>
      <c r="BN58" s="187"/>
      <c r="BO58" s="188"/>
      <c r="BP58" s="176"/>
      <c r="BQ58" s="176"/>
      <c r="BR58" s="168"/>
      <c r="BS58" s="189"/>
      <c r="BT58" s="168"/>
      <c r="BU58" s="168"/>
      <c r="BV58" s="181"/>
      <c r="BW58" s="168"/>
      <c r="BX58" s="181"/>
      <c r="BY58" s="190"/>
      <c r="BZ58" s="191"/>
      <c r="CA58" s="191"/>
      <c r="CB58" s="168"/>
      <c r="CC58" s="192"/>
      <c r="CD58" s="193"/>
      <c r="CE58" s="189"/>
      <c r="CF58" s="193"/>
      <c r="CG58" s="193"/>
      <c r="CH58" s="193"/>
      <c r="CI58" s="193"/>
      <c r="CJ58" s="193"/>
      <c r="CK58" s="189"/>
      <c r="CL58" s="193"/>
      <c r="CM58" s="168"/>
      <c r="CN58" s="194"/>
      <c r="CO58" s="194"/>
      <c r="CP58" s="194"/>
      <c r="CQ58" s="168"/>
      <c r="CR58" s="194"/>
      <c r="CS58" s="168"/>
    </row>
    <row r="59" spans="1:97" ht="12.75">
      <c r="A59" s="168"/>
      <c r="B59" s="168"/>
      <c r="C59" s="168"/>
      <c r="D59" s="169"/>
      <c r="E59" s="170"/>
      <c r="F59" s="169"/>
      <c r="G59" s="168"/>
      <c r="H59" s="171"/>
      <c r="I59" s="171"/>
      <c r="J59" s="168"/>
      <c r="K59" s="172"/>
      <c r="L59" s="172"/>
      <c r="M59" s="173"/>
      <c r="N59" s="173"/>
      <c r="O59" s="275"/>
      <c r="P59" s="275"/>
      <c r="R59" s="275"/>
      <c r="S59" s="275"/>
      <c r="T59" s="174"/>
      <c r="U59" s="168"/>
      <c r="V59" s="175"/>
      <c r="W59" s="176"/>
      <c r="X59" s="176"/>
      <c r="Y59" s="177"/>
      <c r="Z59" s="178"/>
      <c r="AA59" s="178"/>
      <c r="AB59" s="179"/>
      <c r="AC59" s="180"/>
      <c r="AD59" s="168"/>
      <c r="AE59" s="181"/>
      <c r="AF59" s="168"/>
      <c r="AG59" s="168"/>
      <c r="AH59" s="185"/>
      <c r="AI59" s="181"/>
      <c r="AJ59" s="176"/>
      <c r="AK59" s="181"/>
      <c r="AL59" s="181"/>
      <c r="AM59" s="181"/>
      <c r="AN59" s="181"/>
      <c r="AO59" s="181"/>
      <c r="AP59" s="176"/>
      <c r="AQ59" s="184"/>
      <c r="AR59" s="182"/>
      <c r="AS59" s="182"/>
      <c r="AT59" s="182"/>
      <c r="AU59" s="183"/>
      <c r="AV59" s="176"/>
      <c r="AW59" s="176"/>
      <c r="AX59" s="176"/>
      <c r="AY59" s="176"/>
      <c r="AZ59" s="168"/>
      <c r="BA59" s="181"/>
      <c r="BB59" s="181"/>
      <c r="BC59" s="176"/>
      <c r="BD59" s="184"/>
      <c r="BE59" s="176"/>
      <c r="BF59" s="186"/>
      <c r="BG59" s="185"/>
      <c r="BH59" s="184"/>
      <c r="BI59" s="176"/>
      <c r="BJ59" s="176"/>
      <c r="BK59" s="184"/>
      <c r="BL59" s="184"/>
      <c r="BM59" s="176"/>
      <c r="BN59" s="187"/>
      <c r="BO59" s="188"/>
      <c r="BP59" s="176"/>
      <c r="BQ59" s="176"/>
      <c r="BR59" s="168"/>
      <c r="BS59" s="189"/>
      <c r="BT59" s="168"/>
      <c r="BU59" s="168"/>
      <c r="BV59" s="181"/>
      <c r="BW59" s="168"/>
      <c r="BX59" s="181"/>
      <c r="BY59" s="190"/>
      <c r="BZ59" s="191"/>
      <c r="CA59" s="191"/>
      <c r="CB59" s="168"/>
      <c r="CC59" s="192"/>
      <c r="CD59" s="193"/>
      <c r="CE59" s="189"/>
      <c r="CF59" s="193"/>
      <c r="CG59" s="193"/>
      <c r="CH59" s="193"/>
      <c r="CI59" s="193"/>
      <c r="CJ59" s="193"/>
      <c r="CK59" s="189"/>
      <c r="CL59" s="193"/>
      <c r="CM59" s="168"/>
      <c r="CN59" s="194"/>
      <c r="CO59" s="194"/>
      <c r="CP59" s="194"/>
      <c r="CQ59" s="168"/>
      <c r="CR59" s="194"/>
      <c r="CS59" s="168"/>
    </row>
    <row r="60" spans="1:97" ht="12.75">
      <c r="A60" s="168"/>
      <c r="B60" s="168"/>
      <c r="C60" s="168"/>
      <c r="D60" s="169"/>
      <c r="E60" s="170"/>
      <c r="F60" s="169"/>
      <c r="G60" s="168"/>
      <c r="H60" s="171"/>
      <c r="I60" s="171"/>
      <c r="J60" s="168"/>
      <c r="K60" s="172"/>
      <c r="L60" s="172"/>
      <c r="M60" s="173"/>
      <c r="N60" s="173"/>
      <c r="O60" s="275"/>
      <c r="P60" s="275"/>
      <c r="R60" s="275"/>
      <c r="S60" s="275"/>
      <c r="T60" s="174"/>
      <c r="U60" s="168"/>
      <c r="V60" s="175"/>
      <c r="W60" s="176"/>
      <c r="X60" s="176"/>
      <c r="Y60" s="177"/>
      <c r="Z60" s="178"/>
      <c r="AA60" s="178"/>
      <c r="AB60" s="179"/>
      <c r="AC60" s="180"/>
      <c r="AD60" s="168"/>
      <c r="AE60" s="181"/>
      <c r="AF60" s="168"/>
      <c r="AG60" s="168"/>
      <c r="AH60" s="185"/>
      <c r="AI60" s="181"/>
      <c r="AJ60" s="176"/>
      <c r="AK60" s="181"/>
      <c r="AL60" s="181"/>
      <c r="AM60" s="181"/>
      <c r="AN60" s="181"/>
      <c r="AO60" s="181"/>
      <c r="AP60" s="176"/>
      <c r="AQ60" s="184"/>
      <c r="AR60" s="182"/>
      <c r="AS60" s="182"/>
      <c r="AT60" s="182"/>
      <c r="AU60" s="183"/>
      <c r="AV60" s="176"/>
      <c r="AW60" s="176"/>
      <c r="AX60" s="176"/>
      <c r="AY60" s="176"/>
      <c r="AZ60" s="168"/>
      <c r="BA60" s="181"/>
      <c r="BB60" s="181"/>
      <c r="BC60" s="176"/>
      <c r="BD60" s="184"/>
      <c r="BE60" s="176"/>
      <c r="BF60" s="186"/>
      <c r="BG60" s="185"/>
      <c r="BH60" s="184"/>
      <c r="BI60" s="176"/>
      <c r="BJ60" s="176"/>
      <c r="BK60" s="184"/>
      <c r="BL60" s="184"/>
      <c r="BM60" s="176"/>
      <c r="BN60" s="187"/>
      <c r="BO60" s="188"/>
      <c r="BP60" s="176"/>
      <c r="BQ60" s="176"/>
      <c r="BR60" s="168"/>
      <c r="BS60" s="189"/>
      <c r="BT60" s="168"/>
      <c r="BU60" s="168"/>
      <c r="BV60" s="181"/>
      <c r="BW60" s="168"/>
      <c r="BX60" s="181"/>
      <c r="BY60" s="190"/>
      <c r="BZ60" s="191"/>
      <c r="CA60" s="191"/>
      <c r="CB60" s="168"/>
      <c r="CC60" s="192"/>
      <c r="CD60" s="193"/>
      <c r="CE60" s="189"/>
      <c r="CF60" s="193"/>
      <c r="CG60" s="193"/>
      <c r="CH60" s="193"/>
      <c r="CI60" s="193"/>
      <c r="CJ60" s="193"/>
      <c r="CK60" s="189"/>
      <c r="CL60" s="193"/>
      <c r="CM60" s="168"/>
      <c r="CN60" s="194"/>
      <c r="CO60" s="194"/>
      <c r="CP60" s="194"/>
      <c r="CQ60" s="168"/>
      <c r="CR60" s="194"/>
      <c r="CS60" s="168"/>
    </row>
    <row r="61" spans="1:97" ht="12.75">
      <c r="A61" s="168"/>
      <c r="B61" s="168"/>
      <c r="C61" s="168"/>
      <c r="D61" s="169"/>
      <c r="E61" s="170"/>
      <c r="F61" s="169"/>
      <c r="G61" s="168"/>
      <c r="H61" s="171"/>
      <c r="I61" s="171"/>
      <c r="J61" s="168"/>
      <c r="K61" s="172"/>
      <c r="L61" s="172"/>
      <c r="M61" s="173"/>
      <c r="N61" s="173"/>
      <c r="O61" s="275"/>
      <c r="P61" s="275"/>
      <c r="R61" s="275"/>
      <c r="S61" s="275"/>
      <c r="T61" s="174"/>
      <c r="U61" s="168"/>
      <c r="V61" s="175"/>
      <c r="W61" s="176"/>
      <c r="X61" s="176"/>
      <c r="Y61" s="177"/>
      <c r="Z61" s="178"/>
      <c r="AA61" s="178"/>
      <c r="AB61" s="179"/>
      <c r="AC61" s="180"/>
      <c r="AD61" s="168"/>
      <c r="AE61" s="181"/>
      <c r="AF61" s="168"/>
      <c r="AG61" s="168"/>
      <c r="AH61" s="185"/>
      <c r="AI61" s="181"/>
      <c r="AJ61" s="176"/>
      <c r="AK61" s="181"/>
      <c r="AL61" s="181"/>
      <c r="AM61" s="181"/>
      <c r="AN61" s="181"/>
      <c r="AO61" s="181"/>
      <c r="AP61" s="176"/>
      <c r="AQ61" s="184"/>
      <c r="AR61" s="182"/>
      <c r="AS61" s="182"/>
      <c r="AT61" s="182"/>
      <c r="AU61" s="183"/>
      <c r="AV61" s="176"/>
      <c r="AW61" s="176"/>
      <c r="AX61" s="176"/>
      <c r="AY61" s="176"/>
      <c r="AZ61" s="168"/>
      <c r="BA61" s="181"/>
      <c r="BB61" s="181"/>
      <c r="BC61" s="176"/>
      <c r="BD61" s="184"/>
      <c r="BE61" s="176"/>
      <c r="BF61" s="186"/>
      <c r="BG61" s="185"/>
      <c r="BH61" s="184"/>
      <c r="BI61" s="176"/>
      <c r="BJ61" s="176"/>
      <c r="BK61" s="184"/>
      <c r="BL61" s="184"/>
      <c r="BM61" s="176"/>
      <c r="BN61" s="187"/>
      <c r="BO61" s="188"/>
      <c r="BP61" s="176"/>
      <c r="BQ61" s="176"/>
      <c r="BR61" s="168"/>
      <c r="BS61" s="189"/>
      <c r="BT61" s="168"/>
      <c r="BU61" s="168"/>
      <c r="BV61" s="181"/>
      <c r="BW61" s="168"/>
      <c r="BX61" s="181"/>
      <c r="BY61" s="190"/>
      <c r="BZ61" s="191"/>
      <c r="CA61" s="191"/>
      <c r="CB61" s="168"/>
      <c r="CC61" s="192"/>
      <c r="CD61" s="193"/>
      <c r="CE61" s="189"/>
      <c r="CF61" s="193"/>
      <c r="CG61" s="193"/>
      <c r="CH61" s="193"/>
      <c r="CI61" s="193"/>
      <c r="CJ61" s="193"/>
      <c r="CK61" s="189"/>
      <c r="CL61" s="193"/>
      <c r="CM61" s="168"/>
      <c r="CN61" s="194"/>
      <c r="CO61" s="194"/>
      <c r="CP61" s="194"/>
      <c r="CQ61" s="168"/>
      <c r="CR61" s="194"/>
      <c r="CS61" s="168"/>
    </row>
    <row r="62" spans="1:97" ht="12.75">
      <c r="A62" s="168"/>
      <c r="B62" s="168"/>
      <c r="C62" s="168"/>
      <c r="D62" s="169"/>
      <c r="E62" s="170"/>
      <c r="F62" s="169"/>
      <c r="G62" s="168"/>
      <c r="H62" s="171"/>
      <c r="I62" s="171"/>
      <c r="J62" s="168"/>
      <c r="K62" s="172"/>
      <c r="L62" s="172"/>
      <c r="M62" s="173"/>
      <c r="N62" s="173"/>
      <c r="O62" s="275"/>
      <c r="P62" s="275"/>
      <c r="R62" s="275"/>
      <c r="S62" s="275"/>
      <c r="T62" s="174"/>
      <c r="U62" s="168"/>
      <c r="V62" s="175"/>
      <c r="W62" s="176"/>
      <c r="X62" s="176"/>
      <c r="Y62" s="177"/>
      <c r="Z62" s="178"/>
      <c r="AA62" s="178"/>
      <c r="AB62" s="179"/>
      <c r="AC62" s="180"/>
      <c r="AD62" s="168"/>
      <c r="AE62" s="181"/>
      <c r="AF62" s="168"/>
      <c r="AG62" s="168"/>
      <c r="AH62" s="185"/>
      <c r="AI62" s="181"/>
      <c r="AJ62" s="176"/>
      <c r="AK62" s="181"/>
      <c r="AL62" s="181"/>
      <c r="AM62" s="181"/>
      <c r="AN62" s="181"/>
      <c r="AO62" s="181"/>
      <c r="AP62" s="176"/>
      <c r="AQ62" s="184"/>
      <c r="AR62" s="182"/>
      <c r="AS62" s="182"/>
      <c r="AT62" s="182"/>
      <c r="AU62" s="183"/>
      <c r="AV62" s="176"/>
      <c r="AW62" s="176"/>
      <c r="AX62" s="176"/>
      <c r="AY62" s="176"/>
      <c r="AZ62" s="168"/>
      <c r="BA62" s="181"/>
      <c r="BB62" s="181"/>
      <c r="BC62" s="176"/>
      <c r="BD62" s="184"/>
      <c r="BE62" s="176"/>
      <c r="BF62" s="186"/>
      <c r="BG62" s="185"/>
      <c r="BH62" s="184"/>
      <c r="BI62" s="176"/>
      <c r="BJ62" s="176"/>
      <c r="BK62" s="184"/>
      <c r="BL62" s="184"/>
      <c r="BM62" s="176"/>
      <c r="BN62" s="187"/>
      <c r="BO62" s="188"/>
      <c r="BP62" s="176"/>
      <c r="BQ62" s="176"/>
      <c r="BR62" s="168"/>
      <c r="BS62" s="189"/>
      <c r="BT62" s="168"/>
      <c r="BU62" s="168"/>
      <c r="BV62" s="181"/>
      <c r="BW62" s="168"/>
      <c r="BX62" s="181"/>
      <c r="BY62" s="190"/>
      <c r="BZ62" s="191"/>
      <c r="CA62" s="191"/>
      <c r="CB62" s="168"/>
      <c r="CC62" s="192"/>
      <c r="CD62" s="193"/>
      <c r="CE62" s="189"/>
      <c r="CF62" s="193"/>
      <c r="CG62" s="193"/>
      <c r="CH62" s="193"/>
      <c r="CI62" s="193"/>
      <c r="CJ62" s="193"/>
      <c r="CK62" s="189"/>
      <c r="CL62" s="193"/>
      <c r="CM62" s="168"/>
      <c r="CN62" s="194"/>
      <c r="CO62" s="194"/>
      <c r="CP62" s="194"/>
      <c r="CQ62" s="168"/>
      <c r="CR62" s="194"/>
      <c r="CS62" s="168"/>
    </row>
    <row r="63" spans="1:97" ht="12.75">
      <c r="A63" s="168"/>
      <c r="B63" s="168"/>
      <c r="C63" s="168"/>
      <c r="D63" s="169"/>
      <c r="E63" s="170"/>
      <c r="F63" s="169"/>
      <c r="G63" s="168"/>
      <c r="H63" s="171"/>
      <c r="I63" s="171"/>
      <c r="J63" s="168"/>
      <c r="K63" s="172"/>
      <c r="L63" s="172"/>
      <c r="M63" s="173"/>
      <c r="N63" s="173"/>
      <c r="O63" s="275"/>
      <c r="P63" s="275"/>
      <c r="R63" s="275"/>
      <c r="S63" s="275"/>
      <c r="T63" s="174"/>
      <c r="U63" s="168"/>
      <c r="V63" s="175"/>
      <c r="W63" s="176"/>
      <c r="X63" s="176"/>
      <c r="Y63" s="177"/>
      <c r="Z63" s="178"/>
      <c r="AA63" s="178"/>
      <c r="AB63" s="179"/>
      <c r="AC63" s="180"/>
      <c r="AD63" s="168"/>
      <c r="AE63" s="181"/>
      <c r="AF63" s="168"/>
      <c r="AG63" s="168"/>
      <c r="AH63" s="185"/>
      <c r="AI63" s="181"/>
      <c r="AJ63" s="176"/>
      <c r="AK63" s="181"/>
      <c r="AL63" s="181"/>
      <c r="AM63" s="181"/>
      <c r="AN63" s="181"/>
      <c r="AO63" s="181"/>
      <c r="AP63" s="176"/>
      <c r="AQ63" s="184"/>
      <c r="AR63" s="182"/>
      <c r="AS63" s="182"/>
      <c r="AT63" s="182"/>
      <c r="AU63" s="183"/>
      <c r="AV63" s="176"/>
      <c r="AW63" s="176"/>
      <c r="AX63" s="176"/>
      <c r="AY63" s="176"/>
      <c r="AZ63" s="168"/>
      <c r="BA63" s="181"/>
      <c r="BB63" s="181"/>
      <c r="BC63" s="176"/>
      <c r="BD63" s="184"/>
      <c r="BE63" s="176"/>
      <c r="BF63" s="186"/>
      <c r="BG63" s="185"/>
      <c r="BH63" s="184"/>
      <c r="BI63" s="176"/>
      <c r="BJ63" s="176"/>
      <c r="BK63" s="184"/>
      <c r="BL63" s="184"/>
      <c r="BM63" s="176"/>
      <c r="BN63" s="187"/>
      <c r="BO63" s="188"/>
      <c r="BP63" s="176"/>
      <c r="BQ63" s="176"/>
      <c r="BR63" s="168"/>
      <c r="BS63" s="189"/>
      <c r="BT63" s="168"/>
      <c r="BU63" s="168"/>
      <c r="BV63" s="181"/>
      <c r="BW63" s="168"/>
      <c r="BX63" s="181"/>
      <c r="BY63" s="190"/>
      <c r="BZ63" s="191"/>
      <c r="CA63" s="191"/>
      <c r="CB63" s="168"/>
      <c r="CC63" s="192"/>
      <c r="CD63" s="193"/>
      <c r="CE63" s="189"/>
      <c r="CF63" s="193"/>
      <c r="CG63" s="193"/>
      <c r="CH63" s="193"/>
      <c r="CI63" s="193"/>
      <c r="CJ63" s="193"/>
      <c r="CK63" s="189"/>
      <c r="CL63" s="193"/>
      <c r="CM63" s="168"/>
      <c r="CN63" s="194"/>
      <c r="CO63" s="194"/>
      <c r="CP63" s="194"/>
      <c r="CQ63" s="168"/>
      <c r="CR63" s="194"/>
      <c r="CS63" s="168"/>
    </row>
    <row r="64" spans="1:97" ht="12.75">
      <c r="A64" s="168"/>
      <c r="B64" s="168"/>
      <c r="C64" s="168"/>
      <c r="D64" s="169"/>
      <c r="E64" s="170"/>
      <c r="F64" s="169"/>
      <c r="G64" s="168"/>
      <c r="H64" s="171"/>
      <c r="I64" s="171"/>
      <c r="J64" s="168"/>
      <c r="K64" s="172"/>
      <c r="L64" s="172"/>
      <c r="M64" s="173"/>
      <c r="N64" s="173"/>
      <c r="O64" s="275"/>
      <c r="P64" s="275"/>
      <c r="R64" s="275"/>
      <c r="S64" s="275"/>
      <c r="T64" s="174"/>
      <c r="U64" s="168"/>
      <c r="V64" s="175"/>
      <c r="W64" s="176"/>
      <c r="X64" s="176"/>
      <c r="Y64" s="177"/>
      <c r="Z64" s="178"/>
      <c r="AA64" s="178"/>
      <c r="AB64" s="179"/>
      <c r="AC64" s="180"/>
      <c r="AD64" s="168"/>
      <c r="AE64" s="181"/>
      <c r="AF64" s="168"/>
      <c r="AG64" s="168"/>
      <c r="AH64" s="185"/>
      <c r="AI64" s="181"/>
      <c r="AJ64" s="176"/>
      <c r="AK64" s="181"/>
      <c r="AL64" s="181"/>
      <c r="AM64" s="181"/>
      <c r="AN64" s="181"/>
      <c r="AO64" s="181"/>
      <c r="AP64" s="176"/>
      <c r="AQ64" s="184"/>
      <c r="AR64" s="182"/>
      <c r="AS64" s="182"/>
      <c r="AT64" s="182"/>
      <c r="AU64" s="183"/>
      <c r="AV64" s="176"/>
      <c r="AW64" s="176"/>
      <c r="AX64" s="176"/>
      <c r="AY64" s="176"/>
      <c r="AZ64" s="168"/>
      <c r="BA64" s="181"/>
      <c r="BB64" s="181"/>
      <c r="BC64" s="176"/>
      <c r="BD64" s="184"/>
      <c r="BE64" s="176"/>
      <c r="BF64" s="186"/>
      <c r="BG64" s="185"/>
      <c r="BH64" s="184"/>
      <c r="BI64" s="176"/>
      <c r="BJ64" s="176"/>
      <c r="BK64" s="184"/>
      <c r="BL64" s="184"/>
      <c r="BM64" s="176"/>
      <c r="BN64" s="187"/>
      <c r="BO64" s="188"/>
      <c r="BP64" s="176"/>
      <c r="BQ64" s="176"/>
      <c r="BR64" s="168"/>
      <c r="BS64" s="189"/>
      <c r="BT64" s="168"/>
      <c r="BU64" s="168"/>
      <c r="BV64" s="181"/>
      <c r="BW64" s="168"/>
      <c r="BX64" s="181"/>
      <c r="BY64" s="190"/>
      <c r="BZ64" s="191"/>
      <c r="CA64" s="191"/>
      <c r="CB64" s="168"/>
      <c r="CC64" s="192"/>
      <c r="CD64" s="193"/>
      <c r="CE64" s="189"/>
      <c r="CF64" s="193"/>
      <c r="CG64" s="193"/>
      <c r="CH64" s="193"/>
      <c r="CI64" s="193"/>
      <c r="CJ64" s="193"/>
      <c r="CK64" s="189"/>
      <c r="CL64" s="193"/>
      <c r="CM64" s="168"/>
      <c r="CN64" s="194"/>
      <c r="CO64" s="194"/>
      <c r="CP64" s="194"/>
      <c r="CQ64" s="168"/>
      <c r="CR64" s="194"/>
      <c r="CS64" s="168"/>
    </row>
    <row r="65" spans="1:97" ht="12.75">
      <c r="A65" s="168"/>
      <c r="B65" s="168"/>
      <c r="C65" s="168"/>
      <c r="D65" s="169"/>
      <c r="E65" s="170"/>
      <c r="F65" s="169"/>
      <c r="G65" s="168"/>
      <c r="H65" s="171"/>
      <c r="I65" s="171"/>
      <c r="J65" s="168"/>
      <c r="K65" s="172"/>
      <c r="L65" s="172"/>
      <c r="M65" s="173"/>
      <c r="N65" s="173"/>
      <c r="O65" s="275"/>
      <c r="P65" s="275"/>
      <c r="R65" s="275"/>
      <c r="S65" s="275"/>
      <c r="T65" s="174"/>
      <c r="U65" s="168"/>
      <c r="V65" s="175"/>
      <c r="W65" s="176"/>
      <c r="X65" s="176"/>
      <c r="Y65" s="177"/>
      <c r="Z65" s="178"/>
      <c r="AA65" s="178"/>
      <c r="AB65" s="179"/>
      <c r="AC65" s="180"/>
      <c r="AD65" s="168"/>
      <c r="AE65" s="181"/>
      <c r="AF65" s="168"/>
      <c r="AG65" s="168"/>
      <c r="AH65" s="185"/>
      <c r="AI65" s="181"/>
      <c r="AJ65" s="176"/>
      <c r="AK65" s="181"/>
      <c r="AL65" s="181"/>
      <c r="AM65" s="181"/>
      <c r="AN65" s="181"/>
      <c r="AO65" s="181"/>
      <c r="AP65" s="176"/>
      <c r="AQ65" s="184"/>
      <c r="AR65" s="182"/>
      <c r="AS65" s="182"/>
      <c r="AT65" s="182"/>
      <c r="AU65" s="183"/>
      <c r="AV65" s="176"/>
      <c r="AW65" s="176"/>
      <c r="AX65" s="176"/>
      <c r="AY65" s="176"/>
      <c r="AZ65" s="168"/>
      <c r="BA65" s="181"/>
      <c r="BB65" s="181"/>
      <c r="BC65" s="176"/>
      <c r="BD65" s="184"/>
      <c r="BE65" s="176"/>
      <c r="BF65" s="186"/>
      <c r="BG65" s="185"/>
      <c r="BH65" s="184"/>
      <c r="BI65" s="176"/>
      <c r="BJ65" s="176"/>
      <c r="BK65" s="184"/>
      <c r="BL65" s="184"/>
      <c r="BM65" s="176"/>
      <c r="BN65" s="187"/>
      <c r="BO65" s="188"/>
      <c r="BP65" s="176"/>
      <c r="BQ65" s="176"/>
      <c r="BR65" s="168"/>
      <c r="BS65" s="189"/>
      <c r="BT65" s="168"/>
      <c r="BU65" s="168"/>
      <c r="BV65" s="181"/>
      <c r="BW65" s="168"/>
      <c r="BX65" s="181"/>
      <c r="BY65" s="190"/>
      <c r="BZ65" s="191"/>
      <c r="CA65" s="191"/>
      <c r="CB65" s="168"/>
      <c r="CC65" s="192"/>
      <c r="CD65" s="193"/>
      <c r="CE65" s="189"/>
      <c r="CF65" s="193"/>
      <c r="CG65" s="193"/>
      <c r="CH65" s="193"/>
      <c r="CI65" s="193"/>
      <c r="CJ65" s="193"/>
      <c r="CK65" s="189"/>
      <c r="CL65" s="193"/>
      <c r="CM65" s="168"/>
      <c r="CN65" s="194"/>
      <c r="CO65" s="194"/>
      <c r="CP65" s="194"/>
      <c r="CQ65" s="168"/>
      <c r="CR65" s="194"/>
      <c r="CS65" s="168"/>
    </row>
    <row r="66" spans="1:97" ht="12.75">
      <c r="A66" s="168"/>
      <c r="B66" s="168"/>
      <c r="C66" s="168"/>
      <c r="D66" s="169"/>
      <c r="E66" s="170"/>
      <c r="F66" s="169"/>
      <c r="G66" s="168"/>
      <c r="H66" s="171"/>
      <c r="I66" s="171"/>
      <c r="J66" s="168"/>
      <c r="K66" s="172"/>
      <c r="L66" s="172"/>
      <c r="M66" s="173"/>
      <c r="N66" s="173"/>
      <c r="O66" s="275"/>
      <c r="P66" s="275"/>
      <c r="R66" s="275"/>
      <c r="S66" s="275"/>
      <c r="T66" s="174"/>
      <c r="U66" s="168"/>
      <c r="V66" s="175"/>
      <c r="W66" s="176"/>
      <c r="X66" s="176"/>
      <c r="Y66" s="177"/>
      <c r="Z66" s="178"/>
      <c r="AA66" s="178"/>
      <c r="AB66" s="179"/>
      <c r="AC66" s="180"/>
      <c r="AD66" s="168"/>
      <c r="AE66" s="181"/>
      <c r="AF66" s="168"/>
      <c r="AG66" s="168"/>
      <c r="AH66" s="185"/>
      <c r="AI66" s="181"/>
      <c r="AJ66" s="176"/>
      <c r="AK66" s="181"/>
      <c r="AL66" s="181"/>
      <c r="AM66" s="181"/>
      <c r="AN66" s="181"/>
      <c r="AO66" s="181"/>
      <c r="AP66" s="176"/>
      <c r="AQ66" s="184"/>
      <c r="AR66" s="182"/>
      <c r="AS66" s="182"/>
      <c r="AT66" s="182"/>
      <c r="AU66" s="183"/>
      <c r="AV66" s="176"/>
      <c r="AW66" s="176"/>
      <c r="AX66" s="176"/>
      <c r="AY66" s="176"/>
      <c r="AZ66" s="168"/>
      <c r="BA66" s="181"/>
      <c r="BB66" s="181"/>
      <c r="BC66" s="176"/>
      <c r="BD66" s="184"/>
      <c r="BE66" s="176"/>
      <c r="BF66" s="186"/>
      <c r="BG66" s="185"/>
      <c r="BH66" s="184"/>
      <c r="BI66" s="176"/>
      <c r="BJ66" s="176"/>
      <c r="BK66" s="184"/>
      <c r="BL66" s="184"/>
      <c r="BM66" s="176"/>
      <c r="BN66" s="187"/>
      <c r="BO66" s="188"/>
      <c r="BP66" s="176"/>
      <c r="BQ66" s="176"/>
      <c r="BR66" s="168"/>
      <c r="BS66" s="189"/>
      <c r="BT66" s="168"/>
      <c r="BU66" s="168"/>
      <c r="BV66" s="181"/>
      <c r="BW66" s="168"/>
      <c r="BX66" s="181"/>
      <c r="BY66" s="190"/>
      <c r="BZ66" s="191"/>
      <c r="CA66" s="191"/>
      <c r="CB66" s="168"/>
      <c r="CC66" s="192"/>
      <c r="CD66" s="193"/>
      <c r="CE66" s="189"/>
      <c r="CF66" s="193"/>
      <c r="CG66" s="193"/>
      <c r="CH66" s="193"/>
      <c r="CI66" s="193"/>
      <c r="CJ66" s="193"/>
      <c r="CK66" s="189"/>
      <c r="CL66" s="193"/>
      <c r="CM66" s="168"/>
      <c r="CN66" s="194"/>
      <c r="CO66" s="194"/>
      <c r="CP66" s="194"/>
      <c r="CQ66" s="168"/>
      <c r="CR66" s="194"/>
      <c r="CS66" s="168"/>
    </row>
    <row r="67" spans="1:97" ht="12.75">
      <c r="A67" s="168"/>
      <c r="B67" s="168"/>
      <c r="C67" s="168"/>
      <c r="D67" s="169"/>
      <c r="E67" s="170"/>
      <c r="F67" s="169"/>
      <c r="G67" s="168"/>
      <c r="H67" s="171"/>
      <c r="I67" s="171"/>
      <c r="J67" s="168"/>
      <c r="K67" s="172"/>
      <c r="L67" s="172"/>
      <c r="M67" s="173"/>
      <c r="N67" s="173"/>
      <c r="O67" s="275"/>
      <c r="P67" s="275"/>
      <c r="R67" s="275"/>
      <c r="S67" s="275"/>
      <c r="T67" s="174"/>
      <c r="U67" s="168"/>
      <c r="V67" s="175"/>
      <c r="W67" s="176"/>
      <c r="X67" s="176"/>
      <c r="Y67" s="177"/>
      <c r="Z67" s="178"/>
      <c r="AA67" s="178"/>
      <c r="AB67" s="179"/>
      <c r="AC67" s="180"/>
      <c r="AD67" s="168"/>
      <c r="AE67" s="181"/>
      <c r="AF67" s="168"/>
      <c r="AG67" s="168"/>
      <c r="AH67" s="185"/>
      <c r="AI67" s="181"/>
      <c r="AJ67" s="176"/>
      <c r="AK67" s="181"/>
      <c r="AL67" s="181"/>
      <c r="AM67" s="181"/>
      <c r="AN67" s="181"/>
      <c r="AO67" s="181"/>
      <c r="AP67" s="176"/>
      <c r="AQ67" s="184"/>
      <c r="AR67" s="182"/>
      <c r="AS67" s="182"/>
      <c r="AT67" s="182"/>
      <c r="AU67" s="183"/>
      <c r="AV67" s="176"/>
      <c r="AW67" s="176"/>
      <c r="AX67" s="176"/>
      <c r="AY67" s="176"/>
      <c r="AZ67" s="168"/>
      <c r="BA67" s="181"/>
      <c r="BB67" s="181"/>
      <c r="BC67" s="176"/>
      <c r="BD67" s="184"/>
      <c r="BE67" s="176"/>
      <c r="BF67" s="186"/>
      <c r="BG67" s="185"/>
      <c r="BH67" s="184"/>
      <c r="BI67" s="176"/>
      <c r="BJ67" s="176"/>
      <c r="BK67" s="184"/>
      <c r="BL67" s="184"/>
      <c r="BM67" s="176"/>
      <c r="BN67" s="187"/>
      <c r="BO67" s="188"/>
      <c r="BP67" s="176"/>
      <c r="BQ67" s="176"/>
      <c r="BR67" s="168"/>
      <c r="BS67" s="189"/>
      <c r="BT67" s="168"/>
      <c r="BU67" s="168"/>
      <c r="BV67" s="181"/>
      <c r="BW67" s="168"/>
      <c r="BX67" s="181"/>
      <c r="BY67" s="190"/>
      <c r="BZ67" s="191"/>
      <c r="CA67" s="191"/>
      <c r="CB67" s="168"/>
      <c r="CC67" s="192"/>
      <c r="CD67" s="193"/>
      <c r="CE67" s="189"/>
      <c r="CF67" s="193"/>
      <c r="CG67" s="193"/>
      <c r="CH67" s="193"/>
      <c r="CI67" s="193"/>
      <c r="CJ67" s="193"/>
      <c r="CK67" s="189"/>
      <c r="CL67" s="193"/>
      <c r="CM67" s="168"/>
      <c r="CN67" s="194"/>
      <c r="CO67" s="194"/>
      <c r="CP67" s="194"/>
      <c r="CQ67" s="168"/>
      <c r="CR67" s="194"/>
      <c r="CS67" s="168"/>
    </row>
    <row r="68" spans="1:97" ht="12.75">
      <c r="A68" s="168"/>
      <c r="B68" s="168"/>
      <c r="C68" s="168"/>
      <c r="D68" s="169"/>
      <c r="E68" s="170"/>
      <c r="F68" s="169"/>
      <c r="G68" s="168"/>
      <c r="H68" s="171"/>
      <c r="I68" s="171"/>
      <c r="J68" s="168"/>
      <c r="K68" s="172"/>
      <c r="L68" s="172"/>
      <c r="M68" s="173"/>
      <c r="N68" s="173"/>
      <c r="O68" s="275"/>
      <c r="P68" s="275"/>
      <c r="R68" s="275"/>
      <c r="S68" s="275"/>
      <c r="T68" s="174"/>
      <c r="U68" s="168"/>
      <c r="V68" s="175"/>
      <c r="W68" s="176"/>
      <c r="X68" s="176"/>
      <c r="Y68" s="177"/>
      <c r="Z68" s="178"/>
      <c r="AA68" s="178"/>
      <c r="AB68" s="179"/>
      <c r="AC68" s="180"/>
      <c r="AD68" s="168"/>
      <c r="AE68" s="181"/>
      <c r="AF68" s="168"/>
      <c r="AG68" s="168"/>
      <c r="AH68" s="185"/>
      <c r="AI68" s="181"/>
      <c r="AJ68" s="176"/>
      <c r="AK68" s="181"/>
      <c r="AL68" s="181"/>
      <c r="AM68" s="181"/>
      <c r="AN68" s="181"/>
      <c r="AO68" s="181"/>
      <c r="AP68" s="176"/>
      <c r="AQ68" s="184"/>
      <c r="AR68" s="182"/>
      <c r="AS68" s="182"/>
      <c r="AT68" s="182"/>
      <c r="AU68" s="183"/>
      <c r="AV68" s="176"/>
      <c r="AW68" s="176"/>
      <c r="AX68" s="176"/>
      <c r="AY68" s="176"/>
      <c r="AZ68" s="168"/>
      <c r="BA68" s="181"/>
      <c r="BB68" s="181"/>
      <c r="BC68" s="176"/>
      <c r="BD68" s="184"/>
      <c r="BE68" s="176"/>
      <c r="BF68" s="186"/>
      <c r="BG68" s="185"/>
      <c r="BH68" s="184"/>
      <c r="BI68" s="176"/>
      <c r="BJ68" s="176"/>
      <c r="BK68" s="184"/>
      <c r="BL68" s="184"/>
      <c r="BM68" s="176"/>
      <c r="BN68" s="187"/>
      <c r="BO68" s="188"/>
      <c r="BP68" s="176"/>
      <c r="BQ68" s="176"/>
      <c r="BR68" s="168"/>
      <c r="BS68" s="189"/>
      <c r="BT68" s="168"/>
      <c r="BU68" s="168"/>
      <c r="BV68" s="181"/>
      <c r="BW68" s="168"/>
      <c r="BX68" s="181"/>
      <c r="BY68" s="190"/>
      <c r="BZ68" s="191"/>
      <c r="CA68" s="191"/>
      <c r="CB68" s="168"/>
      <c r="CC68" s="192"/>
      <c r="CD68" s="193"/>
      <c r="CE68" s="189"/>
      <c r="CF68" s="193"/>
      <c r="CG68" s="193"/>
      <c r="CH68" s="193"/>
      <c r="CI68" s="193"/>
      <c r="CJ68" s="193"/>
      <c r="CK68" s="189"/>
      <c r="CL68" s="193"/>
      <c r="CM68" s="168"/>
      <c r="CN68" s="194"/>
      <c r="CO68" s="194"/>
      <c r="CP68" s="194"/>
      <c r="CQ68" s="168"/>
      <c r="CR68" s="194"/>
      <c r="CS68" s="168"/>
    </row>
    <row r="69" spans="1:97" ht="12.75">
      <c r="A69" s="168"/>
      <c r="B69" s="168"/>
      <c r="C69" s="168"/>
      <c r="D69" s="169"/>
      <c r="E69" s="170"/>
      <c r="F69" s="169"/>
      <c r="G69" s="168"/>
      <c r="H69" s="171"/>
      <c r="I69" s="171"/>
      <c r="J69" s="168"/>
      <c r="K69" s="172"/>
      <c r="L69" s="172"/>
      <c r="M69" s="173"/>
      <c r="N69" s="173"/>
      <c r="O69" s="275"/>
      <c r="P69" s="275"/>
      <c r="R69" s="275"/>
      <c r="S69" s="275"/>
      <c r="T69" s="174"/>
      <c r="U69" s="168"/>
      <c r="V69" s="175"/>
      <c r="W69" s="176"/>
      <c r="X69" s="176"/>
      <c r="Y69" s="177"/>
      <c r="Z69" s="178"/>
      <c r="AA69" s="178"/>
      <c r="AB69" s="179"/>
      <c r="AC69" s="180"/>
      <c r="AD69" s="168"/>
      <c r="AE69" s="181"/>
      <c r="AF69" s="168"/>
      <c r="AG69" s="168"/>
      <c r="AH69" s="185"/>
      <c r="AI69" s="181"/>
      <c r="AJ69" s="176"/>
      <c r="AK69" s="181"/>
      <c r="AL69" s="181"/>
      <c r="AM69" s="181"/>
      <c r="AN69" s="181"/>
      <c r="AO69" s="181"/>
      <c r="AP69" s="176"/>
      <c r="AQ69" s="184"/>
      <c r="AR69" s="182"/>
      <c r="AS69" s="182"/>
      <c r="AT69" s="182"/>
      <c r="AU69" s="183"/>
      <c r="AV69" s="176"/>
      <c r="AW69" s="176"/>
      <c r="AX69" s="176"/>
      <c r="AY69" s="176"/>
      <c r="AZ69" s="168"/>
      <c r="BA69" s="181"/>
      <c r="BB69" s="181"/>
      <c r="BC69" s="176"/>
      <c r="BD69" s="184"/>
      <c r="BE69" s="176"/>
      <c r="BF69" s="186"/>
      <c r="BG69" s="185"/>
      <c r="BH69" s="184"/>
      <c r="BI69" s="176"/>
      <c r="BJ69" s="176"/>
      <c r="BK69" s="184"/>
      <c r="BL69" s="184"/>
      <c r="BM69" s="176"/>
      <c r="BN69" s="187"/>
      <c r="BO69" s="188"/>
      <c r="BP69" s="176"/>
      <c r="BQ69" s="176"/>
      <c r="BR69" s="168"/>
      <c r="BS69" s="189"/>
      <c r="BT69" s="168"/>
      <c r="BU69" s="168"/>
      <c r="BV69" s="181"/>
      <c r="BW69" s="168"/>
      <c r="BX69" s="181"/>
      <c r="BY69" s="190"/>
      <c r="BZ69" s="191"/>
      <c r="CA69" s="191"/>
      <c r="CB69" s="168"/>
      <c r="CC69" s="192"/>
      <c r="CD69" s="193"/>
      <c r="CE69" s="189"/>
      <c r="CF69" s="193"/>
      <c r="CG69" s="193"/>
      <c r="CH69" s="193"/>
      <c r="CI69" s="193"/>
      <c r="CJ69" s="193"/>
      <c r="CK69" s="189"/>
      <c r="CL69" s="193"/>
      <c r="CM69" s="168"/>
      <c r="CN69" s="194"/>
      <c r="CO69" s="194"/>
      <c r="CP69" s="194"/>
      <c r="CQ69" s="168"/>
      <c r="CR69" s="194"/>
      <c r="CS69" s="168"/>
    </row>
    <row r="70" spans="1:97" ht="12.75">
      <c r="A70" s="168"/>
      <c r="B70" s="168"/>
      <c r="C70" s="168"/>
      <c r="D70" s="169"/>
      <c r="E70" s="170"/>
      <c r="F70" s="169"/>
      <c r="G70" s="168"/>
      <c r="H70" s="171"/>
      <c r="I70" s="171"/>
      <c r="J70" s="168"/>
      <c r="K70" s="172"/>
      <c r="L70" s="172"/>
      <c r="M70" s="173"/>
      <c r="N70" s="173"/>
      <c r="O70" s="275"/>
      <c r="P70" s="275"/>
      <c r="R70" s="275"/>
      <c r="S70" s="275"/>
      <c r="T70" s="174"/>
      <c r="U70" s="168"/>
      <c r="V70" s="175"/>
      <c r="W70" s="176"/>
      <c r="X70" s="176"/>
      <c r="Y70" s="177"/>
      <c r="Z70" s="178"/>
      <c r="AA70" s="178"/>
      <c r="AB70" s="179"/>
      <c r="AC70" s="180"/>
      <c r="AD70" s="168"/>
      <c r="AE70" s="181"/>
      <c r="AF70" s="168"/>
      <c r="AG70" s="168"/>
      <c r="AH70" s="185"/>
      <c r="AI70" s="181"/>
      <c r="AJ70" s="176"/>
      <c r="AK70" s="181"/>
      <c r="AL70" s="181"/>
      <c r="AM70" s="181"/>
      <c r="AN70" s="181"/>
      <c r="AO70" s="181"/>
      <c r="AP70" s="176"/>
      <c r="AQ70" s="184"/>
      <c r="AR70" s="182"/>
      <c r="AS70" s="182"/>
      <c r="AT70" s="182"/>
      <c r="AU70" s="183"/>
      <c r="AV70" s="176"/>
      <c r="AW70" s="176"/>
      <c r="AX70" s="176"/>
      <c r="AY70" s="176"/>
      <c r="AZ70" s="168"/>
      <c r="BA70" s="181"/>
      <c r="BB70" s="181"/>
      <c r="BC70" s="176"/>
      <c r="BD70" s="184"/>
      <c r="BE70" s="176"/>
      <c r="BF70" s="186"/>
      <c r="BG70" s="185"/>
      <c r="BH70" s="184"/>
      <c r="BI70" s="176"/>
      <c r="BJ70" s="176"/>
      <c r="BK70" s="184"/>
      <c r="BL70" s="184"/>
      <c r="BM70" s="176"/>
      <c r="BN70" s="187"/>
      <c r="BO70" s="188"/>
      <c r="BP70" s="176"/>
      <c r="BQ70" s="176"/>
      <c r="BR70" s="168"/>
      <c r="BS70" s="189"/>
      <c r="BT70" s="168"/>
      <c r="BU70" s="168"/>
      <c r="BV70" s="181"/>
      <c r="BW70" s="168"/>
      <c r="BX70" s="181"/>
      <c r="BY70" s="190"/>
      <c r="BZ70" s="191"/>
      <c r="CA70" s="191"/>
      <c r="CB70" s="168"/>
      <c r="CC70" s="192"/>
      <c r="CD70" s="193"/>
      <c r="CE70" s="189"/>
      <c r="CF70" s="193"/>
      <c r="CG70" s="193"/>
      <c r="CH70" s="193"/>
      <c r="CI70" s="193"/>
      <c r="CJ70" s="193"/>
      <c r="CK70" s="189"/>
      <c r="CL70" s="193"/>
      <c r="CM70" s="168"/>
      <c r="CN70" s="194"/>
      <c r="CO70" s="194"/>
      <c r="CP70" s="194"/>
      <c r="CQ70" s="168"/>
      <c r="CR70" s="194"/>
      <c r="CS70" s="168"/>
    </row>
    <row r="71" spans="1:97" ht="12.75">
      <c r="A71" s="168"/>
      <c r="B71" s="168"/>
      <c r="C71" s="168"/>
      <c r="D71" s="169"/>
      <c r="E71" s="170"/>
      <c r="F71" s="169"/>
      <c r="G71" s="168"/>
      <c r="H71" s="171"/>
      <c r="I71" s="171"/>
      <c r="J71" s="168"/>
      <c r="K71" s="172"/>
      <c r="L71" s="172"/>
      <c r="M71" s="173"/>
      <c r="N71" s="173"/>
      <c r="O71" s="275"/>
      <c r="P71" s="275"/>
      <c r="R71" s="275"/>
      <c r="S71" s="275"/>
      <c r="T71" s="174"/>
      <c r="U71" s="168"/>
      <c r="V71" s="175"/>
      <c r="W71" s="176"/>
      <c r="X71" s="176"/>
      <c r="Y71" s="177"/>
      <c r="Z71" s="178"/>
      <c r="AA71" s="178"/>
      <c r="AB71" s="179"/>
      <c r="AC71" s="180"/>
      <c r="AD71" s="168"/>
      <c r="AE71" s="181"/>
      <c r="AF71" s="168"/>
      <c r="AG71" s="168"/>
      <c r="AH71" s="185"/>
      <c r="AI71" s="181"/>
      <c r="AJ71" s="176"/>
      <c r="AK71" s="181"/>
      <c r="AL71" s="181"/>
      <c r="AM71" s="181"/>
      <c r="AN71" s="181"/>
      <c r="AO71" s="181"/>
      <c r="AP71" s="176"/>
      <c r="AQ71" s="184"/>
      <c r="AR71" s="182"/>
      <c r="AS71" s="182"/>
      <c r="AT71" s="182"/>
      <c r="AU71" s="183"/>
      <c r="AV71" s="176"/>
      <c r="AW71" s="176"/>
      <c r="AX71" s="176"/>
      <c r="AY71" s="176"/>
      <c r="AZ71" s="168"/>
      <c r="BA71" s="181"/>
      <c r="BB71" s="181"/>
      <c r="BC71" s="176"/>
      <c r="BD71" s="184"/>
      <c r="BE71" s="176"/>
      <c r="BF71" s="186"/>
      <c r="BG71" s="185"/>
      <c r="BH71" s="184"/>
      <c r="BI71" s="176"/>
      <c r="BJ71" s="176"/>
      <c r="BK71" s="184"/>
      <c r="BL71" s="184"/>
      <c r="BM71" s="176"/>
      <c r="BN71" s="187"/>
      <c r="BO71" s="188"/>
      <c r="BP71" s="176"/>
      <c r="BQ71" s="176"/>
      <c r="BR71" s="168"/>
      <c r="BS71" s="189"/>
      <c r="BT71" s="168"/>
      <c r="BU71" s="168"/>
      <c r="BV71" s="181"/>
      <c r="BW71" s="168"/>
      <c r="BX71" s="181"/>
      <c r="BY71" s="190"/>
      <c r="BZ71" s="191"/>
      <c r="CA71" s="191"/>
      <c r="CB71" s="168"/>
      <c r="CC71" s="192"/>
      <c r="CD71" s="193"/>
      <c r="CE71" s="189"/>
      <c r="CF71" s="193"/>
      <c r="CG71" s="193"/>
      <c r="CH71" s="193"/>
      <c r="CI71" s="193"/>
      <c r="CJ71" s="193"/>
      <c r="CK71" s="189"/>
      <c r="CL71" s="193"/>
      <c r="CM71" s="168"/>
      <c r="CN71" s="194"/>
      <c r="CO71" s="194"/>
      <c r="CP71" s="194"/>
      <c r="CQ71" s="168"/>
      <c r="CR71" s="194"/>
      <c r="CS71" s="168"/>
    </row>
    <row r="72" spans="1:97" ht="12.75">
      <c r="A72" s="168"/>
      <c r="B72" s="168"/>
      <c r="C72" s="168"/>
      <c r="D72" s="169"/>
      <c r="E72" s="170"/>
      <c r="F72" s="169"/>
      <c r="G72" s="168"/>
      <c r="H72" s="171"/>
      <c r="I72" s="171"/>
      <c r="J72" s="168"/>
      <c r="K72" s="172"/>
      <c r="L72" s="172"/>
      <c r="M72" s="173"/>
      <c r="N72" s="173"/>
      <c r="O72" s="275"/>
      <c r="P72" s="275"/>
      <c r="R72" s="275"/>
      <c r="S72" s="275"/>
      <c r="T72" s="174"/>
      <c r="U72" s="168"/>
      <c r="V72" s="175"/>
      <c r="W72" s="176"/>
      <c r="X72" s="176"/>
      <c r="Y72" s="177"/>
      <c r="Z72" s="178"/>
      <c r="AA72" s="178"/>
      <c r="AB72" s="179"/>
      <c r="AC72" s="180"/>
      <c r="AD72" s="168"/>
      <c r="AE72" s="181"/>
      <c r="AF72" s="168"/>
      <c r="AG72" s="168"/>
      <c r="AH72" s="185"/>
      <c r="AI72" s="181"/>
      <c r="AJ72" s="176"/>
      <c r="AK72" s="181"/>
      <c r="AL72" s="181"/>
      <c r="AM72" s="181"/>
      <c r="AN72" s="181"/>
      <c r="AO72" s="181"/>
      <c r="AP72" s="176"/>
      <c r="AQ72" s="184"/>
      <c r="AR72" s="182"/>
      <c r="AS72" s="182"/>
      <c r="AT72" s="182"/>
      <c r="AU72" s="183"/>
      <c r="AV72" s="176"/>
      <c r="AW72" s="176"/>
      <c r="AX72" s="176"/>
      <c r="AY72" s="176"/>
      <c r="AZ72" s="168"/>
      <c r="BA72" s="181"/>
      <c r="BB72" s="181"/>
      <c r="BC72" s="176"/>
      <c r="BD72" s="184"/>
      <c r="BE72" s="176"/>
      <c r="BF72" s="186"/>
      <c r="BG72" s="185"/>
      <c r="BH72" s="184"/>
      <c r="BI72" s="176"/>
      <c r="BJ72" s="176"/>
      <c r="BK72" s="184"/>
      <c r="BL72" s="184"/>
      <c r="BM72" s="176"/>
      <c r="BN72" s="187"/>
      <c r="BO72" s="188"/>
      <c r="BP72" s="176"/>
      <c r="BQ72" s="176"/>
      <c r="BR72" s="168"/>
      <c r="BS72" s="189"/>
      <c r="BT72" s="168"/>
      <c r="BU72" s="168"/>
      <c r="BV72" s="181"/>
      <c r="BW72" s="168"/>
      <c r="BX72" s="181"/>
      <c r="BY72" s="190"/>
      <c r="BZ72" s="191"/>
      <c r="CA72" s="191"/>
      <c r="CB72" s="168"/>
      <c r="CC72" s="192"/>
      <c r="CD72" s="193"/>
      <c r="CE72" s="189"/>
      <c r="CF72" s="193"/>
      <c r="CG72" s="193"/>
      <c r="CH72" s="193"/>
      <c r="CI72" s="193"/>
      <c r="CJ72" s="193"/>
      <c r="CK72" s="189"/>
      <c r="CL72" s="193"/>
      <c r="CM72" s="168"/>
      <c r="CN72" s="194"/>
      <c r="CO72" s="194"/>
      <c r="CP72" s="194"/>
      <c r="CQ72" s="168"/>
      <c r="CR72" s="194"/>
      <c r="CS72" s="168"/>
    </row>
    <row r="73" spans="1:97" ht="12.75">
      <c r="A73" s="168"/>
      <c r="B73" s="168"/>
      <c r="C73" s="168"/>
      <c r="D73" s="169"/>
      <c r="E73" s="170"/>
      <c r="F73" s="169"/>
      <c r="G73" s="168"/>
      <c r="H73" s="171"/>
      <c r="I73" s="171"/>
      <c r="J73" s="168"/>
      <c r="K73" s="172"/>
      <c r="L73" s="172"/>
      <c r="M73" s="173"/>
      <c r="N73" s="173"/>
      <c r="O73" s="275"/>
      <c r="P73" s="275"/>
      <c r="R73" s="275"/>
      <c r="S73" s="275"/>
      <c r="T73" s="174"/>
      <c r="U73" s="168"/>
      <c r="V73" s="175"/>
      <c r="W73" s="176"/>
      <c r="X73" s="176"/>
      <c r="Y73" s="177"/>
      <c r="Z73" s="178"/>
      <c r="AA73" s="178"/>
      <c r="AB73" s="179"/>
      <c r="AC73" s="180"/>
      <c r="AD73" s="168"/>
      <c r="AE73" s="181"/>
      <c r="AF73" s="168"/>
      <c r="AG73" s="168"/>
      <c r="AH73" s="185"/>
      <c r="AI73" s="181"/>
      <c r="AJ73" s="176"/>
      <c r="AK73" s="181"/>
      <c r="AL73" s="181"/>
      <c r="AM73" s="181"/>
      <c r="AN73" s="181"/>
      <c r="AO73" s="181"/>
      <c r="AP73" s="176"/>
      <c r="AQ73" s="184"/>
      <c r="AR73" s="182"/>
      <c r="AS73" s="182"/>
      <c r="AT73" s="182"/>
      <c r="AU73" s="183"/>
      <c r="AV73" s="176"/>
      <c r="AW73" s="176"/>
      <c r="AX73" s="176"/>
      <c r="AY73" s="176"/>
      <c r="AZ73" s="168"/>
      <c r="BA73" s="181"/>
      <c r="BB73" s="181"/>
      <c r="BC73" s="176"/>
      <c r="BD73" s="184"/>
      <c r="BE73" s="176"/>
      <c r="BF73" s="186"/>
      <c r="BG73" s="185"/>
      <c r="BH73" s="184"/>
      <c r="BI73" s="176"/>
      <c r="BJ73" s="176"/>
      <c r="BK73" s="184"/>
      <c r="BL73" s="184"/>
      <c r="BM73" s="176"/>
      <c r="BN73" s="187"/>
      <c r="BO73" s="188"/>
      <c r="BP73" s="176"/>
      <c r="BQ73" s="176"/>
      <c r="BR73" s="168"/>
      <c r="BS73" s="189"/>
      <c r="BT73" s="168"/>
      <c r="BU73" s="168"/>
      <c r="BV73" s="181"/>
      <c r="BW73" s="168"/>
      <c r="BX73" s="181"/>
      <c r="BY73" s="190"/>
      <c r="BZ73" s="191"/>
      <c r="CA73" s="191"/>
      <c r="CB73" s="168"/>
      <c r="CC73" s="192"/>
      <c r="CD73" s="193"/>
      <c r="CE73" s="189"/>
      <c r="CF73" s="193"/>
      <c r="CG73" s="193"/>
      <c r="CH73" s="193"/>
      <c r="CI73" s="193"/>
      <c r="CJ73" s="193"/>
      <c r="CK73" s="189"/>
      <c r="CL73" s="193"/>
      <c r="CM73" s="168"/>
      <c r="CN73" s="194"/>
      <c r="CO73" s="194"/>
      <c r="CP73" s="194"/>
      <c r="CQ73" s="168"/>
      <c r="CR73" s="194"/>
      <c r="CS73" s="168"/>
    </row>
    <row r="74" spans="1:97" ht="12.75">
      <c r="A74" s="168"/>
      <c r="B74" s="168"/>
      <c r="C74" s="168"/>
      <c r="D74" s="169"/>
      <c r="E74" s="170"/>
      <c r="F74" s="169"/>
      <c r="G74" s="168"/>
      <c r="H74" s="171"/>
      <c r="I74" s="171"/>
      <c r="J74" s="168"/>
      <c r="K74" s="172"/>
      <c r="L74" s="172"/>
      <c r="M74" s="173"/>
      <c r="N74" s="173"/>
      <c r="O74" s="275"/>
      <c r="P74" s="275"/>
      <c r="R74" s="275"/>
      <c r="S74" s="275"/>
      <c r="T74" s="174"/>
      <c r="U74" s="168"/>
      <c r="V74" s="175"/>
      <c r="W74" s="176"/>
      <c r="X74" s="176"/>
      <c r="Y74" s="177"/>
      <c r="Z74" s="178"/>
      <c r="AA74" s="178"/>
      <c r="AB74" s="179"/>
      <c r="AC74" s="180"/>
      <c r="AD74" s="168"/>
      <c r="AE74" s="181"/>
      <c r="AF74" s="168"/>
      <c r="AG74" s="168"/>
      <c r="AH74" s="185"/>
      <c r="AI74" s="181"/>
      <c r="AJ74" s="176"/>
      <c r="AK74" s="181"/>
      <c r="AL74" s="181"/>
      <c r="AM74" s="181"/>
      <c r="AN74" s="181"/>
      <c r="AO74" s="181"/>
      <c r="AP74" s="176"/>
      <c r="AQ74" s="184"/>
      <c r="AR74" s="182"/>
      <c r="AS74" s="182"/>
      <c r="AT74" s="182"/>
      <c r="AU74" s="183"/>
      <c r="AV74" s="176"/>
      <c r="AW74" s="176"/>
      <c r="AX74" s="176"/>
      <c r="AY74" s="176"/>
      <c r="AZ74" s="168"/>
      <c r="BA74" s="181"/>
      <c r="BB74" s="181"/>
      <c r="BC74" s="176"/>
      <c r="BD74" s="184"/>
      <c r="BE74" s="176"/>
      <c r="BF74" s="186"/>
      <c r="BG74" s="185"/>
      <c r="BH74" s="184"/>
      <c r="BI74" s="176"/>
      <c r="BJ74" s="176"/>
      <c r="BK74" s="184"/>
      <c r="BL74" s="184"/>
      <c r="BM74" s="176"/>
      <c r="BN74" s="187"/>
      <c r="BO74" s="188"/>
      <c r="BP74" s="176"/>
      <c r="BQ74" s="176"/>
      <c r="BR74" s="168"/>
      <c r="BS74" s="189"/>
      <c r="BT74" s="168"/>
      <c r="BU74" s="168"/>
      <c r="BV74" s="181"/>
      <c r="BW74" s="168"/>
      <c r="BX74" s="181"/>
      <c r="BY74" s="190"/>
      <c r="BZ74" s="191"/>
      <c r="CA74" s="191"/>
      <c r="CB74" s="168"/>
      <c r="CC74" s="192"/>
      <c r="CD74" s="193"/>
      <c r="CE74" s="189"/>
      <c r="CF74" s="193"/>
      <c r="CG74" s="193"/>
      <c r="CH74" s="193"/>
      <c r="CI74" s="193"/>
      <c r="CJ74" s="193"/>
      <c r="CK74" s="189"/>
      <c r="CL74" s="193"/>
      <c r="CM74" s="168"/>
      <c r="CN74" s="194"/>
      <c r="CO74" s="194"/>
      <c r="CP74" s="194"/>
      <c r="CQ74" s="168"/>
      <c r="CR74" s="194"/>
      <c r="CS74" s="168"/>
    </row>
    <row r="75" spans="1:97" ht="12.75">
      <c r="A75" s="168"/>
      <c r="B75" s="168"/>
      <c r="C75" s="168"/>
      <c r="D75" s="169"/>
      <c r="E75" s="170"/>
      <c r="F75" s="169"/>
      <c r="G75" s="168"/>
      <c r="H75" s="171"/>
      <c r="I75" s="171"/>
      <c r="J75" s="168"/>
      <c r="K75" s="172"/>
      <c r="L75" s="172"/>
      <c r="M75" s="173"/>
      <c r="N75" s="173"/>
      <c r="O75" s="275"/>
      <c r="P75" s="275"/>
      <c r="R75" s="275"/>
      <c r="S75" s="275"/>
      <c r="T75" s="174"/>
      <c r="U75" s="168"/>
      <c r="V75" s="175"/>
      <c r="W75" s="176"/>
      <c r="X75" s="176"/>
      <c r="Y75" s="177"/>
      <c r="Z75" s="178"/>
      <c r="AA75" s="178"/>
      <c r="AB75" s="179"/>
      <c r="AC75" s="180"/>
      <c r="AD75" s="168"/>
      <c r="AE75" s="181"/>
      <c r="AF75" s="168"/>
      <c r="AG75" s="168"/>
      <c r="AH75" s="185"/>
      <c r="AI75" s="181"/>
      <c r="AJ75" s="176"/>
      <c r="AK75" s="181"/>
      <c r="AL75" s="181"/>
      <c r="AM75" s="181"/>
      <c r="AN75" s="181"/>
      <c r="AO75" s="181"/>
      <c r="AP75" s="176"/>
      <c r="AQ75" s="184"/>
      <c r="AR75" s="182"/>
      <c r="AS75" s="182"/>
      <c r="AT75" s="182"/>
      <c r="AU75" s="183"/>
      <c r="AV75" s="176"/>
      <c r="AW75" s="176"/>
      <c r="AX75" s="176"/>
      <c r="AY75" s="176"/>
      <c r="AZ75" s="168"/>
      <c r="BA75" s="181"/>
      <c r="BB75" s="181"/>
      <c r="BC75" s="176"/>
      <c r="BD75" s="184"/>
      <c r="BE75" s="176"/>
      <c r="BF75" s="186"/>
      <c r="BG75" s="185"/>
      <c r="BH75" s="184"/>
      <c r="BI75" s="176"/>
      <c r="BJ75" s="176"/>
      <c r="BK75" s="184"/>
      <c r="BL75" s="184"/>
      <c r="BM75" s="176"/>
      <c r="BN75" s="187"/>
      <c r="BO75" s="188"/>
      <c r="BP75" s="176"/>
      <c r="BQ75" s="176"/>
      <c r="BR75" s="168"/>
      <c r="BS75" s="189"/>
      <c r="BT75" s="168"/>
      <c r="BU75" s="168"/>
      <c r="BV75" s="181"/>
      <c r="BW75" s="168"/>
      <c r="BX75" s="181"/>
      <c r="BY75" s="190"/>
      <c r="BZ75" s="191"/>
      <c r="CA75" s="191"/>
      <c r="CB75" s="168"/>
      <c r="CC75" s="192"/>
      <c r="CD75" s="193"/>
      <c r="CE75" s="189"/>
      <c r="CF75" s="193"/>
      <c r="CG75" s="193"/>
      <c r="CH75" s="193"/>
      <c r="CI75" s="193"/>
      <c r="CJ75" s="193"/>
      <c r="CK75" s="189"/>
      <c r="CL75" s="193"/>
      <c r="CM75" s="168"/>
      <c r="CN75" s="194"/>
      <c r="CO75" s="194"/>
      <c r="CP75" s="194"/>
      <c r="CQ75" s="168"/>
      <c r="CR75" s="194"/>
      <c r="CS75" s="168"/>
    </row>
    <row r="76" spans="1:97" ht="12.75">
      <c r="A76" s="168"/>
      <c r="B76" s="168"/>
      <c r="C76" s="168"/>
      <c r="D76" s="169"/>
      <c r="E76" s="170"/>
      <c r="F76" s="169"/>
      <c r="G76" s="168"/>
      <c r="H76" s="171"/>
      <c r="I76" s="171"/>
      <c r="J76" s="168"/>
      <c r="K76" s="172"/>
      <c r="L76" s="172"/>
      <c r="M76" s="173"/>
      <c r="N76" s="173"/>
      <c r="O76" s="275"/>
      <c r="P76" s="275"/>
      <c r="R76" s="275"/>
      <c r="S76" s="275"/>
      <c r="T76" s="174"/>
      <c r="U76" s="168"/>
      <c r="V76" s="175"/>
      <c r="W76" s="176"/>
      <c r="X76" s="176"/>
      <c r="Y76" s="177"/>
      <c r="Z76" s="178"/>
      <c r="AA76" s="178"/>
      <c r="AB76" s="179"/>
      <c r="AC76" s="180"/>
      <c r="AD76" s="168"/>
      <c r="AE76" s="181"/>
      <c r="AF76" s="168"/>
      <c r="AG76" s="168"/>
      <c r="AH76" s="185"/>
      <c r="AI76" s="181"/>
      <c r="AJ76" s="176"/>
      <c r="AK76" s="181"/>
      <c r="AL76" s="181"/>
      <c r="AM76" s="181"/>
      <c r="AN76" s="181"/>
      <c r="AO76" s="181"/>
      <c r="AP76" s="176"/>
      <c r="AQ76" s="184"/>
      <c r="AR76" s="182"/>
      <c r="AS76" s="182"/>
      <c r="AT76" s="182"/>
      <c r="AU76" s="183"/>
      <c r="AV76" s="176"/>
      <c r="AW76" s="176"/>
      <c r="AX76" s="176"/>
      <c r="AY76" s="176"/>
      <c r="AZ76" s="168"/>
      <c r="BA76" s="181"/>
      <c r="BB76" s="181"/>
      <c r="BC76" s="176"/>
      <c r="BD76" s="184"/>
      <c r="BE76" s="176"/>
      <c r="BF76" s="186"/>
      <c r="BG76" s="185"/>
      <c r="BH76" s="184"/>
      <c r="BI76" s="176"/>
      <c r="BJ76" s="176"/>
      <c r="BK76" s="184"/>
      <c r="BL76" s="184"/>
      <c r="BM76" s="176"/>
      <c r="BN76" s="187"/>
      <c r="BO76" s="188"/>
      <c r="BP76" s="176"/>
      <c r="BQ76" s="176"/>
      <c r="BR76" s="168"/>
      <c r="BS76" s="189"/>
      <c r="BT76" s="168"/>
      <c r="BU76" s="168"/>
      <c r="BV76" s="181"/>
      <c r="BW76" s="168"/>
      <c r="BX76" s="181"/>
      <c r="BY76" s="190"/>
      <c r="BZ76" s="191"/>
      <c r="CA76" s="191"/>
      <c r="CB76" s="168"/>
      <c r="CC76" s="192"/>
      <c r="CD76" s="193"/>
      <c r="CE76" s="189"/>
      <c r="CF76" s="193"/>
      <c r="CG76" s="193"/>
      <c r="CH76" s="193"/>
      <c r="CI76" s="193"/>
      <c r="CJ76" s="193"/>
      <c r="CK76" s="189"/>
      <c r="CL76" s="193"/>
      <c r="CM76" s="168"/>
      <c r="CN76" s="194"/>
      <c r="CO76" s="194"/>
      <c r="CP76" s="194"/>
      <c r="CQ76" s="168"/>
      <c r="CR76" s="194"/>
      <c r="CS76" s="168"/>
    </row>
    <row r="77" spans="1:97" ht="12.75">
      <c r="A77" s="168"/>
      <c r="B77" s="168"/>
      <c r="C77" s="168"/>
      <c r="D77" s="169"/>
      <c r="E77" s="170"/>
      <c r="F77" s="169"/>
      <c r="G77" s="168"/>
      <c r="H77" s="171"/>
      <c r="I77" s="171"/>
      <c r="J77" s="168"/>
      <c r="K77" s="172"/>
      <c r="L77" s="172"/>
      <c r="M77" s="173"/>
      <c r="N77" s="173"/>
      <c r="O77" s="275"/>
      <c r="P77" s="275"/>
      <c r="R77" s="275"/>
      <c r="S77" s="275"/>
      <c r="T77" s="174"/>
      <c r="U77" s="168"/>
      <c r="V77" s="175"/>
      <c r="W77" s="176"/>
      <c r="X77" s="176"/>
      <c r="Y77" s="177"/>
      <c r="Z77" s="178"/>
      <c r="AA77" s="178"/>
      <c r="AB77" s="179"/>
      <c r="AC77" s="180"/>
      <c r="AD77" s="168"/>
      <c r="AE77" s="181"/>
      <c r="AF77" s="168"/>
      <c r="AG77" s="168"/>
      <c r="AH77" s="185"/>
      <c r="AI77" s="181"/>
      <c r="AJ77" s="176"/>
      <c r="AK77" s="181"/>
      <c r="AL77" s="181"/>
      <c r="AM77" s="181"/>
      <c r="AN77" s="181"/>
      <c r="AO77" s="181"/>
      <c r="AP77" s="176"/>
      <c r="AQ77" s="184"/>
      <c r="AR77" s="182"/>
      <c r="AS77" s="182"/>
      <c r="AT77" s="182"/>
      <c r="AU77" s="183"/>
      <c r="AV77" s="176"/>
      <c r="AW77" s="176"/>
      <c r="AX77" s="176"/>
      <c r="AY77" s="176"/>
      <c r="AZ77" s="168"/>
      <c r="BA77" s="181"/>
      <c r="BB77" s="181"/>
      <c r="BC77" s="176"/>
      <c r="BD77" s="184"/>
      <c r="BE77" s="176"/>
      <c r="BF77" s="186"/>
      <c r="BG77" s="185"/>
      <c r="BH77" s="184"/>
      <c r="BI77" s="176"/>
      <c r="BJ77" s="176"/>
      <c r="BK77" s="184"/>
      <c r="BL77" s="184"/>
      <c r="BM77" s="176"/>
      <c r="BN77" s="187"/>
      <c r="BO77" s="188"/>
      <c r="BP77" s="176"/>
      <c r="BQ77" s="176"/>
      <c r="BR77" s="168"/>
      <c r="BS77" s="189"/>
      <c r="BT77" s="168"/>
      <c r="BU77" s="168"/>
      <c r="BV77" s="181"/>
      <c r="BW77" s="168"/>
      <c r="BX77" s="181"/>
      <c r="BY77" s="190"/>
      <c r="BZ77" s="191"/>
      <c r="CA77" s="191"/>
      <c r="CB77" s="168"/>
      <c r="CC77" s="192"/>
      <c r="CD77" s="193"/>
      <c r="CE77" s="189"/>
      <c r="CF77" s="193"/>
      <c r="CG77" s="193"/>
      <c r="CH77" s="193"/>
      <c r="CI77" s="193"/>
      <c r="CJ77" s="193"/>
      <c r="CK77" s="189"/>
      <c r="CL77" s="193"/>
      <c r="CM77" s="168"/>
      <c r="CN77" s="194"/>
      <c r="CO77" s="194"/>
      <c r="CP77" s="194"/>
      <c r="CQ77" s="168"/>
      <c r="CR77" s="194"/>
      <c r="CS77" s="168"/>
    </row>
    <row r="78" spans="1:97" ht="12.75">
      <c r="A78" s="168"/>
      <c r="B78" s="168"/>
      <c r="C78" s="168"/>
      <c r="D78" s="169"/>
      <c r="E78" s="170"/>
      <c r="F78" s="169"/>
      <c r="G78" s="168"/>
      <c r="H78" s="171"/>
      <c r="I78" s="171"/>
      <c r="J78" s="168"/>
      <c r="K78" s="172"/>
      <c r="L78" s="172"/>
      <c r="M78" s="173"/>
      <c r="N78" s="173"/>
      <c r="O78" s="275"/>
      <c r="P78" s="275"/>
      <c r="R78" s="275"/>
      <c r="S78" s="275"/>
      <c r="T78" s="174"/>
      <c r="U78" s="168"/>
      <c r="V78" s="175"/>
      <c r="W78" s="176"/>
      <c r="X78" s="176"/>
      <c r="Y78" s="177"/>
      <c r="Z78" s="178"/>
      <c r="AA78" s="178"/>
      <c r="AB78" s="179"/>
      <c r="AC78" s="180"/>
      <c r="AD78" s="168"/>
      <c r="AE78" s="181"/>
      <c r="AF78" s="168"/>
      <c r="AG78" s="168"/>
      <c r="AH78" s="185"/>
      <c r="AI78" s="181"/>
      <c r="AJ78" s="176"/>
      <c r="AK78" s="181"/>
      <c r="AL78" s="181"/>
      <c r="AM78" s="181"/>
      <c r="AN78" s="181"/>
      <c r="AO78" s="181"/>
      <c r="AP78" s="176"/>
      <c r="AQ78" s="184"/>
      <c r="AR78" s="182"/>
      <c r="AS78" s="182"/>
      <c r="AT78" s="182"/>
      <c r="AU78" s="183"/>
      <c r="AV78" s="176"/>
      <c r="AW78" s="176"/>
      <c r="AX78" s="176"/>
      <c r="AY78" s="176"/>
      <c r="AZ78" s="168"/>
      <c r="BA78" s="181"/>
      <c r="BB78" s="181"/>
      <c r="BC78" s="176"/>
      <c r="BD78" s="184"/>
      <c r="BE78" s="176"/>
      <c r="BF78" s="186"/>
      <c r="BG78" s="185"/>
      <c r="BH78" s="184"/>
      <c r="BI78" s="176"/>
      <c r="BJ78" s="176"/>
      <c r="BK78" s="184"/>
      <c r="BL78" s="184"/>
      <c r="BM78" s="176"/>
      <c r="BN78" s="187"/>
      <c r="BO78" s="188"/>
      <c r="BP78" s="176"/>
      <c r="BQ78" s="176"/>
      <c r="BR78" s="168"/>
      <c r="BS78" s="189"/>
      <c r="BT78" s="168"/>
      <c r="BU78" s="168"/>
      <c r="BV78" s="181"/>
      <c r="BW78" s="168"/>
      <c r="BX78" s="181"/>
      <c r="BY78" s="190"/>
      <c r="BZ78" s="191"/>
      <c r="CA78" s="191"/>
      <c r="CB78" s="168"/>
      <c r="CC78" s="192"/>
      <c r="CD78" s="193"/>
      <c r="CE78" s="189"/>
      <c r="CF78" s="193"/>
      <c r="CG78" s="193"/>
      <c r="CH78" s="193"/>
      <c r="CI78" s="193"/>
      <c r="CJ78" s="193"/>
      <c r="CK78" s="189"/>
      <c r="CL78" s="193"/>
      <c r="CM78" s="168"/>
      <c r="CN78" s="194"/>
      <c r="CO78" s="194"/>
      <c r="CP78" s="194"/>
      <c r="CQ78" s="168"/>
      <c r="CR78" s="194"/>
      <c r="CS78" s="168"/>
    </row>
    <row r="79" spans="1:97" ht="12.75">
      <c r="A79" s="168"/>
      <c r="B79" s="168"/>
      <c r="C79" s="168"/>
      <c r="D79" s="169"/>
      <c r="E79" s="170"/>
      <c r="F79" s="169"/>
      <c r="G79" s="168"/>
      <c r="H79" s="171"/>
      <c r="I79" s="171"/>
      <c r="J79" s="168"/>
      <c r="K79" s="172"/>
      <c r="L79" s="172"/>
      <c r="M79" s="173"/>
      <c r="N79" s="173"/>
      <c r="O79" s="275"/>
      <c r="P79" s="275"/>
      <c r="R79" s="275"/>
      <c r="S79" s="275"/>
      <c r="T79" s="174"/>
      <c r="U79" s="168"/>
      <c r="V79" s="175"/>
      <c r="W79" s="176"/>
      <c r="X79" s="176"/>
      <c r="Y79" s="177"/>
      <c r="Z79" s="178"/>
      <c r="AA79" s="178"/>
      <c r="AB79" s="179"/>
      <c r="AC79" s="180"/>
      <c r="AD79" s="168"/>
      <c r="AE79" s="181"/>
      <c r="AF79" s="168"/>
      <c r="AG79" s="168"/>
      <c r="AH79" s="185"/>
      <c r="AI79" s="181"/>
      <c r="AJ79" s="176"/>
      <c r="AK79" s="181"/>
      <c r="AL79" s="181"/>
      <c r="AM79" s="181"/>
      <c r="AN79" s="181"/>
      <c r="AO79" s="181"/>
      <c r="AP79" s="176"/>
      <c r="AQ79" s="184"/>
      <c r="AR79" s="182"/>
      <c r="AS79" s="182"/>
      <c r="AT79" s="182"/>
      <c r="AU79" s="183"/>
      <c r="AV79" s="176"/>
      <c r="AW79" s="176"/>
      <c r="AX79" s="176"/>
      <c r="AY79" s="176"/>
      <c r="AZ79" s="168"/>
      <c r="BA79" s="181"/>
      <c r="BB79" s="181"/>
      <c r="BC79" s="176"/>
      <c r="BD79" s="184"/>
      <c r="BE79" s="176"/>
      <c r="BF79" s="186"/>
      <c r="BG79" s="185"/>
      <c r="BH79" s="184"/>
      <c r="BI79" s="176"/>
      <c r="BJ79" s="176"/>
      <c r="BK79" s="184"/>
      <c r="BL79" s="184"/>
      <c r="BM79" s="176"/>
      <c r="BN79" s="187"/>
      <c r="BO79" s="188"/>
      <c r="BP79" s="176"/>
      <c r="BQ79" s="176"/>
      <c r="BR79" s="168"/>
      <c r="BS79" s="189"/>
      <c r="BT79" s="168"/>
      <c r="BU79" s="168"/>
      <c r="BV79" s="181"/>
      <c r="BW79" s="168"/>
      <c r="BX79" s="181"/>
      <c r="BY79" s="190"/>
      <c r="BZ79" s="191"/>
      <c r="CA79" s="191"/>
      <c r="CB79" s="168"/>
      <c r="CC79" s="192"/>
      <c r="CD79" s="193"/>
      <c r="CE79" s="189"/>
      <c r="CF79" s="193"/>
      <c r="CG79" s="193"/>
      <c r="CH79" s="193"/>
      <c r="CI79" s="193"/>
      <c r="CJ79" s="193"/>
      <c r="CK79" s="189"/>
      <c r="CL79" s="193"/>
      <c r="CM79" s="168"/>
      <c r="CN79" s="194"/>
      <c r="CO79" s="194"/>
      <c r="CP79" s="194"/>
      <c r="CQ79" s="168"/>
      <c r="CR79" s="194"/>
      <c r="CS79" s="168"/>
    </row>
    <row r="80" spans="1:97" ht="12.75">
      <c r="A80" s="168"/>
      <c r="B80" s="168"/>
      <c r="C80" s="168"/>
      <c r="D80" s="169"/>
      <c r="E80" s="170"/>
      <c r="F80" s="169"/>
      <c r="G80" s="168"/>
      <c r="H80" s="171"/>
      <c r="I80" s="171"/>
      <c r="J80" s="168"/>
      <c r="K80" s="172"/>
      <c r="L80" s="172"/>
      <c r="M80" s="173"/>
      <c r="N80" s="173"/>
      <c r="O80" s="275"/>
      <c r="P80" s="275"/>
      <c r="R80" s="275"/>
      <c r="S80" s="275"/>
      <c r="T80" s="174"/>
      <c r="U80" s="168"/>
      <c r="V80" s="175"/>
      <c r="W80" s="176"/>
      <c r="X80" s="176"/>
      <c r="Y80" s="177"/>
      <c r="Z80" s="178"/>
      <c r="AA80" s="178"/>
      <c r="AB80" s="179"/>
      <c r="AC80" s="180"/>
      <c r="AD80" s="168"/>
      <c r="AE80" s="181"/>
      <c r="AF80" s="168"/>
      <c r="AG80" s="168"/>
      <c r="AH80" s="185"/>
      <c r="AI80" s="181"/>
      <c r="AJ80" s="176"/>
      <c r="AK80" s="181"/>
      <c r="AL80" s="181"/>
      <c r="AM80" s="181"/>
      <c r="AN80" s="181"/>
      <c r="AO80" s="181"/>
      <c r="AP80" s="176"/>
      <c r="AQ80" s="184"/>
      <c r="AR80" s="182"/>
      <c r="AS80" s="182"/>
      <c r="AT80" s="182"/>
      <c r="AU80" s="183"/>
      <c r="AV80" s="176"/>
      <c r="AW80" s="176"/>
      <c r="AX80" s="176"/>
      <c r="AY80" s="176"/>
      <c r="AZ80" s="168"/>
      <c r="BA80" s="181"/>
      <c r="BB80" s="181"/>
      <c r="BC80" s="176"/>
      <c r="BD80" s="184"/>
      <c r="BE80" s="176"/>
      <c r="BF80" s="186"/>
      <c r="BG80" s="185"/>
      <c r="BH80" s="184"/>
      <c r="BI80" s="176"/>
      <c r="BJ80" s="176"/>
      <c r="BK80" s="184"/>
      <c r="BL80" s="184"/>
      <c r="BM80" s="176"/>
      <c r="BN80" s="187"/>
      <c r="BO80" s="188"/>
      <c r="BP80" s="176"/>
      <c r="BQ80" s="176"/>
      <c r="BR80" s="168"/>
      <c r="BS80" s="189"/>
      <c r="BT80" s="168"/>
      <c r="BU80" s="168"/>
      <c r="BV80" s="181"/>
      <c r="BW80" s="168"/>
      <c r="BX80" s="181"/>
      <c r="BY80" s="190"/>
      <c r="BZ80" s="191"/>
      <c r="CA80" s="191"/>
      <c r="CB80" s="168"/>
      <c r="CC80" s="192"/>
      <c r="CD80" s="193"/>
      <c r="CE80" s="189"/>
      <c r="CF80" s="193"/>
      <c r="CG80" s="193"/>
      <c r="CH80" s="193"/>
      <c r="CI80" s="193"/>
      <c r="CJ80" s="193"/>
      <c r="CK80" s="189"/>
      <c r="CL80" s="193"/>
      <c r="CM80" s="168"/>
      <c r="CN80" s="194"/>
      <c r="CO80" s="194"/>
      <c r="CP80" s="194"/>
      <c r="CQ80" s="168"/>
      <c r="CR80" s="194"/>
      <c r="CS80" s="168"/>
    </row>
    <row r="81" spans="1:97" ht="12.75">
      <c r="A81" s="168"/>
      <c r="B81" s="168"/>
      <c r="C81" s="168"/>
      <c r="D81" s="169"/>
      <c r="E81" s="170"/>
      <c r="F81" s="169"/>
      <c r="G81" s="168"/>
      <c r="H81" s="171"/>
      <c r="I81" s="171"/>
      <c r="J81" s="168"/>
      <c r="K81" s="172"/>
      <c r="L81" s="172"/>
      <c r="M81" s="173"/>
      <c r="N81" s="173"/>
      <c r="O81" s="275"/>
      <c r="P81" s="275"/>
      <c r="R81" s="275"/>
      <c r="S81" s="275"/>
      <c r="T81" s="174"/>
      <c r="U81" s="168"/>
      <c r="V81" s="175"/>
      <c r="W81" s="176"/>
      <c r="X81" s="176"/>
      <c r="Y81" s="177"/>
      <c r="Z81" s="178"/>
      <c r="AA81" s="178"/>
      <c r="AB81" s="179"/>
      <c r="AC81" s="180"/>
      <c r="AD81" s="168"/>
      <c r="AE81" s="181"/>
      <c r="AF81" s="168"/>
      <c r="AG81" s="168"/>
      <c r="AH81" s="185"/>
      <c r="AI81" s="181"/>
      <c r="AJ81" s="176"/>
      <c r="AK81" s="181"/>
      <c r="AL81" s="181"/>
      <c r="AM81" s="181"/>
      <c r="AN81" s="181"/>
      <c r="AO81" s="181"/>
      <c r="AP81" s="176"/>
      <c r="AQ81" s="184"/>
      <c r="AR81" s="182"/>
      <c r="AS81" s="182"/>
      <c r="AT81" s="182"/>
      <c r="AU81" s="183"/>
      <c r="AV81" s="176"/>
      <c r="AW81" s="176"/>
      <c r="AX81" s="176"/>
      <c r="AY81" s="176"/>
      <c r="AZ81" s="168"/>
      <c r="BA81" s="181"/>
      <c r="BB81" s="181"/>
      <c r="BC81" s="176"/>
      <c r="BD81" s="184"/>
      <c r="BE81" s="176"/>
      <c r="BF81" s="186"/>
      <c r="BG81" s="185"/>
      <c r="BH81" s="184"/>
      <c r="BI81" s="176"/>
      <c r="BJ81" s="176"/>
      <c r="BK81" s="184"/>
      <c r="BL81" s="184"/>
      <c r="BM81" s="176"/>
      <c r="BN81" s="187"/>
      <c r="BO81" s="188"/>
      <c r="BP81" s="176"/>
      <c r="BQ81" s="176"/>
      <c r="BR81" s="168"/>
      <c r="BS81" s="189"/>
      <c r="BT81" s="168"/>
      <c r="BU81" s="168"/>
      <c r="BV81" s="181"/>
      <c r="BW81" s="168"/>
      <c r="BX81" s="181"/>
      <c r="BY81" s="190"/>
      <c r="BZ81" s="191"/>
      <c r="CA81" s="191"/>
      <c r="CB81" s="168"/>
      <c r="CC81" s="192"/>
      <c r="CD81" s="193"/>
      <c r="CE81" s="189"/>
      <c r="CF81" s="193"/>
      <c r="CG81" s="193"/>
      <c r="CH81" s="193"/>
      <c r="CI81" s="193"/>
      <c r="CJ81" s="193"/>
      <c r="CK81" s="189"/>
      <c r="CL81" s="193"/>
      <c r="CM81" s="168"/>
      <c r="CN81" s="194"/>
      <c r="CO81" s="194"/>
      <c r="CP81" s="194"/>
      <c r="CQ81" s="168"/>
      <c r="CR81" s="194"/>
      <c r="CS81" s="168"/>
    </row>
    <row r="82" spans="1:97" ht="12.75">
      <c r="A82" s="168"/>
      <c r="B82" s="168"/>
      <c r="C82" s="168"/>
      <c r="D82" s="169"/>
      <c r="E82" s="170"/>
      <c r="F82" s="169"/>
      <c r="G82" s="168"/>
      <c r="H82" s="171"/>
      <c r="I82" s="171"/>
      <c r="J82" s="168"/>
      <c r="K82" s="172"/>
      <c r="L82" s="172"/>
      <c r="M82" s="173"/>
      <c r="N82" s="173"/>
      <c r="O82" s="275"/>
      <c r="P82" s="275"/>
      <c r="R82" s="275"/>
      <c r="S82" s="275"/>
      <c r="T82" s="174"/>
      <c r="U82" s="168"/>
      <c r="V82" s="175"/>
      <c r="W82" s="176"/>
      <c r="X82" s="176"/>
      <c r="Y82" s="177"/>
      <c r="Z82" s="178"/>
      <c r="AA82" s="178"/>
      <c r="AB82" s="179"/>
      <c r="AC82" s="180"/>
      <c r="AD82" s="168"/>
      <c r="AE82" s="181"/>
      <c r="AF82" s="168"/>
      <c r="AG82" s="168"/>
      <c r="AH82" s="185"/>
      <c r="AI82" s="181"/>
      <c r="AJ82" s="176"/>
      <c r="AK82" s="181"/>
      <c r="AL82" s="181"/>
      <c r="AM82" s="181"/>
      <c r="AN82" s="181"/>
      <c r="AO82" s="181"/>
      <c r="AP82" s="176"/>
      <c r="AQ82" s="184"/>
      <c r="AR82" s="182"/>
      <c r="AS82" s="182"/>
      <c r="AT82" s="182"/>
      <c r="AU82" s="183"/>
      <c r="AV82" s="176"/>
      <c r="AW82" s="176"/>
      <c r="AX82" s="176"/>
      <c r="AY82" s="176"/>
      <c r="AZ82" s="168"/>
      <c r="BA82" s="181"/>
      <c r="BB82" s="181"/>
      <c r="BC82" s="176"/>
      <c r="BD82" s="184"/>
      <c r="BE82" s="176"/>
      <c r="BF82" s="186"/>
      <c r="BG82" s="185"/>
      <c r="BH82" s="184"/>
      <c r="BI82" s="176"/>
      <c r="BJ82" s="176"/>
      <c r="BK82" s="184"/>
      <c r="BL82" s="184"/>
      <c r="BM82" s="176"/>
      <c r="BN82" s="187"/>
      <c r="BO82" s="188"/>
      <c r="BP82" s="176"/>
      <c r="BQ82" s="176"/>
      <c r="BR82" s="168"/>
      <c r="BS82" s="189"/>
      <c r="BT82" s="168"/>
      <c r="BU82" s="168"/>
      <c r="BV82" s="181"/>
      <c r="BW82" s="168"/>
      <c r="BX82" s="181"/>
      <c r="BY82" s="190"/>
      <c r="BZ82" s="191"/>
      <c r="CA82" s="191"/>
      <c r="CB82" s="168"/>
      <c r="CC82" s="192"/>
      <c r="CD82" s="193"/>
      <c r="CE82" s="189"/>
      <c r="CF82" s="193"/>
      <c r="CG82" s="193"/>
      <c r="CH82" s="193"/>
      <c r="CI82" s="193"/>
      <c r="CJ82" s="193"/>
      <c r="CK82" s="189"/>
      <c r="CL82" s="193"/>
      <c r="CM82" s="168"/>
      <c r="CN82" s="194"/>
      <c r="CO82" s="194"/>
      <c r="CP82" s="194"/>
      <c r="CQ82" s="168"/>
      <c r="CR82" s="194"/>
      <c r="CS82" s="168"/>
    </row>
    <row r="83" spans="1:97" ht="12.75">
      <c r="A83" s="168"/>
      <c r="B83" s="168"/>
      <c r="C83" s="168"/>
      <c r="D83" s="169"/>
      <c r="E83" s="170"/>
      <c r="F83" s="169"/>
      <c r="G83" s="168"/>
      <c r="H83" s="171"/>
      <c r="I83" s="171"/>
      <c r="J83" s="168"/>
      <c r="K83" s="172"/>
      <c r="L83" s="172"/>
      <c r="M83" s="173"/>
      <c r="N83" s="173"/>
      <c r="O83" s="275"/>
      <c r="P83" s="275"/>
      <c r="R83" s="275"/>
      <c r="S83" s="275"/>
      <c r="T83" s="174"/>
      <c r="U83" s="168"/>
      <c r="V83" s="175"/>
      <c r="W83" s="176"/>
      <c r="X83" s="176"/>
      <c r="Y83" s="177"/>
      <c r="Z83" s="178"/>
      <c r="AA83" s="178"/>
      <c r="AB83" s="179"/>
      <c r="AC83" s="180"/>
      <c r="AD83" s="168"/>
      <c r="AE83" s="181"/>
      <c r="AF83" s="168"/>
      <c r="AG83" s="168"/>
      <c r="AH83" s="185"/>
      <c r="AI83" s="181"/>
      <c r="AJ83" s="176"/>
      <c r="AK83" s="181"/>
      <c r="AL83" s="181"/>
      <c r="AM83" s="181"/>
      <c r="AN83" s="181"/>
      <c r="AO83" s="181"/>
      <c r="AP83" s="176"/>
      <c r="AQ83" s="184"/>
      <c r="AR83" s="182"/>
      <c r="AS83" s="182"/>
      <c r="AT83" s="182"/>
      <c r="AU83" s="183"/>
      <c r="AV83" s="176"/>
      <c r="AW83" s="176"/>
      <c r="AX83" s="176"/>
      <c r="AY83" s="176"/>
      <c r="AZ83" s="168"/>
      <c r="BA83" s="181"/>
      <c r="BB83" s="181"/>
      <c r="BC83" s="176"/>
      <c r="BD83" s="184"/>
      <c r="BE83" s="176"/>
      <c r="BF83" s="186"/>
      <c r="BG83" s="185"/>
      <c r="BH83" s="184"/>
      <c r="BI83" s="176"/>
      <c r="BJ83" s="176"/>
      <c r="BK83" s="184"/>
      <c r="BL83" s="184"/>
      <c r="BM83" s="176"/>
      <c r="BN83" s="187"/>
      <c r="BO83" s="188"/>
      <c r="BP83" s="176"/>
      <c r="BQ83" s="176"/>
      <c r="BR83" s="168"/>
      <c r="BS83" s="189"/>
      <c r="BT83" s="168"/>
      <c r="BU83" s="168"/>
      <c r="BV83" s="181"/>
      <c r="BW83" s="168"/>
      <c r="BX83" s="181"/>
      <c r="BY83" s="190"/>
      <c r="BZ83" s="191"/>
      <c r="CA83" s="191"/>
      <c r="CB83" s="168"/>
      <c r="CC83" s="192"/>
      <c r="CD83" s="193"/>
      <c r="CE83" s="189"/>
      <c r="CF83" s="193"/>
      <c r="CG83" s="193"/>
      <c r="CH83" s="193"/>
      <c r="CI83" s="193"/>
      <c r="CJ83" s="193"/>
      <c r="CK83" s="189"/>
      <c r="CL83" s="193"/>
      <c r="CM83" s="168"/>
      <c r="CN83" s="194"/>
      <c r="CO83" s="194"/>
      <c r="CP83" s="194"/>
      <c r="CQ83" s="168"/>
      <c r="CR83" s="194"/>
      <c r="CS83" s="168"/>
    </row>
    <row r="84" spans="1:97" ht="12.75">
      <c r="A84" s="168"/>
      <c r="B84" s="168"/>
      <c r="C84" s="168"/>
      <c r="D84" s="169"/>
      <c r="E84" s="170"/>
      <c r="F84" s="169"/>
      <c r="G84" s="168"/>
      <c r="H84" s="171"/>
      <c r="I84" s="171"/>
      <c r="J84" s="168"/>
      <c r="K84" s="172"/>
      <c r="L84" s="172"/>
      <c r="M84" s="173"/>
      <c r="N84" s="173"/>
      <c r="O84" s="275"/>
      <c r="P84" s="275"/>
      <c r="R84" s="275"/>
      <c r="S84" s="275"/>
      <c r="T84" s="174"/>
      <c r="U84" s="168"/>
      <c r="V84" s="175"/>
      <c r="W84" s="176"/>
      <c r="X84" s="176"/>
      <c r="Y84" s="177"/>
      <c r="Z84" s="178"/>
      <c r="AA84" s="178"/>
      <c r="AB84" s="179"/>
      <c r="AC84" s="180"/>
      <c r="AD84" s="168"/>
      <c r="AE84" s="181"/>
      <c r="AF84" s="168"/>
      <c r="AG84" s="168"/>
      <c r="AH84" s="185"/>
      <c r="AI84" s="181"/>
      <c r="AJ84" s="176"/>
      <c r="AK84" s="181"/>
      <c r="AL84" s="181"/>
      <c r="AM84" s="181"/>
      <c r="AN84" s="181"/>
      <c r="AO84" s="181"/>
      <c r="AP84" s="176"/>
      <c r="AQ84" s="184"/>
      <c r="AR84" s="182"/>
      <c r="AS84" s="182"/>
      <c r="AT84" s="182"/>
      <c r="AU84" s="183"/>
      <c r="AV84" s="176"/>
      <c r="AW84" s="176"/>
      <c r="AX84" s="176"/>
      <c r="AY84" s="176"/>
      <c r="AZ84" s="168"/>
      <c r="BA84" s="181"/>
      <c r="BB84" s="181"/>
      <c r="BC84" s="176"/>
      <c r="BD84" s="184"/>
      <c r="BE84" s="176"/>
      <c r="BF84" s="186"/>
      <c r="BG84" s="185"/>
      <c r="BH84" s="184"/>
      <c r="BI84" s="176"/>
      <c r="BJ84" s="176"/>
      <c r="BK84" s="184"/>
      <c r="BL84" s="184"/>
      <c r="BM84" s="176"/>
      <c r="BN84" s="187"/>
      <c r="BO84" s="188"/>
      <c r="BP84" s="176"/>
      <c r="BQ84" s="176"/>
      <c r="BR84" s="168"/>
      <c r="BS84" s="189"/>
      <c r="BT84" s="168"/>
      <c r="BU84" s="168"/>
      <c r="BV84" s="181"/>
      <c r="BW84" s="168"/>
      <c r="BX84" s="181"/>
      <c r="BY84" s="190"/>
      <c r="BZ84" s="191"/>
      <c r="CA84" s="191"/>
      <c r="CB84" s="168"/>
      <c r="CC84" s="192"/>
      <c r="CD84" s="193"/>
      <c r="CE84" s="189"/>
      <c r="CF84" s="193"/>
      <c r="CG84" s="193"/>
      <c r="CH84" s="193"/>
      <c r="CI84" s="193"/>
      <c r="CJ84" s="193"/>
      <c r="CK84" s="189"/>
      <c r="CL84" s="193"/>
      <c r="CM84" s="168"/>
      <c r="CN84" s="194"/>
      <c r="CO84" s="194"/>
      <c r="CP84" s="194"/>
      <c r="CQ84" s="168"/>
      <c r="CR84" s="194"/>
      <c r="CS84" s="168"/>
    </row>
    <row r="85" spans="1:97" ht="12.75">
      <c r="A85" s="168"/>
      <c r="B85" s="168"/>
      <c r="C85" s="168"/>
      <c r="D85" s="169"/>
      <c r="E85" s="170"/>
      <c r="F85" s="169"/>
      <c r="G85" s="168"/>
      <c r="H85" s="171"/>
      <c r="I85" s="171"/>
      <c r="J85" s="168"/>
      <c r="K85" s="172"/>
      <c r="L85" s="172"/>
      <c r="M85" s="173"/>
      <c r="N85" s="173"/>
      <c r="O85" s="275"/>
      <c r="P85" s="275"/>
      <c r="R85" s="275"/>
      <c r="S85" s="275"/>
      <c r="T85" s="174"/>
      <c r="U85" s="168"/>
      <c r="V85" s="175"/>
      <c r="W85" s="176"/>
      <c r="X85" s="176"/>
      <c r="Y85" s="177"/>
      <c r="Z85" s="178"/>
      <c r="AA85" s="178"/>
      <c r="AB85" s="179"/>
      <c r="AC85" s="180"/>
      <c r="AD85" s="168"/>
      <c r="AE85" s="181"/>
      <c r="AF85" s="168"/>
      <c r="AG85" s="168"/>
      <c r="AH85" s="185"/>
      <c r="AI85" s="181"/>
      <c r="AJ85" s="176"/>
      <c r="AK85" s="181"/>
      <c r="AL85" s="181"/>
      <c r="AM85" s="181"/>
      <c r="AN85" s="181"/>
      <c r="AO85" s="181"/>
      <c r="AP85" s="176"/>
      <c r="AQ85" s="184"/>
      <c r="AR85" s="182"/>
      <c r="AS85" s="182"/>
      <c r="AT85" s="182"/>
      <c r="AU85" s="183"/>
      <c r="AV85" s="176"/>
      <c r="AW85" s="176"/>
      <c r="AX85" s="176"/>
      <c r="AY85" s="176"/>
      <c r="AZ85" s="168"/>
      <c r="BA85" s="181"/>
      <c r="BB85" s="181"/>
      <c r="BC85" s="176"/>
      <c r="BD85" s="184"/>
      <c r="BE85" s="176"/>
      <c r="BF85" s="186"/>
      <c r="BG85" s="185"/>
      <c r="BH85" s="184"/>
      <c r="BI85" s="176"/>
      <c r="BJ85" s="176"/>
      <c r="BK85" s="184"/>
      <c r="BL85" s="184"/>
      <c r="BM85" s="176"/>
      <c r="BN85" s="187"/>
      <c r="BO85" s="188"/>
      <c r="BP85" s="176"/>
      <c r="BQ85" s="176"/>
      <c r="BR85" s="168"/>
      <c r="BS85" s="189"/>
      <c r="BT85" s="168"/>
      <c r="BU85" s="168"/>
      <c r="BV85" s="181"/>
      <c r="BW85" s="168"/>
      <c r="BX85" s="181"/>
      <c r="BY85" s="190"/>
      <c r="BZ85" s="191"/>
      <c r="CA85" s="191"/>
      <c r="CB85" s="168"/>
      <c r="CC85" s="192"/>
      <c r="CD85" s="193"/>
      <c r="CE85" s="189"/>
      <c r="CF85" s="193"/>
      <c r="CG85" s="193"/>
      <c r="CH85" s="193"/>
      <c r="CI85" s="193"/>
      <c r="CJ85" s="193"/>
      <c r="CK85" s="189"/>
      <c r="CL85" s="193"/>
      <c r="CM85" s="168"/>
      <c r="CN85" s="194"/>
      <c r="CO85" s="194"/>
      <c r="CP85" s="194"/>
      <c r="CQ85" s="168"/>
      <c r="CR85" s="194"/>
      <c r="CS85" s="168"/>
    </row>
    <row r="86" spans="1:97" ht="12.75">
      <c r="A86" s="168"/>
      <c r="B86" s="168"/>
      <c r="C86" s="168"/>
      <c r="D86" s="169"/>
      <c r="E86" s="170"/>
      <c r="F86" s="169"/>
      <c r="G86" s="168"/>
      <c r="H86" s="171"/>
      <c r="I86" s="171"/>
      <c r="J86" s="168"/>
      <c r="K86" s="172"/>
      <c r="L86" s="172"/>
      <c r="M86" s="173"/>
      <c r="N86" s="173"/>
      <c r="O86" s="275"/>
      <c r="P86" s="275"/>
      <c r="R86" s="275"/>
      <c r="S86" s="275"/>
      <c r="T86" s="174"/>
      <c r="U86" s="168"/>
      <c r="V86" s="175"/>
      <c r="W86" s="176"/>
      <c r="X86" s="176"/>
      <c r="Y86" s="177"/>
      <c r="Z86" s="178"/>
      <c r="AA86" s="178"/>
      <c r="AB86" s="179"/>
      <c r="AC86" s="180"/>
      <c r="AD86" s="168"/>
      <c r="AE86" s="181"/>
      <c r="AF86" s="168"/>
      <c r="AG86" s="168"/>
      <c r="AH86" s="185"/>
      <c r="AI86" s="181"/>
      <c r="AJ86" s="176"/>
      <c r="AK86" s="181"/>
      <c r="AL86" s="181"/>
      <c r="AM86" s="181"/>
      <c r="AN86" s="181"/>
      <c r="AO86" s="181"/>
      <c r="AP86" s="176"/>
      <c r="AQ86" s="184"/>
      <c r="AR86" s="182"/>
      <c r="AS86" s="182"/>
      <c r="AT86" s="182"/>
      <c r="AU86" s="183"/>
      <c r="AV86" s="176"/>
      <c r="AW86" s="176"/>
      <c r="AX86" s="176"/>
      <c r="AY86" s="176"/>
      <c r="AZ86" s="168"/>
      <c r="BA86" s="181"/>
      <c r="BB86" s="181"/>
      <c r="BC86" s="176"/>
      <c r="BD86" s="184"/>
      <c r="BE86" s="176"/>
      <c r="BF86" s="186"/>
      <c r="BG86" s="185"/>
      <c r="BH86" s="184"/>
      <c r="BI86" s="176"/>
      <c r="BJ86" s="176"/>
      <c r="BK86" s="184"/>
      <c r="BL86" s="184"/>
      <c r="BM86" s="176"/>
      <c r="BN86" s="187"/>
      <c r="BO86" s="188"/>
      <c r="BP86" s="176"/>
      <c r="BQ86" s="176"/>
      <c r="BR86" s="168"/>
      <c r="BS86" s="189"/>
      <c r="BT86" s="168"/>
      <c r="BU86" s="168"/>
      <c r="BV86" s="181"/>
      <c r="BW86" s="168"/>
      <c r="BX86" s="181"/>
      <c r="BY86" s="190"/>
      <c r="BZ86" s="191"/>
      <c r="CA86" s="191"/>
      <c r="CB86" s="168"/>
      <c r="CC86" s="192"/>
      <c r="CD86" s="193"/>
      <c r="CE86" s="189"/>
      <c r="CF86" s="193"/>
      <c r="CG86" s="193"/>
      <c r="CH86" s="193"/>
      <c r="CI86" s="193"/>
      <c r="CJ86" s="193"/>
      <c r="CK86" s="189"/>
      <c r="CL86" s="193"/>
      <c r="CM86" s="168"/>
      <c r="CN86" s="194"/>
      <c r="CO86" s="194"/>
      <c r="CP86" s="194"/>
      <c r="CQ86" s="168"/>
      <c r="CR86" s="194"/>
      <c r="CS86" s="168"/>
    </row>
    <row r="87" spans="1:97" ht="12.75">
      <c r="A87" s="168"/>
      <c r="B87" s="168"/>
      <c r="C87" s="168"/>
      <c r="D87" s="169"/>
      <c r="E87" s="170"/>
      <c r="F87" s="169"/>
      <c r="G87" s="168"/>
      <c r="H87" s="171"/>
      <c r="I87" s="171"/>
      <c r="J87" s="168"/>
      <c r="K87" s="172"/>
      <c r="L87" s="172"/>
      <c r="M87" s="173"/>
      <c r="N87" s="173"/>
      <c r="O87" s="275"/>
      <c r="P87" s="275"/>
      <c r="R87" s="275"/>
      <c r="S87" s="275"/>
      <c r="T87" s="174"/>
      <c r="U87" s="168"/>
      <c r="V87" s="175"/>
      <c r="W87" s="176"/>
      <c r="X87" s="176"/>
      <c r="Y87" s="177"/>
      <c r="Z87" s="178"/>
      <c r="AA87" s="178"/>
      <c r="AB87" s="179"/>
      <c r="AC87" s="180"/>
      <c r="AD87" s="168"/>
      <c r="AE87" s="181"/>
      <c r="AF87" s="168"/>
      <c r="AG87" s="168"/>
      <c r="AH87" s="185"/>
      <c r="AI87" s="181"/>
      <c r="AJ87" s="176"/>
      <c r="AK87" s="181"/>
      <c r="AL87" s="181"/>
      <c r="AM87" s="181"/>
      <c r="AN87" s="181"/>
      <c r="AO87" s="181"/>
      <c r="AP87" s="176"/>
      <c r="AQ87" s="184"/>
      <c r="AR87" s="182"/>
      <c r="AS87" s="182"/>
      <c r="AT87" s="182"/>
      <c r="AU87" s="183"/>
      <c r="AV87" s="176"/>
      <c r="AW87" s="176"/>
      <c r="AX87" s="176"/>
      <c r="AY87" s="176"/>
      <c r="AZ87" s="168"/>
      <c r="BA87" s="181"/>
      <c r="BB87" s="181"/>
      <c r="BC87" s="176"/>
      <c r="BD87" s="184"/>
      <c r="BE87" s="176"/>
      <c r="BF87" s="186"/>
      <c r="BG87" s="185"/>
      <c r="BH87" s="184"/>
      <c r="BI87" s="176"/>
      <c r="BJ87" s="176"/>
      <c r="BK87" s="184"/>
      <c r="BL87" s="184"/>
      <c r="BM87" s="176"/>
      <c r="BN87" s="187"/>
      <c r="BO87" s="188"/>
      <c r="BP87" s="176"/>
      <c r="BQ87" s="176"/>
      <c r="BR87" s="168"/>
      <c r="BS87" s="189"/>
      <c r="BT87" s="168"/>
      <c r="BU87" s="168"/>
      <c r="BV87" s="181"/>
      <c r="BW87" s="168"/>
      <c r="BX87" s="181"/>
      <c r="BY87" s="190"/>
      <c r="BZ87" s="191"/>
      <c r="CA87" s="191"/>
      <c r="CB87" s="168"/>
      <c r="CC87" s="192"/>
      <c r="CD87" s="193"/>
      <c r="CE87" s="189"/>
      <c r="CF87" s="193"/>
      <c r="CG87" s="193"/>
      <c r="CH87" s="193"/>
      <c r="CI87" s="193"/>
      <c r="CJ87" s="193"/>
      <c r="CK87" s="189"/>
      <c r="CL87" s="193"/>
      <c r="CM87" s="168"/>
      <c r="CN87" s="194"/>
      <c r="CO87" s="194"/>
      <c r="CP87" s="194"/>
      <c r="CQ87" s="168"/>
      <c r="CR87" s="194"/>
      <c r="CS87" s="168"/>
    </row>
    <row r="88" spans="1:97" ht="12.75">
      <c r="A88" s="168"/>
      <c r="B88" s="168"/>
      <c r="C88" s="168"/>
      <c r="D88" s="169"/>
      <c r="E88" s="170"/>
      <c r="F88" s="169"/>
      <c r="G88" s="168"/>
      <c r="H88" s="171"/>
      <c r="I88" s="171"/>
      <c r="J88" s="168"/>
      <c r="K88" s="172"/>
      <c r="L88" s="172"/>
      <c r="M88" s="173"/>
      <c r="N88" s="173"/>
      <c r="O88" s="275"/>
      <c r="P88" s="275"/>
      <c r="R88" s="275"/>
      <c r="S88" s="275"/>
      <c r="T88" s="174"/>
      <c r="U88" s="168"/>
      <c r="V88" s="175"/>
      <c r="W88" s="176"/>
      <c r="X88" s="176"/>
      <c r="Y88" s="177"/>
      <c r="Z88" s="178"/>
      <c r="AA88" s="178"/>
      <c r="AB88" s="179"/>
      <c r="AC88" s="180"/>
      <c r="AD88" s="168"/>
      <c r="AE88" s="181"/>
      <c r="AF88" s="168"/>
      <c r="AG88" s="168"/>
      <c r="AH88" s="185"/>
      <c r="AI88" s="181"/>
      <c r="AJ88" s="176"/>
      <c r="AK88" s="181"/>
      <c r="AL88" s="181"/>
      <c r="AM88" s="181"/>
      <c r="AN88" s="181"/>
      <c r="AO88" s="181"/>
      <c r="AP88" s="176"/>
      <c r="AQ88" s="184"/>
      <c r="AR88" s="182"/>
      <c r="AS88" s="182"/>
      <c r="AT88" s="182"/>
      <c r="AU88" s="183"/>
      <c r="AV88" s="176"/>
      <c r="AW88" s="176"/>
      <c r="AX88" s="176"/>
      <c r="AY88" s="176"/>
      <c r="AZ88" s="168"/>
      <c r="BA88" s="181"/>
      <c r="BB88" s="181"/>
      <c r="BC88" s="176"/>
      <c r="BD88" s="184"/>
      <c r="BE88" s="176"/>
      <c r="BF88" s="186"/>
      <c r="BG88" s="185"/>
      <c r="BH88" s="184"/>
      <c r="BI88" s="176"/>
      <c r="BJ88" s="176"/>
      <c r="BK88" s="184"/>
      <c r="BL88" s="184"/>
      <c r="BM88" s="176"/>
      <c r="BN88" s="187"/>
      <c r="BO88" s="188"/>
      <c r="BP88" s="176"/>
      <c r="BQ88" s="176"/>
      <c r="BR88" s="168"/>
      <c r="BS88" s="189"/>
      <c r="BT88" s="168"/>
      <c r="BU88" s="168"/>
      <c r="BV88" s="181"/>
      <c r="BW88" s="168"/>
      <c r="BX88" s="181"/>
      <c r="BY88" s="190"/>
      <c r="BZ88" s="191"/>
      <c r="CA88" s="191"/>
      <c r="CB88" s="168"/>
      <c r="CC88" s="192"/>
      <c r="CD88" s="193"/>
      <c r="CE88" s="189"/>
      <c r="CF88" s="193"/>
      <c r="CG88" s="193"/>
      <c r="CH88" s="193"/>
      <c r="CI88" s="193"/>
      <c r="CJ88" s="193"/>
      <c r="CK88" s="189"/>
      <c r="CL88" s="193"/>
      <c r="CM88" s="168"/>
      <c r="CN88" s="194"/>
      <c r="CO88" s="194"/>
      <c r="CP88" s="194"/>
      <c r="CQ88" s="168"/>
      <c r="CR88" s="194"/>
      <c r="CS88" s="168"/>
    </row>
    <row r="89" spans="1:97" ht="12.75">
      <c r="A89" s="168"/>
      <c r="B89" s="168"/>
      <c r="C89" s="168"/>
      <c r="D89" s="169"/>
      <c r="E89" s="170"/>
      <c r="F89" s="169"/>
      <c r="G89" s="168"/>
      <c r="H89" s="171"/>
      <c r="I89" s="171"/>
      <c r="J89" s="168"/>
      <c r="K89" s="172"/>
      <c r="L89" s="172"/>
      <c r="M89" s="173"/>
      <c r="N89" s="173"/>
      <c r="O89" s="275"/>
      <c r="P89" s="275"/>
      <c r="R89" s="275"/>
      <c r="S89" s="275"/>
      <c r="T89" s="174"/>
      <c r="U89" s="168"/>
      <c r="V89" s="175"/>
      <c r="W89" s="176"/>
      <c r="X89" s="176"/>
      <c r="Y89" s="177"/>
      <c r="Z89" s="178"/>
      <c r="AA89" s="178"/>
      <c r="AB89" s="179"/>
      <c r="AC89" s="180"/>
      <c r="AD89" s="168"/>
      <c r="AE89" s="181"/>
      <c r="AF89" s="168"/>
      <c r="AG89" s="168"/>
      <c r="AH89" s="185"/>
      <c r="AI89" s="181"/>
      <c r="AJ89" s="176"/>
      <c r="AK89" s="181"/>
      <c r="AL89" s="181"/>
      <c r="AM89" s="181"/>
      <c r="AN89" s="181"/>
      <c r="AO89" s="181"/>
      <c r="AP89" s="176"/>
      <c r="AQ89" s="184"/>
      <c r="AR89" s="182"/>
      <c r="AS89" s="182"/>
      <c r="AT89" s="182"/>
      <c r="AU89" s="183"/>
      <c r="AV89" s="176"/>
      <c r="AW89" s="176"/>
      <c r="AX89" s="176"/>
      <c r="AY89" s="176"/>
      <c r="AZ89" s="168"/>
      <c r="BA89" s="181"/>
      <c r="BB89" s="181"/>
      <c r="BC89" s="176"/>
      <c r="BD89" s="184"/>
      <c r="BE89" s="176"/>
      <c r="BF89" s="186"/>
      <c r="BG89" s="185"/>
      <c r="BH89" s="184"/>
      <c r="BI89" s="176"/>
      <c r="BJ89" s="176"/>
      <c r="BK89" s="184"/>
      <c r="BL89" s="184"/>
      <c r="BM89" s="176"/>
      <c r="BN89" s="187"/>
      <c r="BO89" s="188"/>
      <c r="BP89" s="176"/>
      <c r="BQ89" s="176"/>
      <c r="BR89" s="168"/>
      <c r="BS89" s="189"/>
      <c r="BT89" s="168"/>
      <c r="BU89" s="168"/>
      <c r="BV89" s="181"/>
      <c r="BW89" s="168"/>
      <c r="BX89" s="181"/>
      <c r="BY89" s="190"/>
      <c r="BZ89" s="191"/>
      <c r="CA89" s="191"/>
      <c r="CB89" s="168"/>
      <c r="CC89" s="192"/>
      <c r="CD89" s="193"/>
      <c r="CE89" s="189"/>
      <c r="CF89" s="193"/>
      <c r="CG89" s="193"/>
      <c r="CH89" s="193"/>
      <c r="CI89" s="193"/>
      <c r="CJ89" s="193"/>
      <c r="CK89" s="189"/>
      <c r="CL89" s="193"/>
      <c r="CM89" s="168"/>
      <c r="CN89" s="194"/>
      <c r="CO89" s="194"/>
      <c r="CP89" s="194"/>
      <c r="CQ89" s="168"/>
      <c r="CR89" s="194"/>
      <c r="CS89" s="168"/>
    </row>
    <row r="90" spans="1:97" ht="12.75">
      <c r="A90" s="168"/>
      <c r="B90" s="168"/>
      <c r="C90" s="168"/>
      <c r="D90" s="169"/>
      <c r="E90" s="170"/>
      <c r="F90" s="169"/>
      <c r="G90" s="168"/>
      <c r="H90" s="171"/>
      <c r="I90" s="171"/>
      <c r="J90" s="168"/>
      <c r="K90" s="172"/>
      <c r="L90" s="172"/>
      <c r="M90" s="173"/>
      <c r="N90" s="173"/>
      <c r="O90" s="275"/>
      <c r="P90" s="275"/>
      <c r="R90" s="275"/>
      <c r="S90" s="275"/>
      <c r="T90" s="174"/>
      <c r="U90" s="168"/>
      <c r="V90" s="175"/>
      <c r="W90" s="176"/>
      <c r="X90" s="176"/>
      <c r="Y90" s="177"/>
      <c r="Z90" s="178"/>
      <c r="AA90" s="178"/>
      <c r="AB90" s="179"/>
      <c r="AC90" s="180"/>
      <c r="AD90" s="168"/>
      <c r="AE90" s="181"/>
      <c r="AF90" s="168"/>
      <c r="AG90" s="168"/>
      <c r="AH90" s="185"/>
      <c r="AI90" s="181"/>
      <c r="AJ90" s="176"/>
      <c r="AK90" s="181"/>
      <c r="AL90" s="181"/>
      <c r="AM90" s="181"/>
      <c r="AN90" s="181"/>
      <c r="AO90" s="181"/>
      <c r="AP90" s="176"/>
      <c r="AQ90" s="184"/>
      <c r="AR90" s="182"/>
      <c r="AS90" s="182"/>
      <c r="AT90" s="182"/>
      <c r="AU90" s="183"/>
      <c r="AV90" s="176"/>
      <c r="AW90" s="176"/>
      <c r="AX90" s="176"/>
      <c r="AY90" s="176"/>
      <c r="AZ90" s="168"/>
      <c r="BA90" s="181"/>
      <c r="BB90" s="181"/>
      <c r="BC90" s="176"/>
      <c r="BD90" s="184"/>
      <c r="BE90" s="176"/>
      <c r="BF90" s="186"/>
      <c r="BG90" s="185"/>
      <c r="BH90" s="184"/>
      <c r="BI90" s="176"/>
      <c r="BJ90" s="176"/>
      <c r="BK90" s="184"/>
      <c r="BL90" s="184"/>
      <c r="BM90" s="176"/>
      <c r="BN90" s="187"/>
      <c r="BO90" s="188"/>
      <c r="BP90" s="176"/>
      <c r="BQ90" s="176"/>
      <c r="BR90" s="168"/>
      <c r="BS90" s="189"/>
      <c r="BT90" s="168"/>
      <c r="BU90" s="168"/>
      <c r="BV90" s="181"/>
      <c r="BW90" s="168"/>
      <c r="BX90" s="181"/>
      <c r="BY90" s="190"/>
      <c r="BZ90" s="191"/>
      <c r="CA90" s="191"/>
      <c r="CB90" s="168"/>
      <c r="CC90" s="192"/>
      <c r="CD90" s="193"/>
      <c r="CE90" s="189"/>
      <c r="CF90" s="193"/>
      <c r="CG90" s="193"/>
      <c r="CH90" s="193"/>
      <c r="CI90" s="193"/>
      <c r="CJ90" s="193"/>
      <c r="CK90" s="189"/>
      <c r="CL90" s="193"/>
      <c r="CM90" s="168"/>
      <c r="CN90" s="194"/>
      <c r="CO90" s="194"/>
      <c r="CP90" s="194"/>
      <c r="CQ90" s="168"/>
      <c r="CR90" s="194"/>
      <c r="CS90" s="168"/>
    </row>
    <row r="91" spans="1:97" ht="12.75">
      <c r="A91" s="168"/>
      <c r="B91" s="168"/>
      <c r="C91" s="168"/>
      <c r="D91" s="169"/>
      <c r="E91" s="170"/>
      <c r="F91" s="169"/>
      <c r="G91" s="168"/>
      <c r="H91" s="171"/>
      <c r="I91" s="171"/>
      <c r="J91" s="168"/>
      <c r="K91" s="172"/>
      <c r="L91" s="172"/>
      <c r="M91" s="173"/>
      <c r="N91" s="173"/>
      <c r="O91" s="275"/>
      <c r="P91" s="275"/>
      <c r="R91" s="275"/>
      <c r="S91" s="275"/>
      <c r="T91" s="174"/>
      <c r="U91" s="168"/>
      <c r="V91" s="175"/>
      <c r="W91" s="176"/>
      <c r="X91" s="176"/>
      <c r="Y91" s="177"/>
      <c r="Z91" s="178"/>
      <c r="AA91" s="178"/>
      <c r="AB91" s="179"/>
      <c r="AC91" s="180"/>
      <c r="AD91" s="168"/>
      <c r="AE91" s="181"/>
      <c r="AF91" s="168"/>
      <c r="AG91" s="168"/>
      <c r="AH91" s="185"/>
      <c r="AI91" s="181"/>
      <c r="AJ91" s="176"/>
      <c r="AK91" s="181"/>
      <c r="AL91" s="181"/>
      <c r="AM91" s="181"/>
      <c r="AN91" s="181"/>
      <c r="AO91" s="181"/>
      <c r="AP91" s="176"/>
      <c r="AQ91" s="184"/>
      <c r="AR91" s="182"/>
      <c r="AS91" s="182"/>
      <c r="AT91" s="182"/>
      <c r="AU91" s="183"/>
      <c r="AV91" s="176"/>
      <c r="AW91" s="176"/>
      <c r="AX91" s="176"/>
      <c r="AY91" s="176"/>
      <c r="AZ91" s="168"/>
      <c r="BA91" s="181"/>
      <c r="BB91" s="181"/>
      <c r="BC91" s="176"/>
      <c r="BD91" s="184"/>
      <c r="BE91" s="176"/>
      <c r="BF91" s="186"/>
      <c r="BG91" s="185"/>
      <c r="BH91" s="184"/>
      <c r="BI91" s="176"/>
      <c r="BJ91" s="176"/>
      <c r="BK91" s="184"/>
      <c r="BL91" s="184"/>
      <c r="BM91" s="176"/>
      <c r="BN91" s="187"/>
      <c r="BO91" s="188"/>
      <c r="BP91" s="176"/>
      <c r="BQ91" s="176"/>
      <c r="BR91" s="168"/>
      <c r="BS91" s="189"/>
      <c r="BT91" s="168"/>
      <c r="BU91" s="168"/>
      <c r="BV91" s="181"/>
      <c r="BW91" s="168"/>
      <c r="BX91" s="181"/>
      <c r="BY91" s="190"/>
      <c r="BZ91" s="191"/>
      <c r="CA91" s="191"/>
      <c r="CB91" s="168"/>
      <c r="CC91" s="192"/>
      <c r="CD91" s="193"/>
      <c r="CE91" s="189"/>
      <c r="CF91" s="193"/>
      <c r="CG91" s="193"/>
      <c r="CH91" s="193"/>
      <c r="CI91" s="193"/>
      <c r="CJ91" s="193"/>
      <c r="CK91" s="189"/>
      <c r="CL91" s="193"/>
      <c r="CM91" s="168"/>
      <c r="CN91" s="194"/>
      <c r="CO91" s="194"/>
      <c r="CP91" s="194"/>
      <c r="CQ91" s="168"/>
      <c r="CR91" s="194"/>
      <c r="CS91" s="168"/>
    </row>
    <row r="92" spans="1:97" ht="12.75">
      <c r="A92" s="168"/>
      <c r="B92" s="168"/>
      <c r="C92" s="168"/>
      <c r="D92" s="169"/>
      <c r="E92" s="170"/>
      <c r="F92" s="169"/>
      <c r="G92" s="168"/>
      <c r="H92" s="171"/>
      <c r="I92" s="171"/>
      <c r="J92" s="168"/>
      <c r="K92" s="172"/>
      <c r="L92" s="172"/>
      <c r="M92" s="173"/>
      <c r="N92" s="173"/>
      <c r="O92" s="275"/>
      <c r="P92" s="275"/>
      <c r="R92" s="275"/>
      <c r="S92" s="275"/>
      <c r="T92" s="174"/>
      <c r="U92" s="168"/>
      <c r="V92" s="175"/>
      <c r="W92" s="176"/>
      <c r="X92" s="176"/>
      <c r="Y92" s="177"/>
      <c r="Z92" s="178"/>
      <c r="AA92" s="178"/>
      <c r="AB92" s="179"/>
      <c r="AC92" s="180"/>
      <c r="AD92" s="168"/>
      <c r="AE92" s="181"/>
      <c r="AF92" s="168"/>
      <c r="AG92" s="168"/>
      <c r="AH92" s="185"/>
      <c r="AI92" s="181"/>
      <c r="AJ92" s="176"/>
      <c r="AK92" s="181"/>
      <c r="AL92" s="181"/>
      <c r="AM92" s="181"/>
      <c r="AN92" s="181"/>
      <c r="AO92" s="181"/>
      <c r="AP92" s="176"/>
      <c r="AQ92" s="184"/>
      <c r="AR92" s="182"/>
      <c r="AS92" s="182"/>
      <c r="AT92" s="182"/>
      <c r="AU92" s="183"/>
      <c r="AV92" s="176"/>
      <c r="AW92" s="176"/>
      <c r="AX92" s="176"/>
      <c r="AY92" s="176"/>
      <c r="AZ92" s="168"/>
      <c r="BA92" s="181"/>
      <c r="BB92" s="181"/>
      <c r="BC92" s="176"/>
      <c r="BD92" s="184"/>
      <c r="BE92" s="176"/>
      <c r="BF92" s="186"/>
      <c r="BG92" s="185"/>
      <c r="BH92" s="184"/>
      <c r="BI92" s="176"/>
      <c r="BJ92" s="176"/>
      <c r="BK92" s="184"/>
      <c r="BL92" s="184"/>
      <c r="BM92" s="176"/>
      <c r="BN92" s="187"/>
      <c r="BO92" s="188"/>
      <c r="BP92" s="176"/>
      <c r="BQ92" s="176"/>
      <c r="BR92" s="168"/>
      <c r="BS92" s="189"/>
      <c r="BT92" s="168"/>
      <c r="BU92" s="168"/>
      <c r="BV92" s="181"/>
      <c r="BW92" s="168"/>
      <c r="BX92" s="181"/>
      <c r="BY92" s="190"/>
      <c r="BZ92" s="191"/>
      <c r="CA92" s="191"/>
      <c r="CB92" s="168"/>
      <c r="CC92" s="192"/>
      <c r="CD92" s="193"/>
      <c r="CE92" s="189"/>
      <c r="CF92" s="193"/>
      <c r="CG92" s="193"/>
      <c r="CH92" s="193"/>
      <c r="CI92" s="193"/>
      <c r="CJ92" s="193"/>
      <c r="CK92" s="189"/>
      <c r="CL92" s="193"/>
      <c r="CM92" s="168"/>
      <c r="CN92" s="194"/>
      <c r="CO92" s="194"/>
      <c r="CP92" s="194"/>
      <c r="CQ92" s="168"/>
      <c r="CR92" s="194"/>
      <c r="CS92" s="168"/>
    </row>
    <row r="93" spans="1:97" ht="12.75">
      <c r="A93" s="168"/>
      <c r="B93" s="168"/>
      <c r="C93" s="168"/>
      <c r="D93" s="169"/>
      <c r="E93" s="170"/>
      <c r="F93" s="169"/>
      <c r="G93" s="168"/>
      <c r="H93" s="171"/>
      <c r="I93" s="171"/>
      <c r="J93" s="168"/>
      <c r="K93" s="172"/>
      <c r="L93" s="172"/>
      <c r="M93" s="173"/>
      <c r="N93" s="173"/>
      <c r="O93" s="275"/>
      <c r="P93" s="275"/>
      <c r="R93" s="275"/>
      <c r="S93" s="275"/>
      <c r="T93" s="174"/>
      <c r="U93" s="168"/>
      <c r="V93" s="175"/>
      <c r="W93" s="176"/>
      <c r="X93" s="176"/>
      <c r="Y93" s="177"/>
      <c r="Z93" s="178"/>
      <c r="AA93" s="178"/>
      <c r="AB93" s="179"/>
      <c r="AC93" s="180"/>
      <c r="AD93" s="168"/>
      <c r="AE93" s="181"/>
      <c r="AF93" s="168"/>
      <c r="AG93" s="168"/>
      <c r="AH93" s="185"/>
      <c r="AI93" s="181"/>
      <c r="AJ93" s="176"/>
      <c r="AK93" s="181"/>
      <c r="AL93" s="181"/>
      <c r="AM93" s="181"/>
      <c r="AN93" s="181"/>
      <c r="AO93" s="181"/>
      <c r="AP93" s="176"/>
      <c r="AQ93" s="184"/>
      <c r="AR93" s="182"/>
      <c r="AS93" s="182"/>
      <c r="AT93" s="182"/>
      <c r="AU93" s="183"/>
      <c r="AV93" s="176"/>
      <c r="AW93" s="176"/>
      <c r="AX93" s="176"/>
      <c r="AY93" s="176"/>
      <c r="AZ93" s="168"/>
      <c r="BA93" s="181"/>
      <c r="BB93" s="181"/>
      <c r="BC93" s="176"/>
      <c r="BD93" s="184"/>
      <c r="BE93" s="176"/>
      <c r="BF93" s="186"/>
      <c r="BG93" s="185"/>
      <c r="BH93" s="184"/>
      <c r="BI93" s="176"/>
      <c r="BJ93" s="176"/>
      <c r="BK93" s="184"/>
      <c r="BL93" s="184"/>
      <c r="BM93" s="176"/>
      <c r="BN93" s="187"/>
      <c r="BO93" s="188"/>
      <c r="BP93" s="176"/>
      <c r="BQ93" s="176"/>
      <c r="BR93" s="168"/>
      <c r="BS93" s="189"/>
      <c r="BT93" s="168"/>
      <c r="BU93" s="168"/>
      <c r="BV93" s="181"/>
      <c r="BW93" s="168"/>
      <c r="BX93" s="181"/>
      <c r="BY93" s="190"/>
      <c r="BZ93" s="191"/>
      <c r="CA93" s="191"/>
      <c r="CB93" s="168"/>
      <c r="CC93" s="192"/>
      <c r="CD93" s="193"/>
      <c r="CE93" s="189"/>
      <c r="CF93" s="193"/>
      <c r="CG93" s="193"/>
      <c r="CH93" s="193"/>
      <c r="CI93" s="193"/>
      <c r="CJ93" s="193"/>
      <c r="CK93" s="189"/>
      <c r="CL93" s="193"/>
      <c r="CM93" s="168"/>
      <c r="CN93" s="194"/>
      <c r="CO93" s="194"/>
      <c r="CP93" s="194"/>
      <c r="CQ93" s="168"/>
      <c r="CR93" s="194"/>
      <c r="CS93" s="168"/>
    </row>
    <row r="94" spans="1:97" ht="12.75">
      <c r="A94" s="168"/>
      <c r="B94" s="168"/>
      <c r="C94" s="168"/>
      <c r="D94" s="169"/>
      <c r="E94" s="170"/>
      <c r="F94" s="169"/>
      <c r="G94" s="168"/>
      <c r="H94" s="171"/>
      <c r="I94" s="171"/>
      <c r="J94" s="168"/>
      <c r="K94" s="172"/>
      <c r="L94" s="172"/>
      <c r="M94" s="173"/>
      <c r="N94" s="173"/>
      <c r="O94" s="275"/>
      <c r="P94" s="275"/>
      <c r="R94" s="275"/>
      <c r="S94" s="275"/>
      <c r="T94" s="174"/>
      <c r="U94" s="168"/>
      <c r="V94" s="175"/>
      <c r="W94" s="176"/>
      <c r="X94" s="176"/>
      <c r="Y94" s="177"/>
      <c r="Z94" s="178"/>
      <c r="AA94" s="178"/>
      <c r="AB94" s="179"/>
      <c r="AC94" s="180"/>
      <c r="AD94" s="168"/>
      <c r="AE94" s="181"/>
      <c r="AF94" s="168"/>
      <c r="AG94" s="168"/>
      <c r="AH94" s="185"/>
      <c r="AI94" s="181"/>
      <c r="AJ94" s="176"/>
      <c r="AK94" s="181"/>
      <c r="AL94" s="181"/>
      <c r="AM94" s="181"/>
      <c r="AN94" s="181"/>
      <c r="AO94" s="181"/>
      <c r="AP94" s="176"/>
      <c r="AQ94" s="184"/>
      <c r="AR94" s="182"/>
      <c r="AS94" s="182"/>
      <c r="AT94" s="182"/>
      <c r="AU94" s="183"/>
      <c r="AV94" s="176"/>
      <c r="AW94" s="176"/>
      <c r="AX94" s="176"/>
      <c r="AY94" s="176"/>
      <c r="AZ94" s="168"/>
      <c r="BA94" s="181"/>
      <c r="BB94" s="181"/>
      <c r="BC94" s="176"/>
      <c r="BD94" s="184"/>
      <c r="BE94" s="176"/>
      <c r="BF94" s="186"/>
      <c r="BG94" s="185"/>
      <c r="BH94" s="184"/>
      <c r="BI94" s="176"/>
      <c r="BJ94" s="176"/>
      <c r="BK94" s="184"/>
      <c r="BL94" s="184"/>
      <c r="BM94" s="176"/>
      <c r="BN94" s="187"/>
      <c r="BO94" s="188"/>
      <c r="BP94" s="176"/>
      <c r="BQ94" s="176"/>
      <c r="BR94" s="168"/>
      <c r="BS94" s="189"/>
      <c r="BT94" s="168"/>
      <c r="BU94" s="168"/>
      <c r="BV94" s="181"/>
      <c r="BW94" s="168"/>
      <c r="BX94" s="181"/>
      <c r="BY94" s="190"/>
      <c r="BZ94" s="191"/>
      <c r="CA94" s="191"/>
      <c r="CB94" s="168"/>
      <c r="CC94" s="192"/>
      <c r="CD94" s="193"/>
      <c r="CE94" s="189"/>
      <c r="CF94" s="193"/>
      <c r="CG94" s="193"/>
      <c r="CH94" s="193"/>
      <c r="CI94" s="193"/>
      <c r="CJ94" s="193"/>
      <c r="CK94" s="189"/>
      <c r="CL94" s="193"/>
      <c r="CM94" s="168"/>
      <c r="CN94" s="194"/>
      <c r="CO94" s="194"/>
      <c r="CP94" s="194"/>
      <c r="CQ94" s="168"/>
      <c r="CR94" s="194"/>
      <c r="CS94" s="168"/>
    </row>
    <row r="95" spans="1:97" ht="12.75">
      <c r="A95" s="168"/>
      <c r="B95" s="168"/>
      <c r="C95" s="168"/>
      <c r="D95" s="169"/>
      <c r="E95" s="170"/>
      <c r="F95" s="169"/>
      <c r="G95" s="168"/>
      <c r="H95" s="171"/>
      <c r="I95" s="171"/>
      <c r="J95" s="168"/>
      <c r="K95" s="172"/>
      <c r="L95" s="172"/>
      <c r="M95" s="173"/>
      <c r="N95" s="173"/>
      <c r="O95" s="275"/>
      <c r="P95" s="275"/>
      <c r="R95" s="275"/>
      <c r="S95" s="275"/>
      <c r="T95" s="174"/>
      <c r="U95" s="168"/>
      <c r="V95" s="175"/>
      <c r="W95" s="176"/>
      <c r="X95" s="176"/>
      <c r="Y95" s="177"/>
      <c r="Z95" s="178"/>
      <c r="AA95" s="178"/>
      <c r="AB95" s="179"/>
      <c r="AC95" s="180"/>
      <c r="AD95" s="168"/>
      <c r="AE95" s="181"/>
      <c r="AF95" s="168"/>
      <c r="AG95" s="168"/>
      <c r="AH95" s="185"/>
      <c r="AI95" s="181"/>
      <c r="AJ95" s="176"/>
      <c r="AK95" s="181"/>
      <c r="AL95" s="181"/>
      <c r="AM95" s="181"/>
      <c r="AN95" s="181"/>
      <c r="AO95" s="181"/>
      <c r="AP95" s="176"/>
      <c r="AQ95" s="184"/>
      <c r="AR95" s="182"/>
      <c r="AS95" s="182"/>
      <c r="AT95" s="182"/>
      <c r="AU95" s="183"/>
      <c r="AV95" s="176"/>
      <c r="AW95" s="176"/>
      <c r="AX95" s="176"/>
      <c r="AY95" s="176"/>
      <c r="AZ95" s="168"/>
      <c r="BA95" s="181"/>
      <c r="BB95" s="181"/>
      <c r="BC95" s="176"/>
      <c r="BD95" s="184"/>
      <c r="BE95" s="176"/>
      <c r="BF95" s="186"/>
      <c r="BG95" s="185"/>
      <c r="BH95" s="184"/>
      <c r="BI95" s="176"/>
      <c r="BJ95" s="176"/>
      <c r="BK95" s="184"/>
      <c r="BL95" s="184"/>
      <c r="BM95" s="176"/>
      <c r="BN95" s="187"/>
      <c r="BO95" s="188"/>
      <c r="BP95" s="176"/>
      <c r="BQ95" s="176"/>
      <c r="BR95" s="168"/>
      <c r="BS95" s="189"/>
      <c r="BT95" s="168"/>
      <c r="BU95" s="168"/>
      <c r="BV95" s="181"/>
      <c r="BW95" s="168"/>
      <c r="BX95" s="181"/>
      <c r="BY95" s="190"/>
      <c r="BZ95" s="191"/>
      <c r="CA95" s="191"/>
      <c r="CB95" s="168"/>
      <c r="CC95" s="192"/>
      <c r="CD95" s="193"/>
      <c r="CE95" s="189"/>
      <c r="CF95" s="193"/>
      <c r="CG95" s="193"/>
      <c r="CH95" s="193"/>
      <c r="CI95" s="193"/>
      <c r="CJ95" s="193"/>
      <c r="CK95" s="189"/>
      <c r="CL95" s="193"/>
      <c r="CM95" s="168"/>
      <c r="CN95" s="194"/>
      <c r="CO95" s="194"/>
      <c r="CP95" s="194"/>
      <c r="CQ95" s="168"/>
      <c r="CR95" s="194"/>
      <c r="CS95" s="168"/>
    </row>
    <row r="96" spans="1:97" ht="12.75">
      <c r="A96" s="168"/>
      <c r="B96" s="168"/>
      <c r="C96" s="168"/>
      <c r="D96" s="169"/>
      <c r="E96" s="170"/>
      <c r="F96" s="169"/>
      <c r="G96" s="168"/>
      <c r="H96" s="171"/>
      <c r="I96" s="171"/>
      <c r="J96" s="168"/>
      <c r="K96" s="172"/>
      <c r="L96" s="172"/>
      <c r="M96" s="173"/>
      <c r="N96" s="173"/>
      <c r="O96" s="275"/>
      <c r="P96" s="275"/>
      <c r="R96" s="275"/>
      <c r="S96" s="275"/>
      <c r="T96" s="174"/>
      <c r="U96" s="168"/>
      <c r="V96" s="175"/>
      <c r="W96" s="176"/>
      <c r="X96" s="176"/>
      <c r="Y96" s="177"/>
      <c r="Z96" s="178"/>
      <c r="AA96" s="178"/>
      <c r="AB96" s="179"/>
      <c r="AC96" s="180"/>
      <c r="AD96" s="168"/>
      <c r="AE96" s="181"/>
      <c r="AF96" s="168"/>
      <c r="AG96" s="168"/>
      <c r="AH96" s="185"/>
      <c r="AI96" s="181"/>
      <c r="AJ96" s="176"/>
      <c r="AK96" s="181"/>
      <c r="AL96" s="181"/>
      <c r="AM96" s="181"/>
      <c r="AN96" s="181"/>
      <c r="AO96" s="181"/>
      <c r="AP96" s="176"/>
      <c r="AQ96" s="184"/>
      <c r="AR96" s="182"/>
      <c r="AS96" s="182"/>
      <c r="AT96" s="182"/>
      <c r="AU96" s="183"/>
      <c r="AV96" s="176"/>
      <c r="AW96" s="176"/>
      <c r="AX96" s="176"/>
      <c r="AY96" s="176"/>
      <c r="AZ96" s="168"/>
      <c r="BA96" s="181"/>
      <c r="BB96" s="181"/>
      <c r="BC96" s="176"/>
      <c r="BD96" s="184"/>
      <c r="BE96" s="176"/>
      <c r="BF96" s="186"/>
      <c r="BG96" s="185"/>
      <c r="BH96" s="184"/>
      <c r="BI96" s="176"/>
      <c r="BJ96" s="176"/>
      <c r="BK96" s="184"/>
      <c r="BL96" s="184"/>
      <c r="BM96" s="176"/>
      <c r="BN96" s="187"/>
      <c r="BO96" s="188"/>
      <c r="BP96" s="176"/>
      <c r="BQ96" s="176"/>
      <c r="BR96" s="168"/>
      <c r="BS96" s="189"/>
      <c r="BT96" s="168"/>
      <c r="BU96" s="168"/>
      <c r="BV96" s="181"/>
      <c r="BW96" s="168"/>
      <c r="BX96" s="181"/>
      <c r="BY96" s="190"/>
      <c r="BZ96" s="191"/>
      <c r="CA96" s="191"/>
      <c r="CB96" s="168"/>
      <c r="CC96" s="192"/>
      <c r="CD96" s="193"/>
      <c r="CE96" s="189"/>
      <c r="CF96" s="193"/>
      <c r="CG96" s="193"/>
      <c r="CH96" s="193"/>
      <c r="CI96" s="193"/>
      <c r="CJ96" s="193"/>
      <c r="CK96" s="189"/>
      <c r="CL96" s="193"/>
      <c r="CM96" s="168"/>
      <c r="CN96" s="194"/>
      <c r="CO96" s="194"/>
      <c r="CP96" s="194"/>
      <c r="CQ96" s="168"/>
      <c r="CR96" s="194"/>
      <c r="CS96" s="168"/>
    </row>
    <row r="97" spans="1:97" ht="12.75">
      <c r="A97" s="168"/>
      <c r="B97" s="168"/>
      <c r="C97" s="168"/>
      <c r="D97" s="169"/>
      <c r="E97" s="170"/>
      <c r="F97" s="169"/>
      <c r="G97" s="168"/>
      <c r="H97" s="171"/>
      <c r="I97" s="171"/>
      <c r="J97" s="168"/>
      <c r="K97" s="172"/>
      <c r="L97" s="172"/>
      <c r="M97" s="173"/>
      <c r="N97" s="173"/>
      <c r="O97" s="275"/>
      <c r="P97" s="275"/>
      <c r="R97" s="275"/>
      <c r="S97" s="275"/>
      <c r="T97" s="174"/>
      <c r="U97" s="168"/>
      <c r="V97" s="175"/>
      <c r="W97" s="176"/>
      <c r="X97" s="176"/>
      <c r="Y97" s="177"/>
      <c r="Z97" s="178"/>
      <c r="AA97" s="178"/>
      <c r="AB97" s="179"/>
      <c r="AC97" s="180"/>
      <c r="AD97" s="168"/>
      <c r="AE97" s="181"/>
      <c r="AF97" s="168"/>
      <c r="AG97" s="168"/>
      <c r="AH97" s="185"/>
      <c r="AI97" s="181"/>
      <c r="AJ97" s="176"/>
      <c r="AK97" s="181"/>
      <c r="AL97" s="181"/>
      <c r="AM97" s="181"/>
      <c r="AN97" s="181"/>
      <c r="AO97" s="181"/>
      <c r="AP97" s="176"/>
      <c r="AQ97" s="184"/>
      <c r="AR97" s="182"/>
      <c r="AS97" s="182"/>
      <c r="AT97" s="182"/>
      <c r="AU97" s="183"/>
      <c r="AV97" s="176"/>
      <c r="AW97" s="176"/>
      <c r="AX97" s="176"/>
      <c r="AY97" s="176"/>
      <c r="AZ97" s="168"/>
      <c r="BA97" s="181"/>
      <c r="BB97" s="181"/>
      <c r="BC97" s="176"/>
      <c r="BD97" s="184"/>
      <c r="BE97" s="176"/>
      <c r="BF97" s="186"/>
      <c r="BG97" s="185"/>
      <c r="BH97" s="184"/>
      <c r="BI97" s="176"/>
      <c r="BJ97" s="176"/>
      <c r="BK97" s="184"/>
      <c r="BL97" s="184"/>
      <c r="BM97" s="176"/>
      <c r="BN97" s="187"/>
      <c r="BO97" s="188"/>
      <c r="BP97" s="176"/>
      <c r="BQ97" s="176"/>
      <c r="BR97" s="168"/>
      <c r="BS97" s="189"/>
      <c r="BT97" s="168"/>
      <c r="BU97" s="168"/>
      <c r="BV97" s="181"/>
      <c r="BW97" s="168"/>
      <c r="BX97" s="181"/>
      <c r="BY97" s="190"/>
      <c r="BZ97" s="191"/>
      <c r="CA97" s="191"/>
      <c r="CB97" s="168"/>
      <c r="CC97" s="192"/>
      <c r="CD97" s="193"/>
      <c r="CE97" s="189"/>
      <c r="CF97" s="193"/>
      <c r="CG97" s="193"/>
      <c r="CH97" s="193"/>
      <c r="CI97" s="193"/>
      <c r="CJ97" s="193"/>
      <c r="CK97" s="189"/>
      <c r="CL97" s="193"/>
      <c r="CM97" s="168"/>
      <c r="CN97" s="194"/>
      <c r="CO97" s="194"/>
      <c r="CP97" s="194"/>
      <c r="CQ97" s="168"/>
      <c r="CR97" s="194"/>
      <c r="CS97" s="168"/>
    </row>
    <row r="98" spans="1:97" ht="12.75">
      <c r="A98" s="168"/>
      <c r="B98" s="168"/>
      <c r="C98" s="168"/>
      <c r="D98" s="169"/>
      <c r="E98" s="170"/>
      <c r="F98" s="169"/>
      <c r="G98" s="168"/>
      <c r="H98" s="171"/>
      <c r="I98" s="171"/>
      <c r="J98" s="168"/>
      <c r="K98" s="172"/>
      <c r="L98" s="172"/>
      <c r="M98" s="173"/>
      <c r="N98" s="173"/>
      <c r="O98" s="275"/>
      <c r="P98" s="275"/>
      <c r="R98" s="275"/>
      <c r="S98" s="275"/>
      <c r="T98" s="174"/>
      <c r="U98" s="168"/>
      <c r="V98" s="175"/>
      <c r="W98" s="176"/>
      <c r="X98" s="176"/>
      <c r="Y98" s="177"/>
      <c r="Z98" s="178"/>
      <c r="AA98" s="178"/>
      <c r="AB98" s="179"/>
      <c r="AC98" s="180"/>
      <c r="AD98" s="168"/>
      <c r="AE98" s="181"/>
      <c r="AF98" s="168"/>
      <c r="AG98" s="168"/>
      <c r="AH98" s="185"/>
      <c r="AI98" s="181"/>
      <c r="AJ98" s="176"/>
      <c r="AK98" s="181"/>
      <c r="AL98" s="181"/>
      <c r="AM98" s="181"/>
      <c r="AN98" s="181"/>
      <c r="AO98" s="181"/>
      <c r="AP98" s="176"/>
      <c r="AQ98" s="184"/>
      <c r="AR98" s="182"/>
      <c r="AS98" s="182"/>
      <c r="AT98" s="182"/>
      <c r="AU98" s="183"/>
      <c r="AV98" s="176"/>
      <c r="AW98" s="176"/>
      <c r="AX98" s="176"/>
      <c r="AY98" s="176"/>
      <c r="AZ98" s="168"/>
      <c r="BA98" s="181"/>
      <c r="BB98" s="181"/>
      <c r="BC98" s="176"/>
      <c r="BD98" s="184"/>
      <c r="BE98" s="176"/>
      <c r="BF98" s="186"/>
      <c r="BG98" s="185"/>
      <c r="BH98" s="184"/>
      <c r="BI98" s="176"/>
      <c r="BJ98" s="176"/>
      <c r="BK98" s="184"/>
      <c r="BL98" s="184"/>
      <c r="BM98" s="176"/>
      <c r="BN98" s="187"/>
      <c r="BO98" s="188"/>
      <c r="BP98" s="176"/>
      <c r="BQ98" s="176"/>
      <c r="BR98" s="168"/>
      <c r="BS98" s="189"/>
      <c r="BT98" s="168"/>
      <c r="BU98" s="168"/>
      <c r="BV98" s="181"/>
      <c r="BW98" s="168"/>
      <c r="BX98" s="181"/>
      <c r="BY98" s="190"/>
      <c r="BZ98" s="191"/>
      <c r="CA98" s="191"/>
      <c r="CB98" s="168"/>
      <c r="CC98" s="192"/>
      <c r="CD98" s="193"/>
      <c r="CE98" s="189"/>
      <c r="CF98" s="193"/>
      <c r="CG98" s="193"/>
      <c r="CH98" s="193"/>
      <c r="CI98" s="193"/>
      <c r="CJ98" s="193"/>
      <c r="CK98" s="189"/>
      <c r="CL98" s="193"/>
      <c r="CM98" s="168"/>
      <c r="CN98" s="194"/>
      <c r="CO98" s="194"/>
      <c r="CP98" s="194"/>
      <c r="CQ98" s="168"/>
      <c r="CR98" s="194"/>
      <c r="CS98" s="168"/>
    </row>
    <row r="99" spans="1:97" ht="12.75">
      <c r="A99" s="168"/>
      <c r="B99" s="168"/>
      <c r="C99" s="168"/>
      <c r="D99" s="169"/>
      <c r="E99" s="170"/>
      <c r="F99" s="169"/>
      <c r="G99" s="168"/>
      <c r="H99" s="171"/>
      <c r="I99" s="171"/>
      <c r="J99" s="168"/>
      <c r="K99" s="172"/>
      <c r="L99" s="172"/>
      <c r="M99" s="173"/>
      <c r="N99" s="173"/>
      <c r="O99" s="275"/>
      <c r="P99" s="275"/>
      <c r="R99" s="275"/>
      <c r="S99" s="275"/>
      <c r="T99" s="174"/>
      <c r="U99" s="168"/>
      <c r="V99" s="175"/>
      <c r="W99" s="176"/>
      <c r="X99" s="176"/>
      <c r="Y99" s="177"/>
      <c r="Z99" s="178"/>
      <c r="AA99" s="178"/>
      <c r="AB99" s="179"/>
      <c r="AC99" s="180"/>
      <c r="AD99" s="168"/>
      <c r="AE99" s="181"/>
      <c r="AF99" s="168"/>
      <c r="AG99" s="168"/>
      <c r="AH99" s="185"/>
      <c r="AI99" s="181"/>
      <c r="AJ99" s="176"/>
      <c r="AK99" s="181"/>
      <c r="AL99" s="181"/>
      <c r="AM99" s="181"/>
      <c r="AN99" s="181"/>
      <c r="AO99" s="181"/>
      <c r="AP99" s="176"/>
      <c r="AQ99" s="184"/>
      <c r="AR99" s="182"/>
      <c r="AS99" s="182"/>
      <c r="AT99" s="182"/>
      <c r="AU99" s="183"/>
      <c r="AV99" s="176"/>
      <c r="AW99" s="176"/>
      <c r="AX99" s="176"/>
      <c r="AY99" s="176"/>
      <c r="AZ99" s="168"/>
      <c r="BA99" s="181"/>
      <c r="BB99" s="181"/>
      <c r="BC99" s="176"/>
      <c r="BD99" s="184"/>
      <c r="BE99" s="176"/>
      <c r="BF99" s="186"/>
      <c r="BG99" s="185"/>
      <c r="BH99" s="184"/>
      <c r="BI99" s="176"/>
      <c r="BJ99" s="176"/>
      <c r="BK99" s="184"/>
      <c r="BL99" s="184"/>
      <c r="BM99" s="176"/>
      <c r="BN99" s="187"/>
      <c r="BO99" s="188"/>
      <c r="BP99" s="176"/>
      <c r="BQ99" s="176"/>
      <c r="BR99" s="168"/>
      <c r="BS99" s="189"/>
      <c r="BT99" s="168"/>
      <c r="BU99" s="168"/>
      <c r="BV99" s="181"/>
      <c r="BW99" s="168"/>
      <c r="BX99" s="181"/>
      <c r="BY99" s="190"/>
      <c r="BZ99" s="191"/>
      <c r="CA99" s="191"/>
      <c r="CB99" s="168"/>
      <c r="CC99" s="192"/>
      <c r="CD99" s="193"/>
      <c r="CE99" s="189"/>
      <c r="CF99" s="193"/>
      <c r="CG99" s="193"/>
      <c r="CH99" s="193"/>
      <c r="CI99" s="193"/>
      <c r="CJ99" s="193"/>
      <c r="CK99" s="189"/>
      <c r="CL99" s="193"/>
      <c r="CM99" s="168"/>
      <c r="CN99" s="194"/>
      <c r="CO99" s="194"/>
      <c r="CP99" s="194"/>
      <c r="CQ99" s="168"/>
      <c r="CR99" s="194"/>
      <c r="CS99" s="168"/>
    </row>
    <row r="100" spans="1:97" ht="12.75">
      <c r="A100" s="168"/>
      <c r="B100" s="168"/>
      <c r="C100" s="168"/>
      <c r="D100" s="169"/>
      <c r="E100" s="170"/>
      <c r="F100" s="169"/>
      <c r="G100" s="168"/>
      <c r="H100" s="171"/>
      <c r="I100" s="171"/>
      <c r="J100" s="168"/>
      <c r="K100" s="172"/>
      <c r="L100" s="172"/>
      <c r="M100" s="173"/>
      <c r="N100" s="173"/>
      <c r="O100" s="275"/>
      <c r="P100" s="275"/>
      <c r="R100" s="275"/>
      <c r="S100" s="275"/>
      <c r="T100" s="174"/>
      <c r="U100" s="168"/>
      <c r="V100" s="175"/>
      <c r="W100" s="176"/>
      <c r="X100" s="176"/>
      <c r="Y100" s="177"/>
      <c r="Z100" s="178"/>
      <c r="AA100" s="178"/>
      <c r="AB100" s="179"/>
      <c r="AC100" s="180"/>
      <c r="AD100" s="168"/>
      <c r="AE100" s="181"/>
      <c r="AF100" s="168"/>
      <c r="AG100" s="168"/>
      <c r="AH100" s="185"/>
      <c r="AI100" s="181"/>
      <c r="AJ100" s="176"/>
      <c r="AK100" s="181"/>
      <c r="AL100" s="181"/>
      <c r="AM100" s="181"/>
      <c r="AN100" s="181"/>
      <c r="AO100" s="181"/>
      <c r="AP100" s="176"/>
      <c r="AQ100" s="184"/>
      <c r="AR100" s="182"/>
      <c r="AS100" s="182"/>
      <c r="AT100" s="182"/>
      <c r="AU100" s="183"/>
      <c r="AV100" s="176"/>
      <c r="AW100" s="176"/>
      <c r="AX100" s="176"/>
      <c r="AY100" s="176"/>
      <c r="AZ100" s="168"/>
      <c r="BA100" s="181"/>
      <c r="BB100" s="181"/>
      <c r="BC100" s="176"/>
      <c r="BD100" s="184"/>
      <c r="BE100" s="176"/>
      <c r="BF100" s="186"/>
      <c r="BG100" s="185"/>
      <c r="BH100" s="184"/>
      <c r="BI100" s="176"/>
      <c r="BJ100" s="176"/>
      <c r="BK100" s="184"/>
      <c r="BL100" s="184"/>
      <c r="BM100" s="176"/>
      <c r="BN100" s="187"/>
      <c r="BO100" s="188"/>
      <c r="BP100" s="176"/>
      <c r="BQ100" s="176"/>
      <c r="BR100" s="168"/>
      <c r="BS100" s="189"/>
      <c r="BT100" s="168"/>
      <c r="BU100" s="168"/>
      <c r="BV100" s="181"/>
      <c r="BW100" s="168"/>
      <c r="BX100" s="181"/>
      <c r="BY100" s="190"/>
      <c r="BZ100" s="191"/>
      <c r="CA100" s="191"/>
      <c r="CB100" s="168"/>
      <c r="CC100" s="192"/>
      <c r="CD100" s="193"/>
      <c r="CE100" s="189"/>
      <c r="CF100" s="193"/>
      <c r="CG100" s="193"/>
      <c r="CH100" s="193"/>
      <c r="CI100" s="193"/>
      <c r="CJ100" s="193"/>
      <c r="CK100" s="189"/>
      <c r="CL100" s="193"/>
      <c r="CM100" s="168"/>
      <c r="CN100" s="194"/>
      <c r="CO100" s="194"/>
      <c r="CP100" s="194"/>
      <c r="CQ100" s="168"/>
      <c r="CR100" s="194"/>
      <c r="CS100" s="168"/>
    </row>
    <row r="101" spans="1:97" ht="12.75">
      <c r="A101" s="168"/>
      <c r="B101" s="168"/>
      <c r="C101" s="168"/>
      <c r="D101" s="169"/>
      <c r="E101" s="170"/>
      <c r="F101" s="169"/>
      <c r="G101" s="168"/>
      <c r="H101" s="171"/>
      <c r="I101" s="171"/>
      <c r="J101" s="168"/>
      <c r="K101" s="172"/>
      <c r="L101" s="172"/>
      <c r="M101" s="173"/>
      <c r="N101" s="173"/>
      <c r="O101" s="275"/>
      <c r="P101" s="275"/>
      <c r="R101" s="275"/>
      <c r="S101" s="275"/>
      <c r="T101" s="174"/>
      <c r="U101" s="168"/>
      <c r="V101" s="175"/>
      <c r="W101" s="176"/>
      <c r="X101" s="176"/>
      <c r="Y101" s="177"/>
      <c r="Z101" s="178"/>
      <c r="AA101" s="178"/>
      <c r="AB101" s="179"/>
      <c r="AC101" s="180"/>
      <c r="AD101" s="168"/>
      <c r="AE101" s="181"/>
      <c r="AF101" s="168"/>
      <c r="AG101" s="168"/>
      <c r="AH101" s="185"/>
      <c r="AI101" s="181"/>
      <c r="AJ101" s="176"/>
      <c r="AK101" s="181"/>
      <c r="AL101" s="181"/>
      <c r="AM101" s="181"/>
      <c r="AN101" s="181"/>
      <c r="AO101" s="181"/>
      <c r="AP101" s="176"/>
      <c r="AQ101" s="184"/>
      <c r="AR101" s="182"/>
      <c r="AS101" s="182"/>
      <c r="AT101" s="182"/>
      <c r="AU101" s="183"/>
      <c r="AV101" s="176"/>
      <c r="AW101" s="176"/>
      <c r="AX101" s="176"/>
      <c r="AY101" s="176"/>
      <c r="AZ101" s="168"/>
      <c r="BA101" s="181"/>
      <c r="BB101" s="181"/>
      <c r="BC101" s="176"/>
      <c r="BD101" s="184"/>
      <c r="BE101" s="176"/>
      <c r="BF101" s="186"/>
      <c r="BG101" s="185"/>
      <c r="BH101" s="184"/>
      <c r="BI101" s="176"/>
      <c r="BJ101" s="176"/>
      <c r="BK101" s="184"/>
      <c r="BL101" s="184"/>
      <c r="BM101" s="176"/>
      <c r="BN101" s="187"/>
      <c r="BO101" s="188"/>
      <c r="BP101" s="176"/>
      <c r="BQ101" s="176"/>
      <c r="BR101" s="168"/>
      <c r="BS101" s="189"/>
      <c r="BT101" s="168"/>
      <c r="BU101" s="168"/>
      <c r="BV101" s="181"/>
      <c r="BW101" s="168"/>
      <c r="BX101" s="181"/>
      <c r="BY101" s="190"/>
      <c r="BZ101" s="191"/>
      <c r="CA101" s="191"/>
      <c r="CB101" s="168"/>
      <c r="CC101" s="192"/>
      <c r="CD101" s="193"/>
      <c r="CE101" s="189"/>
      <c r="CF101" s="193"/>
      <c r="CG101" s="193"/>
      <c r="CH101" s="193"/>
      <c r="CI101" s="193"/>
      <c r="CJ101" s="193"/>
      <c r="CK101" s="189"/>
      <c r="CL101" s="193"/>
      <c r="CM101" s="168"/>
      <c r="CN101" s="194"/>
      <c r="CO101" s="194"/>
      <c r="CP101" s="194"/>
      <c r="CQ101" s="168"/>
      <c r="CR101" s="194"/>
      <c r="CS101" s="168"/>
    </row>
    <row r="102" spans="1:97" ht="12.75">
      <c r="A102" s="168"/>
      <c r="B102" s="168"/>
      <c r="C102" s="168"/>
      <c r="D102" s="169"/>
      <c r="E102" s="170"/>
      <c r="F102" s="169"/>
      <c r="G102" s="168"/>
      <c r="H102" s="171"/>
      <c r="I102" s="171"/>
      <c r="J102" s="168"/>
      <c r="K102" s="172"/>
      <c r="L102" s="172"/>
      <c r="M102" s="173"/>
      <c r="N102" s="173"/>
      <c r="O102" s="275"/>
      <c r="P102" s="275"/>
      <c r="R102" s="275"/>
      <c r="S102" s="275"/>
      <c r="T102" s="174"/>
      <c r="U102" s="168"/>
      <c r="V102" s="175"/>
      <c r="W102" s="176"/>
      <c r="X102" s="176"/>
      <c r="Y102" s="177"/>
      <c r="Z102" s="178"/>
      <c r="AA102" s="178"/>
      <c r="AB102" s="179"/>
      <c r="AC102" s="180"/>
      <c r="AD102" s="168"/>
      <c r="AE102" s="181"/>
      <c r="AF102" s="168"/>
      <c r="AG102" s="168"/>
      <c r="AH102" s="185"/>
      <c r="AI102" s="181"/>
      <c r="AJ102" s="176"/>
      <c r="AK102" s="181"/>
      <c r="AL102" s="181"/>
      <c r="AM102" s="181"/>
      <c r="AN102" s="181"/>
      <c r="AO102" s="181"/>
      <c r="AP102" s="176"/>
      <c r="AQ102" s="184"/>
      <c r="AR102" s="182"/>
      <c r="AS102" s="182"/>
      <c r="AT102" s="182"/>
      <c r="AU102" s="183"/>
      <c r="AV102" s="176"/>
      <c r="AW102" s="176"/>
      <c r="AX102" s="176"/>
      <c r="AY102" s="176"/>
      <c r="AZ102" s="168"/>
      <c r="BA102" s="181"/>
      <c r="BB102" s="181"/>
      <c r="BC102" s="176"/>
      <c r="BD102" s="184"/>
      <c r="BE102" s="176"/>
      <c r="BF102" s="186"/>
      <c r="BG102" s="185"/>
      <c r="BH102" s="184"/>
      <c r="BI102" s="176"/>
      <c r="BJ102" s="176"/>
      <c r="BK102" s="184"/>
      <c r="BL102" s="184"/>
      <c r="BM102" s="176"/>
      <c r="BN102" s="187"/>
      <c r="BO102" s="188"/>
      <c r="BP102" s="176"/>
      <c r="BQ102" s="176"/>
      <c r="BR102" s="168"/>
      <c r="BS102" s="189"/>
      <c r="BT102" s="168"/>
      <c r="BU102" s="168"/>
      <c r="BV102" s="181"/>
      <c r="BW102" s="168"/>
      <c r="BX102" s="181"/>
      <c r="BY102" s="190"/>
      <c r="BZ102" s="191"/>
      <c r="CA102" s="191"/>
      <c r="CB102" s="168"/>
      <c r="CC102" s="192"/>
      <c r="CD102" s="193"/>
      <c r="CE102" s="189"/>
      <c r="CF102" s="193"/>
      <c r="CG102" s="193"/>
      <c r="CH102" s="193"/>
      <c r="CI102" s="193"/>
      <c r="CJ102" s="193"/>
      <c r="CK102" s="189"/>
      <c r="CL102" s="193"/>
      <c r="CM102" s="168"/>
      <c r="CN102" s="194"/>
      <c r="CO102" s="194"/>
      <c r="CP102" s="194"/>
      <c r="CQ102" s="168"/>
      <c r="CR102" s="194"/>
      <c r="CS102" s="168"/>
    </row>
    <row r="103" spans="1:97" ht="12.75">
      <c r="A103" s="168"/>
      <c r="B103" s="168"/>
      <c r="C103" s="168"/>
      <c r="D103" s="169"/>
      <c r="E103" s="170"/>
      <c r="F103" s="169"/>
      <c r="G103" s="168"/>
      <c r="H103" s="171"/>
      <c r="I103" s="171"/>
      <c r="J103" s="168"/>
      <c r="K103" s="172"/>
      <c r="L103" s="172"/>
      <c r="M103" s="173"/>
      <c r="N103" s="173"/>
      <c r="O103" s="275"/>
      <c r="P103" s="275"/>
      <c r="R103" s="275"/>
      <c r="S103" s="275"/>
      <c r="T103" s="174"/>
      <c r="U103" s="168"/>
      <c r="V103" s="175"/>
      <c r="W103" s="176"/>
      <c r="X103" s="176"/>
      <c r="Y103" s="177"/>
      <c r="Z103" s="178"/>
      <c r="AA103" s="178"/>
      <c r="AB103" s="179"/>
      <c r="AC103" s="180"/>
      <c r="AD103" s="168"/>
      <c r="AE103" s="181"/>
      <c r="AF103" s="168"/>
      <c r="AG103" s="168"/>
      <c r="AH103" s="185"/>
      <c r="AI103" s="181"/>
      <c r="AJ103" s="176"/>
      <c r="AK103" s="181"/>
      <c r="AL103" s="181"/>
      <c r="AM103" s="181"/>
      <c r="AN103" s="181"/>
      <c r="AO103" s="181"/>
      <c r="AP103" s="176"/>
      <c r="AQ103" s="184"/>
      <c r="AR103" s="182"/>
      <c r="AS103" s="182"/>
      <c r="AT103" s="182"/>
      <c r="AU103" s="183"/>
      <c r="AV103" s="176"/>
      <c r="AW103" s="176"/>
      <c r="AX103" s="176"/>
      <c r="AY103" s="176"/>
      <c r="AZ103" s="168"/>
      <c r="BA103" s="181"/>
      <c r="BB103" s="181"/>
      <c r="BC103" s="176"/>
      <c r="BD103" s="184"/>
      <c r="BE103" s="176"/>
      <c r="BF103" s="186"/>
      <c r="BG103" s="185"/>
      <c r="BH103" s="184"/>
      <c r="BI103" s="176"/>
      <c r="BJ103" s="176"/>
      <c r="BK103" s="184"/>
      <c r="BL103" s="184"/>
      <c r="BM103" s="176"/>
      <c r="BN103" s="187"/>
      <c r="BO103" s="188"/>
      <c r="BP103" s="176"/>
      <c r="BQ103" s="176"/>
      <c r="BR103" s="168"/>
      <c r="BS103" s="189"/>
      <c r="BT103" s="168"/>
      <c r="BU103" s="168"/>
      <c r="BV103" s="181"/>
      <c r="BW103" s="168"/>
      <c r="BX103" s="181"/>
      <c r="BY103" s="190"/>
      <c r="BZ103" s="191"/>
      <c r="CA103" s="191"/>
      <c r="CB103" s="168"/>
      <c r="CC103" s="192"/>
      <c r="CD103" s="193"/>
      <c r="CE103" s="189"/>
      <c r="CF103" s="193"/>
      <c r="CG103" s="193"/>
      <c r="CH103" s="193"/>
      <c r="CI103" s="193"/>
      <c r="CJ103" s="193"/>
      <c r="CK103" s="189"/>
      <c r="CL103" s="193"/>
      <c r="CM103" s="168"/>
      <c r="CN103" s="194"/>
      <c r="CO103" s="194"/>
      <c r="CP103" s="194"/>
      <c r="CQ103" s="168"/>
      <c r="CR103" s="194"/>
      <c r="CS103" s="168"/>
    </row>
    <row r="104" spans="1:97" ht="12.75">
      <c r="A104" s="168"/>
      <c r="B104" s="168"/>
      <c r="C104" s="168"/>
      <c r="D104" s="169"/>
      <c r="E104" s="170"/>
      <c r="F104" s="169"/>
      <c r="G104" s="168"/>
      <c r="H104" s="171"/>
      <c r="I104" s="171"/>
      <c r="J104" s="168"/>
      <c r="K104" s="172"/>
      <c r="L104" s="172"/>
      <c r="M104" s="173"/>
      <c r="N104" s="173"/>
      <c r="O104" s="275"/>
      <c r="P104" s="275"/>
      <c r="R104" s="275"/>
      <c r="S104" s="275"/>
      <c r="T104" s="174"/>
      <c r="U104" s="168"/>
      <c r="V104" s="175"/>
      <c r="W104" s="176"/>
      <c r="X104" s="176"/>
      <c r="Y104" s="177"/>
      <c r="Z104" s="178"/>
      <c r="AA104" s="178"/>
      <c r="AB104" s="179"/>
      <c r="AC104" s="180"/>
      <c r="AD104" s="168"/>
      <c r="AE104" s="181"/>
      <c r="AF104" s="168"/>
      <c r="AG104" s="168"/>
      <c r="AH104" s="185"/>
      <c r="AI104" s="181"/>
      <c r="AJ104" s="176"/>
      <c r="AK104" s="181"/>
      <c r="AL104" s="181"/>
      <c r="AM104" s="181"/>
      <c r="AN104" s="181"/>
      <c r="AO104" s="181"/>
      <c r="AP104" s="176"/>
      <c r="AQ104" s="184"/>
      <c r="AR104" s="182"/>
      <c r="AS104" s="182"/>
      <c r="AT104" s="182"/>
      <c r="AU104" s="183"/>
      <c r="AV104" s="176"/>
      <c r="AW104" s="176"/>
      <c r="AX104" s="176"/>
      <c r="AY104" s="176"/>
      <c r="AZ104" s="168"/>
      <c r="BA104" s="181"/>
      <c r="BB104" s="181"/>
      <c r="BC104" s="176"/>
      <c r="BD104" s="184"/>
      <c r="BE104" s="176"/>
      <c r="BF104" s="186"/>
      <c r="BG104" s="185"/>
      <c r="BH104" s="184"/>
      <c r="BI104" s="176"/>
      <c r="BJ104" s="176"/>
      <c r="BK104" s="184"/>
      <c r="BL104" s="184"/>
      <c r="BM104" s="176"/>
      <c r="BN104" s="187"/>
      <c r="BO104" s="188"/>
      <c r="BP104" s="176"/>
      <c r="BQ104" s="176"/>
      <c r="BR104" s="168"/>
      <c r="BS104" s="189"/>
      <c r="BT104" s="168"/>
      <c r="BU104" s="168"/>
      <c r="BV104" s="181"/>
      <c r="BW104" s="168"/>
      <c r="BX104" s="181"/>
      <c r="BY104" s="190"/>
      <c r="BZ104" s="191"/>
      <c r="CA104" s="191"/>
      <c r="CB104" s="168"/>
      <c r="CC104" s="192"/>
      <c r="CD104" s="193"/>
      <c r="CE104" s="189"/>
      <c r="CF104" s="193"/>
      <c r="CG104" s="193"/>
      <c r="CH104" s="193"/>
      <c r="CI104" s="193"/>
      <c r="CJ104" s="193"/>
      <c r="CK104" s="189"/>
      <c r="CL104" s="193"/>
      <c r="CM104" s="168"/>
      <c r="CN104" s="194"/>
      <c r="CO104" s="194"/>
      <c r="CP104" s="194"/>
      <c r="CQ104" s="168"/>
      <c r="CR104" s="194"/>
      <c r="CS104" s="168"/>
    </row>
    <row r="105" spans="1:97" ht="12.75">
      <c r="A105" s="168"/>
      <c r="B105" s="168"/>
      <c r="C105" s="168"/>
      <c r="D105" s="169"/>
      <c r="E105" s="170"/>
      <c r="F105" s="169"/>
      <c r="G105" s="168"/>
      <c r="H105" s="171"/>
      <c r="I105" s="171"/>
      <c r="J105" s="168"/>
      <c r="K105" s="172"/>
      <c r="L105" s="172"/>
      <c r="M105" s="173"/>
      <c r="N105" s="173"/>
      <c r="O105" s="275"/>
      <c r="P105" s="275"/>
      <c r="R105" s="275"/>
      <c r="S105" s="275"/>
      <c r="T105" s="174"/>
      <c r="U105" s="168"/>
      <c r="V105" s="175"/>
      <c r="W105" s="176"/>
      <c r="X105" s="176"/>
      <c r="Y105" s="177"/>
      <c r="Z105" s="178"/>
      <c r="AA105" s="178"/>
      <c r="AB105" s="179"/>
      <c r="AC105" s="180"/>
      <c r="AD105" s="168"/>
      <c r="AE105" s="181"/>
      <c r="AF105" s="168"/>
      <c r="AG105" s="168"/>
      <c r="AH105" s="185"/>
      <c r="AI105" s="181"/>
      <c r="AJ105" s="176"/>
      <c r="AK105" s="181"/>
      <c r="AL105" s="181"/>
      <c r="AM105" s="181"/>
      <c r="AN105" s="181"/>
      <c r="AO105" s="181"/>
      <c r="AP105" s="176"/>
      <c r="AQ105" s="184"/>
      <c r="AR105" s="182"/>
      <c r="AS105" s="182"/>
      <c r="AT105" s="182"/>
      <c r="AU105" s="183"/>
      <c r="AV105" s="176"/>
      <c r="AW105" s="176"/>
      <c r="AX105" s="176"/>
      <c r="AY105" s="176"/>
      <c r="AZ105" s="168"/>
      <c r="BA105" s="181"/>
      <c r="BB105" s="181"/>
      <c r="BC105" s="176"/>
      <c r="BD105" s="184"/>
      <c r="BE105" s="176"/>
      <c r="BF105" s="186"/>
      <c r="BG105" s="185"/>
      <c r="BH105" s="184"/>
      <c r="BI105" s="176"/>
      <c r="BJ105" s="176"/>
      <c r="BK105" s="184"/>
      <c r="BL105" s="184"/>
      <c r="BM105" s="176"/>
      <c r="BN105" s="187"/>
      <c r="BO105" s="188"/>
      <c r="BP105" s="176"/>
      <c r="BQ105" s="176"/>
      <c r="BR105" s="168"/>
      <c r="BS105" s="189"/>
      <c r="BT105" s="168"/>
      <c r="BU105" s="168"/>
      <c r="BV105" s="181"/>
      <c r="BW105" s="168"/>
      <c r="BX105" s="181"/>
      <c r="BY105" s="190"/>
      <c r="BZ105" s="191"/>
      <c r="CA105" s="191"/>
      <c r="CB105" s="168"/>
      <c r="CC105" s="192"/>
      <c r="CD105" s="193"/>
      <c r="CE105" s="189"/>
      <c r="CF105" s="193"/>
      <c r="CG105" s="193"/>
      <c r="CH105" s="193"/>
      <c r="CI105" s="193"/>
      <c r="CJ105" s="193"/>
      <c r="CK105" s="189"/>
      <c r="CL105" s="193"/>
      <c r="CM105" s="168"/>
      <c r="CN105" s="194"/>
      <c r="CO105" s="194"/>
      <c r="CP105" s="194"/>
      <c r="CQ105" s="168"/>
      <c r="CR105" s="194"/>
      <c r="CS105" s="168"/>
    </row>
    <row r="106" spans="1:97" ht="12.75">
      <c r="A106" s="168"/>
      <c r="B106" s="168"/>
      <c r="C106" s="168"/>
      <c r="D106" s="169"/>
      <c r="E106" s="170"/>
      <c r="F106" s="169"/>
      <c r="G106" s="168"/>
      <c r="H106" s="171"/>
      <c r="I106" s="171"/>
      <c r="J106" s="168"/>
      <c r="K106" s="172"/>
      <c r="L106" s="172"/>
      <c r="M106" s="173"/>
      <c r="N106" s="173"/>
      <c r="O106" s="275"/>
      <c r="P106" s="275"/>
      <c r="R106" s="275"/>
      <c r="S106" s="275"/>
      <c r="T106" s="174"/>
      <c r="U106" s="168"/>
      <c r="V106" s="175"/>
      <c r="W106" s="176"/>
      <c r="X106" s="176"/>
      <c r="Y106" s="177"/>
      <c r="Z106" s="178"/>
      <c r="AA106" s="178"/>
      <c r="AB106" s="179"/>
      <c r="AC106" s="180"/>
      <c r="AD106" s="168"/>
      <c r="AE106" s="181"/>
      <c r="AF106" s="168"/>
      <c r="AG106" s="168"/>
      <c r="AH106" s="185"/>
      <c r="AI106" s="181"/>
      <c r="AJ106" s="176"/>
      <c r="AK106" s="181"/>
      <c r="AL106" s="181"/>
      <c r="AM106" s="181"/>
      <c r="AN106" s="181"/>
      <c r="AO106" s="181"/>
      <c r="AP106" s="176"/>
      <c r="AQ106" s="184"/>
      <c r="AR106" s="182"/>
      <c r="AS106" s="182"/>
      <c r="AT106" s="182"/>
      <c r="AU106" s="183"/>
      <c r="AV106" s="176"/>
      <c r="AW106" s="176"/>
      <c r="AX106" s="176"/>
      <c r="AY106" s="176"/>
      <c r="AZ106" s="168"/>
      <c r="BA106" s="181"/>
      <c r="BB106" s="181"/>
      <c r="BC106" s="176"/>
      <c r="BD106" s="184"/>
      <c r="BE106" s="176"/>
      <c r="BF106" s="186"/>
      <c r="BG106" s="185"/>
      <c r="BH106" s="184"/>
      <c r="BI106" s="176"/>
      <c r="BJ106" s="176"/>
      <c r="BK106" s="184"/>
      <c r="BL106" s="184"/>
      <c r="BM106" s="176"/>
      <c r="BN106" s="187"/>
      <c r="BO106" s="188"/>
      <c r="BP106" s="176"/>
      <c r="BQ106" s="176"/>
      <c r="BR106" s="168"/>
      <c r="BS106" s="189"/>
      <c r="BT106" s="168"/>
      <c r="BU106" s="168"/>
      <c r="BV106" s="181"/>
      <c r="BW106" s="168"/>
      <c r="BX106" s="181"/>
      <c r="BY106" s="190"/>
      <c r="BZ106" s="191"/>
      <c r="CA106" s="191"/>
      <c r="CB106" s="168"/>
      <c r="CC106" s="192"/>
      <c r="CD106" s="193"/>
      <c r="CE106" s="189"/>
      <c r="CF106" s="193"/>
      <c r="CG106" s="193"/>
      <c r="CH106" s="193"/>
      <c r="CI106" s="193"/>
      <c r="CJ106" s="193"/>
      <c r="CK106" s="189"/>
      <c r="CL106" s="193"/>
      <c r="CM106" s="168"/>
      <c r="CN106" s="194"/>
      <c r="CO106" s="194"/>
      <c r="CP106" s="194"/>
      <c r="CQ106" s="168"/>
      <c r="CR106" s="194"/>
      <c r="CS106" s="168"/>
    </row>
    <row r="107" spans="1:97" ht="12.75">
      <c r="A107" s="168"/>
      <c r="B107" s="168"/>
      <c r="C107" s="168"/>
      <c r="D107" s="169"/>
      <c r="E107" s="170"/>
      <c r="F107" s="169"/>
      <c r="G107" s="168"/>
      <c r="H107" s="171"/>
      <c r="I107" s="171"/>
      <c r="J107" s="168"/>
      <c r="K107" s="172"/>
      <c r="L107" s="172"/>
      <c r="M107" s="173"/>
      <c r="N107" s="173"/>
      <c r="O107" s="275"/>
      <c r="P107" s="275"/>
      <c r="R107" s="275"/>
      <c r="S107" s="275"/>
      <c r="T107" s="174"/>
      <c r="U107" s="168"/>
      <c r="V107" s="175"/>
      <c r="W107" s="176"/>
      <c r="X107" s="176"/>
      <c r="Y107" s="177"/>
      <c r="Z107" s="178"/>
      <c r="AA107" s="178"/>
      <c r="AB107" s="179"/>
      <c r="AC107" s="180"/>
      <c r="AD107" s="168"/>
      <c r="AE107" s="181"/>
      <c r="AF107" s="168"/>
      <c r="AG107" s="168"/>
      <c r="AH107" s="185"/>
      <c r="AI107" s="181"/>
      <c r="AJ107" s="176"/>
      <c r="AK107" s="181"/>
      <c r="AL107" s="181"/>
      <c r="AM107" s="181"/>
      <c r="AN107" s="181"/>
      <c r="AO107" s="181"/>
      <c r="AP107" s="176"/>
      <c r="AQ107" s="184"/>
      <c r="AR107" s="182"/>
      <c r="AS107" s="182"/>
      <c r="AT107" s="182"/>
      <c r="AU107" s="183"/>
      <c r="AV107" s="176"/>
      <c r="AW107" s="176"/>
      <c r="AX107" s="176"/>
      <c r="AY107" s="176"/>
      <c r="AZ107" s="168"/>
      <c r="BA107" s="181"/>
      <c r="BB107" s="181"/>
      <c r="BC107" s="176"/>
      <c r="BD107" s="184"/>
      <c r="BE107" s="176"/>
      <c r="BF107" s="186"/>
      <c r="BG107" s="185"/>
      <c r="BH107" s="184"/>
      <c r="BI107" s="176"/>
      <c r="BJ107" s="176"/>
      <c r="BK107" s="184"/>
      <c r="BL107" s="184"/>
      <c r="BM107" s="176"/>
      <c r="BN107" s="187"/>
      <c r="BO107" s="188"/>
      <c r="BP107" s="176"/>
      <c r="BQ107" s="176"/>
      <c r="BR107" s="168"/>
      <c r="BS107" s="189"/>
      <c r="BT107" s="168"/>
      <c r="BU107" s="168"/>
      <c r="BV107" s="181"/>
      <c r="BW107" s="168"/>
      <c r="BX107" s="181"/>
      <c r="BY107" s="190"/>
      <c r="BZ107" s="191"/>
      <c r="CA107" s="191"/>
      <c r="CB107" s="168"/>
      <c r="CC107" s="192"/>
      <c r="CD107" s="193"/>
      <c r="CE107" s="189"/>
      <c r="CF107" s="193"/>
      <c r="CG107" s="193"/>
      <c r="CH107" s="193"/>
      <c r="CI107" s="193"/>
      <c r="CJ107" s="193"/>
      <c r="CK107" s="189"/>
      <c r="CL107" s="193"/>
      <c r="CM107" s="168"/>
      <c r="CN107" s="194"/>
      <c r="CO107" s="194"/>
      <c r="CP107" s="194"/>
      <c r="CQ107" s="168"/>
      <c r="CR107" s="194"/>
      <c r="CS107" s="168"/>
    </row>
    <row r="108" spans="1:97" ht="12.75">
      <c r="A108" s="168"/>
      <c r="B108" s="168"/>
      <c r="C108" s="168"/>
      <c r="D108" s="169"/>
      <c r="E108" s="170"/>
      <c r="F108" s="169"/>
      <c r="G108" s="168"/>
      <c r="H108" s="171"/>
      <c r="I108" s="171"/>
      <c r="J108" s="168"/>
      <c r="K108" s="172"/>
      <c r="L108" s="172"/>
      <c r="M108" s="173"/>
      <c r="N108" s="173"/>
      <c r="O108" s="275"/>
      <c r="P108" s="275"/>
      <c r="R108" s="275"/>
      <c r="S108" s="275"/>
      <c r="T108" s="174"/>
      <c r="U108" s="168"/>
      <c r="V108" s="175"/>
      <c r="W108" s="176"/>
      <c r="X108" s="176"/>
      <c r="Y108" s="177"/>
      <c r="Z108" s="178"/>
      <c r="AA108" s="178"/>
      <c r="AB108" s="179"/>
      <c r="AC108" s="180"/>
      <c r="AD108" s="168"/>
      <c r="AE108" s="181"/>
      <c r="AF108" s="168"/>
      <c r="AG108" s="168"/>
      <c r="AH108" s="185"/>
      <c r="AI108" s="181"/>
      <c r="AJ108" s="176"/>
      <c r="AK108" s="181"/>
      <c r="AL108" s="181"/>
      <c r="AM108" s="181"/>
      <c r="AN108" s="181"/>
      <c r="AO108" s="181"/>
      <c r="AP108" s="176"/>
      <c r="AQ108" s="184"/>
      <c r="AR108" s="182"/>
      <c r="AS108" s="182"/>
      <c r="AT108" s="182"/>
      <c r="AU108" s="183"/>
      <c r="AV108" s="176"/>
      <c r="AW108" s="176"/>
      <c r="AX108" s="176"/>
      <c r="AY108" s="176"/>
      <c r="AZ108" s="168"/>
      <c r="BA108" s="181"/>
      <c r="BB108" s="181"/>
      <c r="BC108" s="176"/>
      <c r="BD108" s="184"/>
      <c r="BE108" s="176"/>
      <c r="BF108" s="186"/>
      <c r="BG108" s="185"/>
      <c r="BH108" s="184"/>
      <c r="BI108" s="176"/>
      <c r="BJ108" s="176"/>
      <c r="BK108" s="184"/>
      <c r="BL108" s="184"/>
      <c r="BM108" s="176"/>
      <c r="BN108" s="187"/>
      <c r="BO108" s="188"/>
      <c r="BP108" s="176"/>
      <c r="BQ108" s="176"/>
      <c r="BR108" s="168"/>
      <c r="BS108" s="189"/>
      <c r="BT108" s="168"/>
      <c r="BU108" s="168"/>
      <c r="BV108" s="181"/>
      <c r="BW108" s="168"/>
      <c r="BX108" s="181"/>
      <c r="BY108" s="190"/>
      <c r="BZ108" s="191"/>
      <c r="CA108" s="191"/>
      <c r="CB108" s="168"/>
      <c r="CC108" s="192"/>
      <c r="CD108" s="193"/>
      <c r="CE108" s="189"/>
      <c r="CF108" s="193"/>
      <c r="CG108" s="193"/>
      <c r="CH108" s="193"/>
      <c r="CI108" s="193"/>
      <c r="CJ108" s="193"/>
      <c r="CK108" s="189"/>
      <c r="CL108" s="193"/>
      <c r="CM108" s="168"/>
      <c r="CN108" s="194"/>
      <c r="CO108" s="194"/>
      <c r="CP108" s="194"/>
      <c r="CQ108" s="168"/>
      <c r="CR108" s="194"/>
      <c r="CS108" s="168"/>
    </row>
    <row r="109" spans="1:97" ht="12.75">
      <c r="A109" s="168"/>
      <c r="B109" s="168"/>
      <c r="C109" s="168"/>
      <c r="D109" s="169"/>
      <c r="E109" s="170"/>
      <c r="F109" s="169"/>
      <c r="G109" s="168"/>
      <c r="H109" s="171"/>
      <c r="I109" s="171"/>
      <c r="J109" s="168"/>
      <c r="K109" s="172"/>
      <c r="L109" s="172"/>
      <c r="M109" s="173"/>
      <c r="N109" s="173"/>
      <c r="O109" s="275"/>
      <c r="P109" s="275"/>
      <c r="R109" s="275"/>
      <c r="S109" s="275"/>
      <c r="T109" s="174"/>
      <c r="U109" s="168"/>
      <c r="V109" s="175"/>
      <c r="W109" s="176"/>
      <c r="X109" s="176"/>
      <c r="Y109" s="177"/>
      <c r="Z109" s="178"/>
      <c r="AA109" s="178"/>
      <c r="AB109" s="179"/>
      <c r="AC109" s="180"/>
      <c r="AD109" s="168"/>
      <c r="AE109" s="181"/>
      <c r="AF109" s="168"/>
      <c r="AG109" s="168"/>
      <c r="AH109" s="185"/>
      <c r="AI109" s="181"/>
      <c r="AJ109" s="176"/>
      <c r="AK109" s="181"/>
      <c r="AL109" s="181"/>
      <c r="AM109" s="181"/>
      <c r="AN109" s="181"/>
      <c r="AO109" s="181"/>
      <c r="AP109" s="176"/>
      <c r="AQ109" s="184"/>
      <c r="AR109" s="182"/>
      <c r="AS109" s="182"/>
      <c r="AT109" s="182"/>
      <c r="AU109" s="183"/>
      <c r="AV109" s="176"/>
      <c r="AW109" s="176"/>
      <c r="AX109" s="176"/>
      <c r="AY109" s="176"/>
      <c r="AZ109" s="168"/>
      <c r="BA109" s="181"/>
      <c r="BB109" s="181"/>
      <c r="BC109" s="176"/>
      <c r="BD109" s="184"/>
      <c r="BE109" s="176"/>
      <c r="BF109" s="186"/>
      <c r="BG109" s="185"/>
      <c r="BH109" s="184"/>
      <c r="BI109" s="176"/>
      <c r="BJ109" s="176"/>
      <c r="BK109" s="184"/>
      <c r="BL109" s="184"/>
      <c r="BM109" s="176"/>
      <c r="BN109" s="187"/>
      <c r="BO109" s="188"/>
      <c r="BP109" s="176"/>
      <c r="BQ109" s="176"/>
      <c r="BR109" s="168"/>
      <c r="BS109" s="189"/>
      <c r="BT109" s="168"/>
      <c r="BU109" s="168"/>
      <c r="BV109" s="181"/>
      <c r="BW109" s="168"/>
      <c r="BX109" s="181"/>
      <c r="BY109" s="190"/>
      <c r="BZ109" s="191"/>
      <c r="CA109" s="191"/>
      <c r="CB109" s="168"/>
      <c r="CC109" s="192"/>
      <c r="CD109" s="193"/>
      <c r="CE109" s="189"/>
      <c r="CF109" s="193"/>
      <c r="CG109" s="193"/>
      <c r="CH109" s="193"/>
      <c r="CI109" s="193"/>
      <c r="CJ109" s="193"/>
      <c r="CK109" s="189"/>
      <c r="CL109" s="193"/>
      <c r="CM109" s="168"/>
      <c r="CN109" s="194"/>
      <c r="CO109" s="194"/>
      <c r="CP109" s="194"/>
      <c r="CQ109" s="168"/>
      <c r="CR109" s="194"/>
      <c r="CS109" s="168"/>
    </row>
    <row r="110" spans="1:97" ht="12.75">
      <c r="A110" s="168"/>
      <c r="B110" s="168"/>
      <c r="C110" s="168"/>
      <c r="D110" s="169"/>
      <c r="E110" s="170"/>
      <c r="F110" s="169"/>
      <c r="G110" s="168"/>
      <c r="H110" s="171"/>
      <c r="I110" s="171"/>
      <c r="J110" s="168"/>
      <c r="K110" s="172"/>
      <c r="L110" s="172"/>
      <c r="M110" s="173"/>
      <c r="N110" s="173"/>
      <c r="O110" s="275"/>
      <c r="P110" s="275"/>
      <c r="R110" s="275"/>
      <c r="S110" s="275"/>
      <c r="T110" s="174"/>
      <c r="U110" s="168"/>
      <c r="V110" s="175"/>
      <c r="W110" s="176"/>
      <c r="X110" s="176"/>
      <c r="Y110" s="177"/>
      <c r="Z110" s="178"/>
      <c r="AA110" s="178"/>
      <c r="AB110" s="179"/>
      <c r="AC110" s="180"/>
      <c r="AD110" s="168"/>
      <c r="AE110" s="181"/>
      <c r="AF110" s="168"/>
      <c r="AG110" s="168"/>
      <c r="AH110" s="185"/>
      <c r="AI110" s="181"/>
      <c r="AJ110" s="176"/>
      <c r="AK110" s="181"/>
      <c r="AL110" s="181"/>
      <c r="AM110" s="181"/>
      <c r="AN110" s="181"/>
      <c r="AO110" s="181"/>
      <c r="AP110" s="176"/>
      <c r="AQ110" s="184"/>
      <c r="AR110" s="182"/>
      <c r="AS110" s="182"/>
      <c r="AT110" s="182"/>
      <c r="AU110" s="183"/>
      <c r="AV110" s="176"/>
      <c r="AW110" s="176"/>
      <c r="AX110" s="176"/>
      <c r="AY110" s="176"/>
      <c r="AZ110" s="168"/>
      <c r="BA110" s="181"/>
      <c r="BB110" s="181"/>
      <c r="BC110" s="176"/>
      <c r="BD110" s="184"/>
      <c r="BE110" s="176"/>
      <c r="BF110" s="186"/>
      <c r="BG110" s="185"/>
      <c r="BH110" s="184"/>
      <c r="BI110" s="176"/>
      <c r="BJ110" s="176"/>
      <c r="BK110" s="184"/>
      <c r="BL110" s="184"/>
      <c r="BM110" s="176"/>
      <c r="BN110" s="187"/>
      <c r="BO110" s="188"/>
      <c r="BP110" s="176"/>
      <c r="BQ110" s="176"/>
      <c r="BR110" s="168"/>
      <c r="BS110" s="189"/>
      <c r="BT110" s="168"/>
      <c r="BU110" s="168"/>
      <c r="BV110" s="181"/>
      <c r="BW110" s="168"/>
      <c r="BX110" s="181"/>
      <c r="BY110" s="190"/>
      <c r="BZ110" s="191"/>
      <c r="CA110" s="191"/>
      <c r="CB110" s="168"/>
      <c r="CC110" s="192"/>
      <c r="CD110" s="193"/>
      <c r="CE110" s="189"/>
      <c r="CF110" s="193"/>
      <c r="CG110" s="193"/>
      <c r="CH110" s="193"/>
      <c r="CI110" s="193"/>
      <c r="CJ110" s="193"/>
      <c r="CK110" s="189"/>
      <c r="CL110" s="193"/>
      <c r="CM110" s="168"/>
      <c r="CN110" s="194"/>
      <c r="CO110" s="194"/>
      <c r="CP110" s="194"/>
      <c r="CQ110" s="168"/>
      <c r="CR110" s="194"/>
      <c r="CS110" s="168"/>
    </row>
    <row r="111" spans="1:97" ht="12.75">
      <c r="A111" s="168"/>
      <c r="B111" s="168"/>
      <c r="C111" s="168"/>
      <c r="D111" s="169"/>
      <c r="E111" s="170"/>
      <c r="F111" s="169"/>
      <c r="G111" s="168"/>
      <c r="H111" s="171"/>
      <c r="I111" s="171"/>
      <c r="J111" s="168"/>
      <c r="K111" s="172"/>
      <c r="L111" s="172"/>
      <c r="M111" s="173"/>
      <c r="N111" s="173"/>
      <c r="O111" s="275"/>
      <c r="P111" s="275"/>
      <c r="R111" s="275"/>
      <c r="S111" s="275"/>
      <c r="T111" s="174"/>
      <c r="U111" s="168"/>
      <c r="V111" s="175"/>
      <c r="W111" s="176"/>
      <c r="X111" s="176"/>
      <c r="Y111" s="177"/>
      <c r="Z111" s="178"/>
      <c r="AA111" s="178"/>
      <c r="AB111" s="179"/>
      <c r="AC111" s="180"/>
      <c r="AD111" s="168"/>
      <c r="AE111" s="181"/>
      <c r="AF111" s="168"/>
      <c r="AG111" s="168"/>
      <c r="AH111" s="185"/>
      <c r="AI111" s="181"/>
      <c r="AJ111" s="176"/>
      <c r="AK111" s="181"/>
      <c r="AL111" s="181"/>
      <c r="AM111" s="181"/>
      <c r="AN111" s="181"/>
      <c r="AO111" s="181"/>
      <c r="AP111" s="176"/>
      <c r="AQ111" s="184"/>
      <c r="AR111" s="182"/>
      <c r="AS111" s="182"/>
      <c r="AT111" s="182"/>
      <c r="AU111" s="183"/>
      <c r="AV111" s="176"/>
      <c r="AW111" s="176"/>
      <c r="AX111" s="176"/>
      <c r="AY111" s="176"/>
      <c r="AZ111" s="168"/>
      <c r="BA111" s="181"/>
      <c r="BB111" s="181"/>
      <c r="BC111" s="176"/>
      <c r="BD111" s="184"/>
      <c r="BE111" s="176"/>
      <c r="BF111" s="186"/>
      <c r="BG111" s="185"/>
      <c r="BH111" s="184"/>
      <c r="BI111" s="176"/>
      <c r="BJ111" s="176"/>
      <c r="BK111" s="184"/>
      <c r="BL111" s="184"/>
      <c r="BM111" s="176"/>
      <c r="BN111" s="187"/>
      <c r="BO111" s="188"/>
      <c r="BP111" s="176"/>
      <c r="BQ111" s="176"/>
      <c r="BR111" s="168"/>
      <c r="BS111" s="189"/>
      <c r="BT111" s="168"/>
      <c r="BU111" s="168"/>
      <c r="BV111" s="181"/>
      <c r="BW111" s="168"/>
      <c r="BX111" s="181"/>
      <c r="BY111" s="190"/>
      <c r="BZ111" s="191"/>
      <c r="CA111" s="191"/>
      <c r="CB111" s="168"/>
      <c r="CC111" s="192"/>
      <c r="CD111" s="193"/>
      <c r="CE111" s="189"/>
      <c r="CF111" s="193"/>
      <c r="CG111" s="193"/>
      <c r="CH111" s="193"/>
      <c r="CI111" s="193"/>
      <c r="CJ111" s="193"/>
      <c r="CK111" s="189"/>
      <c r="CL111" s="193"/>
      <c r="CM111" s="168"/>
      <c r="CN111" s="194"/>
      <c r="CO111" s="194"/>
      <c r="CP111" s="194"/>
      <c r="CQ111" s="168"/>
      <c r="CR111" s="194"/>
      <c r="CS111" s="168"/>
    </row>
    <row r="112" spans="1:97" ht="12.75">
      <c r="A112" s="168"/>
      <c r="B112" s="168"/>
      <c r="C112" s="168"/>
      <c r="D112" s="169"/>
      <c r="E112" s="170"/>
      <c r="F112" s="169"/>
      <c r="G112" s="168"/>
      <c r="H112" s="171"/>
      <c r="I112" s="171"/>
      <c r="J112" s="168"/>
      <c r="K112" s="172"/>
      <c r="L112" s="172"/>
      <c r="M112" s="173"/>
      <c r="N112" s="173"/>
      <c r="O112" s="275"/>
      <c r="P112" s="275"/>
      <c r="R112" s="275"/>
      <c r="S112" s="275"/>
      <c r="T112" s="174"/>
      <c r="U112" s="168"/>
      <c r="V112" s="175"/>
      <c r="W112" s="176"/>
      <c r="X112" s="176"/>
      <c r="Y112" s="177"/>
      <c r="Z112" s="178"/>
      <c r="AA112" s="178"/>
      <c r="AB112" s="179"/>
      <c r="AC112" s="180"/>
      <c r="AD112" s="168"/>
      <c r="AE112" s="181"/>
      <c r="AF112" s="168"/>
      <c r="AG112" s="168"/>
      <c r="AH112" s="185"/>
      <c r="AI112" s="181"/>
      <c r="AJ112" s="176"/>
      <c r="AK112" s="181"/>
      <c r="AL112" s="181"/>
      <c r="AM112" s="181"/>
      <c r="AN112" s="181"/>
      <c r="AO112" s="181"/>
      <c r="AP112" s="176"/>
      <c r="AQ112" s="184"/>
      <c r="AR112" s="182"/>
      <c r="AS112" s="182"/>
      <c r="AT112" s="182"/>
      <c r="AU112" s="183"/>
      <c r="AV112" s="176"/>
      <c r="AW112" s="176"/>
      <c r="AX112" s="176"/>
      <c r="AY112" s="176"/>
      <c r="AZ112" s="168"/>
      <c r="BA112" s="181"/>
      <c r="BB112" s="181"/>
      <c r="BC112" s="176"/>
      <c r="BD112" s="184"/>
      <c r="BE112" s="176"/>
      <c r="BF112" s="186"/>
      <c r="BG112" s="185"/>
      <c r="BH112" s="184"/>
      <c r="BI112" s="176"/>
      <c r="BJ112" s="176"/>
      <c r="BK112" s="184"/>
      <c r="BL112" s="184"/>
      <c r="BM112" s="176"/>
      <c r="BN112" s="187"/>
      <c r="BO112" s="188"/>
      <c r="BP112" s="176"/>
      <c r="BQ112" s="176"/>
      <c r="BR112" s="168"/>
      <c r="BS112" s="189"/>
      <c r="BT112" s="168"/>
      <c r="BU112" s="168"/>
      <c r="BV112" s="181"/>
      <c r="BW112" s="168"/>
      <c r="BX112" s="181"/>
      <c r="BY112" s="190"/>
      <c r="BZ112" s="191"/>
      <c r="CA112" s="191"/>
      <c r="CB112" s="168"/>
      <c r="CC112" s="192"/>
      <c r="CD112" s="193"/>
      <c r="CE112" s="189"/>
      <c r="CF112" s="193"/>
      <c r="CG112" s="193"/>
      <c r="CH112" s="193"/>
      <c r="CI112" s="193"/>
      <c r="CJ112" s="193"/>
      <c r="CK112" s="189"/>
      <c r="CL112" s="193"/>
      <c r="CM112" s="168"/>
      <c r="CN112" s="194"/>
      <c r="CO112" s="194"/>
      <c r="CP112" s="194"/>
      <c r="CQ112" s="168"/>
      <c r="CR112" s="194"/>
      <c r="CS112" s="168"/>
    </row>
    <row r="113" spans="1:97" ht="12.75">
      <c r="A113" s="168"/>
      <c r="B113" s="168"/>
      <c r="C113" s="168"/>
      <c r="D113" s="169"/>
      <c r="E113" s="170"/>
      <c r="F113" s="169"/>
      <c r="G113" s="168"/>
      <c r="H113" s="171"/>
      <c r="I113" s="171"/>
      <c r="J113" s="168"/>
      <c r="K113" s="172"/>
      <c r="L113" s="172"/>
      <c r="M113" s="173"/>
      <c r="N113" s="173"/>
      <c r="O113" s="275"/>
      <c r="P113" s="275"/>
      <c r="R113" s="275"/>
      <c r="S113" s="275"/>
      <c r="T113" s="174"/>
      <c r="U113" s="168"/>
      <c r="V113" s="175"/>
      <c r="W113" s="176"/>
      <c r="X113" s="176"/>
      <c r="Y113" s="177"/>
      <c r="Z113" s="178"/>
      <c r="AA113" s="178"/>
      <c r="AB113" s="179"/>
      <c r="AC113" s="180"/>
      <c r="AD113" s="168"/>
      <c r="AE113" s="181"/>
      <c r="AF113" s="168"/>
      <c r="AG113" s="168"/>
      <c r="AH113" s="185"/>
      <c r="AI113" s="181"/>
      <c r="AJ113" s="176"/>
      <c r="AK113" s="181"/>
      <c r="AL113" s="181"/>
      <c r="AM113" s="181"/>
      <c r="AN113" s="181"/>
      <c r="AO113" s="181"/>
      <c r="AP113" s="176"/>
      <c r="AQ113" s="184"/>
      <c r="AR113" s="182"/>
      <c r="AS113" s="182"/>
      <c r="AT113" s="182"/>
      <c r="AU113" s="183"/>
      <c r="AV113" s="176"/>
      <c r="AW113" s="176"/>
      <c r="AX113" s="176"/>
      <c r="AY113" s="176"/>
      <c r="AZ113" s="168"/>
      <c r="BA113" s="181"/>
      <c r="BB113" s="181"/>
      <c r="BC113" s="176"/>
      <c r="BD113" s="184"/>
      <c r="BE113" s="176"/>
      <c r="BF113" s="186"/>
      <c r="BG113" s="185"/>
      <c r="BH113" s="184"/>
      <c r="BI113" s="176"/>
      <c r="BJ113" s="176"/>
      <c r="BK113" s="184"/>
      <c r="BL113" s="184"/>
      <c r="BM113" s="176"/>
      <c r="BN113" s="187"/>
      <c r="BO113" s="188"/>
      <c r="BP113" s="176"/>
      <c r="BQ113" s="176"/>
      <c r="BR113" s="168"/>
      <c r="BS113" s="189"/>
      <c r="BT113" s="168"/>
      <c r="BU113" s="168"/>
      <c r="BV113" s="181"/>
      <c r="BW113" s="168"/>
      <c r="BX113" s="181"/>
      <c r="BY113" s="190"/>
      <c r="BZ113" s="191"/>
      <c r="CA113" s="191"/>
      <c r="CB113" s="168"/>
      <c r="CC113" s="192"/>
      <c r="CD113" s="193"/>
      <c r="CE113" s="189"/>
      <c r="CF113" s="193"/>
      <c r="CG113" s="193"/>
      <c r="CH113" s="193"/>
      <c r="CI113" s="193"/>
      <c r="CJ113" s="193"/>
      <c r="CK113" s="189"/>
      <c r="CL113" s="193"/>
      <c r="CM113" s="168"/>
      <c r="CN113" s="194"/>
      <c r="CO113" s="194"/>
      <c r="CP113" s="194"/>
      <c r="CQ113" s="168"/>
      <c r="CR113" s="194"/>
      <c r="CS113" s="168"/>
    </row>
    <row r="114" spans="1:97" ht="12.75">
      <c r="A114" s="168"/>
      <c r="B114" s="168"/>
      <c r="C114" s="168"/>
      <c r="D114" s="169"/>
      <c r="E114" s="170"/>
      <c r="F114" s="169"/>
      <c r="G114" s="168"/>
      <c r="H114" s="171"/>
      <c r="I114" s="171"/>
      <c r="J114" s="168"/>
      <c r="K114" s="172"/>
      <c r="L114" s="172"/>
      <c r="M114" s="173"/>
      <c r="N114" s="173"/>
      <c r="O114" s="275"/>
      <c r="P114" s="275"/>
      <c r="R114" s="275"/>
      <c r="S114" s="275"/>
      <c r="T114" s="174"/>
      <c r="U114" s="168"/>
      <c r="V114" s="175"/>
      <c r="W114" s="176"/>
      <c r="X114" s="176"/>
      <c r="Y114" s="177"/>
      <c r="Z114" s="178"/>
      <c r="AA114" s="178"/>
      <c r="AB114" s="179"/>
      <c r="AC114" s="180"/>
      <c r="AD114" s="168"/>
      <c r="AE114" s="181"/>
      <c r="AF114" s="168"/>
      <c r="AG114" s="168"/>
      <c r="AH114" s="185"/>
      <c r="AI114" s="181"/>
      <c r="AJ114" s="176"/>
      <c r="AK114" s="181"/>
      <c r="AL114" s="181"/>
      <c r="AM114" s="181"/>
      <c r="AN114" s="181"/>
      <c r="AO114" s="181"/>
      <c r="AP114" s="176"/>
      <c r="AQ114" s="184"/>
      <c r="AR114" s="182"/>
      <c r="AS114" s="182"/>
      <c r="AT114" s="182"/>
      <c r="AU114" s="183"/>
      <c r="AV114" s="176"/>
      <c r="AW114" s="176"/>
      <c r="AX114" s="176"/>
      <c r="AY114" s="176"/>
      <c r="AZ114" s="168"/>
      <c r="BA114" s="181"/>
      <c r="BB114" s="181"/>
      <c r="BC114" s="176"/>
      <c r="BD114" s="184"/>
      <c r="BE114" s="176"/>
      <c r="BF114" s="186"/>
      <c r="BG114" s="185"/>
      <c r="BH114" s="184"/>
      <c r="BI114" s="176"/>
      <c r="BJ114" s="176"/>
      <c r="BK114" s="184"/>
      <c r="BL114" s="184"/>
      <c r="BM114" s="176"/>
      <c r="BN114" s="187"/>
      <c r="BO114" s="188"/>
      <c r="BP114" s="176"/>
      <c r="BQ114" s="176"/>
      <c r="BR114" s="168"/>
      <c r="BS114" s="189"/>
      <c r="BT114" s="168"/>
      <c r="BU114" s="168"/>
      <c r="BV114" s="181"/>
      <c r="BW114" s="168"/>
      <c r="BX114" s="181"/>
      <c r="BY114" s="190"/>
      <c r="BZ114" s="191"/>
      <c r="CA114" s="191"/>
      <c r="CB114" s="168"/>
      <c r="CC114" s="192"/>
      <c r="CD114" s="193"/>
      <c r="CE114" s="189"/>
      <c r="CF114" s="193"/>
      <c r="CG114" s="193"/>
      <c r="CH114" s="193"/>
      <c r="CI114" s="193"/>
      <c r="CJ114" s="193"/>
      <c r="CK114" s="189"/>
      <c r="CL114" s="193"/>
      <c r="CM114" s="168"/>
      <c r="CN114" s="194"/>
      <c r="CO114" s="194"/>
      <c r="CP114" s="194"/>
      <c r="CQ114" s="168"/>
      <c r="CR114" s="194"/>
      <c r="CS114" s="168"/>
    </row>
    <row r="115" spans="1:97" ht="12.75">
      <c r="A115" s="168"/>
      <c r="B115" s="168"/>
      <c r="C115" s="168"/>
      <c r="D115" s="169"/>
      <c r="E115" s="170"/>
      <c r="F115" s="169"/>
      <c r="G115" s="168"/>
      <c r="H115" s="171"/>
      <c r="I115" s="171"/>
      <c r="J115" s="168"/>
      <c r="K115" s="172"/>
      <c r="L115" s="172"/>
      <c r="M115" s="173"/>
      <c r="N115" s="173"/>
      <c r="O115" s="275"/>
      <c r="P115" s="275"/>
      <c r="R115" s="275"/>
      <c r="S115" s="275"/>
      <c r="T115" s="174"/>
      <c r="U115" s="168"/>
      <c r="V115" s="175"/>
      <c r="W115" s="176"/>
      <c r="X115" s="176"/>
      <c r="Y115" s="177"/>
      <c r="Z115" s="178"/>
      <c r="AA115" s="178"/>
      <c r="AB115" s="179"/>
      <c r="AC115" s="180"/>
      <c r="AD115" s="168"/>
      <c r="AE115" s="181"/>
      <c r="AF115" s="168"/>
      <c r="AG115" s="168"/>
      <c r="AH115" s="185"/>
      <c r="AI115" s="181"/>
      <c r="AJ115" s="176"/>
      <c r="AK115" s="181"/>
      <c r="AL115" s="181"/>
      <c r="AM115" s="181"/>
      <c r="AN115" s="181"/>
      <c r="AO115" s="181"/>
      <c r="AP115" s="176"/>
      <c r="AQ115" s="184"/>
      <c r="AR115" s="182"/>
      <c r="AS115" s="182"/>
      <c r="AT115" s="182"/>
      <c r="AU115" s="183"/>
      <c r="AV115" s="176"/>
      <c r="AW115" s="176"/>
      <c r="AX115" s="176"/>
      <c r="AY115" s="176"/>
      <c r="AZ115" s="168"/>
      <c r="BA115" s="181"/>
      <c r="BB115" s="181"/>
      <c r="BC115" s="176"/>
      <c r="BD115" s="184"/>
      <c r="BE115" s="176"/>
      <c r="BF115" s="186"/>
      <c r="BG115" s="185"/>
      <c r="BH115" s="184"/>
      <c r="BI115" s="176"/>
      <c r="BJ115" s="176"/>
      <c r="BK115" s="184"/>
      <c r="BL115" s="184"/>
      <c r="BM115" s="176"/>
      <c r="BN115" s="187"/>
      <c r="BO115" s="188"/>
      <c r="BP115" s="176"/>
      <c r="BQ115" s="176"/>
      <c r="BR115" s="168"/>
      <c r="BS115" s="189"/>
      <c r="BT115" s="168"/>
      <c r="BU115" s="168"/>
      <c r="BV115" s="181"/>
      <c r="BW115" s="168"/>
      <c r="BX115" s="181"/>
      <c r="BY115" s="190"/>
      <c r="BZ115" s="191"/>
      <c r="CA115" s="191"/>
      <c r="CB115" s="168"/>
      <c r="CC115" s="192"/>
      <c r="CD115" s="193"/>
      <c r="CE115" s="189"/>
      <c r="CF115" s="193"/>
      <c r="CG115" s="193"/>
      <c r="CH115" s="193"/>
      <c r="CI115" s="193"/>
      <c r="CJ115" s="193"/>
      <c r="CK115" s="189"/>
      <c r="CL115" s="193"/>
      <c r="CM115" s="168"/>
      <c r="CN115" s="194"/>
      <c r="CO115" s="194"/>
      <c r="CP115" s="194"/>
      <c r="CQ115" s="168"/>
      <c r="CR115" s="194"/>
      <c r="CS115" s="168"/>
    </row>
    <row r="116" spans="1:97" ht="12.75">
      <c r="A116" s="168"/>
      <c r="B116" s="168"/>
      <c r="C116" s="168"/>
      <c r="D116" s="169"/>
      <c r="E116" s="170"/>
      <c r="F116" s="169"/>
      <c r="G116" s="168"/>
      <c r="H116" s="171"/>
      <c r="I116" s="171"/>
      <c r="J116" s="168"/>
      <c r="K116" s="172"/>
      <c r="L116" s="172"/>
      <c r="M116" s="173"/>
      <c r="N116" s="173"/>
      <c r="O116" s="275"/>
      <c r="P116" s="275"/>
      <c r="R116" s="275"/>
      <c r="S116" s="275"/>
      <c r="T116" s="174"/>
      <c r="U116" s="168"/>
      <c r="V116" s="175"/>
      <c r="W116" s="176"/>
      <c r="X116" s="176"/>
      <c r="Y116" s="177"/>
      <c r="Z116" s="178"/>
      <c r="AA116" s="178"/>
      <c r="AB116" s="179"/>
      <c r="AC116" s="180"/>
      <c r="AD116" s="168"/>
      <c r="AE116" s="181"/>
      <c r="AF116" s="168"/>
      <c r="AG116" s="168"/>
      <c r="AH116" s="185"/>
      <c r="AI116" s="181"/>
      <c r="AJ116" s="176"/>
      <c r="AK116" s="181"/>
      <c r="AL116" s="181"/>
      <c r="AM116" s="181"/>
      <c r="AN116" s="181"/>
      <c r="AO116" s="181"/>
      <c r="AP116" s="176"/>
      <c r="AQ116" s="184"/>
      <c r="AR116" s="182"/>
      <c r="AS116" s="182"/>
      <c r="AT116" s="182"/>
      <c r="AU116" s="183"/>
      <c r="AV116" s="176"/>
      <c r="AW116" s="176"/>
      <c r="AX116" s="176"/>
      <c r="AY116" s="176"/>
      <c r="AZ116" s="168"/>
      <c r="BA116" s="181"/>
      <c r="BB116" s="181"/>
      <c r="BC116" s="176"/>
      <c r="BD116" s="184"/>
      <c r="BE116" s="176"/>
      <c r="BF116" s="186"/>
      <c r="BG116" s="185"/>
      <c r="BH116" s="184"/>
      <c r="BI116" s="176"/>
      <c r="BJ116" s="176"/>
      <c r="BK116" s="184"/>
      <c r="BL116" s="184"/>
      <c r="BM116" s="176"/>
      <c r="BN116" s="187"/>
      <c r="BO116" s="188"/>
      <c r="BP116" s="176"/>
      <c r="BQ116" s="176"/>
      <c r="BR116" s="168"/>
      <c r="BS116" s="189"/>
      <c r="BT116" s="168"/>
      <c r="BU116" s="168"/>
      <c r="BV116" s="181"/>
      <c r="BW116" s="168"/>
      <c r="BX116" s="181"/>
      <c r="BY116" s="190"/>
      <c r="BZ116" s="191"/>
      <c r="CA116" s="191"/>
      <c r="CB116" s="168"/>
      <c r="CC116" s="192"/>
      <c r="CD116" s="193"/>
      <c r="CE116" s="189"/>
      <c r="CF116" s="193"/>
      <c r="CG116" s="193"/>
      <c r="CH116" s="193"/>
      <c r="CI116" s="193"/>
      <c r="CJ116" s="193"/>
      <c r="CK116" s="189"/>
      <c r="CL116" s="193"/>
      <c r="CM116" s="168"/>
      <c r="CN116" s="194"/>
      <c r="CO116" s="194"/>
      <c r="CP116" s="194"/>
      <c r="CQ116" s="168"/>
      <c r="CR116" s="194"/>
      <c r="CS116" s="168"/>
    </row>
    <row r="117" spans="1:97" ht="12.75">
      <c r="A117" s="168"/>
      <c r="B117" s="168"/>
      <c r="C117" s="168"/>
      <c r="D117" s="169"/>
      <c r="E117" s="170"/>
      <c r="F117" s="169"/>
      <c r="G117" s="168"/>
      <c r="H117" s="171"/>
      <c r="I117" s="171"/>
      <c r="J117" s="168"/>
      <c r="K117" s="172"/>
      <c r="L117" s="172"/>
      <c r="M117" s="173"/>
      <c r="N117" s="173"/>
      <c r="O117" s="275"/>
      <c r="P117" s="275"/>
      <c r="R117" s="275"/>
      <c r="S117" s="275"/>
      <c r="T117" s="174"/>
      <c r="U117" s="168"/>
      <c r="V117" s="175"/>
      <c r="W117" s="176"/>
      <c r="X117" s="176"/>
      <c r="Y117" s="177"/>
      <c r="Z117" s="178"/>
      <c r="AA117" s="178"/>
      <c r="AB117" s="179"/>
      <c r="AC117" s="180"/>
      <c r="AD117" s="168"/>
      <c r="AE117" s="181"/>
      <c r="AF117" s="168"/>
      <c r="AG117" s="168"/>
      <c r="AH117" s="185"/>
      <c r="AI117" s="181"/>
      <c r="AJ117" s="176"/>
      <c r="AK117" s="181"/>
      <c r="AL117" s="181"/>
      <c r="AM117" s="181"/>
      <c r="AN117" s="181"/>
      <c r="AO117" s="181"/>
      <c r="AP117" s="176"/>
      <c r="AQ117" s="184"/>
      <c r="AR117" s="182"/>
      <c r="AS117" s="182"/>
      <c r="AT117" s="182"/>
      <c r="AU117" s="183"/>
      <c r="AV117" s="176"/>
      <c r="AW117" s="176"/>
      <c r="AX117" s="176"/>
      <c r="AY117" s="176"/>
      <c r="AZ117" s="168"/>
      <c r="BA117" s="181"/>
      <c r="BB117" s="181"/>
      <c r="BC117" s="176"/>
      <c r="BD117" s="184"/>
      <c r="BE117" s="176"/>
      <c r="BF117" s="186"/>
      <c r="BG117" s="185"/>
      <c r="BH117" s="184"/>
      <c r="BI117" s="176"/>
      <c r="BJ117" s="176"/>
      <c r="BK117" s="184"/>
      <c r="BL117" s="184"/>
      <c r="BM117" s="176"/>
      <c r="BN117" s="187"/>
      <c r="BO117" s="188"/>
      <c r="BP117" s="176"/>
      <c r="BQ117" s="176"/>
      <c r="BR117" s="168"/>
      <c r="BS117" s="189"/>
      <c r="BT117" s="168"/>
      <c r="BU117" s="168"/>
      <c r="BV117" s="181"/>
      <c r="BW117" s="168"/>
      <c r="BX117" s="181"/>
      <c r="BY117" s="190"/>
      <c r="BZ117" s="191"/>
      <c r="CA117" s="191"/>
      <c r="CB117" s="168"/>
      <c r="CC117" s="192"/>
      <c r="CD117" s="193"/>
      <c r="CE117" s="189"/>
      <c r="CF117" s="193"/>
      <c r="CG117" s="193"/>
      <c r="CH117" s="193"/>
      <c r="CI117" s="193"/>
      <c r="CJ117" s="193"/>
      <c r="CK117" s="189"/>
      <c r="CL117" s="193"/>
      <c r="CM117" s="168"/>
      <c r="CN117" s="194"/>
      <c r="CO117" s="194"/>
      <c r="CP117" s="194"/>
      <c r="CQ117" s="168"/>
      <c r="CR117" s="194"/>
      <c r="CS117" s="168"/>
    </row>
    <row r="118" spans="1:97" ht="12.75">
      <c r="A118" s="168"/>
      <c r="B118" s="168"/>
      <c r="C118" s="168"/>
      <c r="D118" s="169"/>
      <c r="E118" s="170"/>
      <c r="F118" s="169"/>
      <c r="G118" s="168"/>
      <c r="H118" s="171"/>
      <c r="I118" s="171"/>
      <c r="J118" s="168"/>
      <c r="K118" s="172"/>
      <c r="L118" s="172"/>
      <c r="M118" s="173"/>
      <c r="N118" s="173"/>
      <c r="O118" s="275"/>
      <c r="P118" s="275"/>
      <c r="R118" s="275"/>
      <c r="S118" s="275"/>
      <c r="T118" s="174"/>
      <c r="U118" s="168"/>
      <c r="V118" s="175"/>
      <c r="W118" s="176"/>
      <c r="X118" s="176"/>
      <c r="Y118" s="177"/>
      <c r="Z118" s="178"/>
      <c r="AA118" s="178"/>
      <c r="AB118" s="179"/>
      <c r="AC118" s="180"/>
      <c r="AD118" s="168"/>
      <c r="AE118" s="181"/>
      <c r="AF118" s="168"/>
      <c r="AG118" s="168"/>
      <c r="AH118" s="185"/>
      <c r="AI118" s="181"/>
      <c r="AJ118" s="176"/>
      <c r="AK118" s="181"/>
      <c r="AL118" s="181"/>
      <c r="AM118" s="181"/>
      <c r="AN118" s="181"/>
      <c r="AO118" s="181"/>
      <c r="AP118" s="176"/>
      <c r="AQ118" s="184"/>
      <c r="AR118" s="182"/>
      <c r="AS118" s="182"/>
      <c r="AT118" s="182"/>
      <c r="AU118" s="183"/>
      <c r="AV118" s="176"/>
      <c r="AW118" s="176"/>
      <c r="AX118" s="176"/>
      <c r="AY118" s="176"/>
      <c r="AZ118" s="168"/>
      <c r="BA118" s="181"/>
      <c r="BB118" s="181"/>
      <c r="BC118" s="176"/>
      <c r="BD118" s="184"/>
      <c r="BE118" s="176"/>
      <c r="BF118" s="186"/>
      <c r="BG118" s="185"/>
      <c r="BH118" s="184"/>
      <c r="BI118" s="176"/>
      <c r="BJ118" s="176"/>
      <c r="BK118" s="184"/>
      <c r="BL118" s="184"/>
      <c r="BM118" s="176"/>
      <c r="BN118" s="187"/>
      <c r="BO118" s="188"/>
      <c r="BP118" s="176"/>
      <c r="BQ118" s="176"/>
      <c r="BR118" s="168"/>
      <c r="BS118" s="189"/>
      <c r="BT118" s="168"/>
      <c r="BU118" s="168"/>
      <c r="BV118" s="181"/>
      <c r="BW118" s="168"/>
      <c r="BX118" s="181"/>
      <c r="BY118" s="190"/>
      <c r="BZ118" s="191"/>
      <c r="CA118" s="191"/>
      <c r="CB118" s="168"/>
      <c r="CC118" s="192"/>
      <c r="CD118" s="193"/>
      <c r="CE118" s="189"/>
      <c r="CF118" s="193"/>
      <c r="CG118" s="193"/>
      <c r="CH118" s="193"/>
      <c r="CI118" s="193"/>
      <c r="CJ118" s="193"/>
      <c r="CK118" s="189"/>
      <c r="CL118" s="193"/>
      <c r="CM118" s="168"/>
      <c r="CN118" s="194"/>
      <c r="CO118" s="194"/>
      <c r="CP118" s="194"/>
      <c r="CQ118" s="168"/>
      <c r="CR118" s="194"/>
      <c r="CS118" s="168"/>
    </row>
    <row r="119" spans="1:97" ht="12.75">
      <c r="A119" s="168"/>
      <c r="B119" s="168"/>
      <c r="C119" s="168"/>
      <c r="D119" s="169"/>
      <c r="E119" s="170"/>
      <c r="F119" s="169"/>
      <c r="G119" s="168"/>
      <c r="H119" s="171"/>
      <c r="I119" s="171"/>
      <c r="J119" s="168"/>
      <c r="K119" s="172"/>
      <c r="L119" s="172"/>
      <c r="M119" s="173"/>
      <c r="N119" s="173"/>
      <c r="O119" s="275"/>
      <c r="P119" s="275"/>
      <c r="R119" s="275"/>
      <c r="S119" s="275"/>
      <c r="T119" s="174"/>
      <c r="U119" s="168"/>
      <c r="V119" s="175"/>
      <c r="W119" s="176"/>
      <c r="X119" s="176"/>
      <c r="Y119" s="177"/>
      <c r="Z119" s="178"/>
      <c r="AA119" s="178"/>
      <c r="AB119" s="179"/>
      <c r="AC119" s="180"/>
      <c r="AD119" s="168"/>
      <c r="AE119" s="181"/>
      <c r="AF119" s="168"/>
      <c r="AG119" s="168"/>
      <c r="AH119" s="185"/>
      <c r="AI119" s="181"/>
      <c r="AJ119" s="176"/>
      <c r="AK119" s="181"/>
      <c r="AL119" s="181"/>
      <c r="AM119" s="181"/>
      <c r="AN119" s="181"/>
      <c r="AO119" s="181"/>
      <c r="AP119" s="176"/>
      <c r="AQ119" s="184"/>
      <c r="AR119" s="182"/>
      <c r="AS119" s="182"/>
      <c r="AT119" s="182"/>
      <c r="AU119" s="183"/>
      <c r="AV119" s="176"/>
      <c r="AW119" s="176"/>
      <c r="AX119" s="176"/>
      <c r="AY119" s="176"/>
      <c r="AZ119" s="168"/>
      <c r="BA119" s="181"/>
      <c r="BB119" s="181"/>
      <c r="BC119" s="176"/>
      <c r="BD119" s="184"/>
      <c r="BE119" s="176"/>
      <c r="BF119" s="186"/>
      <c r="BG119" s="185"/>
      <c r="BH119" s="184"/>
      <c r="BI119" s="176"/>
      <c r="BJ119" s="176"/>
      <c r="BK119" s="184"/>
      <c r="BL119" s="184"/>
      <c r="BM119" s="176"/>
      <c r="BN119" s="187"/>
      <c r="BO119" s="188"/>
      <c r="BP119" s="176"/>
      <c r="BQ119" s="176"/>
      <c r="BR119" s="168"/>
      <c r="BS119" s="189"/>
      <c r="BT119" s="168"/>
      <c r="BU119" s="168"/>
      <c r="BV119" s="181"/>
      <c r="BW119" s="168"/>
      <c r="BX119" s="181"/>
      <c r="BY119" s="190"/>
      <c r="BZ119" s="191"/>
      <c r="CA119" s="191"/>
      <c r="CB119" s="168"/>
      <c r="CC119" s="192"/>
      <c r="CD119" s="193"/>
      <c r="CE119" s="189"/>
      <c r="CF119" s="193"/>
      <c r="CG119" s="193"/>
      <c r="CH119" s="193"/>
      <c r="CI119" s="193"/>
      <c r="CJ119" s="193"/>
      <c r="CK119" s="189"/>
      <c r="CL119" s="193"/>
      <c r="CM119" s="168"/>
      <c r="CN119" s="194"/>
      <c r="CO119" s="194"/>
      <c r="CP119" s="194"/>
      <c r="CQ119" s="168"/>
      <c r="CR119" s="194"/>
      <c r="CS119" s="168"/>
    </row>
    <row r="120" spans="1:97" ht="12.75">
      <c r="A120" s="168"/>
      <c r="B120" s="168"/>
      <c r="C120" s="168"/>
      <c r="D120" s="169"/>
      <c r="E120" s="170"/>
      <c r="F120" s="169"/>
      <c r="G120" s="168"/>
      <c r="H120" s="171"/>
      <c r="I120" s="171"/>
      <c r="J120" s="168"/>
      <c r="K120" s="172"/>
      <c r="L120" s="172"/>
      <c r="M120" s="173"/>
      <c r="N120" s="173"/>
      <c r="O120" s="275"/>
      <c r="P120" s="275"/>
      <c r="R120" s="275"/>
      <c r="S120" s="275"/>
      <c r="T120" s="174"/>
      <c r="U120" s="168"/>
      <c r="V120" s="175"/>
      <c r="W120" s="176"/>
      <c r="X120" s="176"/>
      <c r="Y120" s="177"/>
      <c r="Z120" s="178"/>
      <c r="AA120" s="178"/>
      <c r="AB120" s="179"/>
      <c r="AC120" s="180"/>
      <c r="AD120" s="168"/>
      <c r="AE120" s="181"/>
      <c r="AF120" s="168"/>
      <c r="AG120" s="168"/>
      <c r="AH120" s="185"/>
      <c r="AI120" s="181"/>
      <c r="AJ120" s="176"/>
      <c r="AK120" s="181"/>
      <c r="AL120" s="181"/>
      <c r="AM120" s="181"/>
      <c r="AN120" s="181"/>
      <c r="AO120" s="181"/>
      <c r="AP120" s="176"/>
      <c r="AQ120" s="184"/>
      <c r="AR120" s="182"/>
      <c r="AS120" s="182"/>
      <c r="AT120" s="182"/>
      <c r="AU120" s="183"/>
      <c r="AV120" s="176"/>
      <c r="AW120" s="176"/>
      <c r="AX120" s="176"/>
      <c r="AY120" s="176"/>
      <c r="AZ120" s="168"/>
      <c r="BA120" s="181"/>
      <c r="BB120" s="181"/>
      <c r="BC120" s="176"/>
      <c r="BD120" s="184"/>
      <c r="BE120" s="176"/>
      <c r="BF120" s="186"/>
      <c r="BG120" s="185"/>
      <c r="BH120" s="184"/>
      <c r="BI120" s="176"/>
      <c r="BJ120" s="176"/>
      <c r="BK120" s="184"/>
      <c r="BL120" s="184"/>
      <c r="BM120" s="176"/>
      <c r="BN120" s="187"/>
      <c r="BO120" s="188"/>
      <c r="BP120" s="176"/>
      <c r="BQ120" s="176"/>
      <c r="BR120" s="168"/>
      <c r="BS120" s="189"/>
      <c r="BT120" s="168"/>
      <c r="BU120" s="168"/>
      <c r="BV120" s="181"/>
      <c r="BW120" s="168"/>
      <c r="BX120" s="181"/>
      <c r="BY120" s="190"/>
      <c r="BZ120" s="191"/>
      <c r="CA120" s="191"/>
      <c r="CB120" s="168"/>
      <c r="CC120" s="192"/>
      <c r="CD120" s="193"/>
      <c r="CE120" s="189"/>
      <c r="CF120" s="193"/>
      <c r="CG120" s="193"/>
      <c r="CH120" s="193"/>
      <c r="CI120" s="193"/>
      <c r="CJ120" s="193"/>
      <c r="CK120" s="189"/>
      <c r="CL120" s="193"/>
      <c r="CM120" s="168"/>
      <c r="CN120" s="194"/>
      <c r="CO120" s="194"/>
      <c r="CP120" s="194"/>
      <c r="CQ120" s="168"/>
      <c r="CR120" s="194"/>
      <c r="CS120" s="168"/>
    </row>
    <row r="121" spans="1:97" ht="12.75">
      <c r="A121" s="168"/>
      <c r="B121" s="168"/>
      <c r="C121" s="168"/>
      <c r="D121" s="169"/>
      <c r="E121" s="170"/>
      <c r="F121" s="169"/>
      <c r="G121" s="168"/>
      <c r="H121" s="171"/>
      <c r="I121" s="171"/>
      <c r="J121" s="168"/>
      <c r="K121" s="172"/>
      <c r="L121" s="172"/>
      <c r="M121" s="173"/>
      <c r="N121" s="173"/>
      <c r="O121" s="275"/>
      <c r="P121" s="275"/>
      <c r="R121" s="275"/>
      <c r="S121" s="275"/>
      <c r="T121" s="174"/>
      <c r="U121" s="168"/>
      <c r="V121" s="175"/>
      <c r="W121" s="176"/>
      <c r="X121" s="176"/>
      <c r="Y121" s="177"/>
      <c r="Z121" s="178"/>
      <c r="AA121" s="178"/>
      <c r="AB121" s="179"/>
      <c r="AC121" s="180"/>
      <c r="AD121" s="168"/>
      <c r="AE121" s="181"/>
      <c r="AF121" s="168"/>
      <c r="AG121" s="168"/>
      <c r="AH121" s="185"/>
      <c r="AI121" s="181"/>
      <c r="AJ121" s="176"/>
      <c r="AK121" s="181"/>
      <c r="AL121" s="181"/>
      <c r="AM121" s="181"/>
      <c r="AN121" s="181"/>
      <c r="AO121" s="181"/>
      <c r="AP121" s="176"/>
      <c r="AQ121" s="184"/>
      <c r="AR121" s="182"/>
      <c r="AS121" s="182"/>
      <c r="AT121" s="182"/>
      <c r="AU121" s="183"/>
      <c r="AV121" s="176"/>
      <c r="AW121" s="176"/>
      <c r="AX121" s="176"/>
      <c r="AY121" s="176"/>
      <c r="AZ121" s="168"/>
      <c r="BA121" s="181"/>
      <c r="BB121" s="181"/>
      <c r="BC121" s="176"/>
      <c r="BD121" s="184"/>
      <c r="BE121" s="176"/>
      <c r="BF121" s="186"/>
      <c r="BG121" s="185"/>
      <c r="BH121" s="184"/>
      <c r="BI121" s="176"/>
      <c r="BJ121" s="176"/>
      <c r="BK121" s="184"/>
      <c r="BL121" s="184"/>
      <c r="BM121" s="176"/>
      <c r="BN121" s="187"/>
      <c r="BO121" s="188"/>
      <c r="BP121" s="176"/>
      <c r="BQ121" s="176"/>
      <c r="BR121" s="168"/>
      <c r="BS121" s="189"/>
      <c r="BT121" s="168"/>
      <c r="BU121" s="168"/>
      <c r="BV121" s="181"/>
      <c r="BW121" s="168"/>
      <c r="BX121" s="181"/>
      <c r="BY121" s="190"/>
      <c r="BZ121" s="191"/>
      <c r="CA121" s="191"/>
      <c r="CB121" s="168"/>
      <c r="CC121" s="192"/>
      <c r="CD121" s="193"/>
      <c r="CE121" s="189"/>
      <c r="CF121" s="193"/>
      <c r="CG121" s="193"/>
      <c r="CH121" s="193"/>
      <c r="CI121" s="193"/>
      <c r="CJ121" s="193"/>
      <c r="CK121" s="189"/>
      <c r="CL121" s="193"/>
      <c r="CM121" s="168"/>
      <c r="CN121" s="194"/>
      <c r="CO121" s="194"/>
      <c r="CP121" s="194"/>
      <c r="CQ121" s="168"/>
      <c r="CR121" s="194"/>
      <c r="CS121" s="168"/>
    </row>
    <row r="122" spans="1:97" ht="12.75">
      <c r="A122" s="168"/>
      <c r="B122" s="168"/>
      <c r="C122" s="168"/>
      <c r="D122" s="169"/>
      <c r="E122" s="170"/>
      <c r="F122" s="169"/>
      <c r="G122" s="168"/>
      <c r="H122" s="171"/>
      <c r="I122" s="171"/>
      <c r="J122" s="168"/>
      <c r="K122" s="172"/>
      <c r="L122" s="172"/>
      <c r="M122" s="173"/>
      <c r="N122" s="173"/>
      <c r="O122" s="275"/>
      <c r="P122" s="275"/>
      <c r="R122" s="275"/>
      <c r="S122" s="275"/>
      <c r="T122" s="174"/>
      <c r="U122" s="168"/>
      <c r="V122" s="175"/>
      <c r="W122" s="176"/>
      <c r="X122" s="176"/>
      <c r="Y122" s="177"/>
      <c r="Z122" s="178"/>
      <c r="AA122" s="178"/>
      <c r="AB122" s="179"/>
      <c r="AC122" s="180"/>
      <c r="AD122" s="168"/>
      <c r="AE122" s="181"/>
      <c r="AF122" s="168"/>
      <c r="AG122" s="168"/>
      <c r="AH122" s="185"/>
      <c r="AI122" s="181"/>
      <c r="AJ122" s="176"/>
      <c r="AK122" s="181"/>
      <c r="AL122" s="181"/>
      <c r="AM122" s="181"/>
      <c r="AN122" s="181"/>
      <c r="AO122" s="181"/>
      <c r="AP122" s="176"/>
      <c r="AQ122" s="184"/>
      <c r="AR122" s="182"/>
      <c r="AS122" s="182"/>
      <c r="AT122" s="182"/>
      <c r="AU122" s="183"/>
      <c r="AV122" s="176"/>
      <c r="AW122" s="176"/>
      <c r="AX122" s="176"/>
      <c r="AY122" s="176"/>
      <c r="AZ122" s="168"/>
      <c r="BA122" s="181"/>
      <c r="BB122" s="181"/>
      <c r="BC122" s="176"/>
      <c r="BD122" s="184"/>
      <c r="BE122" s="176"/>
      <c r="BF122" s="186"/>
      <c r="BG122" s="185"/>
      <c r="BH122" s="184"/>
      <c r="BI122" s="176"/>
      <c r="BJ122" s="176"/>
      <c r="BK122" s="184"/>
      <c r="BL122" s="184"/>
      <c r="BM122" s="176"/>
      <c r="BN122" s="187"/>
      <c r="BO122" s="188"/>
      <c r="BP122" s="176"/>
      <c r="BQ122" s="176"/>
      <c r="BR122" s="168"/>
      <c r="BS122" s="189"/>
      <c r="BT122" s="168"/>
      <c r="BU122" s="168"/>
      <c r="BV122" s="181"/>
      <c r="BW122" s="168"/>
      <c r="BX122" s="181"/>
      <c r="BY122" s="190"/>
      <c r="BZ122" s="191"/>
      <c r="CA122" s="191"/>
      <c r="CB122" s="168"/>
      <c r="CC122" s="192"/>
      <c r="CD122" s="193"/>
      <c r="CE122" s="189"/>
      <c r="CF122" s="193"/>
      <c r="CG122" s="193"/>
      <c r="CH122" s="193"/>
      <c r="CI122" s="193"/>
      <c r="CJ122" s="193"/>
      <c r="CK122" s="189"/>
      <c r="CL122" s="193"/>
      <c r="CM122" s="168"/>
      <c r="CN122" s="194"/>
      <c r="CO122" s="194"/>
      <c r="CP122" s="194"/>
      <c r="CQ122" s="168"/>
      <c r="CR122" s="194"/>
      <c r="CS122" s="168"/>
    </row>
    <row r="123" spans="1:97" ht="12.75">
      <c r="A123" s="168"/>
      <c r="B123" s="168"/>
      <c r="C123" s="168"/>
      <c r="D123" s="169"/>
      <c r="E123" s="170"/>
      <c r="F123" s="169"/>
      <c r="G123" s="168"/>
      <c r="H123" s="171"/>
      <c r="I123" s="171"/>
      <c r="J123" s="168"/>
      <c r="K123" s="172"/>
      <c r="L123" s="172"/>
      <c r="M123" s="173"/>
      <c r="N123" s="173"/>
      <c r="O123" s="275"/>
      <c r="P123" s="275"/>
      <c r="R123" s="275"/>
      <c r="S123" s="275"/>
      <c r="T123" s="174"/>
      <c r="U123" s="168"/>
      <c r="V123" s="175"/>
      <c r="W123" s="176"/>
      <c r="X123" s="176"/>
      <c r="Y123" s="177"/>
      <c r="Z123" s="178"/>
      <c r="AA123" s="178"/>
      <c r="AB123" s="179"/>
      <c r="AC123" s="180"/>
      <c r="AD123" s="168"/>
      <c r="AE123" s="181"/>
      <c r="AF123" s="168"/>
      <c r="AG123" s="168"/>
      <c r="AH123" s="185"/>
      <c r="AI123" s="181"/>
      <c r="AJ123" s="176"/>
      <c r="AK123" s="181"/>
      <c r="AL123" s="181"/>
      <c r="AM123" s="181"/>
      <c r="AN123" s="181"/>
      <c r="AO123" s="181"/>
      <c r="AP123" s="176"/>
      <c r="AQ123" s="184"/>
      <c r="AR123" s="182"/>
      <c r="AS123" s="182"/>
      <c r="AT123" s="182"/>
      <c r="AU123" s="183"/>
      <c r="AV123" s="176"/>
      <c r="AW123" s="176"/>
      <c r="AX123" s="176"/>
      <c r="AY123" s="176"/>
      <c r="AZ123" s="168"/>
      <c r="BA123" s="181"/>
      <c r="BB123" s="181"/>
      <c r="BC123" s="176"/>
      <c r="BD123" s="184"/>
      <c r="BE123" s="176"/>
      <c r="BF123" s="186"/>
      <c r="BG123" s="185"/>
      <c r="BH123" s="184"/>
      <c r="BI123" s="176"/>
      <c r="BJ123" s="176"/>
      <c r="BK123" s="184"/>
      <c r="BL123" s="184"/>
      <c r="BM123" s="176"/>
      <c r="BN123" s="187"/>
      <c r="BO123" s="188"/>
      <c r="BP123" s="176"/>
      <c r="BQ123" s="176"/>
      <c r="BR123" s="168"/>
      <c r="BS123" s="189"/>
      <c r="BT123" s="168"/>
      <c r="BU123" s="168"/>
      <c r="BV123" s="181"/>
      <c r="BW123" s="168"/>
      <c r="BX123" s="181"/>
      <c r="BY123" s="190"/>
      <c r="BZ123" s="191"/>
      <c r="CA123" s="191"/>
      <c r="CB123" s="168"/>
      <c r="CC123" s="192"/>
      <c r="CD123" s="193"/>
      <c r="CE123" s="189"/>
      <c r="CF123" s="193"/>
      <c r="CG123" s="193"/>
      <c r="CH123" s="193"/>
      <c r="CI123" s="193"/>
      <c r="CJ123" s="193"/>
      <c r="CK123" s="189"/>
      <c r="CL123" s="193"/>
      <c r="CM123" s="168"/>
      <c r="CN123" s="194"/>
      <c r="CO123" s="194"/>
      <c r="CP123" s="194"/>
      <c r="CQ123" s="168"/>
      <c r="CR123" s="194"/>
      <c r="CS123" s="168"/>
    </row>
    <row r="124" spans="1:97" ht="12.75">
      <c r="A124" s="168"/>
      <c r="B124" s="168"/>
      <c r="C124" s="168"/>
      <c r="D124" s="169"/>
      <c r="E124" s="170"/>
      <c r="F124" s="169"/>
      <c r="G124" s="168"/>
      <c r="H124" s="171"/>
      <c r="I124" s="171"/>
      <c r="J124" s="168"/>
      <c r="K124" s="172"/>
      <c r="L124" s="172"/>
      <c r="M124" s="173"/>
      <c r="N124" s="173"/>
      <c r="O124" s="275"/>
      <c r="P124" s="275"/>
      <c r="R124" s="275"/>
      <c r="S124" s="275"/>
      <c r="T124" s="174"/>
      <c r="U124" s="168"/>
      <c r="V124" s="175"/>
      <c r="W124" s="176"/>
      <c r="X124" s="176"/>
      <c r="Y124" s="177"/>
      <c r="Z124" s="178"/>
      <c r="AA124" s="178"/>
      <c r="AB124" s="179"/>
      <c r="AC124" s="180"/>
      <c r="AD124" s="168"/>
      <c r="AE124" s="181"/>
      <c r="AF124" s="168"/>
      <c r="AG124" s="168"/>
      <c r="AH124" s="185"/>
      <c r="AI124" s="181"/>
      <c r="AJ124" s="176"/>
      <c r="AK124" s="181"/>
      <c r="AL124" s="181"/>
      <c r="AM124" s="181"/>
      <c r="AN124" s="181"/>
      <c r="AO124" s="181"/>
      <c r="AP124" s="176"/>
      <c r="AQ124" s="184"/>
      <c r="AR124" s="182"/>
      <c r="AS124" s="182"/>
      <c r="AT124" s="182"/>
      <c r="AU124" s="183"/>
      <c r="AV124" s="176"/>
      <c r="AW124" s="176"/>
      <c r="AX124" s="176"/>
      <c r="AY124" s="176"/>
      <c r="AZ124" s="168"/>
      <c r="BA124" s="181"/>
      <c r="BB124" s="181"/>
      <c r="BC124" s="176"/>
      <c r="BD124" s="184"/>
      <c r="BE124" s="176"/>
      <c r="BF124" s="186"/>
      <c r="BG124" s="185"/>
      <c r="BH124" s="184"/>
      <c r="BI124" s="176"/>
      <c r="BJ124" s="176"/>
      <c r="BK124" s="184"/>
      <c r="BL124" s="184"/>
      <c r="BM124" s="176"/>
      <c r="BN124" s="187"/>
      <c r="BO124" s="188"/>
      <c r="BP124" s="176"/>
      <c r="BQ124" s="176"/>
      <c r="BR124" s="168"/>
      <c r="BS124" s="189"/>
      <c r="BT124" s="168"/>
      <c r="BU124" s="168"/>
      <c r="BV124" s="181"/>
      <c r="BW124" s="168"/>
      <c r="BX124" s="181"/>
      <c r="BY124" s="190"/>
      <c r="BZ124" s="191"/>
      <c r="CA124" s="191"/>
      <c r="CB124" s="168"/>
      <c r="CC124" s="192"/>
      <c r="CD124" s="193"/>
      <c r="CE124" s="189"/>
      <c r="CF124" s="193"/>
      <c r="CG124" s="193"/>
      <c r="CH124" s="193"/>
      <c r="CI124" s="193"/>
      <c r="CJ124" s="193"/>
      <c r="CK124" s="189"/>
      <c r="CL124" s="193"/>
      <c r="CM124" s="168"/>
      <c r="CN124" s="194"/>
      <c r="CO124" s="194"/>
      <c r="CP124" s="194"/>
      <c r="CQ124" s="168"/>
      <c r="CR124" s="194"/>
      <c r="CS124" s="168"/>
    </row>
    <row r="125" spans="1:97" ht="12.75">
      <c r="A125" s="168"/>
      <c r="B125" s="168"/>
      <c r="C125" s="168"/>
      <c r="D125" s="169"/>
      <c r="E125" s="170"/>
      <c r="F125" s="169"/>
      <c r="G125" s="168"/>
      <c r="H125" s="171"/>
      <c r="I125" s="171"/>
      <c r="J125" s="168"/>
      <c r="K125" s="172"/>
      <c r="L125" s="172"/>
      <c r="M125" s="173"/>
      <c r="N125" s="173"/>
      <c r="O125" s="275"/>
      <c r="P125" s="275"/>
      <c r="R125" s="275"/>
      <c r="S125" s="275"/>
      <c r="T125" s="174"/>
      <c r="U125" s="168"/>
      <c r="V125" s="175"/>
      <c r="W125" s="176"/>
      <c r="X125" s="176"/>
      <c r="Y125" s="177"/>
      <c r="Z125" s="178"/>
      <c r="AA125" s="178"/>
      <c r="AB125" s="179"/>
      <c r="AC125" s="180"/>
      <c r="AD125" s="168"/>
      <c r="AE125" s="181"/>
      <c r="AF125" s="168"/>
      <c r="AG125" s="168"/>
      <c r="AH125" s="185"/>
      <c r="AI125" s="181"/>
      <c r="AJ125" s="176"/>
      <c r="AK125" s="181"/>
      <c r="AL125" s="181"/>
      <c r="AM125" s="181"/>
      <c r="AN125" s="181"/>
      <c r="AO125" s="181"/>
      <c r="AP125" s="176"/>
      <c r="AQ125" s="184"/>
      <c r="AR125" s="182"/>
      <c r="AS125" s="182"/>
      <c r="AT125" s="182"/>
      <c r="AU125" s="183"/>
      <c r="AV125" s="176"/>
      <c r="AW125" s="176"/>
      <c r="AX125" s="176"/>
      <c r="AY125" s="176"/>
      <c r="AZ125" s="168"/>
      <c r="BA125" s="181"/>
      <c r="BB125" s="181"/>
      <c r="BC125" s="176"/>
      <c r="BD125" s="184"/>
      <c r="BE125" s="176"/>
      <c r="BF125" s="186"/>
      <c r="BG125" s="185"/>
      <c r="BH125" s="184"/>
      <c r="BI125" s="176"/>
      <c r="BJ125" s="176"/>
      <c r="BK125" s="184"/>
      <c r="BL125" s="184"/>
      <c r="BM125" s="176"/>
      <c r="BN125" s="187"/>
      <c r="BO125" s="188"/>
      <c r="BP125" s="176"/>
      <c r="BQ125" s="176"/>
      <c r="BR125" s="168"/>
      <c r="BS125" s="189"/>
      <c r="BT125" s="168"/>
      <c r="BU125" s="168"/>
      <c r="BV125" s="181"/>
      <c r="BW125" s="168"/>
      <c r="BX125" s="181"/>
      <c r="BY125" s="190"/>
      <c r="BZ125" s="191"/>
      <c r="CA125" s="191"/>
      <c r="CB125" s="168"/>
      <c r="CC125" s="192"/>
      <c r="CD125" s="193"/>
      <c r="CE125" s="189"/>
      <c r="CF125" s="193"/>
      <c r="CG125" s="193"/>
      <c r="CH125" s="193"/>
      <c r="CI125" s="193"/>
      <c r="CJ125" s="193"/>
      <c r="CK125" s="189"/>
      <c r="CL125" s="193"/>
      <c r="CM125" s="168"/>
      <c r="CN125" s="194"/>
      <c r="CO125" s="194"/>
      <c r="CP125" s="194"/>
      <c r="CQ125" s="168"/>
      <c r="CR125" s="194"/>
      <c r="CS125" s="168"/>
    </row>
    <row r="126" spans="1:97" ht="12.75">
      <c r="A126" s="168"/>
      <c r="B126" s="168"/>
      <c r="C126" s="168"/>
      <c r="D126" s="169"/>
      <c r="E126" s="170"/>
      <c r="F126" s="169"/>
      <c r="G126" s="168"/>
      <c r="H126" s="171"/>
      <c r="I126" s="171"/>
      <c r="J126" s="168"/>
      <c r="K126" s="172"/>
      <c r="L126" s="172"/>
      <c r="M126" s="173"/>
      <c r="N126" s="173"/>
      <c r="O126" s="275"/>
      <c r="P126" s="275"/>
      <c r="R126" s="275"/>
      <c r="S126" s="275"/>
      <c r="T126" s="174"/>
      <c r="U126" s="168"/>
      <c r="V126" s="175"/>
      <c r="W126" s="176"/>
      <c r="X126" s="176"/>
      <c r="Y126" s="177"/>
      <c r="Z126" s="178"/>
      <c r="AA126" s="178"/>
      <c r="AB126" s="179"/>
      <c r="AC126" s="180"/>
      <c r="AD126" s="168"/>
      <c r="AE126" s="181"/>
      <c r="AF126" s="168"/>
      <c r="AG126" s="168"/>
      <c r="AH126" s="185"/>
      <c r="AI126" s="181"/>
      <c r="AJ126" s="176"/>
      <c r="AK126" s="181"/>
      <c r="AL126" s="181"/>
      <c r="AM126" s="181"/>
      <c r="AN126" s="181"/>
      <c r="AO126" s="181"/>
      <c r="AP126" s="176"/>
      <c r="AQ126" s="184"/>
      <c r="AR126" s="182"/>
      <c r="AS126" s="182"/>
      <c r="AT126" s="182"/>
      <c r="AU126" s="183"/>
      <c r="AV126" s="176"/>
      <c r="AW126" s="176"/>
      <c r="AX126" s="176"/>
      <c r="AY126" s="176"/>
      <c r="AZ126" s="168"/>
      <c r="BA126" s="181"/>
      <c r="BB126" s="181"/>
      <c r="BC126" s="176"/>
      <c r="BD126" s="184"/>
      <c r="BE126" s="176"/>
      <c r="BF126" s="186"/>
      <c r="BG126" s="185"/>
      <c r="BH126" s="184"/>
      <c r="BI126" s="176"/>
      <c r="BJ126" s="176"/>
      <c r="BK126" s="184"/>
      <c r="BL126" s="184"/>
      <c r="BM126" s="176"/>
      <c r="BN126" s="187"/>
      <c r="BO126" s="188"/>
      <c r="BP126" s="176"/>
      <c r="BQ126" s="176"/>
      <c r="BR126" s="168"/>
      <c r="BS126" s="189"/>
      <c r="BT126" s="168"/>
      <c r="BU126" s="168"/>
      <c r="BV126" s="181"/>
      <c r="BW126" s="168"/>
      <c r="BX126" s="181"/>
      <c r="BY126" s="190"/>
      <c r="BZ126" s="191"/>
      <c r="CA126" s="191"/>
      <c r="CB126" s="168"/>
      <c r="CC126" s="192"/>
      <c r="CD126" s="193"/>
      <c r="CE126" s="189"/>
      <c r="CF126" s="193"/>
      <c r="CG126" s="193"/>
      <c r="CH126" s="193"/>
      <c r="CI126" s="193"/>
      <c r="CJ126" s="193"/>
      <c r="CK126" s="189"/>
      <c r="CL126" s="193"/>
      <c r="CM126" s="168"/>
      <c r="CN126" s="194"/>
      <c r="CO126" s="194"/>
      <c r="CP126" s="194"/>
      <c r="CQ126" s="168"/>
      <c r="CR126" s="194"/>
      <c r="CS126" s="168"/>
    </row>
    <row r="127" spans="1:97" ht="12.75">
      <c r="A127" s="168"/>
      <c r="B127" s="168"/>
      <c r="C127" s="168"/>
      <c r="D127" s="169"/>
      <c r="E127" s="170"/>
      <c r="F127" s="169"/>
      <c r="G127" s="168"/>
      <c r="H127" s="171"/>
      <c r="I127" s="171"/>
      <c r="J127" s="168"/>
      <c r="K127" s="172"/>
      <c r="L127" s="172"/>
      <c r="M127" s="173"/>
      <c r="N127" s="173"/>
      <c r="O127" s="275"/>
      <c r="P127" s="275"/>
      <c r="R127" s="275"/>
      <c r="S127" s="275"/>
      <c r="T127" s="174"/>
      <c r="U127" s="168"/>
      <c r="V127" s="175"/>
      <c r="W127" s="176"/>
      <c r="X127" s="176"/>
      <c r="Y127" s="177"/>
      <c r="Z127" s="178"/>
      <c r="AA127" s="178"/>
      <c r="AB127" s="179"/>
      <c r="AC127" s="180"/>
      <c r="AD127" s="168"/>
      <c r="AE127" s="181"/>
      <c r="AF127" s="168"/>
      <c r="AG127" s="168"/>
      <c r="AH127" s="185"/>
      <c r="AI127" s="181"/>
      <c r="AJ127" s="176"/>
      <c r="AK127" s="181"/>
      <c r="AL127" s="181"/>
      <c r="AM127" s="181"/>
      <c r="AN127" s="181"/>
      <c r="AO127" s="181"/>
      <c r="AP127" s="176"/>
      <c r="AQ127" s="184"/>
      <c r="AR127" s="182"/>
      <c r="AS127" s="182"/>
      <c r="AT127" s="182"/>
      <c r="AU127" s="183"/>
      <c r="AV127" s="176"/>
      <c r="AW127" s="176"/>
      <c r="AX127" s="176"/>
      <c r="AY127" s="176"/>
      <c r="AZ127" s="168"/>
      <c r="BA127" s="181"/>
      <c r="BB127" s="181"/>
      <c r="BC127" s="176"/>
      <c r="BD127" s="184"/>
      <c r="BE127" s="176"/>
      <c r="BF127" s="186"/>
      <c r="BG127" s="185"/>
      <c r="BH127" s="184"/>
      <c r="BI127" s="176"/>
      <c r="BJ127" s="176"/>
      <c r="BK127" s="184"/>
      <c r="BL127" s="184"/>
      <c r="BM127" s="176"/>
      <c r="BN127" s="187"/>
      <c r="BO127" s="188"/>
      <c r="BP127" s="176"/>
      <c r="BQ127" s="176"/>
      <c r="BR127" s="168"/>
      <c r="BS127" s="189"/>
      <c r="BT127" s="168"/>
      <c r="BU127" s="168"/>
      <c r="BV127" s="181"/>
      <c r="BW127" s="168"/>
      <c r="BX127" s="181"/>
      <c r="BY127" s="190"/>
      <c r="BZ127" s="191"/>
      <c r="CA127" s="191"/>
      <c r="CB127" s="168"/>
      <c r="CC127" s="192"/>
      <c r="CD127" s="193"/>
      <c r="CE127" s="189"/>
      <c r="CF127" s="193"/>
      <c r="CG127" s="193"/>
      <c r="CH127" s="193"/>
      <c r="CI127" s="193"/>
      <c r="CJ127" s="193"/>
      <c r="CK127" s="189"/>
      <c r="CL127" s="193"/>
      <c r="CM127" s="168"/>
      <c r="CN127" s="194"/>
      <c r="CO127" s="194"/>
      <c r="CP127" s="194"/>
      <c r="CQ127" s="168"/>
      <c r="CR127" s="194"/>
      <c r="CS127" s="168"/>
    </row>
    <row r="128" spans="1:97" ht="12.75">
      <c r="A128" s="168"/>
      <c r="B128" s="168"/>
      <c r="C128" s="168"/>
      <c r="D128" s="169"/>
      <c r="E128" s="170"/>
      <c r="F128" s="169"/>
      <c r="G128" s="168"/>
      <c r="H128" s="171"/>
      <c r="I128" s="171"/>
      <c r="J128" s="168"/>
      <c r="K128" s="172"/>
      <c r="L128" s="172"/>
      <c r="M128" s="173"/>
      <c r="N128" s="173"/>
      <c r="O128" s="275"/>
      <c r="P128" s="275"/>
      <c r="R128" s="275"/>
      <c r="S128" s="275"/>
      <c r="T128" s="174"/>
      <c r="U128" s="168"/>
      <c r="V128" s="175"/>
      <c r="W128" s="176"/>
      <c r="X128" s="176"/>
      <c r="Y128" s="177"/>
      <c r="Z128" s="178"/>
      <c r="AA128" s="178"/>
      <c r="AB128" s="179"/>
      <c r="AC128" s="180"/>
      <c r="AD128" s="168"/>
      <c r="AE128" s="181"/>
      <c r="AF128" s="168"/>
      <c r="AG128" s="168"/>
      <c r="AH128" s="185"/>
      <c r="AI128" s="181"/>
      <c r="AJ128" s="176"/>
      <c r="AK128" s="181"/>
      <c r="AL128" s="181"/>
      <c r="AM128" s="181"/>
      <c r="AN128" s="181"/>
      <c r="AO128" s="181"/>
      <c r="AP128" s="176"/>
      <c r="AQ128" s="184"/>
      <c r="AR128" s="182"/>
      <c r="AS128" s="182"/>
      <c r="AT128" s="182"/>
      <c r="AU128" s="183"/>
      <c r="AV128" s="176"/>
      <c r="AW128" s="176"/>
      <c r="AX128" s="176"/>
      <c r="AY128" s="176"/>
      <c r="AZ128" s="168"/>
      <c r="BA128" s="181"/>
      <c r="BB128" s="181"/>
      <c r="BC128" s="176"/>
      <c r="BD128" s="184"/>
      <c r="BE128" s="176"/>
      <c r="BF128" s="186"/>
      <c r="BG128" s="185"/>
      <c r="BH128" s="184"/>
      <c r="BI128" s="176"/>
      <c r="BJ128" s="176"/>
      <c r="BK128" s="184"/>
      <c r="BL128" s="184"/>
      <c r="BM128" s="176"/>
      <c r="BN128" s="187"/>
      <c r="BO128" s="188"/>
      <c r="BP128" s="176"/>
      <c r="BQ128" s="176"/>
      <c r="BR128" s="168"/>
      <c r="BS128" s="189"/>
      <c r="BT128" s="168"/>
      <c r="BU128" s="168"/>
      <c r="BV128" s="181"/>
      <c r="BW128" s="168"/>
      <c r="BX128" s="181"/>
      <c r="BY128" s="190"/>
      <c r="BZ128" s="191"/>
      <c r="CA128" s="191"/>
      <c r="CB128" s="168"/>
      <c r="CC128" s="192"/>
      <c r="CD128" s="193"/>
      <c r="CE128" s="189"/>
      <c r="CF128" s="193"/>
      <c r="CG128" s="193"/>
      <c r="CH128" s="193"/>
      <c r="CI128" s="193"/>
      <c r="CJ128" s="193"/>
      <c r="CK128" s="189"/>
      <c r="CL128" s="193"/>
      <c r="CM128" s="168"/>
      <c r="CN128" s="194"/>
      <c r="CO128" s="194"/>
      <c r="CP128" s="194"/>
      <c r="CQ128" s="168"/>
      <c r="CR128" s="194"/>
      <c r="CS128" s="168"/>
    </row>
    <row r="129" spans="1:97" ht="12.75">
      <c r="A129" s="168"/>
      <c r="B129" s="168"/>
      <c r="C129" s="168"/>
      <c r="D129" s="169"/>
      <c r="E129" s="170"/>
      <c r="F129" s="169"/>
      <c r="G129" s="168"/>
      <c r="H129" s="171"/>
      <c r="I129" s="171"/>
      <c r="J129" s="168"/>
      <c r="K129" s="172"/>
      <c r="L129" s="172"/>
      <c r="M129" s="173"/>
      <c r="N129" s="173"/>
      <c r="O129" s="275"/>
      <c r="P129" s="275"/>
      <c r="R129" s="275"/>
      <c r="S129" s="275"/>
      <c r="T129" s="174"/>
      <c r="U129" s="168"/>
      <c r="V129" s="175"/>
      <c r="W129" s="176"/>
      <c r="X129" s="176"/>
      <c r="Y129" s="177"/>
      <c r="Z129" s="178"/>
      <c r="AA129" s="178"/>
      <c r="AB129" s="179"/>
      <c r="AC129" s="180"/>
      <c r="AD129" s="168"/>
      <c r="AE129" s="181"/>
      <c r="AF129" s="168"/>
      <c r="AG129" s="168"/>
      <c r="AH129" s="185"/>
      <c r="AI129" s="181"/>
      <c r="AJ129" s="176"/>
      <c r="AK129" s="181"/>
      <c r="AL129" s="181"/>
      <c r="AM129" s="181"/>
      <c r="AN129" s="181"/>
      <c r="AO129" s="181"/>
      <c r="AP129" s="176"/>
      <c r="AQ129" s="184"/>
      <c r="AR129" s="182"/>
      <c r="AS129" s="182"/>
      <c r="AT129" s="182"/>
      <c r="AU129" s="183"/>
      <c r="AV129" s="176"/>
      <c r="AW129" s="176"/>
      <c r="AX129" s="176"/>
      <c r="AY129" s="176"/>
      <c r="AZ129" s="168"/>
      <c r="BA129" s="181"/>
      <c r="BB129" s="181"/>
      <c r="BC129" s="176"/>
      <c r="BD129" s="184"/>
      <c r="BE129" s="176"/>
      <c r="BF129" s="186"/>
      <c r="BG129" s="185"/>
      <c r="BH129" s="184"/>
      <c r="BI129" s="176"/>
      <c r="BJ129" s="176"/>
      <c r="BK129" s="184"/>
      <c r="BL129" s="184"/>
      <c r="BM129" s="176"/>
      <c r="BN129" s="187"/>
      <c r="BO129" s="188"/>
      <c r="BP129" s="176"/>
      <c r="BQ129" s="176"/>
      <c r="BR129" s="168"/>
      <c r="BS129" s="189"/>
      <c r="BT129" s="168"/>
      <c r="BU129" s="168"/>
      <c r="BV129" s="181"/>
      <c r="BW129" s="168"/>
      <c r="BX129" s="181"/>
      <c r="BY129" s="190"/>
      <c r="BZ129" s="191"/>
      <c r="CA129" s="191"/>
      <c r="CB129" s="168"/>
      <c r="CC129" s="192"/>
      <c r="CD129" s="193"/>
      <c r="CE129" s="189"/>
      <c r="CF129" s="193"/>
      <c r="CG129" s="193"/>
      <c r="CH129" s="193"/>
      <c r="CI129" s="193"/>
      <c r="CJ129" s="193"/>
      <c r="CK129" s="189"/>
      <c r="CL129" s="193"/>
      <c r="CM129" s="168"/>
      <c r="CN129" s="194"/>
      <c r="CO129" s="194"/>
      <c r="CP129" s="194"/>
      <c r="CQ129" s="168"/>
      <c r="CR129" s="194"/>
      <c r="CS129" s="168"/>
    </row>
    <row r="130" spans="1:97" ht="12.75">
      <c r="A130" s="168"/>
      <c r="B130" s="168"/>
      <c r="C130" s="168"/>
      <c r="D130" s="169"/>
      <c r="E130" s="170"/>
      <c r="F130" s="169"/>
      <c r="G130" s="168"/>
      <c r="H130" s="171"/>
      <c r="I130" s="171"/>
      <c r="J130" s="168"/>
      <c r="K130" s="172"/>
      <c r="L130" s="172"/>
      <c r="M130" s="173"/>
      <c r="N130" s="173"/>
      <c r="O130" s="275"/>
      <c r="P130" s="275"/>
      <c r="R130" s="275"/>
      <c r="S130" s="275"/>
      <c r="T130" s="174"/>
      <c r="U130" s="168"/>
      <c r="V130" s="175"/>
      <c r="W130" s="176"/>
      <c r="X130" s="176"/>
      <c r="Y130" s="177"/>
      <c r="Z130" s="178"/>
      <c r="AA130" s="178"/>
      <c r="AB130" s="179"/>
      <c r="AC130" s="180"/>
      <c r="AD130" s="168"/>
      <c r="AE130" s="181"/>
      <c r="AF130" s="168"/>
      <c r="AG130" s="168"/>
      <c r="AH130" s="185"/>
      <c r="AI130" s="181"/>
      <c r="AJ130" s="176"/>
      <c r="AK130" s="181"/>
      <c r="AL130" s="181"/>
      <c r="AM130" s="181"/>
      <c r="AN130" s="181"/>
      <c r="AO130" s="181"/>
      <c r="AP130" s="176"/>
      <c r="AQ130" s="184"/>
      <c r="AR130" s="182"/>
      <c r="AS130" s="182"/>
      <c r="AT130" s="182"/>
      <c r="AU130" s="183"/>
      <c r="AV130" s="176"/>
      <c r="AW130" s="176"/>
      <c r="AX130" s="176"/>
      <c r="AY130" s="176"/>
      <c r="AZ130" s="168"/>
      <c r="BA130" s="181"/>
      <c r="BB130" s="181"/>
      <c r="BC130" s="176"/>
      <c r="BD130" s="184"/>
      <c r="BE130" s="176"/>
      <c r="BF130" s="186"/>
      <c r="BG130" s="185"/>
      <c r="BH130" s="184"/>
      <c r="BI130" s="176"/>
      <c r="BJ130" s="176"/>
      <c r="BK130" s="184"/>
      <c r="BL130" s="184"/>
      <c r="BM130" s="176"/>
      <c r="BN130" s="187"/>
      <c r="BO130" s="188"/>
      <c r="BP130" s="176"/>
      <c r="BQ130" s="176"/>
      <c r="BR130" s="168"/>
      <c r="BS130" s="189"/>
      <c r="BT130" s="168"/>
      <c r="BU130" s="168"/>
      <c r="BV130" s="181"/>
      <c r="BW130" s="168"/>
      <c r="BX130" s="181"/>
      <c r="BY130" s="190"/>
      <c r="BZ130" s="191"/>
      <c r="CA130" s="191"/>
      <c r="CB130" s="168"/>
      <c r="CC130" s="192"/>
      <c r="CD130" s="193"/>
      <c r="CE130" s="189"/>
      <c r="CF130" s="193"/>
      <c r="CG130" s="193"/>
      <c r="CH130" s="193"/>
      <c r="CI130" s="193"/>
      <c r="CJ130" s="193"/>
      <c r="CK130" s="189"/>
      <c r="CL130" s="193"/>
      <c r="CM130" s="168"/>
      <c r="CN130" s="194"/>
      <c r="CO130" s="194"/>
      <c r="CP130" s="194"/>
      <c r="CQ130" s="168"/>
      <c r="CR130" s="194"/>
      <c r="CS130" s="168"/>
    </row>
    <row r="131" spans="1:97" ht="12.75">
      <c r="A131" s="168"/>
      <c r="B131" s="168"/>
      <c r="C131" s="168"/>
      <c r="D131" s="169"/>
      <c r="E131" s="170"/>
      <c r="F131" s="169"/>
      <c r="G131" s="168"/>
      <c r="H131" s="171"/>
      <c r="I131" s="171"/>
      <c r="J131" s="168"/>
      <c r="K131" s="172"/>
      <c r="L131" s="172"/>
      <c r="M131" s="173"/>
      <c r="N131" s="173"/>
      <c r="O131" s="275"/>
      <c r="P131" s="275"/>
      <c r="R131" s="275"/>
      <c r="S131" s="275"/>
      <c r="T131" s="174"/>
      <c r="U131" s="168"/>
      <c r="V131" s="175"/>
      <c r="W131" s="176"/>
      <c r="X131" s="176"/>
      <c r="Y131" s="177"/>
      <c r="Z131" s="178"/>
      <c r="AA131" s="178"/>
      <c r="AB131" s="179"/>
      <c r="AC131" s="180"/>
      <c r="AD131" s="168"/>
      <c r="AE131" s="181"/>
      <c r="AF131" s="168"/>
      <c r="AG131" s="168"/>
      <c r="AH131" s="185"/>
      <c r="AI131" s="181"/>
      <c r="AJ131" s="176"/>
      <c r="AK131" s="181"/>
      <c r="AL131" s="181"/>
      <c r="AM131" s="181"/>
      <c r="AN131" s="181"/>
      <c r="AO131" s="181"/>
      <c r="AP131" s="176"/>
      <c r="AQ131" s="184"/>
      <c r="AR131" s="182"/>
      <c r="AS131" s="182"/>
      <c r="AT131" s="182"/>
      <c r="AU131" s="183"/>
      <c r="AV131" s="176"/>
      <c r="AW131" s="176"/>
      <c r="AX131" s="176"/>
      <c r="AY131" s="176"/>
      <c r="AZ131" s="168"/>
      <c r="BA131" s="181"/>
      <c r="BB131" s="181"/>
      <c r="BC131" s="176"/>
      <c r="BD131" s="184"/>
      <c r="BE131" s="176"/>
      <c r="BF131" s="186"/>
      <c r="BG131" s="185"/>
      <c r="BH131" s="184"/>
      <c r="BI131" s="176"/>
      <c r="BJ131" s="176"/>
      <c r="BK131" s="184"/>
      <c r="BL131" s="184"/>
      <c r="BM131" s="176"/>
      <c r="BN131" s="187"/>
      <c r="BO131" s="188"/>
      <c r="BP131" s="176"/>
      <c r="BQ131" s="176"/>
      <c r="BR131" s="168"/>
      <c r="BS131" s="189"/>
      <c r="BT131" s="168"/>
      <c r="BU131" s="168"/>
      <c r="BV131" s="181"/>
      <c r="BW131" s="168"/>
      <c r="BX131" s="181"/>
      <c r="BY131" s="190"/>
      <c r="BZ131" s="191"/>
      <c r="CA131" s="191"/>
      <c r="CB131" s="168"/>
      <c r="CC131" s="192"/>
      <c r="CD131" s="193"/>
      <c r="CE131" s="189"/>
      <c r="CF131" s="193"/>
      <c r="CG131" s="193"/>
      <c r="CH131" s="193"/>
      <c r="CI131" s="193"/>
      <c r="CJ131" s="193"/>
      <c r="CK131" s="189"/>
      <c r="CL131" s="193"/>
      <c r="CM131" s="168"/>
      <c r="CN131" s="194"/>
      <c r="CO131" s="194"/>
      <c r="CP131" s="194"/>
      <c r="CQ131" s="168"/>
      <c r="CR131" s="194"/>
      <c r="CS131" s="168"/>
    </row>
    <row r="132" spans="1:97" ht="12.75">
      <c r="A132" s="168"/>
      <c r="B132" s="168"/>
      <c r="C132" s="168"/>
      <c r="D132" s="169"/>
      <c r="E132" s="170"/>
      <c r="F132" s="169"/>
      <c r="G132" s="168"/>
      <c r="H132" s="171"/>
      <c r="I132" s="171"/>
      <c r="J132" s="168"/>
      <c r="K132" s="172"/>
      <c r="L132" s="172"/>
      <c r="M132" s="173"/>
      <c r="N132" s="173"/>
      <c r="O132" s="275"/>
      <c r="P132" s="275"/>
      <c r="R132" s="275"/>
      <c r="S132" s="275"/>
      <c r="T132" s="174"/>
      <c r="U132" s="168"/>
      <c r="V132" s="175"/>
      <c r="W132" s="176"/>
      <c r="X132" s="176"/>
      <c r="Y132" s="177"/>
      <c r="Z132" s="178"/>
      <c r="AA132" s="178"/>
      <c r="AB132" s="179"/>
      <c r="AC132" s="180"/>
      <c r="AD132" s="168"/>
      <c r="AE132" s="181"/>
      <c r="AF132" s="168"/>
      <c r="AG132" s="168"/>
      <c r="AH132" s="185"/>
      <c r="AI132" s="181"/>
      <c r="AJ132" s="176"/>
      <c r="AK132" s="181"/>
      <c r="AL132" s="181"/>
      <c r="AM132" s="181"/>
      <c r="AN132" s="181"/>
      <c r="AO132" s="181"/>
      <c r="AP132" s="176"/>
      <c r="AQ132" s="184"/>
      <c r="AR132" s="182"/>
      <c r="AS132" s="182"/>
      <c r="AT132" s="182"/>
      <c r="AU132" s="183"/>
      <c r="AV132" s="176"/>
      <c r="AW132" s="176"/>
      <c r="AX132" s="176"/>
      <c r="AY132" s="176"/>
      <c r="AZ132" s="168"/>
      <c r="BA132" s="181"/>
      <c r="BB132" s="181"/>
      <c r="BC132" s="176"/>
      <c r="BD132" s="184"/>
      <c r="BE132" s="176"/>
      <c r="BF132" s="186"/>
      <c r="BG132" s="185"/>
      <c r="BH132" s="184"/>
      <c r="BI132" s="176"/>
      <c r="BJ132" s="176"/>
      <c r="BK132" s="184"/>
      <c r="BL132" s="184"/>
      <c r="BM132" s="176"/>
      <c r="BN132" s="187"/>
      <c r="BO132" s="188"/>
      <c r="BP132" s="176"/>
      <c r="BQ132" s="176"/>
      <c r="BR132" s="168"/>
      <c r="BS132" s="189"/>
      <c r="BT132" s="168"/>
      <c r="BU132" s="168"/>
      <c r="BV132" s="181"/>
      <c r="BW132" s="168"/>
      <c r="BX132" s="181"/>
      <c r="BY132" s="190"/>
      <c r="BZ132" s="191"/>
      <c r="CA132" s="191"/>
      <c r="CB132" s="168"/>
      <c r="CC132" s="192"/>
      <c r="CD132" s="193"/>
      <c r="CE132" s="189"/>
      <c r="CF132" s="193"/>
      <c r="CG132" s="193"/>
      <c r="CH132" s="193"/>
      <c r="CI132" s="193"/>
      <c r="CJ132" s="193"/>
      <c r="CK132" s="189"/>
      <c r="CL132" s="193"/>
      <c r="CM132" s="168"/>
      <c r="CN132" s="194"/>
      <c r="CO132" s="194"/>
      <c r="CP132" s="194"/>
      <c r="CQ132" s="168"/>
      <c r="CR132" s="194"/>
      <c r="CS132" s="168"/>
    </row>
    <row r="133" spans="1:97" ht="12.75">
      <c r="A133" s="168"/>
      <c r="B133" s="168"/>
      <c r="C133" s="168"/>
      <c r="D133" s="169"/>
      <c r="E133" s="170"/>
      <c r="F133" s="169"/>
      <c r="G133" s="168"/>
      <c r="H133" s="171"/>
      <c r="I133" s="171"/>
      <c r="J133" s="168"/>
      <c r="K133" s="172"/>
      <c r="L133" s="172"/>
      <c r="M133" s="173"/>
      <c r="N133" s="173"/>
      <c r="O133" s="275"/>
      <c r="P133" s="275"/>
      <c r="R133" s="275"/>
      <c r="S133" s="275"/>
      <c r="T133" s="174"/>
      <c r="U133" s="168"/>
      <c r="V133" s="175"/>
      <c r="W133" s="176"/>
      <c r="X133" s="176"/>
      <c r="Y133" s="177"/>
      <c r="Z133" s="178"/>
      <c r="AA133" s="178"/>
      <c r="AB133" s="179"/>
      <c r="AC133" s="180"/>
      <c r="AD133" s="168"/>
      <c r="AE133" s="181"/>
      <c r="AF133" s="168"/>
      <c r="AG133" s="168"/>
      <c r="AH133" s="185"/>
      <c r="AI133" s="181"/>
      <c r="AJ133" s="176"/>
      <c r="AK133" s="181"/>
      <c r="AL133" s="181"/>
      <c r="AM133" s="181"/>
      <c r="AN133" s="181"/>
      <c r="AO133" s="181"/>
      <c r="AP133" s="176"/>
      <c r="AQ133" s="184"/>
      <c r="AR133" s="182"/>
      <c r="AS133" s="182"/>
      <c r="AT133" s="182"/>
      <c r="AU133" s="183"/>
      <c r="AV133" s="176"/>
      <c r="AW133" s="176"/>
      <c r="AX133" s="176"/>
      <c r="AY133" s="176"/>
      <c r="AZ133" s="168"/>
      <c r="BA133" s="181"/>
      <c r="BB133" s="181"/>
      <c r="BC133" s="176"/>
      <c r="BD133" s="184"/>
      <c r="BE133" s="176"/>
      <c r="BF133" s="186"/>
      <c r="BG133" s="185"/>
      <c r="BH133" s="184"/>
      <c r="BI133" s="176"/>
      <c r="BJ133" s="176"/>
      <c r="BK133" s="184"/>
      <c r="BL133" s="184"/>
      <c r="BM133" s="176"/>
      <c r="BN133" s="187"/>
      <c r="BO133" s="188"/>
      <c r="BP133" s="176"/>
      <c r="BQ133" s="176"/>
      <c r="BR133" s="168"/>
      <c r="BS133" s="189"/>
      <c r="BT133" s="168"/>
      <c r="BU133" s="168"/>
      <c r="BV133" s="181"/>
      <c r="BW133" s="168"/>
      <c r="BX133" s="181"/>
      <c r="BY133" s="190"/>
      <c r="BZ133" s="191"/>
      <c r="CA133" s="191"/>
      <c r="CB133" s="168"/>
      <c r="CC133" s="192"/>
      <c r="CD133" s="193"/>
      <c r="CE133" s="189"/>
      <c r="CF133" s="193"/>
      <c r="CG133" s="193"/>
      <c r="CH133" s="193"/>
      <c r="CI133" s="193"/>
      <c r="CJ133" s="193"/>
      <c r="CK133" s="189"/>
      <c r="CL133" s="193"/>
      <c r="CM133" s="168"/>
      <c r="CN133" s="194"/>
      <c r="CO133" s="194"/>
      <c r="CP133" s="194"/>
      <c r="CQ133" s="168"/>
      <c r="CR133" s="194"/>
      <c r="CS133" s="168"/>
    </row>
    <row r="134" spans="1:97" ht="12.75">
      <c r="A134" s="168"/>
      <c r="B134" s="168"/>
      <c r="C134" s="168"/>
      <c r="D134" s="169"/>
      <c r="E134" s="170"/>
      <c r="F134" s="169"/>
      <c r="G134" s="168"/>
      <c r="H134" s="171"/>
      <c r="I134" s="171"/>
      <c r="J134" s="168"/>
      <c r="K134" s="172"/>
      <c r="L134" s="172"/>
      <c r="M134" s="173"/>
      <c r="N134" s="173"/>
      <c r="O134" s="275"/>
      <c r="P134" s="275"/>
      <c r="R134" s="275"/>
      <c r="S134" s="275"/>
      <c r="T134" s="174"/>
      <c r="U134" s="168"/>
      <c r="V134" s="175"/>
      <c r="W134" s="176"/>
      <c r="X134" s="176"/>
      <c r="Y134" s="177"/>
      <c r="Z134" s="178"/>
      <c r="AA134" s="178"/>
      <c r="AB134" s="179"/>
      <c r="AC134" s="180"/>
      <c r="AD134" s="168"/>
      <c r="AE134" s="181"/>
      <c r="AF134" s="168"/>
      <c r="AG134" s="168"/>
      <c r="AH134" s="185"/>
      <c r="AI134" s="181"/>
      <c r="AJ134" s="176"/>
      <c r="AK134" s="181"/>
      <c r="AL134" s="181"/>
      <c r="AM134" s="181"/>
      <c r="AN134" s="181"/>
      <c r="AO134" s="181"/>
      <c r="AP134" s="176"/>
      <c r="AQ134" s="184"/>
      <c r="AR134" s="182"/>
      <c r="AS134" s="182"/>
      <c r="AT134" s="182"/>
      <c r="AU134" s="183"/>
      <c r="AV134" s="176"/>
      <c r="AW134" s="176"/>
      <c r="AX134" s="176"/>
      <c r="AY134" s="176"/>
      <c r="AZ134" s="168"/>
      <c r="BA134" s="181"/>
      <c r="BB134" s="181"/>
      <c r="BC134" s="176"/>
      <c r="BD134" s="184"/>
      <c r="BE134" s="176"/>
      <c r="BF134" s="186"/>
      <c r="BG134" s="185"/>
      <c r="BH134" s="184"/>
      <c r="BI134" s="176"/>
      <c r="BJ134" s="176"/>
      <c r="BK134" s="184"/>
      <c r="BL134" s="184"/>
      <c r="BM134" s="176"/>
      <c r="BN134" s="187"/>
      <c r="BO134" s="188"/>
      <c r="BP134" s="176"/>
      <c r="BQ134" s="176"/>
      <c r="BR134" s="168"/>
      <c r="BS134" s="189"/>
      <c r="BT134" s="168"/>
      <c r="BU134" s="168"/>
      <c r="BV134" s="181"/>
      <c r="BW134" s="168"/>
      <c r="BX134" s="181"/>
      <c r="BY134" s="190"/>
      <c r="BZ134" s="191"/>
      <c r="CA134" s="191"/>
      <c r="CB134" s="168"/>
      <c r="CC134" s="192"/>
      <c r="CD134" s="193"/>
      <c r="CE134" s="189"/>
      <c r="CF134" s="193"/>
      <c r="CG134" s="193"/>
      <c r="CH134" s="193"/>
      <c r="CI134" s="193"/>
      <c r="CJ134" s="193"/>
      <c r="CK134" s="189"/>
      <c r="CL134" s="193"/>
      <c r="CM134" s="168"/>
      <c r="CN134" s="194"/>
      <c r="CO134" s="194"/>
      <c r="CP134" s="194"/>
      <c r="CQ134" s="168"/>
      <c r="CR134" s="194"/>
      <c r="CS134" s="168"/>
    </row>
    <row r="135" spans="1:97" ht="12.75">
      <c r="A135" s="195"/>
      <c r="B135" s="195"/>
      <c r="C135" s="195"/>
      <c r="D135" s="196"/>
      <c r="E135" s="197"/>
      <c r="F135" s="196"/>
      <c r="G135" s="195"/>
      <c r="H135" s="167"/>
      <c r="I135" s="167"/>
      <c r="J135" s="195"/>
      <c r="K135" s="198"/>
      <c r="L135" s="198"/>
      <c r="M135" s="199"/>
      <c r="N135" s="199"/>
      <c r="O135" s="275"/>
      <c r="P135" s="275"/>
      <c r="R135" s="275"/>
      <c r="S135" s="275"/>
      <c r="T135" s="200"/>
      <c r="U135" s="195"/>
      <c r="V135" s="201"/>
      <c r="W135" s="44"/>
      <c r="X135" s="44"/>
      <c r="Y135" s="202"/>
      <c r="Z135" s="203"/>
      <c r="AA135" s="203"/>
      <c r="AB135" s="204"/>
      <c r="AC135" s="205"/>
      <c r="AD135" s="195"/>
      <c r="AE135" s="206"/>
      <c r="AF135" s="195"/>
      <c r="AG135" s="195"/>
      <c r="AH135" s="210"/>
      <c r="AI135" s="206"/>
      <c r="AJ135" s="44"/>
      <c r="AK135" s="206"/>
      <c r="AL135" s="206"/>
      <c r="AM135" s="206"/>
      <c r="AN135" s="206"/>
      <c r="AO135" s="206"/>
      <c r="AP135" s="44"/>
      <c r="AQ135" s="209"/>
      <c r="AR135" s="207"/>
      <c r="AS135" s="207"/>
      <c r="AT135" s="207"/>
      <c r="AU135" s="208"/>
      <c r="AV135" s="44"/>
      <c r="AW135" s="44"/>
      <c r="AX135" s="44"/>
      <c r="AY135" s="44"/>
      <c r="AZ135" s="195"/>
      <c r="BA135" s="206"/>
      <c r="BB135" s="206"/>
      <c r="BC135" s="44"/>
      <c r="BD135" s="209"/>
      <c r="BE135" s="44"/>
      <c r="BF135" s="211"/>
      <c r="BG135" s="210"/>
      <c r="BH135" s="209"/>
      <c r="BI135" s="44"/>
      <c r="BJ135" s="44"/>
      <c r="BK135" s="209"/>
      <c r="BL135" s="209"/>
      <c r="BM135" s="44"/>
      <c r="BN135" s="212"/>
      <c r="BO135" s="213"/>
      <c r="BP135" s="44"/>
      <c r="BQ135" s="44"/>
      <c r="BR135" s="195"/>
      <c r="BS135" s="214"/>
      <c r="BT135" s="195"/>
      <c r="BU135" s="195"/>
      <c r="BV135" s="206"/>
      <c r="BW135" s="195"/>
      <c r="BX135" s="206"/>
      <c r="BY135" s="215"/>
      <c r="BZ135" s="216"/>
      <c r="CA135" s="216"/>
      <c r="CB135" s="195"/>
      <c r="CC135" s="217"/>
      <c r="CD135" s="218"/>
      <c r="CE135" s="214"/>
      <c r="CF135" s="218"/>
      <c r="CG135" s="218"/>
      <c r="CH135" s="218"/>
      <c r="CI135" s="218"/>
      <c r="CJ135" s="218"/>
      <c r="CK135" s="214"/>
      <c r="CL135" s="218"/>
      <c r="CM135" s="195"/>
      <c r="CN135" s="219"/>
      <c r="CO135" s="219"/>
      <c r="CP135" s="219"/>
      <c r="CQ135" s="195"/>
      <c r="CR135" s="219"/>
      <c r="CS135" s="195"/>
    </row>
    <row r="136" spans="1:97" ht="12.75">
      <c r="A136" s="195"/>
      <c r="B136" s="195"/>
      <c r="C136" s="195"/>
      <c r="D136" s="196"/>
      <c r="E136" s="197"/>
      <c r="F136" s="196"/>
      <c r="G136" s="195"/>
      <c r="H136" s="167"/>
      <c r="I136" s="167"/>
      <c r="J136" s="195"/>
      <c r="K136" s="198"/>
      <c r="L136" s="198"/>
      <c r="M136" s="199"/>
      <c r="N136" s="199"/>
      <c r="O136" s="275"/>
      <c r="P136" s="275"/>
      <c r="R136" s="275"/>
      <c r="S136" s="275"/>
      <c r="T136" s="200"/>
      <c r="U136" s="195"/>
      <c r="V136" s="201"/>
      <c r="W136" s="44"/>
      <c r="X136" s="44"/>
      <c r="Y136" s="202"/>
      <c r="Z136" s="203"/>
      <c r="AA136" s="203"/>
      <c r="AB136" s="204"/>
      <c r="AC136" s="205"/>
      <c r="AD136" s="195"/>
      <c r="AE136" s="206"/>
      <c r="AF136" s="195"/>
      <c r="AG136" s="195"/>
      <c r="AH136" s="210"/>
      <c r="AI136" s="206"/>
      <c r="AJ136" s="44"/>
      <c r="AK136" s="206"/>
      <c r="AL136" s="206"/>
      <c r="AM136" s="206"/>
      <c r="AN136" s="206"/>
      <c r="AO136" s="206"/>
      <c r="AP136" s="44"/>
      <c r="AQ136" s="209"/>
      <c r="AR136" s="207"/>
      <c r="AS136" s="207"/>
      <c r="AT136" s="207"/>
      <c r="AU136" s="208"/>
      <c r="AV136" s="44"/>
      <c r="AW136" s="44"/>
      <c r="AX136" s="44"/>
      <c r="AY136" s="44"/>
      <c r="AZ136" s="195"/>
      <c r="BA136" s="206"/>
      <c r="BB136" s="206"/>
      <c r="BC136" s="44"/>
      <c r="BD136" s="209"/>
      <c r="BE136" s="44"/>
      <c r="BF136" s="211"/>
      <c r="BG136" s="210"/>
      <c r="BH136" s="209"/>
      <c r="BI136" s="44"/>
      <c r="BJ136" s="44"/>
      <c r="BK136" s="209"/>
      <c r="BL136" s="209"/>
      <c r="BM136" s="44"/>
      <c r="BN136" s="212"/>
      <c r="BO136" s="213"/>
      <c r="BP136" s="44"/>
      <c r="BQ136" s="44"/>
      <c r="BR136" s="195"/>
      <c r="BS136" s="214"/>
      <c r="BT136" s="195"/>
      <c r="BU136" s="195"/>
      <c r="BV136" s="206"/>
      <c r="BW136" s="195"/>
      <c r="BX136" s="206"/>
      <c r="BY136" s="215"/>
      <c r="BZ136" s="216"/>
      <c r="CA136" s="216"/>
      <c r="CB136" s="195"/>
      <c r="CC136" s="217"/>
      <c r="CD136" s="218"/>
      <c r="CE136" s="214"/>
      <c r="CF136" s="218"/>
      <c r="CG136" s="218"/>
      <c r="CH136" s="218"/>
      <c r="CI136" s="218"/>
      <c r="CJ136" s="218"/>
      <c r="CK136" s="214"/>
      <c r="CL136" s="218"/>
      <c r="CM136" s="195"/>
      <c r="CN136" s="219"/>
      <c r="CO136" s="219"/>
      <c r="CP136" s="219"/>
      <c r="CQ136" s="195"/>
      <c r="CR136" s="219"/>
      <c r="CS136" s="195"/>
    </row>
    <row r="137" spans="1:97" ht="12.75">
      <c r="A137" s="195"/>
      <c r="B137" s="195"/>
      <c r="C137" s="195"/>
      <c r="D137" s="196"/>
      <c r="E137" s="197"/>
      <c r="F137" s="196"/>
      <c r="G137" s="195"/>
      <c r="H137" s="167"/>
      <c r="I137" s="167"/>
      <c r="J137" s="195"/>
      <c r="K137" s="198"/>
      <c r="L137" s="198"/>
      <c r="M137" s="199"/>
      <c r="N137" s="199"/>
      <c r="O137" s="275"/>
      <c r="P137" s="275"/>
      <c r="R137" s="275"/>
      <c r="S137" s="275"/>
      <c r="T137" s="200"/>
      <c r="U137" s="195"/>
      <c r="V137" s="201"/>
      <c r="W137" s="44"/>
      <c r="X137" s="44"/>
      <c r="Y137" s="202"/>
      <c r="Z137" s="203"/>
      <c r="AA137" s="203"/>
      <c r="AB137" s="204"/>
      <c r="AC137" s="205"/>
      <c r="AD137" s="195"/>
      <c r="AE137" s="206"/>
      <c r="AF137" s="195"/>
      <c r="AG137" s="195"/>
      <c r="AH137" s="210"/>
      <c r="AI137" s="206"/>
      <c r="AJ137" s="44"/>
      <c r="AK137" s="206"/>
      <c r="AL137" s="206"/>
      <c r="AM137" s="206"/>
      <c r="AN137" s="206"/>
      <c r="AO137" s="206"/>
      <c r="AP137" s="44"/>
      <c r="AQ137" s="209"/>
      <c r="AR137" s="207"/>
      <c r="AS137" s="207"/>
      <c r="AT137" s="207"/>
      <c r="AU137" s="208"/>
      <c r="AV137" s="44"/>
      <c r="AW137" s="44"/>
      <c r="AX137" s="44"/>
      <c r="AY137" s="44"/>
      <c r="AZ137" s="195"/>
      <c r="BA137" s="206"/>
      <c r="BB137" s="206"/>
      <c r="BC137" s="44"/>
      <c r="BD137" s="209"/>
      <c r="BE137" s="44"/>
      <c r="BF137" s="211"/>
      <c r="BG137" s="210"/>
      <c r="BH137" s="209"/>
      <c r="BI137" s="44"/>
      <c r="BJ137" s="44"/>
      <c r="BK137" s="209"/>
      <c r="BL137" s="209"/>
      <c r="BM137" s="44"/>
      <c r="BN137" s="212"/>
      <c r="BO137" s="213"/>
      <c r="BP137" s="44"/>
      <c r="BQ137" s="44"/>
      <c r="BR137" s="195"/>
      <c r="BS137" s="214"/>
      <c r="BT137" s="195"/>
      <c r="BU137" s="195"/>
      <c r="BV137" s="206"/>
      <c r="BW137" s="195"/>
      <c r="BX137" s="206"/>
      <c r="BY137" s="215"/>
      <c r="BZ137" s="216"/>
      <c r="CA137" s="216"/>
      <c r="CB137" s="195"/>
      <c r="CC137" s="217"/>
      <c r="CD137" s="218"/>
      <c r="CE137" s="214"/>
      <c r="CF137" s="218"/>
      <c r="CG137" s="218"/>
      <c r="CH137" s="218"/>
      <c r="CI137" s="218"/>
      <c r="CJ137" s="218"/>
      <c r="CK137" s="214"/>
      <c r="CL137" s="218"/>
      <c r="CM137" s="195"/>
      <c r="CN137" s="219"/>
      <c r="CO137" s="219"/>
      <c r="CP137" s="219"/>
      <c r="CQ137" s="195"/>
      <c r="CR137" s="219"/>
      <c r="CS137" s="195"/>
    </row>
    <row r="138" spans="1:97" ht="12.75">
      <c r="A138" s="195"/>
      <c r="B138" s="195"/>
      <c r="C138" s="195"/>
      <c r="D138" s="196"/>
      <c r="E138" s="197"/>
      <c r="F138" s="196"/>
      <c r="G138" s="195"/>
      <c r="H138" s="167"/>
      <c r="I138" s="167"/>
      <c r="J138" s="195"/>
      <c r="K138" s="198"/>
      <c r="L138" s="198"/>
      <c r="M138" s="199"/>
      <c r="N138" s="199"/>
      <c r="O138" s="275"/>
      <c r="P138" s="275"/>
      <c r="R138" s="275"/>
      <c r="S138" s="275"/>
      <c r="T138" s="200"/>
      <c r="U138" s="195"/>
      <c r="V138" s="201"/>
      <c r="W138" s="44"/>
      <c r="X138" s="44"/>
      <c r="Y138" s="202"/>
      <c r="Z138" s="203"/>
      <c r="AA138" s="203"/>
      <c r="AB138" s="204"/>
      <c r="AC138" s="205"/>
      <c r="AD138" s="195"/>
      <c r="AE138" s="206"/>
      <c r="AF138" s="195"/>
      <c r="AG138" s="195"/>
      <c r="AH138" s="210"/>
      <c r="AI138" s="206"/>
      <c r="AJ138" s="44"/>
      <c r="AK138" s="206"/>
      <c r="AL138" s="206"/>
      <c r="AM138" s="206"/>
      <c r="AN138" s="206"/>
      <c r="AO138" s="206"/>
      <c r="AP138" s="44"/>
      <c r="AQ138" s="209"/>
      <c r="AR138" s="207"/>
      <c r="AS138" s="207"/>
      <c r="AT138" s="207"/>
      <c r="AU138" s="208"/>
      <c r="AV138" s="44"/>
      <c r="AW138" s="44"/>
      <c r="AX138" s="44"/>
      <c r="AY138" s="44"/>
      <c r="AZ138" s="195"/>
      <c r="BA138" s="206"/>
      <c r="BB138" s="206"/>
      <c r="BC138" s="44"/>
      <c r="BD138" s="209"/>
      <c r="BE138" s="44"/>
      <c r="BF138" s="211"/>
      <c r="BG138" s="210"/>
      <c r="BH138" s="209"/>
      <c r="BI138" s="44"/>
      <c r="BJ138" s="44"/>
      <c r="BK138" s="209"/>
      <c r="BL138" s="209"/>
      <c r="BM138" s="44"/>
      <c r="BN138" s="212"/>
      <c r="BO138" s="213"/>
      <c r="BP138" s="44"/>
      <c r="BQ138" s="44"/>
      <c r="BR138" s="195"/>
      <c r="BS138" s="214"/>
      <c r="BT138" s="195"/>
      <c r="BU138" s="195"/>
      <c r="BV138" s="206"/>
      <c r="BW138" s="195"/>
      <c r="BX138" s="206"/>
      <c r="BY138" s="215"/>
      <c r="BZ138" s="216"/>
      <c r="CA138" s="216"/>
      <c r="CB138" s="195"/>
      <c r="CC138" s="217"/>
      <c r="CD138" s="218"/>
      <c r="CE138" s="214"/>
      <c r="CF138" s="218"/>
      <c r="CG138" s="218"/>
      <c r="CH138" s="218"/>
      <c r="CI138" s="218"/>
      <c r="CJ138" s="218"/>
      <c r="CK138" s="214"/>
      <c r="CL138" s="218"/>
      <c r="CM138" s="195"/>
      <c r="CN138" s="219"/>
      <c r="CO138" s="219"/>
      <c r="CP138" s="219"/>
      <c r="CQ138" s="195"/>
      <c r="CR138" s="219"/>
      <c r="CS138" s="195"/>
    </row>
    <row r="139" spans="1:97" ht="12.75">
      <c r="A139" s="195"/>
      <c r="B139" s="195"/>
      <c r="C139" s="195"/>
      <c r="D139" s="196"/>
      <c r="E139" s="197"/>
      <c r="F139" s="196"/>
      <c r="G139" s="195"/>
      <c r="H139" s="167"/>
      <c r="I139" s="167"/>
      <c r="J139" s="195"/>
      <c r="K139" s="198"/>
      <c r="L139" s="198"/>
      <c r="M139" s="199"/>
      <c r="N139" s="199"/>
      <c r="O139" s="275"/>
      <c r="P139" s="275"/>
      <c r="R139" s="275"/>
      <c r="S139" s="275"/>
      <c r="T139" s="200"/>
      <c r="U139" s="195"/>
      <c r="V139" s="201"/>
      <c r="W139" s="44"/>
      <c r="X139" s="44"/>
      <c r="Y139" s="202"/>
      <c r="Z139" s="203"/>
      <c r="AA139" s="203"/>
      <c r="AB139" s="204"/>
      <c r="AC139" s="205"/>
      <c r="AD139" s="195"/>
      <c r="AE139" s="206"/>
      <c r="AF139" s="195"/>
      <c r="AG139" s="195"/>
      <c r="AH139" s="210"/>
      <c r="AI139" s="206"/>
      <c r="AJ139" s="44"/>
      <c r="AK139" s="206"/>
      <c r="AL139" s="206"/>
      <c r="AM139" s="206"/>
      <c r="AN139" s="206"/>
      <c r="AO139" s="206"/>
      <c r="AP139" s="44"/>
      <c r="AQ139" s="209"/>
      <c r="AR139" s="207"/>
      <c r="AS139" s="207"/>
      <c r="AT139" s="207"/>
      <c r="AU139" s="208"/>
      <c r="AV139" s="44"/>
      <c r="AW139" s="44"/>
      <c r="AX139" s="44"/>
      <c r="AY139" s="44"/>
      <c r="AZ139" s="195"/>
      <c r="BA139" s="206"/>
      <c r="BB139" s="206"/>
      <c r="BC139" s="44"/>
      <c r="BD139" s="209"/>
      <c r="BE139" s="44"/>
      <c r="BF139" s="211"/>
      <c r="BG139" s="210"/>
      <c r="BH139" s="209"/>
      <c r="BI139" s="44"/>
      <c r="BJ139" s="44"/>
      <c r="BK139" s="209"/>
      <c r="BL139" s="209"/>
      <c r="BM139" s="44"/>
      <c r="BN139" s="212"/>
      <c r="BO139" s="213"/>
      <c r="BP139" s="44"/>
      <c r="BQ139" s="44"/>
      <c r="BR139" s="195"/>
      <c r="BS139" s="214"/>
      <c r="BT139" s="195"/>
      <c r="BU139" s="195"/>
      <c r="BV139" s="206"/>
      <c r="BW139" s="195"/>
      <c r="BX139" s="206"/>
      <c r="BY139" s="215"/>
      <c r="BZ139" s="216"/>
      <c r="CA139" s="216"/>
      <c r="CB139" s="195"/>
      <c r="CC139" s="217"/>
      <c r="CD139" s="218"/>
      <c r="CE139" s="214"/>
      <c r="CF139" s="218"/>
      <c r="CG139" s="218"/>
      <c r="CH139" s="218"/>
      <c r="CI139" s="218"/>
      <c r="CJ139" s="218"/>
      <c r="CK139" s="214"/>
      <c r="CL139" s="218"/>
      <c r="CM139" s="195"/>
      <c r="CN139" s="219"/>
      <c r="CO139" s="219"/>
      <c r="CP139" s="219"/>
      <c r="CQ139" s="195"/>
      <c r="CR139" s="219"/>
      <c r="CS139" s="195"/>
    </row>
    <row r="140" spans="1:97" ht="12.75">
      <c r="A140" s="195"/>
      <c r="B140" s="195"/>
      <c r="C140" s="195"/>
      <c r="D140" s="196"/>
      <c r="E140" s="197"/>
      <c r="F140" s="196"/>
      <c r="G140" s="195"/>
      <c r="H140" s="167"/>
      <c r="I140" s="167"/>
      <c r="J140" s="195"/>
      <c r="K140" s="198"/>
      <c r="L140" s="198"/>
      <c r="M140" s="199"/>
      <c r="N140" s="199"/>
      <c r="O140" s="275"/>
      <c r="P140" s="275"/>
      <c r="R140" s="275"/>
      <c r="S140" s="275"/>
      <c r="T140" s="200"/>
      <c r="U140" s="195"/>
      <c r="V140" s="201"/>
      <c r="W140" s="44"/>
      <c r="X140" s="44"/>
      <c r="Y140" s="202"/>
      <c r="Z140" s="203"/>
      <c r="AA140" s="203"/>
      <c r="AB140" s="204"/>
      <c r="AC140" s="205"/>
      <c r="AD140" s="195"/>
      <c r="AE140" s="206"/>
      <c r="AF140" s="195"/>
      <c r="AG140" s="195"/>
      <c r="AH140" s="210"/>
      <c r="AI140" s="206"/>
      <c r="AJ140" s="44"/>
      <c r="AK140" s="206"/>
      <c r="AL140" s="206"/>
      <c r="AM140" s="206"/>
      <c r="AN140" s="206"/>
      <c r="AO140" s="206"/>
      <c r="AP140" s="44"/>
      <c r="AQ140" s="209"/>
      <c r="AR140" s="207"/>
      <c r="AS140" s="207"/>
      <c r="AT140" s="207"/>
      <c r="AU140" s="208"/>
      <c r="AV140" s="44"/>
      <c r="AW140" s="44"/>
      <c r="AX140" s="44"/>
      <c r="AY140" s="44"/>
      <c r="AZ140" s="195"/>
      <c r="BA140" s="206"/>
      <c r="BB140" s="206"/>
      <c r="BC140" s="44"/>
      <c r="BD140" s="209"/>
      <c r="BE140" s="44"/>
      <c r="BF140" s="211"/>
      <c r="BG140" s="210"/>
      <c r="BH140" s="209"/>
      <c r="BI140" s="44"/>
      <c r="BJ140" s="44"/>
      <c r="BK140" s="209"/>
      <c r="BL140" s="209"/>
      <c r="BM140" s="44"/>
      <c r="BN140" s="212"/>
      <c r="BO140" s="213"/>
      <c r="BP140" s="44"/>
      <c r="BQ140" s="44"/>
      <c r="BR140" s="195"/>
      <c r="BS140" s="214"/>
      <c r="BT140" s="195"/>
      <c r="BU140" s="195"/>
      <c r="BV140" s="206"/>
      <c r="BW140" s="195"/>
      <c r="BX140" s="206"/>
      <c r="BY140" s="215"/>
      <c r="BZ140" s="216"/>
      <c r="CA140" s="216"/>
      <c r="CB140" s="195"/>
      <c r="CC140" s="217"/>
      <c r="CD140" s="218"/>
      <c r="CE140" s="214"/>
      <c r="CF140" s="218"/>
      <c r="CG140" s="218"/>
      <c r="CH140" s="218"/>
      <c r="CI140" s="218"/>
      <c r="CJ140" s="218"/>
      <c r="CK140" s="214"/>
      <c r="CL140" s="218"/>
      <c r="CM140" s="195"/>
      <c r="CN140" s="219"/>
      <c r="CO140" s="219"/>
      <c r="CP140" s="219"/>
      <c r="CQ140" s="195"/>
      <c r="CR140" s="219"/>
      <c r="CS140" s="195"/>
    </row>
    <row r="141" spans="1:97" ht="12.75">
      <c r="A141" s="195"/>
      <c r="B141" s="195"/>
      <c r="C141" s="195"/>
      <c r="D141" s="196"/>
      <c r="E141" s="197"/>
      <c r="F141" s="196"/>
      <c r="G141" s="195"/>
      <c r="H141" s="167"/>
      <c r="I141" s="167"/>
      <c r="J141" s="195"/>
      <c r="K141" s="198"/>
      <c r="L141" s="198"/>
      <c r="M141" s="199"/>
      <c r="N141" s="199"/>
      <c r="O141" s="275"/>
      <c r="P141" s="275"/>
      <c r="R141" s="275"/>
      <c r="S141" s="275"/>
      <c r="T141" s="200"/>
      <c r="U141" s="195"/>
      <c r="V141" s="201"/>
      <c r="W141" s="44"/>
      <c r="X141" s="44"/>
      <c r="Y141" s="202"/>
      <c r="Z141" s="203"/>
      <c r="AA141" s="203"/>
      <c r="AB141" s="204"/>
      <c r="AC141" s="205"/>
      <c r="AD141" s="195"/>
      <c r="AE141" s="206"/>
      <c r="AF141" s="195"/>
      <c r="AG141" s="195"/>
      <c r="AH141" s="210"/>
      <c r="AI141" s="206"/>
      <c r="AJ141" s="44"/>
      <c r="AK141" s="206"/>
      <c r="AL141" s="206"/>
      <c r="AM141" s="206"/>
      <c r="AN141" s="206"/>
      <c r="AO141" s="206"/>
      <c r="AP141" s="44"/>
      <c r="AQ141" s="209"/>
      <c r="AR141" s="207"/>
      <c r="AS141" s="207"/>
      <c r="AT141" s="207"/>
      <c r="AU141" s="208"/>
      <c r="AV141" s="44"/>
      <c r="AW141" s="44"/>
      <c r="AX141" s="44"/>
      <c r="AY141" s="44"/>
      <c r="AZ141" s="195"/>
      <c r="BA141" s="206"/>
      <c r="BB141" s="206"/>
      <c r="BC141" s="44"/>
      <c r="BD141" s="209"/>
      <c r="BE141" s="44"/>
      <c r="BF141" s="211"/>
      <c r="BG141" s="210"/>
      <c r="BH141" s="209"/>
      <c r="BI141" s="44"/>
      <c r="BJ141" s="44"/>
      <c r="BK141" s="209"/>
      <c r="BL141" s="209"/>
      <c r="BM141" s="44"/>
      <c r="BN141" s="212"/>
      <c r="BO141" s="213"/>
      <c r="BP141" s="44"/>
      <c r="BQ141" s="44"/>
      <c r="BR141" s="195"/>
      <c r="BS141" s="214"/>
      <c r="BT141" s="195"/>
      <c r="BU141" s="195"/>
      <c r="BV141" s="206"/>
      <c r="BW141" s="195"/>
      <c r="BX141" s="206"/>
      <c r="BY141" s="215"/>
      <c r="BZ141" s="216"/>
      <c r="CA141" s="216"/>
      <c r="CB141" s="195"/>
      <c r="CC141" s="217"/>
      <c r="CD141" s="218"/>
      <c r="CE141" s="214"/>
      <c r="CF141" s="218"/>
      <c r="CG141" s="218"/>
      <c r="CH141" s="218"/>
      <c r="CI141" s="218"/>
      <c r="CJ141" s="218"/>
      <c r="CK141" s="214"/>
      <c r="CL141" s="218"/>
      <c r="CM141" s="195"/>
      <c r="CN141" s="219"/>
      <c r="CO141" s="219"/>
      <c r="CP141" s="219"/>
      <c r="CQ141" s="195"/>
      <c r="CR141" s="219"/>
      <c r="CS141" s="195"/>
    </row>
    <row r="142" spans="1:97" ht="12.75">
      <c r="A142" s="195"/>
      <c r="B142" s="195"/>
      <c r="C142" s="195"/>
      <c r="D142" s="196"/>
      <c r="E142" s="197"/>
      <c r="F142" s="196"/>
      <c r="G142" s="195"/>
      <c r="H142" s="167"/>
      <c r="I142" s="167"/>
      <c r="J142" s="195"/>
      <c r="K142" s="198"/>
      <c r="L142" s="198"/>
      <c r="M142" s="199"/>
      <c r="N142" s="199"/>
      <c r="O142" s="275"/>
      <c r="P142" s="275"/>
      <c r="R142" s="275"/>
      <c r="S142" s="275"/>
      <c r="T142" s="200"/>
      <c r="U142" s="195"/>
      <c r="V142" s="201"/>
      <c r="W142" s="44"/>
      <c r="X142" s="44"/>
      <c r="Y142" s="202"/>
      <c r="Z142" s="203"/>
      <c r="AA142" s="203"/>
      <c r="AB142" s="204"/>
      <c r="AC142" s="205"/>
      <c r="AD142" s="195"/>
      <c r="AE142" s="206"/>
      <c r="AF142" s="195"/>
      <c r="AG142" s="195"/>
      <c r="AH142" s="210"/>
      <c r="AI142" s="206"/>
      <c r="AJ142" s="44"/>
      <c r="AK142" s="206"/>
      <c r="AL142" s="206"/>
      <c r="AM142" s="206"/>
      <c r="AN142" s="206"/>
      <c r="AO142" s="206"/>
      <c r="AP142" s="44"/>
      <c r="AQ142" s="209"/>
      <c r="AR142" s="207"/>
      <c r="AS142" s="207"/>
      <c r="AT142" s="207"/>
      <c r="AU142" s="208"/>
      <c r="AV142" s="44"/>
      <c r="AW142" s="44"/>
      <c r="AX142" s="44"/>
      <c r="AY142" s="44"/>
      <c r="AZ142" s="195"/>
      <c r="BA142" s="206"/>
      <c r="BB142" s="206"/>
      <c r="BC142" s="44"/>
      <c r="BD142" s="209"/>
      <c r="BE142" s="44"/>
      <c r="BF142" s="211"/>
      <c r="BG142" s="210"/>
      <c r="BH142" s="209"/>
      <c r="BI142" s="44"/>
      <c r="BJ142" s="44"/>
      <c r="BK142" s="209"/>
      <c r="BL142" s="209"/>
      <c r="BM142" s="44"/>
      <c r="BN142" s="212"/>
      <c r="BO142" s="213"/>
      <c r="BP142" s="44"/>
      <c r="BQ142" s="44"/>
      <c r="BR142" s="195"/>
      <c r="BS142" s="214"/>
      <c r="BT142" s="195"/>
      <c r="BU142" s="195"/>
      <c r="BV142" s="206"/>
      <c r="BW142" s="195"/>
      <c r="BX142" s="206"/>
      <c r="BY142" s="215"/>
      <c r="BZ142" s="216"/>
      <c r="CA142" s="216"/>
      <c r="CB142" s="195"/>
      <c r="CC142" s="217"/>
      <c r="CD142" s="218"/>
      <c r="CE142" s="214"/>
      <c r="CF142" s="218"/>
      <c r="CG142" s="218"/>
      <c r="CH142" s="218"/>
      <c r="CI142" s="218"/>
      <c r="CJ142" s="218"/>
      <c r="CK142" s="214"/>
      <c r="CL142" s="218"/>
      <c r="CM142" s="195"/>
      <c r="CN142" s="219"/>
      <c r="CO142" s="219"/>
      <c r="CP142" s="219"/>
      <c r="CQ142" s="195"/>
      <c r="CR142" s="219"/>
      <c r="CS142" s="195"/>
    </row>
    <row r="143" spans="1:97" ht="12.75">
      <c r="A143" s="195"/>
      <c r="B143" s="195"/>
      <c r="C143" s="195"/>
      <c r="D143" s="196"/>
      <c r="E143" s="197"/>
      <c r="F143" s="196"/>
      <c r="G143" s="195"/>
      <c r="H143" s="167"/>
      <c r="I143" s="167"/>
      <c r="J143" s="195"/>
      <c r="K143" s="198"/>
      <c r="L143" s="198"/>
      <c r="M143" s="199"/>
      <c r="N143" s="199"/>
      <c r="O143" s="275"/>
      <c r="P143" s="275"/>
      <c r="R143" s="275"/>
      <c r="S143" s="275"/>
      <c r="T143" s="200"/>
      <c r="U143" s="195"/>
      <c r="V143" s="201"/>
      <c r="W143" s="44"/>
      <c r="X143" s="44"/>
      <c r="Y143" s="202"/>
      <c r="Z143" s="203"/>
      <c r="AA143" s="203"/>
      <c r="AB143" s="204"/>
      <c r="AC143" s="205"/>
      <c r="AD143" s="195"/>
      <c r="AE143" s="206"/>
      <c r="AF143" s="195"/>
      <c r="AG143" s="195"/>
      <c r="AH143" s="210"/>
      <c r="AI143" s="206"/>
      <c r="AJ143" s="44"/>
      <c r="AK143" s="206"/>
      <c r="AL143" s="206"/>
      <c r="AM143" s="206"/>
      <c r="AN143" s="206"/>
      <c r="AO143" s="206"/>
      <c r="AP143" s="44"/>
      <c r="AQ143" s="209"/>
      <c r="AR143" s="207"/>
      <c r="AS143" s="207"/>
      <c r="AT143" s="207"/>
      <c r="AU143" s="208"/>
      <c r="AV143" s="44"/>
      <c r="AW143" s="44"/>
      <c r="AX143" s="44"/>
      <c r="AY143" s="44"/>
      <c r="AZ143" s="195"/>
      <c r="BA143" s="206"/>
      <c r="BB143" s="206"/>
      <c r="BC143" s="44"/>
      <c r="BD143" s="209"/>
      <c r="BE143" s="44"/>
      <c r="BF143" s="211"/>
      <c r="BG143" s="210"/>
      <c r="BH143" s="209"/>
      <c r="BI143" s="44"/>
      <c r="BJ143" s="44"/>
      <c r="BK143" s="209"/>
      <c r="BL143" s="209"/>
      <c r="BM143" s="44"/>
      <c r="BN143" s="212"/>
      <c r="BO143" s="213"/>
      <c r="BP143" s="44"/>
      <c r="BQ143" s="44"/>
      <c r="BR143" s="195"/>
      <c r="BS143" s="214"/>
      <c r="BT143" s="195"/>
      <c r="BU143" s="195"/>
      <c r="BV143" s="206"/>
      <c r="BW143" s="195"/>
      <c r="BX143" s="206"/>
      <c r="BY143" s="215"/>
      <c r="BZ143" s="216"/>
      <c r="CA143" s="216"/>
      <c r="CB143" s="195"/>
      <c r="CC143" s="217"/>
      <c r="CD143" s="218"/>
      <c r="CE143" s="214"/>
      <c r="CF143" s="218"/>
      <c r="CG143" s="218"/>
      <c r="CH143" s="218"/>
      <c r="CI143" s="218"/>
      <c r="CJ143" s="218"/>
      <c r="CK143" s="214"/>
      <c r="CL143" s="218"/>
      <c r="CM143" s="195"/>
      <c r="CN143" s="219"/>
      <c r="CO143" s="219"/>
      <c r="CP143" s="219"/>
      <c r="CQ143" s="195"/>
      <c r="CR143" s="219"/>
      <c r="CS143" s="195"/>
    </row>
    <row r="144" spans="1:97" ht="12.75">
      <c r="A144" s="195"/>
      <c r="B144" s="195"/>
      <c r="C144" s="195"/>
      <c r="D144" s="196"/>
      <c r="E144" s="197"/>
      <c r="F144" s="196"/>
      <c r="G144" s="195"/>
      <c r="H144" s="167"/>
      <c r="I144" s="167"/>
      <c r="J144" s="195"/>
      <c r="K144" s="198"/>
      <c r="L144" s="198"/>
      <c r="M144" s="199"/>
      <c r="N144" s="199"/>
      <c r="O144" s="275"/>
      <c r="P144" s="275"/>
      <c r="R144" s="275"/>
      <c r="S144" s="275"/>
      <c r="T144" s="200"/>
      <c r="U144" s="195"/>
      <c r="V144" s="201"/>
      <c r="W144" s="44"/>
      <c r="X144" s="44"/>
      <c r="Y144" s="202"/>
      <c r="Z144" s="203"/>
      <c r="AA144" s="203"/>
      <c r="AB144" s="204"/>
      <c r="AC144" s="205"/>
      <c r="AD144" s="195"/>
      <c r="AE144" s="206"/>
      <c r="AF144" s="195"/>
      <c r="AG144" s="195"/>
      <c r="AH144" s="210"/>
      <c r="AI144" s="206"/>
      <c r="AJ144" s="44"/>
      <c r="AK144" s="206"/>
      <c r="AL144" s="206"/>
      <c r="AM144" s="206"/>
      <c r="AN144" s="206"/>
      <c r="AO144" s="206"/>
      <c r="AP144" s="44"/>
      <c r="AQ144" s="209"/>
      <c r="AR144" s="207"/>
      <c r="AS144" s="207"/>
      <c r="AT144" s="207"/>
      <c r="AU144" s="208"/>
      <c r="AV144" s="44"/>
      <c r="AW144" s="44"/>
      <c r="AX144" s="44"/>
      <c r="AY144" s="44"/>
      <c r="AZ144" s="195"/>
      <c r="BA144" s="206"/>
      <c r="BB144" s="206"/>
      <c r="BC144" s="44"/>
      <c r="BD144" s="209"/>
      <c r="BE144" s="44"/>
      <c r="BF144" s="211"/>
      <c r="BG144" s="210"/>
      <c r="BH144" s="209"/>
      <c r="BI144" s="44"/>
      <c r="BJ144" s="44"/>
      <c r="BK144" s="209"/>
      <c r="BL144" s="209"/>
      <c r="BM144" s="44"/>
      <c r="BN144" s="212"/>
      <c r="BO144" s="213"/>
      <c r="BP144" s="44"/>
      <c r="BQ144" s="44"/>
      <c r="BR144" s="195"/>
      <c r="BS144" s="214"/>
      <c r="BT144" s="195"/>
      <c r="BU144" s="195"/>
      <c r="BV144" s="206"/>
      <c r="BW144" s="195"/>
      <c r="BX144" s="206"/>
      <c r="BY144" s="215"/>
      <c r="BZ144" s="216"/>
      <c r="CA144" s="216"/>
      <c r="CB144" s="195"/>
      <c r="CC144" s="217"/>
      <c r="CD144" s="218"/>
      <c r="CE144" s="214"/>
      <c r="CF144" s="218"/>
      <c r="CG144" s="218"/>
      <c r="CH144" s="218"/>
      <c r="CI144" s="218"/>
      <c r="CJ144" s="218"/>
      <c r="CK144" s="214"/>
      <c r="CL144" s="218"/>
      <c r="CM144" s="195"/>
      <c r="CN144" s="219"/>
      <c r="CO144" s="219"/>
      <c r="CP144" s="219"/>
      <c r="CQ144" s="195"/>
      <c r="CR144" s="219"/>
      <c r="CS144" s="195"/>
    </row>
    <row r="145" spans="1:97" ht="12.75">
      <c r="A145" s="195"/>
      <c r="B145" s="195"/>
      <c r="C145" s="195"/>
      <c r="D145" s="196"/>
      <c r="E145" s="197"/>
      <c r="F145" s="196"/>
      <c r="G145" s="195"/>
      <c r="H145" s="167"/>
      <c r="I145" s="167"/>
      <c r="J145" s="195"/>
      <c r="K145" s="198"/>
      <c r="L145" s="198"/>
      <c r="M145" s="199"/>
      <c r="N145" s="199"/>
      <c r="O145" s="275"/>
      <c r="P145" s="275"/>
      <c r="R145" s="275"/>
      <c r="S145" s="275"/>
      <c r="T145" s="200"/>
      <c r="U145" s="195"/>
      <c r="V145" s="201"/>
      <c r="W145" s="44"/>
      <c r="X145" s="44"/>
      <c r="Y145" s="202"/>
      <c r="Z145" s="203"/>
      <c r="AA145" s="203"/>
      <c r="AB145" s="204"/>
      <c r="AC145" s="205"/>
      <c r="AD145" s="195"/>
      <c r="AE145" s="206"/>
      <c r="AF145" s="195"/>
      <c r="AG145" s="195"/>
      <c r="AH145" s="210"/>
      <c r="AI145" s="206"/>
      <c r="AJ145" s="44"/>
      <c r="AK145" s="206"/>
      <c r="AL145" s="206"/>
      <c r="AM145" s="206"/>
      <c r="AN145" s="206"/>
      <c r="AO145" s="206"/>
      <c r="AP145" s="44"/>
      <c r="AQ145" s="209"/>
      <c r="AR145" s="207"/>
      <c r="AS145" s="207"/>
      <c r="AT145" s="207"/>
      <c r="AU145" s="208"/>
      <c r="AV145" s="44"/>
      <c r="AW145" s="44"/>
      <c r="AX145" s="44"/>
      <c r="AY145" s="44"/>
      <c r="AZ145" s="195"/>
      <c r="BA145" s="206"/>
      <c r="BB145" s="206"/>
      <c r="BC145" s="44"/>
      <c r="BD145" s="209"/>
      <c r="BE145" s="44"/>
      <c r="BF145" s="211"/>
      <c r="BG145" s="210"/>
      <c r="BH145" s="209"/>
      <c r="BI145" s="44"/>
      <c r="BJ145" s="44"/>
      <c r="BK145" s="209"/>
      <c r="BL145" s="209"/>
      <c r="BM145" s="44"/>
      <c r="BN145" s="212"/>
      <c r="BO145" s="213"/>
      <c r="BP145" s="44"/>
      <c r="BQ145" s="44"/>
      <c r="BR145" s="195"/>
      <c r="BS145" s="214"/>
      <c r="BT145" s="195"/>
      <c r="BU145" s="195"/>
      <c r="BV145" s="206"/>
      <c r="BW145" s="195"/>
      <c r="BX145" s="206"/>
      <c r="BY145" s="215"/>
      <c r="BZ145" s="216"/>
      <c r="CA145" s="216"/>
      <c r="CB145" s="195"/>
      <c r="CC145" s="217"/>
      <c r="CD145" s="218"/>
      <c r="CE145" s="214"/>
      <c r="CF145" s="218"/>
      <c r="CG145" s="218"/>
      <c r="CH145" s="218"/>
      <c r="CI145" s="218"/>
      <c r="CJ145" s="218"/>
      <c r="CK145" s="214"/>
      <c r="CL145" s="218"/>
      <c r="CM145" s="195"/>
      <c r="CN145" s="219"/>
      <c r="CO145" s="219"/>
      <c r="CP145" s="219"/>
      <c r="CQ145" s="195"/>
      <c r="CR145" s="219"/>
      <c r="CS145" s="195"/>
    </row>
    <row r="146" spans="1:97" ht="12.75">
      <c r="A146" s="195"/>
      <c r="B146" s="195"/>
      <c r="C146" s="195"/>
      <c r="D146" s="196"/>
      <c r="E146" s="197"/>
      <c r="F146" s="196"/>
      <c r="G146" s="195"/>
      <c r="H146" s="167"/>
      <c r="I146" s="167"/>
      <c r="J146" s="195"/>
      <c r="K146" s="198"/>
      <c r="L146" s="198"/>
      <c r="M146" s="199"/>
      <c r="N146" s="199"/>
      <c r="O146" s="275"/>
      <c r="P146" s="275"/>
      <c r="R146" s="275"/>
      <c r="S146" s="275"/>
      <c r="T146" s="200"/>
      <c r="U146" s="195"/>
      <c r="V146" s="201"/>
      <c r="W146" s="44"/>
      <c r="X146" s="44"/>
      <c r="Y146" s="202"/>
      <c r="Z146" s="203"/>
      <c r="AA146" s="203"/>
      <c r="AB146" s="204"/>
      <c r="AC146" s="205"/>
      <c r="AD146" s="195"/>
      <c r="AE146" s="206"/>
      <c r="AF146" s="195"/>
      <c r="AG146" s="195"/>
      <c r="AH146" s="210"/>
      <c r="AI146" s="206"/>
      <c r="AJ146" s="44"/>
      <c r="AK146" s="206"/>
      <c r="AL146" s="206"/>
      <c r="AM146" s="206"/>
      <c r="AN146" s="206"/>
      <c r="AO146" s="206"/>
      <c r="AP146" s="44"/>
      <c r="AQ146" s="209"/>
      <c r="AR146" s="207"/>
      <c r="AS146" s="207"/>
      <c r="AT146" s="207"/>
      <c r="AU146" s="208"/>
      <c r="AV146" s="44"/>
      <c r="AW146" s="44"/>
      <c r="AX146" s="44"/>
      <c r="AY146" s="44"/>
      <c r="AZ146" s="195"/>
      <c r="BA146" s="206"/>
      <c r="BB146" s="206"/>
      <c r="BC146" s="44"/>
      <c r="BD146" s="209"/>
      <c r="BE146" s="44"/>
      <c r="BF146" s="211"/>
      <c r="BG146" s="210"/>
      <c r="BH146" s="209"/>
      <c r="BI146" s="44"/>
      <c r="BJ146" s="44"/>
      <c r="BK146" s="209"/>
      <c r="BL146" s="209"/>
      <c r="BM146" s="44"/>
      <c r="BN146" s="212"/>
      <c r="BO146" s="213"/>
      <c r="BP146" s="44"/>
      <c r="BQ146" s="44"/>
      <c r="BR146" s="195"/>
      <c r="BS146" s="214"/>
      <c r="BT146" s="195"/>
      <c r="BU146" s="195"/>
      <c r="BV146" s="206"/>
      <c r="BW146" s="195"/>
      <c r="BX146" s="206"/>
      <c r="BY146" s="215"/>
      <c r="BZ146" s="216"/>
      <c r="CA146" s="216"/>
      <c r="CB146" s="195"/>
      <c r="CC146" s="217"/>
      <c r="CD146" s="218"/>
      <c r="CE146" s="214"/>
      <c r="CF146" s="218"/>
      <c r="CG146" s="218"/>
      <c r="CH146" s="218"/>
      <c r="CI146" s="218"/>
      <c r="CJ146" s="218"/>
      <c r="CK146" s="214"/>
      <c r="CL146" s="218"/>
      <c r="CM146" s="195"/>
      <c r="CN146" s="219"/>
      <c r="CO146" s="219"/>
      <c r="CP146" s="219"/>
      <c r="CQ146" s="195"/>
      <c r="CR146" s="219"/>
      <c r="CS146" s="195"/>
    </row>
    <row r="147" spans="1:97" ht="12.75">
      <c r="A147" s="195"/>
      <c r="B147" s="195"/>
      <c r="C147" s="195"/>
      <c r="D147" s="196"/>
      <c r="E147" s="197"/>
      <c r="F147" s="196"/>
      <c r="G147" s="195"/>
      <c r="H147" s="167"/>
      <c r="I147" s="167"/>
      <c r="J147" s="195"/>
      <c r="K147" s="198"/>
      <c r="L147" s="198"/>
      <c r="M147" s="199"/>
      <c r="N147" s="199"/>
      <c r="O147" s="275"/>
      <c r="P147" s="275"/>
      <c r="R147" s="275"/>
      <c r="S147" s="275"/>
      <c r="T147" s="200"/>
      <c r="U147" s="195"/>
      <c r="V147" s="201"/>
      <c r="W147" s="44"/>
      <c r="X147" s="44"/>
      <c r="Y147" s="202"/>
      <c r="Z147" s="203"/>
      <c r="AA147" s="203"/>
      <c r="AB147" s="204"/>
      <c r="AC147" s="205"/>
      <c r="AD147" s="195"/>
      <c r="AE147" s="206"/>
      <c r="AF147" s="195"/>
      <c r="AG147" s="195"/>
      <c r="AH147" s="210"/>
      <c r="AI147" s="206"/>
      <c r="AJ147" s="44"/>
      <c r="AK147" s="206"/>
      <c r="AL147" s="206"/>
      <c r="AM147" s="206"/>
      <c r="AN147" s="206"/>
      <c r="AO147" s="206"/>
      <c r="AP147" s="44"/>
      <c r="AQ147" s="209"/>
      <c r="AR147" s="207"/>
      <c r="AS147" s="207"/>
      <c r="AT147" s="207"/>
      <c r="AU147" s="208"/>
      <c r="AV147" s="44"/>
      <c r="AW147" s="44"/>
      <c r="AX147" s="44"/>
      <c r="AY147" s="44"/>
      <c r="AZ147" s="195"/>
      <c r="BA147" s="206"/>
      <c r="BB147" s="206"/>
      <c r="BC147" s="44"/>
      <c r="BD147" s="209"/>
      <c r="BE147" s="44"/>
      <c r="BF147" s="211"/>
      <c r="BG147" s="210"/>
      <c r="BH147" s="209"/>
      <c r="BI147" s="44"/>
      <c r="BJ147" s="44"/>
      <c r="BK147" s="209"/>
      <c r="BL147" s="209"/>
      <c r="BM147" s="44"/>
      <c r="BN147" s="212"/>
      <c r="BO147" s="213"/>
      <c r="BP147" s="44"/>
      <c r="BQ147" s="44"/>
      <c r="BR147" s="195"/>
      <c r="BS147" s="214"/>
      <c r="BT147" s="195"/>
      <c r="BU147" s="195"/>
      <c r="BV147" s="206"/>
      <c r="BW147" s="195"/>
      <c r="BX147" s="206"/>
      <c r="BY147" s="215"/>
      <c r="BZ147" s="216"/>
      <c r="CA147" s="216"/>
      <c r="CB147" s="195"/>
      <c r="CC147" s="217"/>
      <c r="CD147" s="218"/>
      <c r="CE147" s="214"/>
      <c r="CF147" s="218"/>
      <c r="CG147" s="218"/>
      <c r="CH147" s="218"/>
      <c r="CI147" s="218"/>
      <c r="CJ147" s="218"/>
      <c r="CK147" s="214"/>
      <c r="CL147" s="218"/>
      <c r="CM147" s="195"/>
      <c r="CN147" s="219"/>
      <c r="CO147" s="219"/>
      <c r="CP147" s="219"/>
      <c r="CQ147" s="195"/>
      <c r="CR147" s="219"/>
      <c r="CS147" s="195"/>
    </row>
    <row r="148" spans="1:97" ht="12.75">
      <c r="A148" s="195"/>
      <c r="B148" s="195"/>
      <c r="C148" s="195"/>
      <c r="D148" s="196"/>
      <c r="E148" s="197"/>
      <c r="F148" s="196"/>
      <c r="G148" s="195"/>
      <c r="H148" s="167"/>
      <c r="I148" s="167"/>
      <c r="J148" s="195"/>
      <c r="K148" s="198"/>
      <c r="L148" s="198"/>
      <c r="M148" s="199"/>
      <c r="N148" s="199"/>
      <c r="O148" s="275"/>
      <c r="P148" s="275"/>
      <c r="R148" s="275"/>
      <c r="S148" s="275"/>
      <c r="T148" s="200"/>
      <c r="U148" s="195"/>
      <c r="V148" s="201"/>
      <c r="W148" s="44"/>
      <c r="X148" s="44"/>
      <c r="Y148" s="202"/>
      <c r="Z148" s="203"/>
      <c r="AA148" s="203"/>
      <c r="AB148" s="204"/>
      <c r="AC148" s="205"/>
      <c r="AD148" s="195"/>
      <c r="AE148" s="206"/>
      <c r="AF148" s="195"/>
      <c r="AG148" s="195"/>
      <c r="AH148" s="210"/>
      <c r="AI148" s="206"/>
      <c r="AJ148" s="44"/>
      <c r="AK148" s="206"/>
      <c r="AL148" s="206"/>
      <c r="AM148" s="206"/>
      <c r="AN148" s="206"/>
      <c r="AO148" s="206"/>
      <c r="AP148" s="44"/>
      <c r="AQ148" s="209"/>
      <c r="AR148" s="207"/>
      <c r="AS148" s="207"/>
      <c r="AT148" s="207"/>
      <c r="AU148" s="208"/>
      <c r="AV148" s="44"/>
      <c r="AW148" s="44"/>
      <c r="AX148" s="44"/>
      <c r="AY148" s="44"/>
      <c r="AZ148" s="195"/>
      <c r="BA148" s="206"/>
      <c r="BB148" s="206"/>
      <c r="BC148" s="44"/>
      <c r="BD148" s="209"/>
      <c r="BE148" s="44"/>
      <c r="BF148" s="211"/>
      <c r="BG148" s="210"/>
      <c r="BH148" s="209"/>
      <c r="BI148" s="44"/>
      <c r="BJ148" s="44"/>
      <c r="BK148" s="209"/>
      <c r="BL148" s="209"/>
      <c r="BM148" s="44"/>
      <c r="BN148" s="212"/>
      <c r="BO148" s="213"/>
      <c r="BP148" s="44"/>
      <c r="BQ148" s="44"/>
      <c r="BR148" s="195"/>
      <c r="BS148" s="214"/>
      <c r="BT148" s="195"/>
      <c r="BU148" s="195"/>
      <c r="BV148" s="206"/>
      <c r="BW148" s="195"/>
      <c r="BX148" s="206"/>
      <c r="BY148" s="215"/>
      <c r="BZ148" s="216"/>
      <c r="CA148" s="216"/>
      <c r="CB148" s="195"/>
      <c r="CC148" s="217"/>
      <c r="CD148" s="218"/>
      <c r="CE148" s="214"/>
      <c r="CF148" s="218"/>
      <c r="CG148" s="218"/>
      <c r="CH148" s="218"/>
      <c r="CI148" s="218"/>
      <c r="CJ148" s="218"/>
      <c r="CK148" s="214"/>
      <c r="CL148" s="218"/>
      <c r="CM148" s="195"/>
      <c r="CN148" s="219"/>
      <c r="CO148" s="219"/>
      <c r="CP148" s="219"/>
      <c r="CQ148" s="195"/>
      <c r="CR148" s="219"/>
      <c r="CS148" s="195"/>
    </row>
    <row r="149" spans="1:97" ht="12.75">
      <c r="A149" s="195"/>
      <c r="B149" s="195"/>
      <c r="C149" s="195"/>
      <c r="D149" s="196"/>
      <c r="E149" s="197"/>
      <c r="F149" s="196"/>
      <c r="G149" s="195"/>
      <c r="H149" s="167"/>
      <c r="I149" s="167"/>
      <c r="J149" s="195"/>
      <c r="K149" s="198"/>
      <c r="L149" s="198"/>
      <c r="M149" s="199"/>
      <c r="N149" s="199"/>
      <c r="O149" s="275"/>
      <c r="P149" s="275"/>
      <c r="R149" s="275"/>
      <c r="S149" s="275"/>
      <c r="T149" s="200"/>
      <c r="U149" s="195"/>
      <c r="V149" s="201"/>
      <c r="W149" s="44"/>
      <c r="X149" s="44"/>
      <c r="Y149" s="202"/>
      <c r="Z149" s="203"/>
      <c r="AA149" s="203"/>
      <c r="AB149" s="204"/>
      <c r="AC149" s="205"/>
      <c r="AD149" s="195"/>
      <c r="AE149" s="206"/>
      <c r="AF149" s="195"/>
      <c r="AG149" s="195"/>
      <c r="AH149" s="210"/>
      <c r="AI149" s="206"/>
      <c r="AJ149" s="44"/>
      <c r="AK149" s="206"/>
      <c r="AL149" s="206"/>
      <c r="AM149" s="206"/>
      <c r="AN149" s="206"/>
      <c r="AO149" s="206"/>
      <c r="AP149" s="44"/>
      <c r="AQ149" s="209"/>
      <c r="AR149" s="207"/>
      <c r="AS149" s="207"/>
      <c r="AT149" s="207"/>
      <c r="AU149" s="208"/>
      <c r="AV149" s="44"/>
      <c r="AW149" s="44"/>
      <c r="AX149" s="44"/>
      <c r="AY149" s="44"/>
      <c r="AZ149" s="195"/>
      <c r="BA149" s="206"/>
      <c r="BB149" s="206"/>
      <c r="BC149" s="44"/>
      <c r="BD149" s="209"/>
      <c r="BE149" s="44"/>
      <c r="BF149" s="211"/>
      <c r="BG149" s="210"/>
      <c r="BH149" s="209"/>
      <c r="BI149" s="44"/>
      <c r="BJ149" s="44"/>
      <c r="BK149" s="209"/>
      <c r="BL149" s="209"/>
      <c r="BM149" s="44"/>
      <c r="BN149" s="212"/>
      <c r="BO149" s="213"/>
      <c r="BP149" s="44"/>
      <c r="BQ149" s="44"/>
      <c r="BR149" s="195"/>
      <c r="BS149" s="214"/>
      <c r="BT149" s="195"/>
      <c r="BU149" s="195"/>
      <c r="BV149" s="206"/>
      <c r="BW149" s="195"/>
      <c r="BX149" s="206"/>
      <c r="BY149" s="215"/>
      <c r="BZ149" s="216"/>
      <c r="CA149" s="216"/>
      <c r="CB149" s="195"/>
      <c r="CC149" s="217"/>
      <c r="CD149" s="218"/>
      <c r="CE149" s="214"/>
      <c r="CF149" s="218"/>
      <c r="CG149" s="218"/>
      <c r="CH149" s="218"/>
      <c r="CI149" s="218"/>
      <c r="CJ149" s="218"/>
      <c r="CK149" s="214"/>
      <c r="CL149" s="218"/>
      <c r="CM149" s="195"/>
      <c r="CN149" s="219"/>
      <c r="CO149" s="219"/>
      <c r="CP149" s="219"/>
      <c r="CQ149" s="195"/>
      <c r="CR149" s="219"/>
      <c r="CS149" s="195"/>
    </row>
    <row r="150" spans="1:97" ht="12.75">
      <c r="A150" s="195"/>
      <c r="B150" s="195"/>
      <c r="C150" s="195"/>
      <c r="D150" s="196"/>
      <c r="E150" s="197"/>
      <c r="F150" s="196"/>
      <c r="G150" s="195"/>
      <c r="H150" s="167"/>
      <c r="I150" s="167"/>
      <c r="J150" s="195"/>
      <c r="K150" s="198"/>
      <c r="L150" s="198"/>
      <c r="M150" s="199"/>
      <c r="N150" s="199"/>
      <c r="O150" s="275"/>
      <c r="P150" s="275"/>
      <c r="R150" s="275"/>
      <c r="S150" s="275"/>
      <c r="T150" s="200"/>
      <c r="U150" s="195"/>
      <c r="V150" s="201"/>
      <c r="W150" s="44"/>
      <c r="X150" s="44"/>
      <c r="Y150" s="202"/>
      <c r="Z150" s="203"/>
      <c r="AA150" s="203"/>
      <c r="AB150" s="204"/>
      <c r="AC150" s="205"/>
      <c r="AD150" s="195"/>
      <c r="AE150" s="206"/>
      <c r="AF150" s="195"/>
      <c r="AG150" s="195"/>
      <c r="AH150" s="210"/>
      <c r="AI150" s="206"/>
      <c r="AJ150" s="44"/>
      <c r="AK150" s="206"/>
      <c r="AL150" s="206"/>
      <c r="AM150" s="206"/>
      <c r="AN150" s="206"/>
      <c r="AO150" s="206"/>
      <c r="AP150" s="44"/>
      <c r="AQ150" s="209"/>
      <c r="AR150" s="207"/>
      <c r="AS150" s="207"/>
      <c r="AT150" s="207"/>
      <c r="AU150" s="208"/>
      <c r="AV150" s="44"/>
      <c r="AW150" s="44"/>
      <c r="AX150" s="44"/>
      <c r="AY150" s="44"/>
      <c r="AZ150" s="195"/>
      <c r="BA150" s="206"/>
      <c r="BB150" s="206"/>
      <c r="BC150" s="44"/>
      <c r="BD150" s="209"/>
      <c r="BE150" s="44"/>
      <c r="BF150" s="211"/>
      <c r="BG150" s="210"/>
      <c r="BH150" s="209"/>
      <c r="BI150" s="44"/>
      <c r="BJ150" s="44"/>
      <c r="BK150" s="209"/>
      <c r="BL150" s="209"/>
      <c r="BM150" s="44"/>
      <c r="BN150" s="212"/>
      <c r="BO150" s="213"/>
      <c r="BP150" s="44"/>
      <c r="BQ150" s="44"/>
      <c r="BR150" s="195"/>
      <c r="BS150" s="214"/>
      <c r="BT150" s="195"/>
      <c r="BU150" s="195"/>
      <c r="BV150" s="206"/>
      <c r="BW150" s="195"/>
      <c r="BX150" s="206"/>
      <c r="BY150" s="215"/>
      <c r="BZ150" s="216"/>
      <c r="CA150" s="216"/>
      <c r="CB150" s="195"/>
      <c r="CC150" s="217"/>
      <c r="CD150" s="218"/>
      <c r="CE150" s="214"/>
      <c r="CF150" s="218"/>
      <c r="CG150" s="218"/>
      <c r="CH150" s="218"/>
      <c r="CI150" s="218"/>
      <c r="CJ150" s="218"/>
      <c r="CK150" s="214"/>
      <c r="CL150" s="218"/>
      <c r="CM150" s="195"/>
      <c r="CN150" s="219"/>
      <c r="CO150" s="219"/>
      <c r="CP150" s="219"/>
      <c r="CQ150" s="195"/>
      <c r="CR150" s="219"/>
      <c r="CS150" s="195"/>
    </row>
    <row r="151" spans="1:97" ht="12.75">
      <c r="A151" s="195"/>
      <c r="B151" s="195"/>
      <c r="C151" s="195"/>
      <c r="D151" s="196"/>
      <c r="E151" s="197"/>
      <c r="F151" s="196"/>
      <c r="G151" s="195"/>
      <c r="H151" s="167"/>
      <c r="I151" s="167"/>
      <c r="J151" s="195"/>
      <c r="K151" s="198"/>
      <c r="L151" s="198"/>
      <c r="M151" s="199"/>
      <c r="N151" s="199"/>
      <c r="O151" s="275"/>
      <c r="P151" s="275"/>
      <c r="R151" s="275"/>
      <c r="S151" s="275"/>
      <c r="T151" s="200"/>
      <c r="U151" s="195"/>
      <c r="V151" s="201"/>
      <c r="W151" s="44"/>
      <c r="X151" s="44"/>
      <c r="Y151" s="202"/>
      <c r="Z151" s="203"/>
      <c r="AA151" s="203"/>
      <c r="AB151" s="204"/>
      <c r="AC151" s="205"/>
      <c r="AD151" s="195"/>
      <c r="AE151" s="206"/>
      <c r="AF151" s="195"/>
      <c r="AG151" s="195"/>
      <c r="AH151" s="210"/>
      <c r="AI151" s="206"/>
      <c r="AJ151" s="44"/>
      <c r="AK151" s="206"/>
      <c r="AL151" s="206"/>
      <c r="AM151" s="206"/>
      <c r="AN151" s="206"/>
      <c r="AO151" s="206"/>
      <c r="AP151" s="44"/>
      <c r="AQ151" s="209"/>
      <c r="AR151" s="207"/>
      <c r="AS151" s="207"/>
      <c r="AT151" s="207"/>
      <c r="AU151" s="208"/>
      <c r="AV151" s="44"/>
      <c r="AW151" s="44"/>
      <c r="AX151" s="44"/>
      <c r="AY151" s="44"/>
      <c r="AZ151" s="195"/>
      <c r="BA151" s="206"/>
      <c r="BB151" s="206"/>
      <c r="BC151" s="44"/>
      <c r="BD151" s="209"/>
      <c r="BE151" s="44"/>
      <c r="BF151" s="211"/>
      <c r="BG151" s="210"/>
      <c r="BH151" s="209"/>
      <c r="BI151" s="44"/>
      <c r="BJ151" s="44"/>
      <c r="BK151" s="209"/>
      <c r="BL151" s="209"/>
      <c r="BM151" s="44"/>
      <c r="BN151" s="212"/>
      <c r="BO151" s="213"/>
      <c r="BP151" s="44"/>
      <c r="BQ151" s="44"/>
      <c r="BR151" s="195"/>
      <c r="BS151" s="214"/>
      <c r="BT151" s="195"/>
      <c r="BU151" s="195"/>
      <c r="BV151" s="206"/>
      <c r="BW151" s="195"/>
      <c r="BX151" s="206"/>
      <c r="BY151" s="215"/>
      <c r="BZ151" s="216"/>
      <c r="CA151" s="216"/>
      <c r="CB151" s="195"/>
      <c r="CC151" s="217"/>
      <c r="CD151" s="218"/>
      <c r="CE151" s="214"/>
      <c r="CF151" s="218"/>
      <c r="CG151" s="218"/>
      <c r="CH151" s="218"/>
      <c r="CI151" s="218"/>
      <c r="CJ151" s="218"/>
      <c r="CK151" s="214"/>
      <c r="CL151" s="218"/>
      <c r="CM151" s="195"/>
      <c r="CN151" s="219"/>
      <c r="CO151" s="219"/>
      <c r="CP151" s="219"/>
      <c r="CQ151" s="195"/>
      <c r="CR151" s="219"/>
      <c r="CS151" s="195"/>
    </row>
    <row r="152" spans="1:97" ht="12.75">
      <c r="A152" s="195"/>
      <c r="B152" s="195"/>
      <c r="C152" s="195"/>
      <c r="D152" s="196"/>
      <c r="E152" s="197"/>
      <c r="F152" s="196"/>
      <c r="G152" s="195"/>
      <c r="H152" s="167"/>
      <c r="I152" s="167"/>
      <c r="J152" s="195"/>
      <c r="K152" s="198"/>
      <c r="L152" s="198"/>
      <c r="M152" s="199"/>
      <c r="N152" s="199"/>
      <c r="O152" s="275"/>
      <c r="P152" s="275"/>
      <c r="R152" s="275"/>
      <c r="S152" s="275"/>
      <c r="T152" s="200"/>
      <c r="U152" s="195"/>
      <c r="V152" s="201"/>
      <c r="W152" s="44"/>
      <c r="X152" s="44"/>
      <c r="Y152" s="202"/>
      <c r="Z152" s="203"/>
      <c r="AA152" s="203"/>
      <c r="AB152" s="204"/>
      <c r="AC152" s="205"/>
      <c r="AD152" s="195"/>
      <c r="AE152" s="206"/>
      <c r="AF152" s="195"/>
      <c r="AG152" s="195"/>
      <c r="AH152" s="210"/>
      <c r="AI152" s="206"/>
      <c r="AJ152" s="44"/>
      <c r="AK152" s="206"/>
      <c r="AL152" s="206"/>
      <c r="AM152" s="206"/>
      <c r="AN152" s="206"/>
      <c r="AO152" s="206"/>
      <c r="AP152" s="44"/>
      <c r="AQ152" s="209"/>
      <c r="AR152" s="207"/>
      <c r="AS152" s="207"/>
      <c r="AT152" s="207"/>
      <c r="AU152" s="208"/>
      <c r="AV152" s="44"/>
      <c r="AW152" s="44"/>
      <c r="AX152" s="44"/>
      <c r="AY152" s="44"/>
      <c r="AZ152" s="195"/>
      <c r="BA152" s="206"/>
      <c r="BB152" s="206"/>
      <c r="BC152" s="44"/>
      <c r="BD152" s="209"/>
      <c r="BE152" s="44"/>
      <c r="BF152" s="211"/>
      <c r="BG152" s="210"/>
      <c r="BH152" s="209"/>
      <c r="BI152" s="44"/>
      <c r="BJ152" s="44"/>
      <c r="BK152" s="209"/>
      <c r="BL152" s="209"/>
      <c r="BM152" s="44"/>
      <c r="BN152" s="212"/>
      <c r="BO152" s="213"/>
      <c r="BP152" s="44"/>
      <c r="BQ152" s="44"/>
      <c r="BR152" s="195"/>
      <c r="BS152" s="214"/>
      <c r="BT152" s="195"/>
      <c r="BU152" s="195"/>
      <c r="BV152" s="206"/>
      <c r="BW152" s="195"/>
      <c r="BX152" s="206"/>
      <c r="BY152" s="215"/>
      <c r="BZ152" s="216"/>
      <c r="CA152" s="216"/>
      <c r="CB152" s="195"/>
      <c r="CC152" s="217"/>
      <c r="CD152" s="218"/>
      <c r="CE152" s="214"/>
      <c r="CF152" s="218"/>
      <c r="CG152" s="218"/>
      <c r="CH152" s="218"/>
      <c r="CI152" s="218"/>
      <c r="CJ152" s="218"/>
      <c r="CK152" s="214"/>
      <c r="CL152" s="218"/>
      <c r="CM152" s="195"/>
      <c r="CN152" s="219"/>
      <c r="CO152" s="219"/>
      <c r="CP152" s="219"/>
      <c r="CQ152" s="195"/>
      <c r="CR152" s="219"/>
      <c r="CS152" s="195"/>
    </row>
    <row r="153" spans="1:97" ht="12.75">
      <c r="A153" s="195"/>
      <c r="B153" s="195"/>
      <c r="C153" s="195"/>
      <c r="D153" s="196"/>
      <c r="E153" s="197"/>
      <c r="F153" s="196"/>
      <c r="G153" s="195"/>
      <c r="H153" s="167"/>
      <c r="I153" s="167"/>
      <c r="J153" s="195"/>
      <c r="K153" s="198"/>
      <c r="L153" s="198"/>
      <c r="M153" s="199"/>
      <c r="N153" s="199"/>
      <c r="O153" s="275"/>
      <c r="P153" s="275"/>
      <c r="R153" s="275"/>
      <c r="S153" s="275"/>
      <c r="T153" s="200"/>
      <c r="U153" s="195"/>
      <c r="V153" s="201"/>
      <c r="W153" s="44"/>
      <c r="X153" s="44"/>
      <c r="Y153" s="202"/>
      <c r="Z153" s="203"/>
      <c r="AA153" s="203"/>
      <c r="AB153" s="204"/>
      <c r="AC153" s="205"/>
      <c r="AD153" s="195"/>
      <c r="AE153" s="206"/>
      <c r="AF153" s="195"/>
      <c r="AG153" s="195"/>
      <c r="AH153" s="210"/>
      <c r="AI153" s="206"/>
      <c r="AJ153" s="44"/>
      <c r="AK153" s="206"/>
      <c r="AL153" s="206"/>
      <c r="AM153" s="206"/>
      <c r="AN153" s="206"/>
      <c r="AO153" s="206"/>
      <c r="AP153" s="44"/>
      <c r="AQ153" s="209"/>
      <c r="AR153" s="207"/>
      <c r="AS153" s="207"/>
      <c r="AT153" s="207"/>
      <c r="AU153" s="208"/>
      <c r="AV153" s="44"/>
      <c r="AW153" s="44"/>
      <c r="AX153" s="44"/>
      <c r="AY153" s="44"/>
      <c r="AZ153" s="195"/>
      <c r="BA153" s="206"/>
      <c r="BB153" s="206"/>
      <c r="BC153" s="44"/>
      <c r="BD153" s="209"/>
      <c r="BE153" s="44"/>
      <c r="BF153" s="211"/>
      <c r="BG153" s="210"/>
      <c r="BH153" s="209"/>
      <c r="BI153" s="44"/>
      <c r="BJ153" s="44"/>
      <c r="BK153" s="209"/>
      <c r="BL153" s="209"/>
      <c r="BM153" s="44"/>
      <c r="BN153" s="212"/>
      <c r="BO153" s="213"/>
      <c r="BP153" s="44"/>
      <c r="BQ153" s="44"/>
      <c r="BR153" s="195"/>
      <c r="BS153" s="214"/>
      <c r="BT153" s="195"/>
      <c r="BU153" s="195"/>
      <c r="BV153" s="206"/>
      <c r="BW153" s="195"/>
      <c r="BX153" s="206"/>
      <c r="BY153" s="215"/>
      <c r="BZ153" s="216"/>
      <c r="CA153" s="216"/>
      <c r="CB153" s="195"/>
      <c r="CC153" s="217"/>
      <c r="CD153" s="218"/>
      <c r="CE153" s="214"/>
      <c r="CF153" s="218"/>
      <c r="CG153" s="218"/>
      <c r="CH153" s="218"/>
      <c r="CI153" s="218"/>
      <c r="CJ153" s="218"/>
      <c r="CK153" s="214"/>
      <c r="CL153" s="218"/>
      <c r="CM153" s="195"/>
      <c r="CN153" s="219"/>
      <c r="CO153" s="219"/>
      <c r="CP153" s="219"/>
      <c r="CQ153" s="195"/>
      <c r="CR153" s="219"/>
      <c r="CS153" s="195"/>
    </row>
    <row r="154" spans="1:97" ht="12.75">
      <c r="A154" s="195"/>
      <c r="B154" s="195"/>
      <c r="C154" s="195"/>
      <c r="D154" s="196"/>
      <c r="E154" s="197"/>
      <c r="F154" s="196"/>
      <c r="G154" s="195"/>
      <c r="H154" s="167"/>
      <c r="I154" s="167"/>
      <c r="J154" s="195"/>
      <c r="K154" s="198"/>
      <c r="L154" s="198"/>
      <c r="M154" s="199"/>
      <c r="N154" s="199"/>
      <c r="O154" s="275"/>
      <c r="P154" s="275"/>
      <c r="R154" s="275"/>
      <c r="S154" s="275"/>
      <c r="T154" s="200"/>
      <c r="U154" s="195"/>
      <c r="V154" s="201"/>
      <c r="W154" s="44"/>
      <c r="X154" s="44"/>
      <c r="Y154" s="202"/>
      <c r="Z154" s="203"/>
      <c r="AA154" s="203"/>
      <c r="AB154" s="204"/>
      <c r="AC154" s="205"/>
      <c r="AD154" s="195"/>
      <c r="AE154" s="206"/>
      <c r="AF154" s="195"/>
      <c r="AG154" s="195"/>
      <c r="AH154" s="210"/>
      <c r="AI154" s="206"/>
      <c r="AJ154" s="44"/>
      <c r="AK154" s="206"/>
      <c r="AL154" s="206"/>
      <c r="AM154" s="206"/>
      <c r="AN154" s="206"/>
      <c r="AO154" s="206"/>
      <c r="AP154" s="44"/>
      <c r="AQ154" s="209"/>
      <c r="AR154" s="207"/>
      <c r="AS154" s="207"/>
      <c r="AT154" s="207"/>
      <c r="AU154" s="208"/>
      <c r="AV154" s="44"/>
      <c r="AW154" s="44"/>
      <c r="AX154" s="44"/>
      <c r="AY154" s="44"/>
      <c r="AZ154" s="195"/>
      <c r="BA154" s="206"/>
      <c r="BB154" s="206"/>
      <c r="BC154" s="44"/>
      <c r="BD154" s="209"/>
      <c r="BE154" s="44"/>
      <c r="BF154" s="211"/>
      <c r="BG154" s="210"/>
      <c r="BH154" s="209"/>
      <c r="BI154" s="44"/>
      <c r="BJ154" s="44"/>
      <c r="BK154" s="209"/>
      <c r="BL154" s="209"/>
      <c r="BM154" s="44"/>
      <c r="BN154" s="212"/>
      <c r="BO154" s="213"/>
      <c r="BP154" s="44"/>
      <c r="BQ154" s="44"/>
      <c r="BR154" s="195"/>
      <c r="BS154" s="214"/>
      <c r="BT154" s="195"/>
      <c r="BU154" s="195"/>
      <c r="BV154" s="206"/>
      <c r="BW154" s="195"/>
      <c r="BX154" s="206"/>
      <c r="BY154" s="215"/>
      <c r="BZ154" s="216"/>
      <c r="CA154" s="216"/>
      <c r="CB154" s="195"/>
      <c r="CC154" s="217"/>
      <c r="CD154" s="218"/>
      <c r="CE154" s="214"/>
      <c r="CF154" s="218"/>
      <c r="CG154" s="218"/>
      <c r="CH154" s="218"/>
      <c r="CI154" s="218"/>
      <c r="CJ154" s="218"/>
      <c r="CK154" s="214"/>
      <c r="CL154" s="218"/>
      <c r="CM154" s="195"/>
      <c r="CN154" s="219"/>
      <c r="CO154" s="219"/>
      <c r="CP154" s="219"/>
      <c r="CQ154" s="195"/>
      <c r="CR154" s="219"/>
      <c r="CS154" s="195"/>
    </row>
    <row r="155" spans="1:97" ht="12.75">
      <c r="A155" s="195"/>
      <c r="B155" s="195"/>
      <c r="C155" s="195"/>
      <c r="D155" s="196"/>
      <c r="E155" s="197"/>
      <c r="F155" s="196"/>
      <c r="G155" s="195"/>
      <c r="H155" s="167"/>
      <c r="I155" s="167"/>
      <c r="J155" s="195"/>
      <c r="K155" s="198"/>
      <c r="L155" s="198"/>
      <c r="M155" s="199"/>
      <c r="N155" s="199"/>
      <c r="O155" s="275"/>
      <c r="P155" s="275"/>
      <c r="R155" s="275"/>
      <c r="S155" s="275"/>
      <c r="T155" s="200"/>
      <c r="U155" s="195"/>
      <c r="V155" s="201"/>
      <c r="W155" s="44"/>
      <c r="X155" s="44"/>
      <c r="Y155" s="202"/>
      <c r="Z155" s="203"/>
      <c r="AA155" s="203"/>
      <c r="AB155" s="204"/>
      <c r="AC155" s="205"/>
      <c r="AD155" s="195"/>
      <c r="AE155" s="206"/>
      <c r="AF155" s="195"/>
      <c r="AG155" s="195"/>
      <c r="AH155" s="210"/>
      <c r="AI155" s="206"/>
      <c r="AJ155" s="44"/>
      <c r="AK155" s="206"/>
      <c r="AL155" s="206"/>
      <c r="AM155" s="206"/>
      <c r="AN155" s="206"/>
      <c r="AO155" s="206"/>
      <c r="AP155" s="44"/>
      <c r="AQ155" s="209"/>
      <c r="AR155" s="207"/>
      <c r="AS155" s="207"/>
      <c r="AT155" s="207"/>
      <c r="AU155" s="208"/>
      <c r="AV155" s="44"/>
      <c r="AW155" s="44"/>
      <c r="AX155" s="44"/>
      <c r="AY155" s="44"/>
      <c r="AZ155" s="195"/>
      <c r="BA155" s="206"/>
      <c r="BB155" s="206"/>
      <c r="BC155" s="44"/>
      <c r="BD155" s="209"/>
      <c r="BE155" s="44"/>
      <c r="BF155" s="211"/>
      <c r="BG155" s="210"/>
      <c r="BH155" s="209"/>
      <c r="BI155" s="44"/>
      <c r="BJ155" s="44"/>
      <c r="BK155" s="209"/>
      <c r="BL155" s="209"/>
      <c r="BM155" s="44"/>
      <c r="BN155" s="212"/>
      <c r="BO155" s="213"/>
      <c r="BP155" s="44"/>
      <c r="BQ155" s="44"/>
      <c r="BR155" s="195"/>
      <c r="BS155" s="214"/>
      <c r="BT155" s="195"/>
      <c r="BU155" s="195"/>
      <c r="BV155" s="206"/>
      <c r="BW155" s="195"/>
      <c r="BX155" s="206"/>
      <c r="BY155" s="215"/>
      <c r="BZ155" s="216"/>
      <c r="CA155" s="216"/>
      <c r="CB155" s="195"/>
      <c r="CC155" s="217"/>
      <c r="CD155" s="218"/>
      <c r="CE155" s="214"/>
      <c r="CF155" s="218"/>
      <c r="CG155" s="218"/>
      <c r="CH155" s="218"/>
      <c r="CI155" s="218"/>
      <c r="CJ155" s="218"/>
      <c r="CK155" s="214"/>
      <c r="CL155" s="218"/>
      <c r="CM155" s="195"/>
      <c r="CN155" s="219"/>
      <c r="CO155" s="219"/>
      <c r="CP155" s="219"/>
      <c r="CQ155" s="195"/>
      <c r="CR155" s="219"/>
      <c r="CS155" s="195"/>
    </row>
    <row r="156" spans="1:97" ht="12.75">
      <c r="A156" s="195"/>
      <c r="B156" s="195"/>
      <c r="C156" s="195"/>
      <c r="D156" s="196"/>
      <c r="E156" s="197"/>
      <c r="F156" s="196"/>
      <c r="G156" s="195"/>
      <c r="H156" s="167"/>
      <c r="I156" s="167"/>
      <c r="J156" s="195"/>
      <c r="K156" s="198"/>
      <c r="L156" s="198"/>
      <c r="M156" s="199"/>
      <c r="N156" s="199"/>
      <c r="O156" s="275"/>
      <c r="P156" s="275"/>
      <c r="R156" s="275"/>
      <c r="S156" s="275"/>
      <c r="T156" s="200"/>
      <c r="U156" s="195"/>
      <c r="V156" s="201"/>
      <c r="W156" s="44"/>
      <c r="X156" s="44"/>
      <c r="Y156" s="202"/>
      <c r="Z156" s="203"/>
      <c r="AA156" s="203"/>
      <c r="AB156" s="204"/>
      <c r="AC156" s="205"/>
      <c r="AD156" s="195"/>
      <c r="AE156" s="206"/>
      <c r="AF156" s="195"/>
      <c r="AG156" s="195"/>
      <c r="AH156" s="210"/>
      <c r="AI156" s="206"/>
      <c r="AJ156" s="44"/>
      <c r="AK156" s="206"/>
      <c r="AL156" s="206"/>
      <c r="AM156" s="206"/>
      <c r="AN156" s="206"/>
      <c r="AO156" s="206"/>
      <c r="AP156" s="44"/>
      <c r="AQ156" s="209"/>
      <c r="AR156" s="207"/>
      <c r="AS156" s="207"/>
      <c r="AT156" s="207"/>
      <c r="AU156" s="208"/>
      <c r="AV156" s="44"/>
      <c r="AW156" s="44"/>
      <c r="AX156" s="44"/>
      <c r="AY156" s="44"/>
      <c r="AZ156" s="195"/>
      <c r="BA156" s="206"/>
      <c r="BB156" s="206"/>
      <c r="BC156" s="44"/>
      <c r="BD156" s="209"/>
      <c r="BE156" s="44"/>
      <c r="BF156" s="211"/>
      <c r="BG156" s="210"/>
      <c r="BH156" s="209"/>
      <c r="BI156" s="44"/>
      <c r="BJ156" s="44"/>
      <c r="BK156" s="209"/>
      <c r="BL156" s="209"/>
      <c r="BM156" s="44"/>
      <c r="BN156" s="212"/>
      <c r="BO156" s="213"/>
      <c r="BP156" s="44"/>
      <c r="BQ156" s="44"/>
      <c r="BR156" s="195"/>
      <c r="BS156" s="214"/>
      <c r="BT156" s="195"/>
      <c r="BU156" s="195"/>
      <c r="BV156" s="206"/>
      <c r="BW156" s="195"/>
      <c r="BX156" s="206"/>
      <c r="BY156" s="215"/>
      <c r="BZ156" s="216"/>
      <c r="CA156" s="216"/>
      <c r="CB156" s="195"/>
      <c r="CC156" s="217"/>
      <c r="CD156" s="218"/>
      <c r="CE156" s="214"/>
      <c r="CF156" s="218"/>
      <c r="CG156" s="218"/>
      <c r="CH156" s="218"/>
      <c r="CI156" s="218"/>
      <c r="CJ156" s="218"/>
      <c r="CK156" s="214"/>
      <c r="CL156" s="218"/>
      <c r="CM156" s="195"/>
      <c r="CN156" s="219"/>
      <c r="CO156" s="219"/>
      <c r="CP156" s="219"/>
      <c r="CQ156" s="195"/>
      <c r="CR156" s="219"/>
      <c r="CS156" s="195"/>
    </row>
    <row r="157" spans="1:97" ht="12.75">
      <c r="A157" s="195"/>
      <c r="B157" s="195"/>
      <c r="C157" s="195"/>
      <c r="D157" s="196"/>
      <c r="E157" s="197"/>
      <c r="F157" s="196"/>
      <c r="G157" s="195"/>
      <c r="H157" s="167"/>
      <c r="I157" s="167"/>
      <c r="J157" s="195"/>
      <c r="K157" s="198"/>
      <c r="L157" s="198"/>
      <c r="M157" s="199"/>
      <c r="N157" s="199"/>
      <c r="O157" s="275"/>
      <c r="P157" s="275"/>
      <c r="R157" s="275"/>
      <c r="S157" s="275"/>
      <c r="T157" s="200"/>
      <c r="U157" s="195"/>
      <c r="V157" s="201"/>
      <c r="W157" s="44"/>
      <c r="X157" s="44"/>
      <c r="Y157" s="202"/>
      <c r="Z157" s="203"/>
      <c r="AA157" s="203"/>
      <c r="AB157" s="204"/>
      <c r="AC157" s="205"/>
      <c r="AD157" s="195"/>
      <c r="AE157" s="206"/>
      <c r="AF157" s="195"/>
      <c r="AG157" s="195"/>
      <c r="AH157" s="210"/>
      <c r="AI157" s="206"/>
      <c r="AJ157" s="44"/>
      <c r="AK157" s="206"/>
      <c r="AL157" s="206"/>
      <c r="AM157" s="206"/>
      <c r="AN157" s="206"/>
      <c r="AO157" s="206"/>
      <c r="AP157" s="44"/>
      <c r="AQ157" s="209"/>
      <c r="AR157" s="207"/>
      <c r="AS157" s="207"/>
      <c r="AT157" s="207"/>
      <c r="AU157" s="208"/>
      <c r="AV157" s="44"/>
      <c r="AW157" s="44"/>
      <c r="AX157" s="44"/>
      <c r="AY157" s="44"/>
      <c r="AZ157" s="195"/>
      <c r="BA157" s="206"/>
      <c r="BB157" s="206"/>
      <c r="BC157" s="44"/>
      <c r="BD157" s="209"/>
      <c r="BE157" s="44"/>
      <c r="BF157" s="211"/>
      <c r="BG157" s="210"/>
      <c r="BH157" s="209"/>
      <c r="BI157" s="44"/>
      <c r="BJ157" s="44"/>
      <c r="BK157" s="209"/>
      <c r="BL157" s="209"/>
      <c r="BM157" s="44"/>
      <c r="BN157" s="212"/>
      <c r="BO157" s="213"/>
      <c r="BP157" s="44"/>
      <c r="BQ157" s="44"/>
      <c r="BR157" s="195"/>
      <c r="BS157" s="214"/>
      <c r="BT157" s="195"/>
      <c r="BU157" s="195"/>
      <c r="BV157" s="206"/>
      <c r="BW157" s="195"/>
      <c r="BX157" s="206"/>
      <c r="BY157" s="215"/>
      <c r="BZ157" s="216"/>
      <c r="CA157" s="216"/>
      <c r="CB157" s="195"/>
      <c r="CC157" s="217"/>
      <c r="CD157" s="218"/>
      <c r="CE157" s="214"/>
      <c r="CF157" s="218"/>
      <c r="CG157" s="218"/>
      <c r="CH157" s="218"/>
      <c r="CI157" s="218"/>
      <c r="CJ157" s="218"/>
      <c r="CK157" s="214"/>
      <c r="CL157" s="218"/>
      <c r="CM157" s="195"/>
      <c r="CN157" s="219"/>
      <c r="CO157" s="219"/>
      <c r="CP157" s="219"/>
      <c r="CQ157" s="195"/>
      <c r="CR157" s="219"/>
      <c r="CS157" s="195"/>
    </row>
    <row r="158" spans="1:97" ht="12.75">
      <c r="A158" s="195"/>
      <c r="B158" s="195"/>
      <c r="C158" s="195"/>
      <c r="D158" s="196"/>
      <c r="E158" s="197"/>
      <c r="F158" s="196"/>
      <c r="G158" s="195"/>
      <c r="H158" s="167"/>
      <c r="I158" s="167"/>
      <c r="J158" s="195"/>
      <c r="K158" s="198"/>
      <c r="L158" s="198"/>
      <c r="M158" s="199"/>
      <c r="N158" s="199"/>
      <c r="O158" s="275"/>
      <c r="P158" s="275"/>
      <c r="R158" s="275"/>
      <c r="S158" s="275"/>
      <c r="T158" s="200"/>
      <c r="U158" s="195"/>
      <c r="V158" s="201"/>
      <c r="W158" s="44"/>
      <c r="X158" s="44"/>
      <c r="Y158" s="202"/>
      <c r="Z158" s="203"/>
      <c r="AA158" s="203"/>
      <c r="AB158" s="204"/>
      <c r="AC158" s="205"/>
      <c r="AD158" s="195"/>
      <c r="AE158" s="206"/>
      <c r="AF158" s="195"/>
      <c r="AG158" s="195"/>
      <c r="AH158" s="210"/>
      <c r="AI158" s="206"/>
      <c r="AJ158" s="44"/>
      <c r="AK158" s="206"/>
      <c r="AL158" s="206"/>
      <c r="AM158" s="206"/>
      <c r="AN158" s="206"/>
      <c r="AO158" s="206"/>
      <c r="AP158" s="44"/>
      <c r="AQ158" s="209"/>
      <c r="AR158" s="207"/>
      <c r="AS158" s="207"/>
      <c r="AT158" s="207"/>
      <c r="AU158" s="208"/>
      <c r="AV158" s="44"/>
      <c r="AW158" s="44"/>
      <c r="AX158" s="44"/>
      <c r="AY158" s="44"/>
      <c r="AZ158" s="195"/>
      <c r="BA158" s="206"/>
      <c r="BB158" s="206"/>
      <c r="BC158" s="44"/>
      <c r="BD158" s="209"/>
      <c r="BE158" s="44"/>
      <c r="BF158" s="211"/>
      <c r="BG158" s="210"/>
      <c r="BH158" s="209"/>
      <c r="BI158" s="44"/>
      <c r="BJ158" s="44"/>
      <c r="BK158" s="209"/>
      <c r="BL158" s="209"/>
      <c r="BM158" s="44"/>
      <c r="BN158" s="212"/>
      <c r="BO158" s="213"/>
      <c r="BP158" s="44"/>
      <c r="BQ158" s="44"/>
      <c r="BR158" s="195"/>
      <c r="BS158" s="214"/>
      <c r="BT158" s="195"/>
      <c r="BU158" s="195"/>
      <c r="BV158" s="206"/>
      <c r="BW158" s="195"/>
      <c r="BX158" s="206"/>
      <c r="BY158" s="215"/>
      <c r="BZ158" s="216"/>
      <c r="CA158" s="216"/>
      <c r="CB158" s="195"/>
      <c r="CC158" s="217"/>
      <c r="CD158" s="218"/>
      <c r="CE158" s="214"/>
      <c r="CF158" s="218"/>
      <c r="CG158" s="218"/>
      <c r="CH158" s="218"/>
      <c r="CI158" s="218"/>
      <c r="CJ158" s="218"/>
      <c r="CK158" s="214"/>
      <c r="CL158" s="218"/>
      <c r="CM158" s="195"/>
      <c r="CN158" s="219"/>
      <c r="CO158" s="219"/>
      <c r="CP158" s="219"/>
      <c r="CQ158" s="195"/>
      <c r="CR158" s="219"/>
      <c r="CS158" s="195"/>
    </row>
    <row r="159" spans="1:97" ht="12.75">
      <c r="A159" s="195"/>
      <c r="B159" s="195"/>
      <c r="C159" s="195"/>
      <c r="D159" s="196"/>
      <c r="E159" s="197"/>
      <c r="F159" s="196"/>
      <c r="G159" s="195"/>
      <c r="H159" s="167"/>
      <c r="I159" s="167"/>
      <c r="J159" s="195"/>
      <c r="K159" s="198"/>
      <c r="L159" s="198"/>
      <c r="M159" s="199"/>
      <c r="N159" s="199"/>
      <c r="O159" s="275"/>
      <c r="P159" s="275"/>
      <c r="R159" s="275"/>
      <c r="S159" s="275"/>
      <c r="T159" s="200"/>
      <c r="U159" s="195"/>
      <c r="V159" s="201"/>
      <c r="W159" s="44"/>
      <c r="X159" s="44"/>
      <c r="Y159" s="202"/>
      <c r="Z159" s="203"/>
      <c r="AA159" s="203"/>
      <c r="AB159" s="204"/>
      <c r="AC159" s="205"/>
      <c r="AD159" s="195"/>
      <c r="AE159" s="206"/>
      <c r="AF159" s="195"/>
      <c r="AG159" s="195"/>
      <c r="AH159" s="210"/>
      <c r="AI159" s="206"/>
      <c r="AJ159" s="44"/>
      <c r="AK159" s="206"/>
      <c r="AL159" s="206"/>
      <c r="AM159" s="206"/>
      <c r="AN159" s="206"/>
      <c r="AO159" s="206"/>
      <c r="AP159" s="44"/>
      <c r="AQ159" s="209"/>
      <c r="AR159" s="207"/>
      <c r="AS159" s="207"/>
      <c r="AT159" s="207"/>
      <c r="AU159" s="208"/>
      <c r="AV159" s="44"/>
      <c r="AW159" s="44"/>
      <c r="AX159" s="44"/>
      <c r="AY159" s="44"/>
      <c r="AZ159" s="195"/>
      <c r="BA159" s="206"/>
      <c r="BB159" s="206"/>
      <c r="BC159" s="44"/>
      <c r="BD159" s="209"/>
      <c r="BE159" s="44"/>
      <c r="BF159" s="211"/>
      <c r="BG159" s="210"/>
      <c r="BH159" s="209"/>
      <c r="BI159" s="44"/>
      <c r="BJ159" s="44"/>
      <c r="BK159" s="209"/>
      <c r="BL159" s="209"/>
      <c r="BM159" s="44"/>
      <c r="BN159" s="212"/>
      <c r="BO159" s="213"/>
      <c r="BP159" s="44"/>
      <c r="BQ159" s="44"/>
      <c r="BR159" s="195"/>
      <c r="BS159" s="214"/>
      <c r="BT159" s="195"/>
      <c r="BU159" s="195"/>
      <c r="BV159" s="206"/>
      <c r="BW159" s="195"/>
      <c r="BX159" s="206"/>
      <c r="BY159" s="215"/>
      <c r="BZ159" s="216"/>
      <c r="CA159" s="216"/>
      <c r="CB159" s="195"/>
      <c r="CC159" s="217"/>
      <c r="CD159" s="218"/>
      <c r="CE159" s="214"/>
      <c r="CF159" s="218"/>
      <c r="CG159" s="218"/>
      <c r="CH159" s="218"/>
      <c r="CI159" s="218"/>
      <c r="CJ159" s="218"/>
      <c r="CK159" s="214"/>
      <c r="CL159" s="218"/>
      <c r="CM159" s="195"/>
      <c r="CN159" s="219"/>
      <c r="CO159" s="219"/>
      <c r="CP159" s="219"/>
      <c r="CQ159" s="195"/>
      <c r="CR159" s="219"/>
      <c r="CS159" s="195"/>
    </row>
    <row r="160" spans="1:97" ht="12.75">
      <c r="A160" s="195"/>
      <c r="B160" s="195"/>
      <c r="C160" s="195"/>
      <c r="D160" s="196"/>
      <c r="E160" s="197"/>
      <c r="F160" s="196"/>
      <c r="G160" s="195"/>
      <c r="H160" s="167"/>
      <c r="I160" s="167"/>
      <c r="J160" s="195"/>
      <c r="K160" s="198"/>
      <c r="L160" s="198"/>
      <c r="M160" s="199"/>
      <c r="N160" s="199"/>
      <c r="O160" s="275"/>
      <c r="P160" s="275"/>
      <c r="R160" s="275"/>
      <c r="S160" s="275"/>
      <c r="T160" s="200"/>
      <c r="U160" s="195"/>
      <c r="V160" s="201"/>
      <c r="W160" s="44"/>
      <c r="X160" s="44"/>
      <c r="Y160" s="202"/>
      <c r="Z160" s="203"/>
      <c r="AA160" s="203"/>
      <c r="AB160" s="204"/>
      <c r="AC160" s="205"/>
      <c r="AD160" s="195"/>
      <c r="AE160" s="206"/>
      <c r="AF160" s="195"/>
      <c r="AG160" s="195"/>
      <c r="AH160" s="210"/>
      <c r="AI160" s="206"/>
      <c r="AJ160" s="44"/>
      <c r="AK160" s="206"/>
      <c r="AL160" s="206"/>
      <c r="AM160" s="206"/>
      <c r="AN160" s="206"/>
      <c r="AO160" s="206"/>
      <c r="AP160" s="44"/>
      <c r="AQ160" s="209"/>
      <c r="AR160" s="207"/>
      <c r="AS160" s="207"/>
      <c r="AT160" s="207"/>
      <c r="AU160" s="208"/>
      <c r="AV160" s="44"/>
      <c r="AW160" s="44"/>
      <c r="AX160" s="44"/>
      <c r="AY160" s="44"/>
      <c r="AZ160" s="195"/>
      <c r="BA160" s="206"/>
      <c r="BB160" s="206"/>
      <c r="BC160" s="44"/>
      <c r="BD160" s="209"/>
      <c r="BE160" s="44"/>
      <c r="BF160" s="211"/>
      <c r="BG160" s="210"/>
      <c r="BH160" s="209"/>
      <c r="BI160" s="44"/>
      <c r="BJ160" s="44"/>
      <c r="BK160" s="209"/>
      <c r="BL160" s="209"/>
      <c r="BM160" s="44"/>
      <c r="BN160" s="212"/>
      <c r="BO160" s="213"/>
      <c r="BP160" s="44"/>
      <c r="BQ160" s="44"/>
      <c r="BR160" s="195"/>
      <c r="BS160" s="214"/>
      <c r="BT160" s="195"/>
      <c r="BU160" s="195"/>
      <c r="BV160" s="206"/>
      <c r="BW160" s="195"/>
      <c r="BX160" s="206"/>
      <c r="BY160" s="215"/>
      <c r="BZ160" s="216"/>
      <c r="CA160" s="216"/>
      <c r="CB160" s="195"/>
      <c r="CC160" s="217"/>
      <c r="CD160" s="218"/>
      <c r="CE160" s="214"/>
      <c r="CF160" s="218"/>
      <c r="CG160" s="218"/>
      <c r="CH160" s="218"/>
      <c r="CI160" s="218"/>
      <c r="CJ160" s="218"/>
      <c r="CK160" s="214"/>
      <c r="CL160" s="218"/>
      <c r="CM160" s="195"/>
      <c r="CN160" s="219"/>
      <c r="CO160" s="219"/>
      <c r="CP160" s="219"/>
      <c r="CQ160" s="195"/>
      <c r="CR160" s="219"/>
      <c r="CS160" s="195"/>
    </row>
    <row r="161" spans="1:97" ht="12.75">
      <c r="A161" s="195"/>
      <c r="B161" s="195"/>
      <c r="C161" s="195"/>
      <c r="D161" s="196"/>
      <c r="E161" s="197"/>
      <c r="F161" s="196"/>
      <c r="G161" s="195"/>
      <c r="H161" s="167"/>
      <c r="I161" s="167"/>
      <c r="J161" s="195"/>
      <c r="K161" s="198"/>
      <c r="L161" s="198"/>
      <c r="M161" s="199"/>
      <c r="N161" s="199"/>
      <c r="O161" s="275"/>
      <c r="P161" s="275"/>
      <c r="R161" s="275"/>
      <c r="S161" s="275"/>
      <c r="T161" s="200"/>
      <c r="U161" s="195"/>
      <c r="V161" s="201"/>
      <c r="W161" s="44"/>
      <c r="X161" s="44"/>
      <c r="Y161" s="202"/>
      <c r="Z161" s="203"/>
      <c r="AA161" s="203"/>
      <c r="AB161" s="204"/>
      <c r="AC161" s="205"/>
      <c r="AD161" s="195"/>
      <c r="AE161" s="206"/>
      <c r="AF161" s="195"/>
      <c r="AG161" s="195"/>
      <c r="AH161" s="210"/>
      <c r="AI161" s="206"/>
      <c r="AJ161" s="44"/>
      <c r="AK161" s="206"/>
      <c r="AL161" s="206"/>
      <c r="AM161" s="206"/>
      <c r="AN161" s="206"/>
      <c r="AO161" s="206"/>
      <c r="AP161" s="44"/>
      <c r="AQ161" s="209"/>
      <c r="AR161" s="207"/>
      <c r="AS161" s="207"/>
      <c r="AT161" s="207"/>
      <c r="AU161" s="208"/>
      <c r="AV161" s="44"/>
      <c r="AW161" s="44"/>
      <c r="AX161" s="44"/>
      <c r="AY161" s="44"/>
      <c r="AZ161" s="195"/>
      <c r="BA161" s="206"/>
      <c r="BB161" s="206"/>
      <c r="BC161" s="44"/>
      <c r="BD161" s="209"/>
      <c r="BE161" s="44"/>
      <c r="BF161" s="211"/>
      <c r="BG161" s="210"/>
      <c r="BH161" s="209"/>
      <c r="BI161" s="44"/>
      <c r="BJ161" s="44"/>
      <c r="BK161" s="209"/>
      <c r="BL161" s="209"/>
      <c r="BM161" s="44"/>
      <c r="BN161" s="212"/>
      <c r="BO161" s="213"/>
      <c r="BP161" s="44"/>
      <c r="BQ161" s="44"/>
      <c r="BR161" s="195"/>
      <c r="BS161" s="214"/>
      <c r="BT161" s="195"/>
      <c r="BU161" s="195"/>
      <c r="BV161" s="206"/>
      <c r="BW161" s="195"/>
      <c r="BX161" s="206"/>
      <c r="BY161" s="215"/>
      <c r="BZ161" s="216"/>
      <c r="CA161" s="216"/>
      <c r="CB161" s="195"/>
      <c r="CC161" s="217"/>
      <c r="CD161" s="218"/>
      <c r="CE161" s="214"/>
      <c r="CF161" s="218"/>
      <c r="CG161" s="218"/>
      <c r="CH161" s="218"/>
      <c r="CI161" s="218"/>
      <c r="CJ161" s="218"/>
      <c r="CK161" s="214"/>
      <c r="CL161" s="218"/>
      <c r="CM161" s="195"/>
      <c r="CN161" s="219"/>
      <c r="CO161" s="219"/>
      <c r="CP161" s="219"/>
      <c r="CQ161" s="195"/>
      <c r="CR161" s="219"/>
      <c r="CS161" s="195"/>
    </row>
    <row r="162" spans="1:97" ht="12.75">
      <c r="A162" s="195"/>
      <c r="B162" s="195"/>
      <c r="C162" s="195"/>
      <c r="D162" s="196"/>
      <c r="E162" s="197"/>
      <c r="F162" s="196"/>
      <c r="G162" s="195"/>
      <c r="H162" s="167"/>
      <c r="I162" s="167"/>
      <c r="J162" s="195"/>
      <c r="K162" s="198"/>
      <c r="L162" s="198"/>
      <c r="M162" s="199"/>
      <c r="N162" s="199"/>
      <c r="O162" s="275"/>
      <c r="P162" s="275"/>
      <c r="R162" s="275"/>
      <c r="S162" s="275"/>
      <c r="T162" s="200"/>
      <c r="U162" s="195"/>
      <c r="V162" s="201"/>
      <c r="W162" s="44"/>
      <c r="X162" s="44"/>
      <c r="Y162" s="202"/>
      <c r="Z162" s="203"/>
      <c r="AA162" s="203"/>
      <c r="AB162" s="204"/>
      <c r="AC162" s="205"/>
      <c r="AD162" s="195"/>
      <c r="AE162" s="206"/>
      <c r="AF162" s="195"/>
      <c r="AG162" s="195"/>
      <c r="AH162" s="210"/>
      <c r="AI162" s="206"/>
      <c r="AJ162" s="44"/>
      <c r="AK162" s="206"/>
      <c r="AL162" s="206"/>
      <c r="AM162" s="206"/>
      <c r="AN162" s="206"/>
      <c r="AO162" s="206"/>
      <c r="AP162" s="44"/>
      <c r="AQ162" s="209"/>
      <c r="AR162" s="207"/>
      <c r="AS162" s="207"/>
      <c r="AT162" s="207"/>
      <c r="AU162" s="208"/>
      <c r="AV162" s="44"/>
      <c r="AW162" s="44"/>
      <c r="AX162" s="44"/>
      <c r="AY162" s="44"/>
      <c r="AZ162" s="195"/>
      <c r="BA162" s="206"/>
      <c r="BB162" s="206"/>
      <c r="BC162" s="44"/>
      <c r="BD162" s="209"/>
      <c r="BE162" s="44"/>
      <c r="BF162" s="211"/>
      <c r="BG162" s="210"/>
      <c r="BH162" s="209"/>
      <c r="BI162" s="44"/>
      <c r="BJ162" s="44"/>
      <c r="BK162" s="209"/>
      <c r="BL162" s="209"/>
      <c r="BM162" s="44"/>
      <c r="BN162" s="212"/>
      <c r="BO162" s="213"/>
      <c r="BP162" s="44"/>
      <c r="BQ162" s="44"/>
      <c r="BR162" s="195"/>
      <c r="BS162" s="214"/>
      <c r="BT162" s="195"/>
      <c r="BU162" s="195"/>
      <c r="BV162" s="206"/>
      <c r="BW162" s="195"/>
      <c r="BX162" s="206"/>
      <c r="BY162" s="215"/>
      <c r="BZ162" s="216"/>
      <c r="CA162" s="216"/>
      <c r="CB162" s="195"/>
      <c r="CC162" s="217"/>
      <c r="CD162" s="218"/>
      <c r="CE162" s="214"/>
      <c r="CF162" s="218"/>
      <c r="CG162" s="218"/>
      <c r="CH162" s="218"/>
      <c r="CI162" s="218"/>
      <c r="CJ162" s="218"/>
      <c r="CK162" s="214"/>
      <c r="CL162" s="218"/>
      <c r="CM162" s="195"/>
      <c r="CN162" s="219"/>
      <c r="CO162" s="219"/>
      <c r="CP162" s="219"/>
      <c r="CQ162" s="195"/>
      <c r="CR162" s="219"/>
      <c r="CS162" s="195"/>
    </row>
    <row r="163" spans="1:97" ht="12.75">
      <c r="A163" s="195"/>
      <c r="B163" s="195"/>
      <c r="C163" s="195"/>
      <c r="D163" s="196"/>
      <c r="E163" s="197"/>
      <c r="F163" s="196"/>
      <c r="G163" s="195"/>
      <c r="H163" s="167"/>
      <c r="I163" s="167"/>
      <c r="J163" s="195"/>
      <c r="K163" s="198"/>
      <c r="L163" s="198"/>
      <c r="M163" s="199"/>
      <c r="N163" s="199"/>
      <c r="O163" s="275"/>
      <c r="P163" s="275"/>
      <c r="R163" s="275"/>
      <c r="S163" s="275"/>
      <c r="T163" s="200"/>
      <c r="U163" s="195"/>
      <c r="V163" s="201"/>
      <c r="W163" s="44"/>
      <c r="X163" s="44"/>
      <c r="Y163" s="202"/>
      <c r="Z163" s="203"/>
      <c r="AA163" s="203"/>
      <c r="AB163" s="204"/>
      <c r="AC163" s="205"/>
      <c r="AD163" s="195"/>
      <c r="AE163" s="206"/>
      <c r="AF163" s="195"/>
      <c r="AG163" s="195"/>
      <c r="AH163" s="210"/>
      <c r="AI163" s="206"/>
      <c r="AJ163" s="44"/>
      <c r="AK163" s="206"/>
      <c r="AL163" s="206"/>
      <c r="AM163" s="206"/>
      <c r="AN163" s="206"/>
      <c r="AO163" s="206"/>
      <c r="AP163" s="44"/>
      <c r="AQ163" s="209"/>
      <c r="AR163" s="207"/>
      <c r="AS163" s="207"/>
      <c r="AT163" s="207"/>
      <c r="AU163" s="208"/>
      <c r="AV163" s="44"/>
      <c r="AW163" s="44"/>
      <c r="AX163" s="44"/>
      <c r="AY163" s="44"/>
      <c r="AZ163" s="195"/>
      <c r="BA163" s="206"/>
      <c r="BB163" s="206"/>
      <c r="BC163" s="44"/>
      <c r="BD163" s="209"/>
      <c r="BE163" s="44"/>
      <c r="BF163" s="211"/>
      <c r="BG163" s="210"/>
      <c r="BH163" s="209"/>
      <c r="BI163" s="44"/>
      <c r="BJ163" s="44"/>
      <c r="BK163" s="209"/>
      <c r="BL163" s="209"/>
      <c r="BM163" s="44"/>
      <c r="BN163" s="212"/>
      <c r="BO163" s="213"/>
      <c r="BP163" s="44"/>
      <c r="BQ163" s="44"/>
      <c r="BR163" s="195"/>
      <c r="BS163" s="214"/>
      <c r="BT163" s="195"/>
      <c r="BU163" s="195"/>
      <c r="BV163" s="206"/>
      <c r="BW163" s="195"/>
      <c r="BX163" s="206"/>
      <c r="BY163" s="215"/>
      <c r="BZ163" s="216"/>
      <c r="CA163" s="216"/>
      <c r="CB163" s="195"/>
      <c r="CC163" s="217"/>
      <c r="CD163" s="218"/>
      <c r="CE163" s="214"/>
      <c r="CF163" s="218"/>
      <c r="CG163" s="218"/>
      <c r="CH163" s="218"/>
      <c r="CI163" s="218"/>
      <c r="CJ163" s="218"/>
      <c r="CK163" s="214"/>
      <c r="CL163" s="218"/>
      <c r="CM163" s="195"/>
      <c r="CN163" s="219"/>
      <c r="CO163" s="219"/>
      <c r="CP163" s="219"/>
      <c r="CQ163" s="195"/>
      <c r="CR163" s="219"/>
      <c r="CS163" s="195"/>
    </row>
    <row r="164" spans="1:97" ht="12.75">
      <c r="A164" s="195"/>
      <c r="B164" s="195"/>
      <c r="C164" s="195"/>
      <c r="D164" s="196"/>
      <c r="E164" s="197"/>
      <c r="F164" s="196"/>
      <c r="G164" s="195"/>
      <c r="H164" s="167"/>
      <c r="I164" s="167"/>
      <c r="J164" s="195"/>
      <c r="K164" s="198"/>
      <c r="L164" s="198"/>
      <c r="M164" s="199"/>
      <c r="N164" s="199"/>
      <c r="O164" s="275"/>
      <c r="P164" s="275"/>
      <c r="R164" s="275"/>
      <c r="S164" s="275"/>
      <c r="T164" s="200"/>
      <c r="U164" s="195"/>
      <c r="V164" s="201"/>
      <c r="W164" s="44"/>
      <c r="X164" s="44"/>
      <c r="Y164" s="202"/>
      <c r="Z164" s="203"/>
      <c r="AA164" s="203"/>
      <c r="AB164" s="204"/>
      <c r="AC164" s="205"/>
      <c r="AD164" s="195"/>
      <c r="AE164" s="206"/>
      <c r="AF164" s="195"/>
      <c r="AG164" s="195"/>
      <c r="AH164" s="210"/>
      <c r="AI164" s="206"/>
      <c r="AJ164" s="44"/>
      <c r="AK164" s="206"/>
      <c r="AL164" s="206"/>
      <c r="AM164" s="206"/>
      <c r="AN164" s="206"/>
      <c r="AO164" s="206"/>
      <c r="AP164" s="44"/>
      <c r="AQ164" s="209"/>
      <c r="AR164" s="207"/>
      <c r="AS164" s="207"/>
      <c r="AT164" s="207"/>
      <c r="AU164" s="208"/>
      <c r="AV164" s="44"/>
      <c r="AW164" s="44"/>
      <c r="AX164" s="44"/>
      <c r="AY164" s="44"/>
      <c r="AZ164" s="195"/>
      <c r="BA164" s="206"/>
      <c r="BB164" s="206"/>
      <c r="BC164" s="44"/>
      <c r="BD164" s="209"/>
      <c r="BE164" s="44"/>
      <c r="BF164" s="211"/>
      <c r="BG164" s="210"/>
      <c r="BH164" s="209"/>
      <c r="BI164" s="44"/>
      <c r="BJ164" s="44"/>
      <c r="BK164" s="209"/>
      <c r="BL164" s="209"/>
      <c r="BM164" s="44"/>
      <c r="BN164" s="212"/>
      <c r="BO164" s="213"/>
      <c r="BP164" s="44"/>
      <c r="BQ164" s="44"/>
      <c r="BR164" s="195"/>
      <c r="BS164" s="214"/>
      <c r="BT164" s="195"/>
      <c r="BU164" s="195"/>
      <c r="BV164" s="206"/>
      <c r="BW164" s="195"/>
      <c r="BX164" s="206"/>
      <c r="BY164" s="215"/>
      <c r="BZ164" s="216"/>
      <c r="CA164" s="216"/>
      <c r="CB164" s="195"/>
      <c r="CC164" s="217"/>
      <c r="CD164" s="218"/>
      <c r="CE164" s="214"/>
      <c r="CF164" s="218"/>
      <c r="CG164" s="218"/>
      <c r="CH164" s="218"/>
      <c r="CI164" s="218"/>
      <c r="CJ164" s="218"/>
      <c r="CK164" s="214"/>
      <c r="CL164" s="218"/>
      <c r="CM164" s="195"/>
      <c r="CN164" s="219"/>
      <c r="CO164" s="219"/>
      <c r="CP164" s="219"/>
      <c r="CQ164" s="195"/>
      <c r="CR164" s="219"/>
      <c r="CS164" s="195"/>
    </row>
    <row r="165" spans="1:97" ht="12.75">
      <c r="A165" s="195"/>
      <c r="B165" s="195"/>
      <c r="C165" s="195"/>
      <c r="D165" s="196"/>
      <c r="E165" s="197"/>
      <c r="F165" s="196"/>
      <c r="G165" s="195"/>
      <c r="H165" s="167"/>
      <c r="I165" s="167"/>
      <c r="J165" s="195"/>
      <c r="K165" s="198"/>
      <c r="L165" s="198"/>
      <c r="M165" s="199"/>
      <c r="N165" s="199"/>
      <c r="O165" s="275"/>
      <c r="P165" s="275"/>
      <c r="R165" s="275"/>
      <c r="S165" s="275"/>
      <c r="T165" s="200"/>
      <c r="U165" s="195"/>
      <c r="V165" s="201"/>
      <c r="W165" s="44"/>
      <c r="X165" s="44"/>
      <c r="Y165" s="202"/>
      <c r="Z165" s="203"/>
      <c r="AA165" s="203"/>
      <c r="AB165" s="204"/>
      <c r="AC165" s="205"/>
      <c r="AD165" s="195"/>
      <c r="AE165" s="206"/>
      <c r="AF165" s="195"/>
      <c r="AG165" s="195"/>
      <c r="AH165" s="210"/>
      <c r="AI165" s="206"/>
      <c r="AJ165" s="44"/>
      <c r="AK165" s="206"/>
      <c r="AL165" s="206"/>
      <c r="AM165" s="206"/>
      <c r="AN165" s="206"/>
      <c r="AO165" s="206"/>
      <c r="AP165" s="44"/>
      <c r="AQ165" s="209"/>
      <c r="AR165" s="207"/>
      <c r="AS165" s="207"/>
      <c r="AT165" s="207"/>
      <c r="AU165" s="208"/>
      <c r="AV165" s="44"/>
      <c r="AW165" s="44"/>
      <c r="AX165" s="44"/>
      <c r="AY165" s="44"/>
      <c r="AZ165" s="195"/>
      <c r="BA165" s="206"/>
      <c r="BB165" s="206"/>
      <c r="BC165" s="44"/>
      <c r="BD165" s="209"/>
      <c r="BE165" s="44"/>
      <c r="BF165" s="211"/>
      <c r="BG165" s="210"/>
      <c r="BH165" s="209"/>
      <c r="BI165" s="44"/>
      <c r="BJ165" s="44"/>
      <c r="BK165" s="209"/>
      <c r="BL165" s="209"/>
      <c r="BM165" s="44"/>
      <c r="BN165" s="212"/>
      <c r="BO165" s="213"/>
      <c r="BP165" s="44"/>
      <c r="BQ165" s="44"/>
      <c r="BR165" s="195"/>
      <c r="BS165" s="214"/>
      <c r="BT165" s="195"/>
      <c r="BU165" s="195"/>
      <c r="BV165" s="206"/>
      <c r="BW165" s="195"/>
      <c r="BX165" s="206"/>
      <c r="BY165" s="215"/>
      <c r="BZ165" s="216"/>
      <c r="CA165" s="216"/>
      <c r="CB165" s="195"/>
      <c r="CC165" s="217"/>
      <c r="CD165" s="218"/>
      <c r="CE165" s="214"/>
      <c r="CF165" s="218"/>
      <c r="CG165" s="218"/>
      <c r="CH165" s="218"/>
      <c r="CI165" s="218"/>
      <c r="CJ165" s="218"/>
      <c r="CK165" s="214"/>
      <c r="CL165" s="218"/>
      <c r="CM165" s="195"/>
      <c r="CN165" s="219"/>
      <c r="CO165" s="219"/>
      <c r="CP165" s="219"/>
      <c r="CQ165" s="195"/>
      <c r="CR165" s="219"/>
      <c r="CS165" s="195"/>
    </row>
    <row r="166" spans="1:97" ht="12.75">
      <c r="A166" s="195"/>
      <c r="B166" s="195"/>
      <c r="C166" s="195"/>
      <c r="D166" s="196"/>
      <c r="E166" s="197"/>
      <c r="F166" s="196"/>
      <c r="G166" s="195"/>
      <c r="H166" s="167"/>
      <c r="I166" s="167"/>
      <c r="J166" s="195"/>
      <c r="K166" s="198"/>
      <c r="L166" s="198"/>
      <c r="M166" s="199"/>
      <c r="N166" s="199"/>
      <c r="O166" s="275"/>
      <c r="P166" s="275"/>
      <c r="R166" s="275"/>
      <c r="S166" s="275"/>
      <c r="T166" s="200"/>
      <c r="U166" s="195"/>
      <c r="V166" s="201"/>
      <c r="W166" s="44"/>
      <c r="X166" s="44"/>
      <c r="Y166" s="202"/>
      <c r="Z166" s="203"/>
      <c r="AA166" s="203"/>
      <c r="AB166" s="204"/>
      <c r="AC166" s="205"/>
      <c r="AD166" s="195"/>
      <c r="AE166" s="206"/>
      <c r="AF166" s="195"/>
      <c r="AG166" s="195"/>
      <c r="AH166" s="210"/>
      <c r="AI166" s="206"/>
      <c r="AJ166" s="44"/>
      <c r="AK166" s="206"/>
      <c r="AL166" s="206"/>
      <c r="AM166" s="206"/>
      <c r="AN166" s="206"/>
      <c r="AO166" s="206"/>
      <c r="AP166" s="44"/>
      <c r="AQ166" s="209"/>
      <c r="AR166" s="207"/>
      <c r="AS166" s="207"/>
      <c r="AT166" s="207"/>
      <c r="AU166" s="208"/>
      <c r="AV166" s="44"/>
      <c r="AW166" s="44"/>
      <c r="AX166" s="44"/>
      <c r="AY166" s="44"/>
      <c r="AZ166" s="195"/>
      <c r="BA166" s="206"/>
      <c r="BB166" s="206"/>
      <c r="BC166" s="44"/>
      <c r="BD166" s="209"/>
      <c r="BE166" s="44"/>
      <c r="BF166" s="211"/>
      <c r="BG166" s="210"/>
      <c r="BH166" s="209"/>
      <c r="BI166" s="44"/>
      <c r="BJ166" s="44"/>
      <c r="BK166" s="209"/>
      <c r="BL166" s="209"/>
      <c r="BM166" s="44"/>
      <c r="BN166" s="212"/>
      <c r="BO166" s="213"/>
      <c r="BP166" s="44"/>
      <c r="BQ166" s="44"/>
      <c r="BR166" s="195"/>
      <c r="BS166" s="214"/>
      <c r="BT166" s="195"/>
      <c r="BU166" s="195"/>
      <c r="BV166" s="206"/>
      <c r="BW166" s="195"/>
      <c r="BX166" s="206"/>
      <c r="BY166" s="215"/>
      <c r="BZ166" s="216"/>
      <c r="CA166" s="216"/>
      <c r="CB166" s="195"/>
      <c r="CC166" s="217"/>
      <c r="CD166" s="218"/>
      <c r="CE166" s="214"/>
      <c r="CF166" s="218"/>
      <c r="CG166" s="218"/>
      <c r="CH166" s="218"/>
      <c r="CI166" s="218"/>
      <c r="CJ166" s="218"/>
      <c r="CK166" s="214"/>
      <c r="CL166" s="218"/>
      <c r="CM166" s="195"/>
      <c r="CN166" s="219"/>
      <c r="CO166" s="219"/>
      <c r="CP166" s="219"/>
      <c r="CQ166" s="195"/>
      <c r="CR166" s="219"/>
      <c r="CS166" s="195"/>
    </row>
    <row r="167" spans="1:97" ht="12.75">
      <c r="A167" s="195"/>
      <c r="B167" s="195"/>
      <c r="C167" s="195"/>
      <c r="D167" s="196"/>
      <c r="E167" s="197"/>
      <c r="F167" s="196"/>
      <c r="G167" s="195"/>
      <c r="H167" s="167"/>
      <c r="I167" s="167"/>
      <c r="J167" s="195"/>
      <c r="K167" s="198"/>
      <c r="L167" s="198"/>
      <c r="M167" s="199"/>
      <c r="N167" s="199"/>
      <c r="O167" s="275"/>
      <c r="P167" s="275"/>
      <c r="R167" s="275"/>
      <c r="S167" s="275"/>
      <c r="T167" s="200"/>
      <c r="U167" s="195"/>
      <c r="V167" s="201"/>
      <c r="W167" s="44"/>
      <c r="X167" s="44"/>
      <c r="Y167" s="202"/>
      <c r="Z167" s="203"/>
      <c r="AA167" s="203"/>
      <c r="AB167" s="204"/>
      <c r="AC167" s="205"/>
      <c r="AD167" s="195"/>
      <c r="AE167" s="206"/>
      <c r="AF167" s="195"/>
      <c r="AG167" s="195"/>
      <c r="AH167" s="210"/>
      <c r="AI167" s="206"/>
      <c r="AJ167" s="44"/>
      <c r="AK167" s="206"/>
      <c r="AL167" s="206"/>
      <c r="AM167" s="206"/>
      <c r="AN167" s="206"/>
      <c r="AO167" s="206"/>
      <c r="AP167" s="44"/>
      <c r="AQ167" s="209"/>
      <c r="AR167" s="207"/>
      <c r="AS167" s="207"/>
      <c r="AT167" s="207"/>
      <c r="AU167" s="208"/>
      <c r="AV167" s="44"/>
      <c r="AW167" s="44"/>
      <c r="AX167" s="44"/>
      <c r="AY167" s="44"/>
      <c r="AZ167" s="195"/>
      <c r="BA167" s="206"/>
      <c r="BB167" s="206"/>
      <c r="BC167" s="44"/>
      <c r="BD167" s="209"/>
      <c r="BE167" s="44"/>
      <c r="BF167" s="211"/>
      <c r="BG167" s="210"/>
      <c r="BH167" s="209"/>
      <c r="BI167" s="44"/>
      <c r="BJ167" s="44"/>
      <c r="BK167" s="209"/>
      <c r="BL167" s="209"/>
      <c r="BM167" s="44"/>
      <c r="BN167" s="212"/>
      <c r="BO167" s="213"/>
      <c r="BP167" s="44"/>
      <c r="BQ167" s="44"/>
      <c r="BR167" s="195"/>
      <c r="BS167" s="214"/>
      <c r="BT167" s="195"/>
      <c r="BU167" s="195"/>
      <c r="BV167" s="206"/>
      <c r="BW167" s="195"/>
      <c r="BX167" s="206"/>
      <c r="BY167" s="215"/>
      <c r="BZ167" s="216"/>
      <c r="CA167" s="216"/>
      <c r="CB167" s="195"/>
      <c r="CC167" s="217"/>
      <c r="CD167" s="218"/>
      <c r="CE167" s="214"/>
      <c r="CF167" s="218"/>
      <c r="CG167" s="218"/>
      <c r="CH167" s="218"/>
      <c r="CI167" s="218"/>
      <c r="CJ167" s="218"/>
      <c r="CK167" s="214"/>
      <c r="CL167" s="218"/>
      <c r="CM167" s="195"/>
      <c r="CN167" s="219"/>
      <c r="CO167" s="219"/>
      <c r="CP167" s="219"/>
      <c r="CQ167" s="195"/>
      <c r="CR167" s="219"/>
      <c r="CS167" s="195"/>
    </row>
    <row r="168" spans="1:97" ht="12.75">
      <c r="A168" s="195"/>
      <c r="B168" s="195"/>
      <c r="C168" s="195"/>
      <c r="D168" s="196"/>
      <c r="E168" s="197"/>
      <c r="F168" s="196"/>
      <c r="G168" s="195"/>
      <c r="H168" s="167"/>
      <c r="I168" s="167"/>
      <c r="J168" s="195"/>
      <c r="K168" s="198"/>
      <c r="L168" s="198"/>
      <c r="M168" s="199"/>
      <c r="N168" s="199"/>
      <c r="O168" s="275"/>
      <c r="P168" s="275"/>
      <c r="R168" s="275"/>
      <c r="S168" s="275"/>
      <c r="T168" s="200"/>
      <c r="U168" s="195"/>
      <c r="V168" s="201"/>
      <c r="W168" s="44"/>
      <c r="X168" s="44"/>
      <c r="Y168" s="202"/>
      <c r="Z168" s="203"/>
      <c r="AA168" s="203"/>
      <c r="AB168" s="204"/>
      <c r="AC168" s="205"/>
      <c r="AD168" s="195"/>
      <c r="AE168" s="206"/>
      <c r="AF168" s="195"/>
      <c r="AG168" s="195"/>
      <c r="AH168" s="210"/>
      <c r="AI168" s="206"/>
      <c r="AJ168" s="44"/>
      <c r="AK168" s="206"/>
      <c r="AL168" s="206"/>
      <c r="AM168" s="206"/>
      <c r="AN168" s="206"/>
      <c r="AO168" s="206"/>
      <c r="AP168" s="44"/>
      <c r="AQ168" s="209"/>
      <c r="AR168" s="207"/>
      <c r="AS168" s="207"/>
      <c r="AT168" s="207"/>
      <c r="AU168" s="208"/>
      <c r="AV168" s="44"/>
      <c r="AW168" s="44"/>
      <c r="AX168" s="44"/>
      <c r="AY168" s="44"/>
      <c r="AZ168" s="195"/>
      <c r="BA168" s="206"/>
      <c r="BB168" s="206"/>
      <c r="BC168" s="44"/>
      <c r="BD168" s="209"/>
      <c r="BE168" s="44"/>
      <c r="BF168" s="211"/>
      <c r="BG168" s="210"/>
      <c r="BH168" s="209"/>
      <c r="BI168" s="44"/>
      <c r="BJ168" s="44"/>
      <c r="BK168" s="209"/>
      <c r="BL168" s="209"/>
      <c r="BM168" s="44"/>
      <c r="BN168" s="212"/>
      <c r="BO168" s="213"/>
      <c r="BP168" s="44"/>
      <c r="BQ168" s="44"/>
      <c r="BR168" s="195"/>
      <c r="BS168" s="214"/>
      <c r="BT168" s="195"/>
      <c r="BU168" s="195"/>
      <c r="BV168" s="206"/>
      <c r="BW168" s="195"/>
      <c r="BX168" s="206"/>
      <c r="BY168" s="215"/>
      <c r="BZ168" s="216"/>
      <c r="CA168" s="216"/>
      <c r="CB168" s="195"/>
      <c r="CC168" s="217"/>
      <c r="CD168" s="218"/>
      <c r="CE168" s="214"/>
      <c r="CF168" s="218"/>
      <c r="CG168" s="218"/>
      <c r="CH168" s="218"/>
      <c r="CI168" s="218"/>
      <c r="CJ168" s="218"/>
      <c r="CK168" s="214"/>
      <c r="CL168" s="218"/>
      <c r="CM168" s="195"/>
      <c r="CN168" s="219"/>
      <c r="CO168" s="219"/>
      <c r="CP168" s="219"/>
      <c r="CQ168" s="195"/>
      <c r="CR168" s="219"/>
      <c r="CS168" s="195"/>
    </row>
    <row r="169" spans="1:97" ht="12.75">
      <c r="A169" s="195"/>
      <c r="B169" s="195"/>
      <c r="C169" s="195"/>
      <c r="D169" s="196"/>
      <c r="E169" s="197"/>
      <c r="F169" s="196"/>
      <c r="G169" s="195"/>
      <c r="H169" s="167"/>
      <c r="I169" s="167"/>
      <c r="J169" s="195"/>
      <c r="K169" s="198"/>
      <c r="L169" s="198"/>
      <c r="M169" s="199"/>
      <c r="N169" s="199"/>
      <c r="O169" s="275"/>
      <c r="P169" s="275"/>
      <c r="R169" s="275"/>
      <c r="S169" s="275"/>
      <c r="T169" s="200"/>
      <c r="U169" s="195"/>
      <c r="V169" s="201"/>
      <c r="W169" s="44"/>
      <c r="X169" s="44"/>
      <c r="Y169" s="202"/>
      <c r="Z169" s="203"/>
      <c r="AA169" s="203"/>
      <c r="AB169" s="204"/>
      <c r="AC169" s="205"/>
      <c r="AD169" s="195"/>
      <c r="AE169" s="206"/>
      <c r="AF169" s="195"/>
      <c r="AG169" s="195"/>
      <c r="AH169" s="210"/>
      <c r="AI169" s="206"/>
      <c r="AJ169" s="44"/>
      <c r="AK169" s="206"/>
      <c r="AL169" s="206"/>
      <c r="AM169" s="206"/>
      <c r="AN169" s="206"/>
      <c r="AO169" s="206"/>
      <c r="AP169" s="44"/>
      <c r="AQ169" s="209"/>
      <c r="AR169" s="207"/>
      <c r="AS169" s="207"/>
      <c r="AT169" s="207"/>
      <c r="AU169" s="208"/>
      <c r="AV169" s="44"/>
      <c r="AW169" s="44"/>
      <c r="AX169" s="44"/>
      <c r="AY169" s="44"/>
      <c r="AZ169" s="195"/>
      <c r="BA169" s="206"/>
      <c r="BB169" s="206"/>
      <c r="BC169" s="44"/>
      <c r="BD169" s="209"/>
      <c r="BE169" s="44"/>
      <c r="BF169" s="211"/>
      <c r="BG169" s="210"/>
      <c r="BH169" s="209"/>
      <c r="BI169" s="44"/>
      <c r="BJ169" s="44"/>
      <c r="BK169" s="209"/>
      <c r="BL169" s="209"/>
      <c r="BM169" s="44"/>
      <c r="BN169" s="212"/>
      <c r="BO169" s="213"/>
      <c r="BP169" s="44"/>
      <c r="BQ169" s="44"/>
      <c r="BR169" s="195"/>
      <c r="BS169" s="214"/>
      <c r="BT169" s="195"/>
      <c r="BU169" s="195"/>
      <c r="BV169" s="206"/>
      <c r="BW169" s="195"/>
      <c r="BX169" s="206"/>
      <c r="BY169" s="215"/>
      <c r="BZ169" s="216"/>
      <c r="CA169" s="216"/>
      <c r="CB169" s="195"/>
      <c r="CC169" s="217"/>
      <c r="CD169" s="218"/>
      <c r="CE169" s="214"/>
      <c r="CF169" s="218"/>
      <c r="CG169" s="218"/>
      <c r="CH169" s="218"/>
      <c r="CI169" s="218"/>
      <c r="CJ169" s="218"/>
      <c r="CK169" s="214"/>
      <c r="CL169" s="218"/>
      <c r="CM169" s="195"/>
      <c r="CN169" s="219"/>
      <c r="CO169" s="219"/>
      <c r="CP169" s="219"/>
      <c r="CQ169" s="195"/>
      <c r="CR169" s="219"/>
      <c r="CS169" s="195"/>
    </row>
    <row r="170" spans="1:97" ht="12.75">
      <c r="A170" s="195"/>
      <c r="B170" s="195"/>
      <c r="C170" s="195"/>
      <c r="D170" s="196"/>
      <c r="E170" s="197"/>
      <c r="F170" s="196"/>
      <c r="G170" s="195"/>
      <c r="H170" s="167"/>
      <c r="I170" s="167"/>
      <c r="J170" s="195"/>
      <c r="K170" s="198"/>
      <c r="L170" s="198"/>
      <c r="M170" s="199"/>
      <c r="N170" s="199"/>
      <c r="O170" s="275"/>
      <c r="P170" s="275"/>
      <c r="R170" s="275"/>
      <c r="S170" s="275"/>
      <c r="T170" s="200"/>
      <c r="U170" s="195"/>
      <c r="V170" s="201"/>
      <c r="W170" s="44"/>
      <c r="X170" s="44"/>
      <c r="Y170" s="202"/>
      <c r="Z170" s="203"/>
      <c r="AA170" s="203"/>
      <c r="AB170" s="204"/>
      <c r="AC170" s="205"/>
      <c r="AD170" s="195"/>
      <c r="AE170" s="206"/>
      <c r="AF170" s="195"/>
      <c r="AG170" s="195"/>
      <c r="AH170" s="210"/>
      <c r="AI170" s="206"/>
      <c r="AJ170" s="44"/>
      <c r="AK170" s="206"/>
      <c r="AL170" s="206"/>
      <c r="AM170" s="206"/>
      <c r="AN170" s="206"/>
      <c r="AO170" s="206"/>
      <c r="AP170" s="44"/>
      <c r="AQ170" s="209"/>
      <c r="AR170" s="207"/>
      <c r="AS170" s="207"/>
      <c r="AT170" s="207"/>
      <c r="AU170" s="208"/>
      <c r="AV170" s="44"/>
      <c r="AW170" s="44"/>
      <c r="AX170" s="44"/>
      <c r="AY170" s="44"/>
      <c r="AZ170" s="195"/>
      <c r="BA170" s="206"/>
      <c r="BB170" s="206"/>
      <c r="BC170" s="44"/>
      <c r="BD170" s="209"/>
      <c r="BE170" s="44"/>
      <c r="BF170" s="211"/>
      <c r="BG170" s="210"/>
      <c r="BH170" s="209"/>
      <c r="BI170" s="44"/>
      <c r="BJ170" s="44"/>
      <c r="BK170" s="209"/>
      <c r="BL170" s="209"/>
      <c r="BM170" s="44"/>
      <c r="BN170" s="212"/>
      <c r="BO170" s="213"/>
      <c r="BP170" s="44"/>
      <c r="BQ170" s="44"/>
      <c r="BR170" s="195"/>
      <c r="BS170" s="214"/>
      <c r="BT170" s="195"/>
      <c r="BU170" s="195"/>
      <c r="BV170" s="206"/>
      <c r="BW170" s="195"/>
      <c r="BX170" s="206"/>
      <c r="BY170" s="215"/>
      <c r="BZ170" s="216"/>
      <c r="CA170" s="216"/>
      <c r="CB170" s="195"/>
      <c r="CC170" s="217"/>
      <c r="CD170" s="218"/>
      <c r="CE170" s="214"/>
      <c r="CF170" s="218"/>
      <c r="CG170" s="218"/>
      <c r="CH170" s="218"/>
      <c r="CI170" s="218"/>
      <c r="CJ170" s="218"/>
      <c r="CK170" s="214"/>
      <c r="CL170" s="218"/>
      <c r="CM170" s="195"/>
      <c r="CN170" s="219"/>
      <c r="CO170" s="219"/>
      <c r="CP170" s="219"/>
      <c r="CQ170" s="195"/>
      <c r="CR170" s="219"/>
      <c r="CS170" s="195"/>
    </row>
    <row r="171" spans="1:97" ht="12.75">
      <c r="A171" s="195"/>
      <c r="B171" s="195"/>
      <c r="C171" s="195"/>
      <c r="D171" s="196"/>
      <c r="E171" s="197"/>
      <c r="F171" s="196"/>
      <c r="G171" s="195"/>
      <c r="H171" s="167"/>
      <c r="I171" s="167"/>
      <c r="J171" s="195"/>
      <c r="K171" s="198"/>
      <c r="L171" s="198"/>
      <c r="M171" s="199"/>
      <c r="N171" s="199"/>
      <c r="O171" s="275"/>
      <c r="P171" s="275"/>
      <c r="R171" s="275"/>
      <c r="S171" s="275"/>
      <c r="T171" s="200"/>
      <c r="U171" s="195"/>
      <c r="V171" s="201"/>
      <c r="W171" s="44"/>
      <c r="X171" s="44"/>
      <c r="Y171" s="202"/>
      <c r="Z171" s="203"/>
      <c r="AA171" s="203"/>
      <c r="AB171" s="204"/>
      <c r="AC171" s="205"/>
      <c r="AD171" s="195"/>
      <c r="AE171" s="206"/>
      <c r="AF171" s="195"/>
      <c r="AG171" s="195"/>
      <c r="AH171" s="210"/>
      <c r="AI171" s="206"/>
      <c r="AJ171" s="44"/>
      <c r="AK171" s="206"/>
      <c r="AL171" s="206"/>
      <c r="AM171" s="206"/>
      <c r="AN171" s="206"/>
      <c r="AO171" s="206"/>
      <c r="AP171" s="44"/>
      <c r="AQ171" s="209"/>
      <c r="AR171" s="207"/>
      <c r="AS171" s="207"/>
      <c r="AT171" s="207"/>
      <c r="AU171" s="208"/>
      <c r="AV171" s="44"/>
      <c r="AW171" s="44"/>
      <c r="AX171" s="44"/>
      <c r="AY171" s="44"/>
      <c r="AZ171" s="195"/>
      <c r="BA171" s="206"/>
      <c r="BB171" s="206"/>
      <c r="BC171" s="44"/>
      <c r="BD171" s="209"/>
      <c r="BE171" s="44"/>
      <c r="BF171" s="211"/>
      <c r="BG171" s="210"/>
      <c r="BH171" s="209"/>
      <c r="BI171" s="44"/>
      <c r="BJ171" s="44"/>
      <c r="BK171" s="209"/>
      <c r="BL171" s="209"/>
      <c r="BM171" s="44"/>
      <c r="BN171" s="212"/>
      <c r="BO171" s="213"/>
      <c r="BP171" s="44"/>
      <c r="BQ171" s="44"/>
      <c r="BR171" s="195"/>
      <c r="BS171" s="214"/>
      <c r="BT171" s="195"/>
      <c r="BU171" s="195"/>
      <c r="BV171" s="206"/>
      <c r="BW171" s="195"/>
      <c r="BX171" s="206"/>
      <c r="BY171" s="215"/>
      <c r="BZ171" s="216"/>
      <c r="CA171" s="216"/>
      <c r="CB171" s="195"/>
      <c r="CC171" s="217"/>
      <c r="CD171" s="218"/>
      <c r="CE171" s="214"/>
      <c r="CF171" s="218"/>
      <c r="CG171" s="218"/>
      <c r="CH171" s="218"/>
      <c r="CI171" s="218"/>
      <c r="CJ171" s="218"/>
      <c r="CK171" s="214"/>
      <c r="CL171" s="218"/>
      <c r="CM171" s="195"/>
      <c r="CN171" s="219"/>
      <c r="CO171" s="219"/>
      <c r="CP171" s="219"/>
      <c r="CQ171" s="195"/>
      <c r="CR171" s="219"/>
      <c r="CS171" s="195"/>
    </row>
    <row r="172" spans="1:97" ht="12.75">
      <c r="A172" s="195"/>
      <c r="B172" s="195"/>
      <c r="C172" s="195"/>
      <c r="D172" s="196"/>
      <c r="E172" s="197"/>
      <c r="F172" s="196"/>
      <c r="G172" s="195"/>
      <c r="H172" s="167"/>
      <c r="I172" s="167"/>
      <c r="J172" s="195"/>
      <c r="K172" s="198"/>
      <c r="L172" s="198"/>
      <c r="M172" s="199"/>
      <c r="N172" s="199"/>
      <c r="O172" s="275"/>
      <c r="P172" s="275"/>
      <c r="R172" s="275"/>
      <c r="S172" s="275"/>
      <c r="T172" s="200"/>
      <c r="U172" s="195"/>
      <c r="V172" s="201"/>
      <c r="W172" s="44"/>
      <c r="X172" s="44"/>
      <c r="Y172" s="202"/>
      <c r="Z172" s="203"/>
      <c r="AA172" s="203"/>
      <c r="AB172" s="204"/>
      <c r="AC172" s="205"/>
      <c r="AD172" s="195"/>
      <c r="AE172" s="206"/>
      <c r="AF172" s="195"/>
      <c r="AG172" s="195"/>
      <c r="AH172" s="210"/>
      <c r="AI172" s="206"/>
      <c r="AJ172" s="44"/>
      <c r="AK172" s="206"/>
      <c r="AL172" s="206"/>
      <c r="AM172" s="206"/>
      <c r="AN172" s="206"/>
      <c r="AO172" s="206"/>
      <c r="AP172" s="44"/>
      <c r="AQ172" s="209"/>
      <c r="AR172" s="207"/>
      <c r="AS172" s="207"/>
      <c r="AT172" s="207"/>
      <c r="AU172" s="208"/>
      <c r="AV172" s="44"/>
      <c r="AW172" s="44"/>
      <c r="AX172" s="44"/>
      <c r="AY172" s="44"/>
      <c r="AZ172" s="195"/>
      <c r="BA172" s="206"/>
      <c r="BB172" s="206"/>
      <c r="BC172" s="44"/>
      <c r="BD172" s="209"/>
      <c r="BE172" s="44"/>
      <c r="BF172" s="211"/>
      <c r="BG172" s="210"/>
      <c r="BH172" s="209"/>
      <c r="BI172" s="44"/>
      <c r="BJ172" s="44"/>
      <c r="BK172" s="209"/>
      <c r="BL172" s="209"/>
      <c r="BM172" s="44"/>
      <c r="BN172" s="212"/>
      <c r="BO172" s="213"/>
      <c r="BP172" s="44"/>
      <c r="BQ172" s="44"/>
      <c r="BR172" s="195"/>
      <c r="BS172" s="214"/>
      <c r="BT172" s="195"/>
      <c r="BU172" s="195"/>
      <c r="BV172" s="206"/>
      <c r="BW172" s="195"/>
      <c r="BX172" s="206"/>
      <c r="BY172" s="215"/>
      <c r="BZ172" s="216"/>
      <c r="CA172" s="216"/>
      <c r="CB172" s="195"/>
      <c r="CC172" s="217"/>
      <c r="CD172" s="218"/>
      <c r="CE172" s="214"/>
      <c r="CF172" s="218"/>
      <c r="CG172" s="218"/>
      <c r="CH172" s="218"/>
      <c r="CI172" s="218"/>
      <c r="CJ172" s="218"/>
      <c r="CK172" s="214"/>
      <c r="CL172" s="218"/>
      <c r="CM172" s="195"/>
      <c r="CN172" s="219"/>
      <c r="CO172" s="219"/>
      <c r="CP172" s="219"/>
      <c r="CQ172" s="195"/>
      <c r="CR172" s="219"/>
      <c r="CS172" s="195"/>
    </row>
    <row r="173" spans="1:97" ht="12.75">
      <c r="A173" s="195"/>
      <c r="B173" s="195"/>
      <c r="C173" s="195"/>
      <c r="D173" s="196"/>
      <c r="E173" s="197"/>
      <c r="F173" s="196"/>
      <c r="G173" s="195"/>
      <c r="H173" s="167"/>
      <c r="I173" s="167"/>
      <c r="J173" s="195"/>
      <c r="K173" s="198"/>
      <c r="L173" s="198"/>
      <c r="M173" s="199"/>
      <c r="N173" s="199"/>
      <c r="O173" s="275"/>
      <c r="P173" s="275"/>
      <c r="R173" s="275"/>
      <c r="S173" s="275"/>
      <c r="T173" s="200"/>
      <c r="U173" s="195"/>
      <c r="V173" s="201"/>
      <c r="W173" s="44"/>
      <c r="X173" s="44"/>
      <c r="Y173" s="202"/>
      <c r="Z173" s="203"/>
      <c r="AA173" s="203"/>
      <c r="AB173" s="204"/>
      <c r="AC173" s="205"/>
      <c r="AD173" s="195"/>
      <c r="AE173" s="206"/>
      <c r="AF173" s="195"/>
      <c r="AG173" s="195"/>
      <c r="AH173" s="210"/>
      <c r="AI173" s="206"/>
      <c r="AJ173" s="44"/>
      <c r="AK173" s="206"/>
      <c r="AL173" s="206"/>
      <c r="AM173" s="206"/>
      <c r="AN173" s="206"/>
      <c r="AO173" s="206"/>
      <c r="AP173" s="44"/>
      <c r="AQ173" s="209"/>
      <c r="AR173" s="207"/>
      <c r="AS173" s="207"/>
      <c r="AT173" s="207"/>
      <c r="AU173" s="208"/>
      <c r="AV173" s="44"/>
      <c r="AW173" s="44"/>
      <c r="AX173" s="44"/>
      <c r="AY173" s="44"/>
      <c r="AZ173" s="195"/>
      <c r="BA173" s="206"/>
      <c r="BB173" s="206"/>
      <c r="BC173" s="44"/>
      <c r="BD173" s="209"/>
      <c r="BE173" s="44"/>
      <c r="BF173" s="211"/>
      <c r="BG173" s="210"/>
      <c r="BH173" s="209"/>
      <c r="BI173" s="44"/>
      <c r="BJ173" s="44"/>
      <c r="BK173" s="209"/>
      <c r="BL173" s="209"/>
      <c r="BM173" s="44"/>
      <c r="BN173" s="212"/>
      <c r="BO173" s="213"/>
      <c r="BP173" s="44"/>
      <c r="BQ173" s="44"/>
      <c r="BR173" s="195"/>
      <c r="BS173" s="214"/>
      <c r="BT173" s="195"/>
      <c r="BU173" s="195"/>
      <c r="BV173" s="206"/>
      <c r="BW173" s="195"/>
      <c r="BX173" s="206"/>
      <c r="BY173" s="215"/>
      <c r="BZ173" s="216"/>
      <c r="CA173" s="216"/>
      <c r="CB173" s="195"/>
      <c r="CC173" s="217"/>
      <c r="CD173" s="218"/>
      <c r="CE173" s="214"/>
      <c r="CF173" s="218"/>
      <c r="CG173" s="218"/>
      <c r="CH173" s="218"/>
      <c r="CI173" s="218"/>
      <c r="CJ173" s="218"/>
      <c r="CK173" s="214"/>
      <c r="CL173" s="218"/>
      <c r="CM173" s="195"/>
      <c r="CN173" s="219"/>
      <c r="CO173" s="219"/>
      <c r="CP173" s="219"/>
      <c r="CQ173" s="195"/>
      <c r="CR173" s="219"/>
      <c r="CS173" s="195"/>
    </row>
    <row r="174" spans="1:97" ht="12.75">
      <c r="A174" s="195"/>
      <c r="B174" s="195"/>
      <c r="C174" s="195"/>
      <c r="D174" s="196"/>
      <c r="E174" s="197"/>
      <c r="F174" s="196"/>
      <c r="G174" s="195"/>
      <c r="H174" s="167"/>
      <c r="I174" s="167"/>
      <c r="J174" s="195"/>
      <c r="K174" s="198"/>
      <c r="L174" s="198"/>
      <c r="M174" s="199"/>
      <c r="N174" s="199"/>
      <c r="O174" s="275"/>
      <c r="P174" s="275"/>
      <c r="R174" s="275"/>
      <c r="S174" s="275"/>
      <c r="T174" s="200"/>
      <c r="U174" s="195"/>
      <c r="V174" s="201"/>
      <c r="W174" s="44"/>
      <c r="X174" s="44"/>
      <c r="Y174" s="202"/>
      <c r="Z174" s="203"/>
      <c r="AA174" s="203"/>
      <c r="AB174" s="204"/>
      <c r="AC174" s="205"/>
      <c r="AD174" s="195"/>
      <c r="AE174" s="206"/>
      <c r="AF174" s="195"/>
      <c r="AG174" s="195"/>
      <c r="AH174" s="210"/>
      <c r="AI174" s="206"/>
      <c r="AJ174" s="44"/>
      <c r="AK174" s="206"/>
      <c r="AL174" s="206"/>
      <c r="AM174" s="206"/>
      <c r="AN174" s="206"/>
      <c r="AO174" s="206"/>
      <c r="AP174" s="44"/>
      <c r="AQ174" s="209"/>
      <c r="AR174" s="207"/>
      <c r="AS174" s="207"/>
      <c r="AT174" s="207"/>
      <c r="AU174" s="208"/>
      <c r="AV174" s="44"/>
      <c r="AW174" s="44"/>
      <c r="AX174" s="44"/>
      <c r="AY174" s="44"/>
      <c r="AZ174" s="195"/>
      <c r="BA174" s="206"/>
      <c r="BB174" s="206"/>
      <c r="BC174" s="44"/>
      <c r="BD174" s="209"/>
      <c r="BE174" s="44"/>
      <c r="BF174" s="211"/>
      <c r="BG174" s="210"/>
      <c r="BH174" s="209"/>
      <c r="BI174" s="44"/>
      <c r="BJ174" s="44"/>
      <c r="BK174" s="209"/>
      <c r="BL174" s="209"/>
      <c r="BM174" s="44"/>
      <c r="BN174" s="212"/>
      <c r="BO174" s="213"/>
      <c r="BP174" s="44"/>
      <c r="BQ174" s="44"/>
      <c r="BR174" s="195"/>
      <c r="BS174" s="214"/>
      <c r="BT174" s="195"/>
      <c r="BU174" s="195"/>
      <c r="BV174" s="206"/>
      <c r="BW174" s="195"/>
      <c r="BX174" s="206"/>
      <c r="BY174" s="215"/>
      <c r="BZ174" s="216"/>
      <c r="CA174" s="216"/>
      <c r="CB174" s="195"/>
      <c r="CC174" s="217"/>
      <c r="CD174" s="218"/>
      <c r="CE174" s="214"/>
      <c r="CF174" s="218"/>
      <c r="CG174" s="218"/>
      <c r="CH174" s="218"/>
      <c r="CI174" s="218"/>
      <c r="CJ174" s="218"/>
      <c r="CK174" s="214"/>
      <c r="CL174" s="218"/>
      <c r="CM174" s="195"/>
      <c r="CN174" s="219"/>
      <c r="CO174" s="219"/>
      <c r="CP174" s="219"/>
      <c r="CQ174" s="195"/>
      <c r="CR174" s="219"/>
      <c r="CS174" s="195"/>
    </row>
    <row r="175" spans="1:97" ht="12.75">
      <c r="A175" s="195"/>
      <c r="B175" s="195"/>
      <c r="C175" s="195"/>
      <c r="D175" s="196"/>
      <c r="E175" s="197"/>
      <c r="F175" s="196"/>
      <c r="G175" s="195"/>
      <c r="H175" s="167"/>
      <c r="I175" s="167"/>
      <c r="J175" s="195"/>
      <c r="K175" s="198"/>
      <c r="L175" s="198"/>
      <c r="M175" s="199"/>
      <c r="N175" s="199"/>
      <c r="O175" s="275"/>
      <c r="P175" s="275"/>
      <c r="R175" s="275"/>
      <c r="S175" s="275"/>
      <c r="T175" s="200"/>
      <c r="U175" s="195"/>
      <c r="V175" s="201"/>
      <c r="W175" s="44"/>
      <c r="X175" s="44"/>
      <c r="Y175" s="202"/>
      <c r="Z175" s="203"/>
      <c r="AA175" s="203"/>
      <c r="AB175" s="204"/>
      <c r="AC175" s="205"/>
      <c r="AD175" s="195"/>
      <c r="AE175" s="206"/>
      <c r="AF175" s="195"/>
      <c r="AG175" s="195"/>
      <c r="AH175" s="210"/>
      <c r="AI175" s="206"/>
      <c r="AJ175" s="44"/>
      <c r="AK175" s="206"/>
      <c r="AL175" s="206"/>
      <c r="AM175" s="206"/>
      <c r="AN175" s="206"/>
      <c r="AO175" s="206"/>
      <c r="AP175" s="44"/>
      <c r="AQ175" s="209"/>
      <c r="AR175" s="207"/>
      <c r="AS175" s="207"/>
      <c r="AT175" s="207"/>
      <c r="AU175" s="208"/>
      <c r="AV175" s="44"/>
      <c r="AW175" s="44"/>
      <c r="AX175" s="44"/>
      <c r="AY175" s="44"/>
      <c r="AZ175" s="195"/>
      <c r="BA175" s="206"/>
      <c r="BB175" s="206"/>
      <c r="BC175" s="44"/>
      <c r="BD175" s="209"/>
      <c r="BE175" s="44"/>
      <c r="BF175" s="211"/>
      <c r="BG175" s="210"/>
      <c r="BH175" s="209"/>
      <c r="BI175" s="44"/>
      <c r="BJ175" s="44"/>
      <c r="BK175" s="209"/>
      <c r="BL175" s="209"/>
      <c r="BM175" s="44"/>
      <c r="BN175" s="212"/>
      <c r="BO175" s="213"/>
      <c r="BP175" s="44"/>
      <c r="BQ175" s="44"/>
      <c r="BR175" s="195"/>
      <c r="BS175" s="214"/>
      <c r="BT175" s="195"/>
      <c r="BU175" s="195"/>
      <c r="BV175" s="206"/>
      <c r="BW175" s="195"/>
      <c r="BX175" s="206"/>
      <c r="BY175" s="215"/>
      <c r="BZ175" s="216"/>
      <c r="CA175" s="216"/>
      <c r="CB175" s="195"/>
      <c r="CC175" s="217"/>
      <c r="CD175" s="218"/>
      <c r="CE175" s="214"/>
      <c r="CF175" s="218"/>
      <c r="CG175" s="218"/>
      <c r="CH175" s="218"/>
      <c r="CI175" s="218"/>
      <c r="CJ175" s="218"/>
      <c r="CK175" s="214"/>
      <c r="CL175" s="218"/>
      <c r="CM175" s="195"/>
      <c r="CN175" s="219"/>
      <c r="CO175" s="219"/>
      <c r="CP175" s="219"/>
      <c r="CQ175" s="195"/>
      <c r="CR175" s="219"/>
      <c r="CS175" s="195"/>
    </row>
    <row r="176" spans="1:97" ht="12.75">
      <c r="A176" s="195"/>
      <c r="B176" s="195"/>
      <c r="C176" s="195"/>
      <c r="D176" s="196"/>
      <c r="E176" s="197"/>
      <c r="F176" s="196"/>
      <c r="G176" s="195"/>
      <c r="H176" s="167"/>
      <c r="I176" s="167"/>
      <c r="J176" s="195"/>
      <c r="K176" s="198"/>
      <c r="L176" s="198"/>
      <c r="M176" s="199"/>
      <c r="N176" s="199"/>
      <c r="O176" s="275"/>
      <c r="P176" s="275"/>
      <c r="R176" s="275"/>
      <c r="S176" s="275"/>
      <c r="T176" s="200"/>
      <c r="U176" s="195"/>
      <c r="V176" s="201"/>
      <c r="W176" s="44"/>
      <c r="X176" s="44"/>
      <c r="Y176" s="202"/>
      <c r="Z176" s="203"/>
      <c r="AA176" s="203"/>
      <c r="AB176" s="204"/>
      <c r="AC176" s="205"/>
      <c r="AD176" s="195"/>
      <c r="AE176" s="206"/>
      <c r="AF176" s="195"/>
      <c r="AG176" s="195"/>
      <c r="AH176" s="210"/>
      <c r="AI176" s="206"/>
      <c r="AJ176" s="44"/>
      <c r="AK176" s="206"/>
      <c r="AL176" s="206"/>
      <c r="AM176" s="206"/>
      <c r="AN176" s="206"/>
      <c r="AO176" s="206"/>
      <c r="AP176" s="44"/>
      <c r="AQ176" s="209"/>
      <c r="AR176" s="207"/>
      <c r="AS176" s="207"/>
      <c r="AT176" s="207"/>
      <c r="AU176" s="208"/>
      <c r="AV176" s="44"/>
      <c r="AW176" s="44"/>
      <c r="AX176" s="44"/>
      <c r="AY176" s="44"/>
      <c r="AZ176" s="195"/>
      <c r="BA176" s="206"/>
      <c r="BB176" s="206"/>
      <c r="BC176" s="44"/>
      <c r="BD176" s="209"/>
      <c r="BE176" s="44"/>
      <c r="BF176" s="211"/>
      <c r="BG176" s="210"/>
      <c r="BH176" s="209"/>
      <c r="BI176" s="44"/>
      <c r="BJ176" s="44"/>
      <c r="BK176" s="209"/>
      <c r="BL176" s="209"/>
      <c r="BM176" s="44"/>
      <c r="BN176" s="212"/>
      <c r="BO176" s="213"/>
      <c r="BP176" s="44"/>
      <c r="BQ176" s="44"/>
      <c r="BR176" s="195"/>
      <c r="BS176" s="214"/>
      <c r="BT176" s="195"/>
      <c r="BU176" s="195"/>
      <c r="BV176" s="206"/>
      <c r="BW176" s="195"/>
      <c r="BX176" s="206"/>
      <c r="BY176" s="215"/>
      <c r="BZ176" s="216"/>
      <c r="CA176" s="216"/>
      <c r="CB176" s="195"/>
      <c r="CC176" s="217"/>
      <c r="CD176" s="218"/>
      <c r="CE176" s="214"/>
      <c r="CF176" s="218"/>
      <c r="CG176" s="218"/>
      <c r="CH176" s="218"/>
      <c r="CI176" s="218"/>
      <c r="CJ176" s="218"/>
      <c r="CK176" s="214"/>
      <c r="CL176" s="218"/>
      <c r="CM176" s="195"/>
      <c r="CN176" s="219"/>
      <c r="CO176" s="219"/>
      <c r="CP176" s="219"/>
      <c r="CQ176" s="195"/>
      <c r="CR176" s="219"/>
      <c r="CS176" s="195"/>
    </row>
    <row r="177" spans="1:97" ht="12.75">
      <c r="A177" s="195"/>
      <c r="B177" s="195"/>
      <c r="C177" s="195"/>
      <c r="D177" s="196"/>
      <c r="E177" s="197"/>
      <c r="F177" s="196"/>
      <c r="G177" s="195"/>
      <c r="H177" s="167"/>
      <c r="I177" s="167"/>
      <c r="J177" s="195"/>
      <c r="K177" s="198"/>
      <c r="L177" s="198"/>
      <c r="M177" s="199"/>
      <c r="N177" s="199"/>
      <c r="O177" s="275"/>
      <c r="P177" s="275"/>
      <c r="R177" s="275"/>
      <c r="S177" s="275"/>
      <c r="T177" s="200"/>
      <c r="U177" s="195"/>
      <c r="V177" s="201"/>
      <c r="W177" s="44"/>
      <c r="X177" s="44"/>
      <c r="Y177" s="202"/>
      <c r="Z177" s="203"/>
      <c r="AA177" s="203"/>
      <c r="AB177" s="204"/>
      <c r="AC177" s="205"/>
      <c r="AD177" s="195"/>
      <c r="AE177" s="206"/>
      <c r="AF177" s="195"/>
      <c r="AG177" s="195"/>
      <c r="AH177" s="210"/>
      <c r="AI177" s="206"/>
      <c r="AJ177" s="44"/>
      <c r="AK177" s="206"/>
      <c r="AL177" s="206"/>
      <c r="AM177" s="206"/>
      <c r="AN177" s="206"/>
      <c r="AO177" s="206"/>
      <c r="AP177" s="44"/>
      <c r="AQ177" s="209"/>
      <c r="AR177" s="207"/>
      <c r="AS177" s="207"/>
      <c r="AT177" s="207"/>
      <c r="AU177" s="208"/>
      <c r="AV177" s="44"/>
      <c r="AW177" s="44"/>
      <c r="AX177" s="44"/>
      <c r="AY177" s="44"/>
      <c r="AZ177" s="195"/>
      <c r="BA177" s="206"/>
      <c r="BB177" s="206"/>
      <c r="BC177" s="44"/>
      <c r="BD177" s="209"/>
      <c r="BE177" s="44"/>
      <c r="BF177" s="211"/>
      <c r="BG177" s="210"/>
      <c r="BH177" s="209"/>
      <c r="BI177" s="44"/>
      <c r="BJ177" s="44"/>
      <c r="BK177" s="209"/>
      <c r="BL177" s="209"/>
      <c r="BM177" s="44"/>
      <c r="BN177" s="212"/>
      <c r="BO177" s="213"/>
      <c r="BP177" s="44"/>
      <c r="BQ177" s="44"/>
      <c r="BR177" s="195"/>
      <c r="BS177" s="214"/>
      <c r="BT177" s="195"/>
      <c r="BU177" s="195"/>
      <c r="BV177" s="206"/>
      <c r="BW177" s="195"/>
      <c r="BX177" s="206"/>
      <c r="BY177" s="215"/>
      <c r="BZ177" s="216"/>
      <c r="CA177" s="216"/>
      <c r="CB177" s="195"/>
      <c r="CC177" s="217"/>
      <c r="CD177" s="218"/>
      <c r="CE177" s="214"/>
      <c r="CF177" s="218"/>
      <c r="CG177" s="218"/>
      <c r="CH177" s="218"/>
      <c r="CI177" s="218"/>
      <c r="CJ177" s="218"/>
      <c r="CK177" s="214"/>
      <c r="CL177" s="218"/>
      <c r="CM177" s="195"/>
      <c r="CN177" s="219"/>
      <c r="CO177" s="219"/>
      <c r="CP177" s="219"/>
      <c r="CQ177" s="195"/>
      <c r="CR177" s="219"/>
      <c r="CS177" s="195"/>
    </row>
    <row r="178" ht="12.75">
      <c r="V178" s="220"/>
    </row>
    <row r="179" ht="12.75">
      <c r="V179" s="220"/>
    </row>
    <row r="180" ht="12.75">
      <c r="V180" s="220"/>
    </row>
    <row r="181" ht="12.75">
      <c r="V181" s="220"/>
    </row>
    <row r="182" ht="12.75">
      <c r="V182" s="220"/>
    </row>
    <row r="183" ht="12.75">
      <c r="V183" s="220"/>
    </row>
    <row r="184" ht="12.75">
      <c r="V184" s="220"/>
    </row>
    <row r="185" ht="12.75">
      <c r="V185" s="220"/>
    </row>
    <row r="186" ht="12.75">
      <c r="V186" s="220"/>
    </row>
    <row r="187" ht="12.75">
      <c r="V187" s="220"/>
    </row>
    <row r="188" spans="22:43" ht="12.75">
      <c r="V188" s="220"/>
      <c r="AQ188" s="228" t="e">
        <f>+#REF!-#REF!</f>
        <v>#REF!</v>
      </c>
    </row>
    <row r="189" ht="12.75">
      <c r="V189" s="220"/>
    </row>
    <row r="190" ht="12.75">
      <c r="V190" s="220"/>
    </row>
    <row r="191" spans="22:104" ht="12.75">
      <c r="V191" s="220"/>
      <c r="CW191" s="50" t="s">
        <v>74</v>
      </c>
      <c r="CX191" s="50"/>
      <c r="CY191" s="50"/>
      <c r="CZ191" s="50"/>
    </row>
    <row r="192" ht="12.75">
      <c r="V192" s="220"/>
    </row>
    <row r="193" spans="22:114" ht="22.5" customHeight="1">
      <c r="V193" s="220"/>
      <c r="CX193" s="351" t="s">
        <v>75</v>
      </c>
      <c r="CY193" s="352" t="s">
        <v>81</v>
      </c>
      <c r="CZ193" s="352" t="s">
        <v>82</v>
      </c>
      <c r="DA193" s="352" t="s">
        <v>70</v>
      </c>
      <c r="DB193" s="352" t="s">
        <v>78</v>
      </c>
      <c r="DC193" s="352" t="s">
        <v>79</v>
      </c>
      <c r="DD193" s="51"/>
      <c r="DE193" s="351" t="s">
        <v>76</v>
      </c>
      <c r="DF193" s="352" t="s">
        <v>80</v>
      </c>
      <c r="DG193" s="352" t="s">
        <v>82</v>
      </c>
      <c r="DH193" s="352" t="s">
        <v>71</v>
      </c>
      <c r="DI193" s="352" t="s">
        <v>77</v>
      </c>
      <c r="DJ193" s="352" t="s">
        <v>79</v>
      </c>
    </row>
    <row r="194" spans="22:114" ht="22.5" customHeight="1">
      <c r="V194" s="220"/>
      <c r="CW194" s="49"/>
      <c r="CX194" s="351"/>
      <c r="CY194" s="352"/>
      <c r="CZ194" s="352"/>
      <c r="DA194" s="352"/>
      <c r="DB194" s="352"/>
      <c r="DC194" s="352"/>
      <c r="DD194" s="51"/>
      <c r="DE194" s="351"/>
      <c r="DF194" s="352"/>
      <c r="DG194" s="352"/>
      <c r="DH194" s="352"/>
      <c r="DI194" s="352"/>
      <c r="DJ194" s="352"/>
    </row>
    <row r="195" spans="22:114" ht="22.5" customHeight="1">
      <c r="V195" s="220"/>
      <c r="CX195" s="351"/>
      <c r="CY195" s="352"/>
      <c r="CZ195" s="352"/>
      <c r="DA195" s="352"/>
      <c r="DB195" s="352"/>
      <c r="DC195" s="352"/>
      <c r="DD195" s="51"/>
      <c r="DE195" s="351"/>
      <c r="DF195" s="352"/>
      <c r="DG195" s="352"/>
      <c r="DH195" s="352"/>
      <c r="DI195" s="352"/>
      <c r="DJ195" s="352"/>
    </row>
    <row r="196" spans="22:114" ht="22.5" customHeight="1">
      <c r="V196" s="220"/>
      <c r="CV196" s="41" t="s">
        <v>58</v>
      </c>
      <c r="CX196" s="351"/>
      <c r="CY196" s="352"/>
      <c r="CZ196" s="352"/>
      <c r="DA196" s="352"/>
      <c r="DB196" s="352"/>
      <c r="DC196" s="352"/>
      <c r="DD196" s="51"/>
      <c r="DE196" s="351"/>
      <c r="DF196" s="352"/>
      <c r="DG196" s="352"/>
      <c r="DH196" s="352"/>
      <c r="DI196" s="352"/>
      <c r="DJ196" s="352"/>
    </row>
    <row r="197" spans="22:114" ht="12.75">
      <c r="V197" s="220"/>
      <c r="CV197" s="127">
        <v>1</v>
      </c>
      <c r="CW197" s="127" t="s">
        <v>72</v>
      </c>
      <c r="CX197" s="127">
        <f aca="true" t="shared" si="0" ref="CX197:CX206">_xlfn.SUMIFS($BU$10:$BU$188,$C$10:$C$188,CV197)</f>
        <v>0</v>
      </c>
      <c r="CY197" s="238" t="e">
        <f>_xlfn.SUMIFS(#REF!,$BU$10:$BU$188,1,$C$10:$C$188,CV197)</f>
        <v>#REF!</v>
      </c>
      <c r="CZ197" s="239" t="str">
        <f>_xlfn.IFERROR(DA197/CY197,"vacio")</f>
        <v>vacio</v>
      </c>
      <c r="DA197" s="240" t="e">
        <f>_xlfn.SUMIFS(#REF!,$C$10:$C$188,CV197,$BU$10:$BU$188,1)</f>
        <v>#REF!</v>
      </c>
      <c r="DB197" s="241" t="str">
        <f aca="true" t="shared" si="1" ref="DB197:DB206">_xlfn.IFERROR(DA197/CX197,"vacio")</f>
        <v>vacio</v>
      </c>
      <c r="DC197" s="241" t="str">
        <f>_xlfn.IFERROR(DB197/30,"Vacio")</f>
        <v>Vacio</v>
      </c>
      <c r="DD197" s="52"/>
      <c r="DE197" s="242">
        <f aca="true" t="shared" si="2" ref="DE197:DE206">_xlfn.SUMIFS($CQ$10:$CQ$188,$C$10:$C$188,CV197)</f>
        <v>0</v>
      </c>
      <c r="DF197" s="238" t="e">
        <f>_xlfn.SUMIFS(#REF!,$CQ$10:$CQ$188,1,$C$10:$C$188,CV197)</f>
        <v>#REF!</v>
      </c>
      <c r="DG197" s="239" t="str">
        <f>_xlfn.IFERROR(DH197/DF197,"Vacio")</f>
        <v>Vacio</v>
      </c>
      <c r="DH197" s="238" t="e">
        <f>_xlfn.SUMIFS(#REF!,$C$10:$C$188,CV197,$CQ$10:$CQ$188,1)</f>
        <v>#REF!</v>
      </c>
      <c r="DI197" s="241" t="str">
        <f>_xlfn.IFERROR(DH197/DE197,"vacio")</f>
        <v>vacio</v>
      </c>
      <c r="DJ197" s="243" t="str">
        <f>_xlfn.IFERROR(DI197/30,"Vacio")</f>
        <v>Vacio</v>
      </c>
    </row>
    <row r="198" spans="22:114" ht="12.75">
      <c r="V198" s="220"/>
      <c r="CV198" s="127">
        <v>2</v>
      </c>
      <c r="CW198" s="127" t="s">
        <v>72</v>
      </c>
      <c r="CX198" s="127">
        <f t="shared" si="0"/>
        <v>0</v>
      </c>
      <c r="CY198" s="238" t="e">
        <f>_xlfn.SUMIFS(#REF!,$BU$10:$BU$188,1,$C$10:$C$188,CV198)</f>
        <v>#REF!</v>
      </c>
      <c r="CZ198" s="239" t="str">
        <f aca="true" t="shared" si="3" ref="CZ198:CZ206">_xlfn.IFERROR(DA198/CY198,"vacio")</f>
        <v>vacio</v>
      </c>
      <c r="DA198" s="240" t="e">
        <f>_xlfn.SUMIFS(#REF!,$C$10:$C$188,CV198,$BU$10:$BU$188,1)</f>
        <v>#REF!</v>
      </c>
      <c r="DB198" s="241" t="str">
        <f t="shared" si="1"/>
        <v>vacio</v>
      </c>
      <c r="DC198" s="241" t="str">
        <f aca="true" t="shared" si="4" ref="DC198:DC206">_xlfn.IFERROR(DB198/30,"Vacio")</f>
        <v>Vacio</v>
      </c>
      <c r="DD198" s="52"/>
      <c r="DE198" s="242">
        <f t="shared" si="2"/>
        <v>0</v>
      </c>
      <c r="DF198" s="238" t="e">
        <f>_xlfn.SUMIFS(#REF!,$CQ$10:$CQ$188,1,$C$10:$C$188,CV198)</f>
        <v>#REF!</v>
      </c>
      <c r="DG198" s="239" t="str">
        <f aca="true" t="shared" si="5" ref="DG198:DG206">_xlfn.IFERROR(DH198/DF198,"Vacio")</f>
        <v>Vacio</v>
      </c>
      <c r="DH198" s="238" t="e">
        <f>_xlfn.SUMIFS(#REF!,$C$10:$C$188,CV198,$CQ$10:$CQ$188,1)</f>
        <v>#REF!</v>
      </c>
      <c r="DI198" s="241" t="str">
        <f aca="true" t="shared" si="6" ref="DI198:DI206">_xlfn.IFERROR(DH198/DE198,"vacio")</f>
        <v>vacio</v>
      </c>
      <c r="DJ198" s="243" t="str">
        <f aca="true" t="shared" si="7" ref="DJ198:DJ206">_xlfn.IFERROR(DI198/30,"Vacio")</f>
        <v>Vacio</v>
      </c>
    </row>
    <row r="199" spans="22:114" ht="12.75">
      <c r="V199" s="220"/>
      <c r="CV199" s="127" t="s">
        <v>52</v>
      </c>
      <c r="CW199" s="127" t="s">
        <v>72</v>
      </c>
      <c r="CX199" s="127">
        <f t="shared" si="0"/>
        <v>0</v>
      </c>
      <c r="CY199" s="238" t="e">
        <f>_xlfn.SUMIFS(#REF!,$BU$10:$BU$188,1,$C$10:$C$188,CV199)</f>
        <v>#REF!</v>
      </c>
      <c r="CZ199" s="239" t="str">
        <f t="shared" si="3"/>
        <v>vacio</v>
      </c>
      <c r="DA199" s="240" t="e">
        <f>_xlfn.SUMIFS(#REF!,$C$10:$C$188,CV199,$BU$10:$BU$188,1)</f>
        <v>#REF!</v>
      </c>
      <c r="DB199" s="241" t="str">
        <f t="shared" si="1"/>
        <v>vacio</v>
      </c>
      <c r="DC199" s="241" t="str">
        <f t="shared" si="4"/>
        <v>Vacio</v>
      </c>
      <c r="DD199" s="52"/>
      <c r="DE199" s="242">
        <f t="shared" si="2"/>
        <v>0</v>
      </c>
      <c r="DF199" s="238" t="e">
        <f>_xlfn.SUMIFS(#REF!,$CQ$10:$CQ$188,1,$C$10:$C$188,CV199)</f>
        <v>#REF!</v>
      </c>
      <c r="DG199" s="239" t="str">
        <f t="shared" si="5"/>
        <v>Vacio</v>
      </c>
      <c r="DH199" s="238" t="e">
        <f>_xlfn.SUMIFS(#REF!,$C$10:$C$188,CV199,$CQ$10:$CQ$188,1)</f>
        <v>#REF!</v>
      </c>
      <c r="DI199" s="241" t="str">
        <f t="shared" si="6"/>
        <v>vacio</v>
      </c>
      <c r="DJ199" s="243" t="str">
        <f t="shared" si="7"/>
        <v>Vacio</v>
      </c>
    </row>
    <row r="200" spans="22:114" ht="12.75">
      <c r="V200" s="220"/>
      <c r="CV200" s="127">
        <v>3</v>
      </c>
      <c r="CW200" s="127" t="s">
        <v>72</v>
      </c>
      <c r="CX200" s="127">
        <f t="shared" si="0"/>
        <v>0</v>
      </c>
      <c r="CY200" s="238" t="e">
        <f>_xlfn.SUMIFS(#REF!,$BU$10:$BU$188,1,$C$10:$C$188,CV200)</f>
        <v>#REF!</v>
      </c>
      <c r="CZ200" s="239" t="str">
        <f t="shared" si="3"/>
        <v>vacio</v>
      </c>
      <c r="DA200" s="240" t="e">
        <f>_xlfn.SUMIFS(#REF!,$C$10:$C$188,CV200,$BU$10:$BU$188,1)</f>
        <v>#REF!</v>
      </c>
      <c r="DB200" s="241" t="str">
        <f t="shared" si="1"/>
        <v>vacio</v>
      </c>
      <c r="DC200" s="241" t="str">
        <f t="shared" si="4"/>
        <v>Vacio</v>
      </c>
      <c r="DD200" s="52"/>
      <c r="DE200" s="242">
        <f t="shared" si="2"/>
        <v>0</v>
      </c>
      <c r="DF200" s="238" t="e">
        <f>_xlfn.SUMIFS(#REF!,$CQ$10:$CQ$188,1,$C$10:$C$188,CV200)</f>
        <v>#REF!</v>
      </c>
      <c r="DG200" s="239" t="str">
        <f t="shared" si="5"/>
        <v>Vacio</v>
      </c>
      <c r="DH200" s="238" t="e">
        <f>_xlfn.SUMIFS(#REF!,$C$10:$C$188,CV200,$CQ$10:$CQ$188,1)</f>
        <v>#REF!</v>
      </c>
      <c r="DI200" s="241" t="str">
        <f t="shared" si="6"/>
        <v>vacio</v>
      </c>
      <c r="DJ200" s="243" t="str">
        <f t="shared" si="7"/>
        <v>Vacio</v>
      </c>
    </row>
    <row r="201" spans="22:114" ht="12.75">
      <c r="V201" s="220"/>
      <c r="CV201" s="127">
        <v>4</v>
      </c>
      <c r="CW201" s="127" t="s">
        <v>72</v>
      </c>
      <c r="CX201" s="127">
        <f t="shared" si="0"/>
        <v>0</v>
      </c>
      <c r="CY201" s="238" t="e">
        <f>_xlfn.SUMIFS(#REF!,$BU$10:$BU$188,1,$C$10:$C$188,CV201)</f>
        <v>#REF!</v>
      </c>
      <c r="CZ201" s="239" t="str">
        <f t="shared" si="3"/>
        <v>vacio</v>
      </c>
      <c r="DA201" s="240" t="e">
        <f>_xlfn.SUMIFS(#REF!,$C$10:$C$188,CV201,$BU$10:$BU$188,1)</f>
        <v>#REF!</v>
      </c>
      <c r="DB201" s="241" t="str">
        <f t="shared" si="1"/>
        <v>vacio</v>
      </c>
      <c r="DC201" s="241" t="str">
        <f t="shared" si="4"/>
        <v>Vacio</v>
      </c>
      <c r="DD201" s="52"/>
      <c r="DE201" s="242">
        <f t="shared" si="2"/>
        <v>0</v>
      </c>
      <c r="DF201" s="238" t="e">
        <f>_xlfn.SUMIFS(#REF!,$CQ$10:$CQ$188,1,$C$10:$C$188,CV201)</f>
        <v>#REF!</v>
      </c>
      <c r="DG201" s="239" t="str">
        <f t="shared" si="5"/>
        <v>Vacio</v>
      </c>
      <c r="DH201" s="238" t="e">
        <f>_xlfn.SUMIFS(#REF!,$C$10:$C$188,CV201,$CQ$10:$CQ$188,1)</f>
        <v>#REF!</v>
      </c>
      <c r="DI201" s="241" t="str">
        <f t="shared" si="6"/>
        <v>vacio</v>
      </c>
      <c r="DJ201" s="243" t="str">
        <f t="shared" si="7"/>
        <v>Vacio</v>
      </c>
    </row>
    <row r="202" spans="22:114" ht="12.75">
      <c r="V202" s="220"/>
      <c r="CV202" s="127">
        <v>8</v>
      </c>
      <c r="CW202" s="127" t="s">
        <v>72</v>
      </c>
      <c r="CX202" s="127">
        <f t="shared" si="0"/>
        <v>0</v>
      </c>
      <c r="CY202" s="238" t="e">
        <f>_xlfn.SUMIFS(#REF!,$BU$10:$BU$188,1,$C$10:$C$188,CV202)</f>
        <v>#REF!</v>
      </c>
      <c r="CZ202" s="239" t="str">
        <f t="shared" si="3"/>
        <v>vacio</v>
      </c>
      <c r="DA202" s="240" t="e">
        <f>_xlfn.SUMIFS(#REF!,$C$10:$C$188,CV202,$BU$10:$BU$188,1)</f>
        <v>#REF!</v>
      </c>
      <c r="DB202" s="241" t="str">
        <f t="shared" si="1"/>
        <v>vacio</v>
      </c>
      <c r="DC202" s="241" t="str">
        <f t="shared" si="4"/>
        <v>Vacio</v>
      </c>
      <c r="DD202" s="52"/>
      <c r="DE202" s="242">
        <f t="shared" si="2"/>
        <v>0</v>
      </c>
      <c r="DF202" s="238" t="e">
        <f>_xlfn.SUMIFS(#REF!,$CQ$10:$CQ$188,1,$C$10:$C$188,CV202)</f>
        <v>#REF!</v>
      </c>
      <c r="DG202" s="239" t="str">
        <f t="shared" si="5"/>
        <v>Vacio</v>
      </c>
      <c r="DH202" s="238" t="e">
        <f>_xlfn.SUMIFS(#REF!,$C$10:$C$188,CV202,$CQ$10:$CQ$188,1)</f>
        <v>#REF!</v>
      </c>
      <c r="DI202" s="241" t="str">
        <f t="shared" si="6"/>
        <v>vacio</v>
      </c>
      <c r="DJ202" s="243" t="str">
        <f t="shared" si="7"/>
        <v>Vacio</v>
      </c>
    </row>
    <row r="203" spans="22:114" ht="12.75">
      <c r="V203" s="220"/>
      <c r="CV203" s="127">
        <v>12</v>
      </c>
      <c r="CW203" s="127" t="s">
        <v>72</v>
      </c>
      <c r="CX203" s="127">
        <f t="shared" si="0"/>
        <v>0</v>
      </c>
      <c r="CY203" s="238" t="e">
        <f>_xlfn.SUMIFS(#REF!,$BU$10:$BU$188,1,$C$10:$C$188,CV203)</f>
        <v>#REF!</v>
      </c>
      <c r="CZ203" s="239" t="str">
        <f t="shared" si="3"/>
        <v>vacio</v>
      </c>
      <c r="DA203" s="240" t="e">
        <f>_xlfn.SUMIFS(#REF!,$C$10:$C$188,CV203,$BU$10:$BU$188,1)</f>
        <v>#REF!</v>
      </c>
      <c r="DB203" s="241" t="str">
        <f t="shared" si="1"/>
        <v>vacio</v>
      </c>
      <c r="DC203" s="241" t="str">
        <f t="shared" si="4"/>
        <v>Vacio</v>
      </c>
      <c r="DD203" s="52"/>
      <c r="DE203" s="242">
        <f t="shared" si="2"/>
        <v>0</v>
      </c>
      <c r="DF203" s="238" t="e">
        <f>_xlfn.SUMIFS(#REF!,$CQ$10:$CQ$188,1,$C$10:$C$188,CV203)</f>
        <v>#REF!</v>
      </c>
      <c r="DG203" s="239" t="str">
        <f t="shared" si="5"/>
        <v>Vacio</v>
      </c>
      <c r="DH203" s="238" t="e">
        <f>_xlfn.SUMIFS(#REF!,$C$10:$C$188,CV203,$CQ$10:$CQ$188,1)</f>
        <v>#REF!</v>
      </c>
      <c r="DI203" s="241" t="str">
        <f t="shared" si="6"/>
        <v>vacio</v>
      </c>
      <c r="DJ203" s="243" t="str">
        <f t="shared" si="7"/>
        <v>Vacio</v>
      </c>
    </row>
    <row r="204" spans="22:114" ht="12.75">
      <c r="V204" s="220"/>
      <c r="CV204" s="127" t="s">
        <v>55</v>
      </c>
      <c r="CW204" s="127" t="s">
        <v>72</v>
      </c>
      <c r="CX204" s="127">
        <f t="shared" si="0"/>
        <v>0</v>
      </c>
      <c r="CY204" s="238" t="e">
        <f>_xlfn.SUMIFS(#REF!,$BU$10:$BU$188,1,$C$10:$C$188,CV204)</f>
        <v>#REF!</v>
      </c>
      <c r="CZ204" s="239" t="str">
        <f t="shared" si="3"/>
        <v>vacio</v>
      </c>
      <c r="DA204" s="240" t="e">
        <f>_xlfn.SUMIFS(#REF!,$C$10:$C$188,CV204,$BU$10:$BU$188,1)</f>
        <v>#REF!</v>
      </c>
      <c r="DB204" s="241" t="str">
        <f t="shared" si="1"/>
        <v>vacio</v>
      </c>
      <c r="DC204" s="241" t="str">
        <f t="shared" si="4"/>
        <v>Vacio</v>
      </c>
      <c r="DD204" s="52"/>
      <c r="DE204" s="242">
        <f t="shared" si="2"/>
        <v>0</v>
      </c>
      <c r="DF204" s="238" t="e">
        <f>_xlfn.SUMIFS(#REF!,$CQ$10:$CQ$188,1,$C$10:$C$188,CV204)</f>
        <v>#REF!</v>
      </c>
      <c r="DG204" s="239" t="str">
        <f t="shared" si="5"/>
        <v>Vacio</v>
      </c>
      <c r="DH204" s="238" t="e">
        <f>_xlfn.SUMIFS(#REF!,$C$10:$C$188,CV204,$CQ$10:$CQ$188,1)</f>
        <v>#REF!</v>
      </c>
      <c r="DI204" s="241" t="str">
        <f t="shared" si="6"/>
        <v>vacio</v>
      </c>
      <c r="DJ204" s="243" t="str">
        <f t="shared" si="7"/>
        <v>Vacio</v>
      </c>
    </row>
    <row r="205" spans="22:114" ht="12.75">
      <c r="V205" s="220"/>
      <c r="CV205" s="127" t="s">
        <v>56</v>
      </c>
      <c r="CW205" s="127" t="s">
        <v>72</v>
      </c>
      <c r="CX205" s="127">
        <f t="shared" si="0"/>
        <v>0</v>
      </c>
      <c r="CY205" s="238" t="e">
        <f>_xlfn.SUMIFS(#REF!,$BU$10:$BU$188,1,$C$10:$C$188,CV205)</f>
        <v>#REF!</v>
      </c>
      <c r="CZ205" s="239" t="str">
        <f t="shared" si="3"/>
        <v>vacio</v>
      </c>
      <c r="DA205" s="240" t="e">
        <f>_xlfn.SUMIFS(#REF!,$C$10:$C$188,CV205,$BU$10:$BU$188,1)</f>
        <v>#REF!</v>
      </c>
      <c r="DB205" s="241" t="str">
        <f t="shared" si="1"/>
        <v>vacio</v>
      </c>
      <c r="DC205" s="241" t="str">
        <f t="shared" si="4"/>
        <v>Vacio</v>
      </c>
      <c r="DD205" s="52"/>
      <c r="DE205" s="242">
        <f t="shared" si="2"/>
        <v>0</v>
      </c>
      <c r="DF205" s="238" t="e">
        <f>_xlfn.SUMIFS(#REF!,$CQ$10:$CQ$188,1,$C$10:$C$188,CV205)</f>
        <v>#REF!</v>
      </c>
      <c r="DG205" s="239" t="str">
        <f t="shared" si="5"/>
        <v>Vacio</v>
      </c>
      <c r="DH205" s="238" t="e">
        <f>_xlfn.SUMIFS(#REF!,$C$10:$C$188,CV205,$CQ$10:$CQ$188,1)</f>
        <v>#REF!</v>
      </c>
      <c r="DI205" s="241" t="str">
        <f t="shared" si="6"/>
        <v>vacio</v>
      </c>
      <c r="DJ205" s="243" t="str">
        <f t="shared" si="7"/>
        <v>Vacio</v>
      </c>
    </row>
    <row r="206" spans="22:114" ht="12.75">
      <c r="V206" s="220"/>
      <c r="CV206" s="127" t="s">
        <v>73</v>
      </c>
      <c r="CW206" s="127" t="s">
        <v>72</v>
      </c>
      <c r="CX206" s="127">
        <f t="shared" si="0"/>
        <v>0</v>
      </c>
      <c r="CY206" s="238" t="e">
        <f>_xlfn.SUMIFS(#REF!,$BU$10:$BU$188,1,$C$10:$C$188,CV206)</f>
        <v>#REF!</v>
      </c>
      <c r="CZ206" s="239" t="str">
        <f t="shared" si="3"/>
        <v>vacio</v>
      </c>
      <c r="DA206" s="240" t="e">
        <f>_xlfn.SUMIFS(#REF!,$C$10:$C$188,CV206,$BU$10:$BU$188,1)</f>
        <v>#REF!</v>
      </c>
      <c r="DB206" s="241" t="str">
        <f t="shared" si="1"/>
        <v>vacio</v>
      </c>
      <c r="DC206" s="241" t="str">
        <f t="shared" si="4"/>
        <v>Vacio</v>
      </c>
      <c r="DD206" s="52"/>
      <c r="DE206" s="242">
        <f t="shared" si="2"/>
        <v>0</v>
      </c>
      <c r="DF206" s="238" t="e">
        <f>_xlfn.SUMIFS(#REF!,$CQ$10:$CQ$188,1,$C$10:$C$188,CV206)</f>
        <v>#REF!</v>
      </c>
      <c r="DG206" s="239" t="str">
        <f t="shared" si="5"/>
        <v>Vacio</v>
      </c>
      <c r="DH206" s="238" t="e">
        <f>_xlfn.SUMIFS(#REF!,$C$10:$C$188,CV206,$CQ$10:$CQ$188,1)</f>
        <v>#REF!</v>
      </c>
      <c r="DI206" s="241" t="str">
        <f t="shared" si="6"/>
        <v>vacio</v>
      </c>
      <c r="DJ206" s="243" t="str">
        <f t="shared" si="7"/>
        <v>Vacio</v>
      </c>
    </row>
    <row r="207" spans="22:108" ht="12.75">
      <c r="V207" s="220"/>
      <c r="DD207" s="44"/>
    </row>
    <row r="208" ht="12.75">
      <c r="V208" s="220"/>
    </row>
    <row r="209" ht="12.75">
      <c r="V209" s="220"/>
    </row>
    <row r="210" ht="12.75">
      <c r="V210" s="220"/>
    </row>
    <row r="211" ht="12.75">
      <c r="V211" s="220"/>
    </row>
    <row r="212" ht="12.75">
      <c r="V212" s="220"/>
    </row>
    <row r="213" ht="12.75">
      <c r="V213" s="220"/>
    </row>
    <row r="214" ht="12.75">
      <c r="V214" s="220"/>
    </row>
    <row r="215" ht="12.75">
      <c r="V215" s="220"/>
    </row>
    <row r="216" ht="12.75">
      <c r="V216" s="220"/>
    </row>
    <row r="217" ht="12.75">
      <c r="V217" s="220"/>
    </row>
    <row r="218" ht="12.75">
      <c r="V218" s="220"/>
    </row>
    <row r="219" ht="12.75">
      <c r="V219" s="220"/>
    </row>
    <row r="220" ht="12.75">
      <c r="V220" s="220"/>
    </row>
    <row r="221" ht="12.75">
      <c r="V221" s="220"/>
    </row>
    <row r="222" ht="12.75">
      <c r="V222" s="220"/>
    </row>
    <row r="223" ht="12.75">
      <c r="V223" s="220"/>
    </row>
    <row r="224" ht="12.75">
      <c r="V224" s="220"/>
    </row>
    <row r="225" ht="12.75">
      <c r="V225" s="220"/>
    </row>
    <row r="226" ht="12.75">
      <c r="V226" s="220"/>
    </row>
    <row r="227" ht="12.75">
      <c r="V227" s="220"/>
    </row>
    <row r="228" ht="12.75">
      <c r="V228" s="220"/>
    </row>
    <row r="229" ht="12.75">
      <c r="V229" s="220"/>
    </row>
    <row r="230" ht="12.75">
      <c r="V230" s="220"/>
    </row>
    <row r="231" ht="12.75">
      <c r="V231" s="220"/>
    </row>
    <row r="232" ht="12.75">
      <c r="V232" s="220"/>
    </row>
    <row r="233" ht="12.75">
      <c r="V233" s="220"/>
    </row>
    <row r="234" ht="12.75">
      <c r="V234" s="220"/>
    </row>
    <row r="235" ht="12.75">
      <c r="V235" s="220"/>
    </row>
    <row r="236" ht="12.75">
      <c r="V236" s="220"/>
    </row>
    <row r="237" ht="12.75">
      <c r="V237" s="220"/>
    </row>
    <row r="238" ht="12.75">
      <c r="V238" s="220"/>
    </row>
    <row r="239" ht="12.75">
      <c r="V239" s="220"/>
    </row>
    <row r="240" ht="12.75">
      <c r="V240" s="220"/>
    </row>
    <row r="241" ht="12.75">
      <c r="V241" s="220"/>
    </row>
    <row r="242" ht="12.75">
      <c r="V242" s="220"/>
    </row>
    <row r="243" ht="12.75">
      <c r="V243" s="220"/>
    </row>
    <row r="244" ht="12.75">
      <c r="V244" s="220"/>
    </row>
    <row r="245" ht="12.75">
      <c r="V245" s="220"/>
    </row>
    <row r="246" ht="12.75">
      <c r="V246" s="220"/>
    </row>
    <row r="247" ht="12.75">
      <c r="V247" s="220"/>
    </row>
    <row r="248" ht="12.75">
      <c r="V248" s="220"/>
    </row>
    <row r="249" ht="12.75">
      <c r="V249" s="220"/>
    </row>
    <row r="250" ht="12.75">
      <c r="V250" s="220"/>
    </row>
    <row r="251" ht="12.75">
      <c r="V251" s="220"/>
    </row>
    <row r="252" ht="12.75">
      <c r="V252" s="220"/>
    </row>
    <row r="253" ht="12.75">
      <c r="V253" s="220"/>
    </row>
    <row r="254" ht="12.75">
      <c r="V254" s="220"/>
    </row>
    <row r="255" ht="12.75">
      <c r="V255" s="220"/>
    </row>
    <row r="256" ht="12.75">
      <c r="V256" s="220"/>
    </row>
    <row r="257" ht="12.75">
      <c r="V257" s="220"/>
    </row>
    <row r="258" ht="12.75">
      <c r="V258" s="220"/>
    </row>
    <row r="259" ht="12.75">
      <c r="V259" s="220"/>
    </row>
    <row r="260" ht="12.75">
      <c r="V260" s="220"/>
    </row>
    <row r="261" ht="12.75">
      <c r="V261" s="220"/>
    </row>
    <row r="262" ht="12.75">
      <c r="V262" s="220"/>
    </row>
    <row r="263" ht="12.75">
      <c r="V263" s="220"/>
    </row>
    <row r="264" ht="12.75">
      <c r="V264" s="220"/>
    </row>
    <row r="265" ht="12.75">
      <c r="V265" s="220"/>
    </row>
    <row r="266" ht="12.75">
      <c r="V266" s="220"/>
    </row>
    <row r="267" ht="12.75">
      <c r="V267" s="220"/>
    </row>
    <row r="268" ht="12.75">
      <c r="V268" s="220"/>
    </row>
    <row r="269" ht="12.75">
      <c r="V269" s="220"/>
    </row>
    <row r="270" ht="12.75">
      <c r="V270" s="220"/>
    </row>
    <row r="271" ht="12.75">
      <c r="V271" s="220"/>
    </row>
    <row r="272" ht="12.75">
      <c r="V272" s="220"/>
    </row>
    <row r="273" ht="12.75">
      <c r="V273" s="220"/>
    </row>
    <row r="274" ht="12.75">
      <c r="V274" s="220"/>
    </row>
    <row r="275" ht="12.75">
      <c r="V275" s="220"/>
    </row>
    <row r="276" ht="12.75">
      <c r="V276" s="220"/>
    </row>
    <row r="277" ht="12.75">
      <c r="V277" s="220"/>
    </row>
    <row r="278" ht="12.75">
      <c r="V278" s="220"/>
    </row>
    <row r="279" ht="12.75">
      <c r="V279" s="220"/>
    </row>
    <row r="280" ht="12.75">
      <c r="V280" s="220"/>
    </row>
    <row r="281" ht="12.75">
      <c r="V281" s="220"/>
    </row>
    <row r="282" ht="12.75">
      <c r="V282" s="220"/>
    </row>
    <row r="283" ht="12.75">
      <c r="V283" s="220"/>
    </row>
    <row r="284" ht="12.75">
      <c r="V284" s="220"/>
    </row>
    <row r="285" ht="12.75">
      <c r="V285" s="220"/>
    </row>
    <row r="286" ht="12.75">
      <c r="V286" s="220"/>
    </row>
    <row r="287" ht="12.75">
      <c r="V287" s="220"/>
    </row>
    <row r="288" ht="12.75">
      <c r="V288" s="220"/>
    </row>
    <row r="289" ht="12.75">
      <c r="V289" s="220"/>
    </row>
    <row r="290" ht="12.75">
      <c r="V290" s="220"/>
    </row>
    <row r="291" ht="12.75">
      <c r="V291" s="220"/>
    </row>
    <row r="292" ht="12.75">
      <c r="V292" s="220"/>
    </row>
    <row r="293" ht="12.75">
      <c r="V293" s="220"/>
    </row>
    <row r="294" ht="12.75">
      <c r="V294" s="220"/>
    </row>
    <row r="295" ht="12.75">
      <c r="V295" s="220"/>
    </row>
    <row r="296" ht="12.75">
      <c r="V296" s="220"/>
    </row>
    <row r="297" ht="12.75">
      <c r="V297" s="220"/>
    </row>
    <row r="298" ht="12.75">
      <c r="V298" s="220"/>
    </row>
    <row r="299" ht="12.75">
      <c r="V299" s="220"/>
    </row>
    <row r="300" ht="12.75">
      <c r="V300" s="220"/>
    </row>
    <row r="301" ht="12.75">
      <c r="V301" s="220"/>
    </row>
    <row r="302" ht="12.75">
      <c r="V302" s="220"/>
    </row>
    <row r="303" ht="12.75">
      <c r="V303" s="220"/>
    </row>
    <row r="304" ht="12.75">
      <c r="V304" s="220"/>
    </row>
    <row r="305" ht="12.75">
      <c r="V305" s="220"/>
    </row>
    <row r="306" ht="12.75">
      <c r="V306" s="220"/>
    </row>
    <row r="307" ht="12.75">
      <c r="V307" s="220"/>
    </row>
    <row r="308" ht="12.75">
      <c r="V308" s="220"/>
    </row>
    <row r="309" ht="12.75">
      <c r="V309" s="220"/>
    </row>
    <row r="310" ht="12.75">
      <c r="V310" s="220"/>
    </row>
    <row r="311" ht="12.75">
      <c r="V311" s="220"/>
    </row>
    <row r="312" ht="12.75">
      <c r="V312" s="220"/>
    </row>
    <row r="313" ht="12.75">
      <c r="V313" s="220"/>
    </row>
    <row r="314" ht="12.75">
      <c r="V314" s="220"/>
    </row>
    <row r="315" ht="12.75">
      <c r="V315" s="220"/>
    </row>
    <row r="316" ht="12.75">
      <c r="V316" s="220"/>
    </row>
    <row r="317" ht="12.75">
      <c r="V317" s="220"/>
    </row>
    <row r="318" ht="12.75">
      <c r="V318" s="220"/>
    </row>
    <row r="319" ht="12.75">
      <c r="V319" s="220"/>
    </row>
    <row r="320" ht="12.75">
      <c r="V320" s="220"/>
    </row>
    <row r="321" ht="12.75">
      <c r="V321" s="220"/>
    </row>
    <row r="322" ht="12.75">
      <c r="V322" s="220"/>
    </row>
    <row r="323" ht="12.75">
      <c r="V323" s="220"/>
    </row>
    <row r="324" ht="12.75">
      <c r="V324" s="220"/>
    </row>
    <row r="325" ht="12.75">
      <c r="V325" s="220"/>
    </row>
    <row r="326" ht="12.75">
      <c r="V326" s="220"/>
    </row>
    <row r="327" ht="12.75">
      <c r="V327" s="220"/>
    </row>
    <row r="328" ht="12.75">
      <c r="V328" s="220"/>
    </row>
    <row r="329" ht="12.75">
      <c r="V329" s="220"/>
    </row>
    <row r="330" ht="12.75">
      <c r="V330" s="220"/>
    </row>
    <row r="331" ht="12.75">
      <c r="V331" s="220"/>
    </row>
    <row r="332" ht="12.75">
      <c r="V332" s="220"/>
    </row>
    <row r="333" ht="12.75">
      <c r="V333" s="220"/>
    </row>
    <row r="334" ht="12.75">
      <c r="V334" s="220"/>
    </row>
    <row r="335" ht="12.75">
      <c r="V335" s="220"/>
    </row>
    <row r="336" ht="12.75">
      <c r="V336" s="220"/>
    </row>
    <row r="337" ht="12.75">
      <c r="V337" s="220"/>
    </row>
    <row r="338" ht="12.75">
      <c r="V338" s="220"/>
    </row>
    <row r="339" ht="12.75">
      <c r="V339" s="220"/>
    </row>
    <row r="340" ht="12.75">
      <c r="V340" s="220"/>
    </row>
    <row r="341" ht="12.75">
      <c r="V341" s="220"/>
    </row>
    <row r="342" ht="12.75">
      <c r="V342" s="220"/>
    </row>
    <row r="343" ht="12.75">
      <c r="V343" s="220"/>
    </row>
    <row r="344" ht="12.75">
      <c r="V344" s="220"/>
    </row>
    <row r="345" ht="12.75">
      <c r="V345" s="220"/>
    </row>
    <row r="346" ht="12.75">
      <c r="V346" s="220"/>
    </row>
    <row r="347" ht="12.75">
      <c r="V347" s="220"/>
    </row>
    <row r="348" ht="12.75">
      <c r="V348" s="220"/>
    </row>
    <row r="349" ht="12.75">
      <c r="V349" s="220"/>
    </row>
    <row r="350" ht="12.75">
      <c r="V350" s="220"/>
    </row>
    <row r="351" ht="12.75">
      <c r="V351" s="220"/>
    </row>
    <row r="352" ht="12.75">
      <c r="V352" s="220"/>
    </row>
    <row r="353" ht="12.75">
      <c r="V353" s="220"/>
    </row>
    <row r="354" ht="12.75">
      <c r="V354" s="220"/>
    </row>
    <row r="355" ht="12.75">
      <c r="V355" s="220"/>
    </row>
    <row r="356" ht="12.75">
      <c r="V356" s="220"/>
    </row>
    <row r="357" ht="12.75">
      <c r="V357" s="220"/>
    </row>
    <row r="358" ht="12.75">
      <c r="V358" s="220"/>
    </row>
    <row r="359" ht="12.75">
      <c r="V359" s="220"/>
    </row>
    <row r="360" ht="12.75">
      <c r="V360" s="220"/>
    </row>
    <row r="361" ht="12.75">
      <c r="V361" s="220"/>
    </row>
    <row r="362" ht="12.75">
      <c r="V362" s="220"/>
    </row>
    <row r="363" ht="12.75">
      <c r="V363" s="220"/>
    </row>
    <row r="364" ht="12.75">
      <c r="V364" s="220"/>
    </row>
    <row r="365" ht="12.75">
      <c r="V365" s="220"/>
    </row>
    <row r="366" ht="12.75">
      <c r="V366" s="220"/>
    </row>
    <row r="367" ht="12.75">
      <c r="V367" s="220"/>
    </row>
    <row r="368" ht="12.75">
      <c r="V368" s="220"/>
    </row>
    <row r="369" ht="12.75">
      <c r="V369" s="220"/>
    </row>
    <row r="370" ht="12.75">
      <c r="V370" s="220"/>
    </row>
    <row r="371" ht="12.75">
      <c r="V371" s="220"/>
    </row>
    <row r="372" ht="12.75">
      <c r="V372" s="220"/>
    </row>
    <row r="373" ht="12.75">
      <c r="V373" s="220"/>
    </row>
    <row r="374" ht="12.75">
      <c r="V374" s="220"/>
    </row>
    <row r="375" ht="12.75">
      <c r="V375" s="220"/>
    </row>
    <row r="376" ht="12.75">
      <c r="V376" s="220"/>
    </row>
    <row r="377" ht="12.75">
      <c r="V377" s="220"/>
    </row>
    <row r="378" ht="12.75">
      <c r="V378" s="220"/>
    </row>
    <row r="379" ht="12.75">
      <c r="V379" s="220"/>
    </row>
    <row r="380" ht="12.75">
      <c r="V380" s="220"/>
    </row>
    <row r="381" ht="12.75">
      <c r="V381" s="220"/>
    </row>
    <row r="382" ht="12.75">
      <c r="V382" s="220"/>
    </row>
    <row r="383" ht="12.75">
      <c r="V383" s="220"/>
    </row>
    <row r="384" ht="12.75">
      <c r="V384" s="220"/>
    </row>
    <row r="385" ht="12.75">
      <c r="V385" s="220"/>
    </row>
    <row r="386" ht="12.75">
      <c r="V386" s="220"/>
    </row>
    <row r="387" ht="12.75">
      <c r="V387" s="220"/>
    </row>
    <row r="388" ht="12.75">
      <c r="V388" s="220"/>
    </row>
    <row r="389" ht="12.75">
      <c r="V389" s="220"/>
    </row>
    <row r="390" ht="12.75">
      <c r="V390" s="220"/>
    </row>
    <row r="391" ht="12.75">
      <c r="V391" s="220"/>
    </row>
    <row r="392" ht="12.75">
      <c r="V392" s="220"/>
    </row>
    <row r="393" ht="12.75">
      <c r="V393" s="220"/>
    </row>
    <row r="394" ht="12.75">
      <c r="V394" s="220"/>
    </row>
    <row r="395" ht="12.75">
      <c r="V395" s="220"/>
    </row>
    <row r="396" ht="12.75">
      <c r="V396" s="220"/>
    </row>
    <row r="397" ht="12.75">
      <c r="V397" s="220"/>
    </row>
    <row r="398" ht="12.75">
      <c r="V398" s="220"/>
    </row>
    <row r="399" ht="12.75">
      <c r="V399" s="220"/>
    </row>
    <row r="400" ht="12.75">
      <c r="V400" s="220"/>
    </row>
    <row r="401" ht="12.75">
      <c r="V401" s="220"/>
    </row>
    <row r="402" ht="12.75">
      <c r="V402" s="220"/>
    </row>
    <row r="403" ht="12.75">
      <c r="V403" s="220"/>
    </row>
    <row r="404" ht="12.75">
      <c r="V404" s="220"/>
    </row>
    <row r="405" ht="12.75">
      <c r="V405" s="220"/>
    </row>
    <row r="406" ht="12.75">
      <c r="V406" s="220"/>
    </row>
    <row r="407" ht="12.75">
      <c r="V407" s="220"/>
    </row>
    <row r="408" ht="12.75">
      <c r="V408" s="220"/>
    </row>
    <row r="409" ht="12.75">
      <c r="V409" s="220"/>
    </row>
    <row r="410" ht="12.75">
      <c r="V410" s="220"/>
    </row>
    <row r="411" ht="12.75">
      <c r="V411" s="220"/>
    </row>
    <row r="412" ht="12.75">
      <c r="V412" s="220"/>
    </row>
    <row r="413" ht="12.75">
      <c r="V413" s="220"/>
    </row>
    <row r="414" ht="12.75">
      <c r="V414" s="220"/>
    </row>
    <row r="415" ht="12.75">
      <c r="V415" s="220"/>
    </row>
    <row r="416" ht="12.75">
      <c r="V416" s="220"/>
    </row>
    <row r="417" ht="12.75">
      <c r="V417" s="220"/>
    </row>
    <row r="418" ht="12.75">
      <c r="V418" s="220"/>
    </row>
    <row r="419" ht="12.75">
      <c r="V419" s="220"/>
    </row>
    <row r="420" ht="12.75">
      <c r="V420" s="220"/>
    </row>
    <row r="421" ht="12.75">
      <c r="V421" s="220"/>
    </row>
    <row r="422" ht="12.75">
      <c r="V422" s="220"/>
    </row>
    <row r="423" ht="12.75">
      <c r="V423" s="220"/>
    </row>
    <row r="424" ht="12.75">
      <c r="V424" s="220"/>
    </row>
    <row r="425" ht="12.75">
      <c r="V425" s="220"/>
    </row>
    <row r="426" ht="12.75">
      <c r="V426" s="220"/>
    </row>
    <row r="427" ht="12.75">
      <c r="V427" s="220"/>
    </row>
    <row r="428" ht="12.75">
      <c r="V428" s="220"/>
    </row>
    <row r="429" ht="12.75">
      <c r="V429" s="220"/>
    </row>
    <row r="430" ht="12.75">
      <c r="V430" s="220"/>
    </row>
    <row r="431" ht="12.75">
      <c r="V431" s="220"/>
    </row>
    <row r="432" ht="12.75">
      <c r="V432" s="220"/>
    </row>
    <row r="433" ht="12.75">
      <c r="V433" s="220"/>
    </row>
    <row r="434" ht="12.75">
      <c r="V434" s="220"/>
    </row>
    <row r="435" ht="12.75">
      <c r="V435" s="220"/>
    </row>
    <row r="436" ht="12.75">
      <c r="V436" s="220"/>
    </row>
    <row r="437" ht="12.75">
      <c r="V437" s="220"/>
    </row>
    <row r="438" ht="12.75">
      <c r="V438" s="220"/>
    </row>
    <row r="439" ht="12.75">
      <c r="V439" s="220"/>
    </row>
    <row r="440" ht="12.75">
      <c r="V440" s="220"/>
    </row>
    <row r="441" ht="12.75">
      <c r="V441" s="220"/>
    </row>
    <row r="442" ht="12.75">
      <c r="V442" s="220"/>
    </row>
    <row r="443" ht="12.75">
      <c r="V443" s="220"/>
    </row>
    <row r="444" ht="12.75">
      <c r="V444" s="220"/>
    </row>
    <row r="445" ht="12.75">
      <c r="V445" s="220"/>
    </row>
    <row r="446" ht="12.75">
      <c r="V446" s="220"/>
    </row>
    <row r="447" ht="12.75">
      <c r="V447" s="220"/>
    </row>
    <row r="448" ht="12.75">
      <c r="V448" s="220"/>
    </row>
    <row r="449" ht="12.75">
      <c r="V449" s="220"/>
    </row>
    <row r="450" ht="12.75">
      <c r="V450" s="220"/>
    </row>
    <row r="451" ht="12.75">
      <c r="V451" s="220"/>
    </row>
    <row r="452" ht="12.75">
      <c r="V452" s="220"/>
    </row>
    <row r="453" ht="12.75">
      <c r="V453" s="220"/>
    </row>
    <row r="454" ht="12.75">
      <c r="V454" s="220"/>
    </row>
    <row r="455" ht="12.75">
      <c r="V455" s="220"/>
    </row>
    <row r="456" ht="12.75">
      <c r="V456" s="220"/>
    </row>
    <row r="457" ht="12.75">
      <c r="V457" s="220"/>
    </row>
    <row r="458" ht="12.75">
      <c r="V458" s="220"/>
    </row>
    <row r="459" ht="12.75">
      <c r="V459" s="220"/>
    </row>
    <row r="460" ht="12.75">
      <c r="V460" s="220"/>
    </row>
    <row r="461" ht="12.75">
      <c r="V461" s="220"/>
    </row>
    <row r="462" ht="12.75">
      <c r="V462" s="220"/>
    </row>
    <row r="463" ht="12.75">
      <c r="V463" s="220"/>
    </row>
    <row r="464" ht="12.75">
      <c r="V464" s="220"/>
    </row>
    <row r="465" ht="12.75">
      <c r="V465" s="220"/>
    </row>
    <row r="466" ht="12.75">
      <c r="V466" s="220"/>
    </row>
    <row r="467" ht="12.75">
      <c r="V467" s="220"/>
    </row>
    <row r="468" ht="12.75">
      <c r="V468" s="220"/>
    </row>
    <row r="469" ht="12.75">
      <c r="V469" s="220"/>
    </row>
    <row r="470" ht="12.75">
      <c r="V470" s="220"/>
    </row>
    <row r="471" ht="12.75">
      <c r="V471" s="220"/>
    </row>
    <row r="472" ht="12.75">
      <c r="V472" s="220"/>
    </row>
    <row r="473" ht="12.75">
      <c r="V473" s="220"/>
    </row>
    <row r="474" ht="12.75">
      <c r="V474" s="220"/>
    </row>
    <row r="475" ht="12.75">
      <c r="V475" s="220"/>
    </row>
    <row r="476" ht="12.75">
      <c r="V476" s="220"/>
    </row>
    <row r="477" ht="12.75">
      <c r="V477" s="220"/>
    </row>
    <row r="478" ht="12.75">
      <c r="V478" s="220"/>
    </row>
    <row r="479" ht="12.75">
      <c r="V479" s="220"/>
    </row>
    <row r="480" ht="12.75">
      <c r="V480" s="220"/>
    </row>
    <row r="481" ht="12.75">
      <c r="V481" s="220"/>
    </row>
    <row r="482" ht="12.75">
      <c r="V482" s="220"/>
    </row>
    <row r="483" ht="12.75">
      <c r="V483" s="220"/>
    </row>
    <row r="484" ht="12.75">
      <c r="V484" s="220"/>
    </row>
    <row r="485" ht="12.75">
      <c r="V485" s="220"/>
    </row>
    <row r="486" ht="12.75">
      <c r="V486" s="220"/>
    </row>
    <row r="487" ht="12.75">
      <c r="V487" s="220"/>
    </row>
    <row r="488" ht="12.75">
      <c r="V488" s="220"/>
    </row>
    <row r="489" ht="12.75">
      <c r="V489" s="220"/>
    </row>
    <row r="490" ht="12.75">
      <c r="V490" s="220"/>
    </row>
    <row r="491" ht="12.75">
      <c r="V491" s="220"/>
    </row>
    <row r="492" ht="12.75">
      <c r="V492" s="220"/>
    </row>
    <row r="493" ht="12.75">
      <c r="V493" s="220"/>
    </row>
    <row r="494" ht="12.75">
      <c r="V494" s="220"/>
    </row>
    <row r="495" ht="12.75">
      <c r="V495" s="220"/>
    </row>
    <row r="496" ht="12.75">
      <c r="V496" s="220"/>
    </row>
    <row r="497" ht="12.75">
      <c r="V497" s="220"/>
    </row>
    <row r="498" ht="12.75">
      <c r="V498" s="220"/>
    </row>
    <row r="499" ht="12.75">
      <c r="V499" s="220"/>
    </row>
    <row r="500" ht="12.75">
      <c r="V500" s="220"/>
    </row>
    <row r="501" ht="12.75">
      <c r="V501" s="220"/>
    </row>
    <row r="502" ht="12.75">
      <c r="V502" s="220"/>
    </row>
    <row r="503" ht="12.75">
      <c r="V503" s="220"/>
    </row>
    <row r="504" ht="12.75">
      <c r="V504" s="220"/>
    </row>
    <row r="505" ht="12.75">
      <c r="V505" s="220"/>
    </row>
    <row r="506" ht="12.75">
      <c r="V506" s="220"/>
    </row>
    <row r="507" ht="12.75">
      <c r="V507" s="220"/>
    </row>
    <row r="508" ht="12.75">
      <c r="V508" s="220"/>
    </row>
    <row r="509" ht="12.75">
      <c r="V509" s="220"/>
    </row>
    <row r="510" ht="12.75">
      <c r="V510" s="220"/>
    </row>
    <row r="511" ht="12.75">
      <c r="V511" s="220"/>
    </row>
    <row r="512" ht="12.75">
      <c r="V512" s="220"/>
    </row>
    <row r="513" ht="12.75">
      <c r="V513" s="220"/>
    </row>
    <row r="514" ht="12.75">
      <c r="V514" s="220"/>
    </row>
    <row r="515" ht="12.75">
      <c r="V515" s="220"/>
    </row>
    <row r="516" ht="12.75">
      <c r="V516" s="220"/>
    </row>
    <row r="517" ht="12.75">
      <c r="V517" s="220"/>
    </row>
    <row r="518" ht="12.75">
      <c r="V518" s="220"/>
    </row>
    <row r="519" ht="12.75">
      <c r="V519" s="220"/>
    </row>
    <row r="520" ht="12.75">
      <c r="V520" s="220"/>
    </row>
    <row r="521" ht="12.75">
      <c r="V521" s="220"/>
    </row>
    <row r="522" ht="12.75">
      <c r="V522" s="220"/>
    </row>
    <row r="523" ht="12.75">
      <c r="V523" s="220"/>
    </row>
    <row r="524" ht="12.75">
      <c r="V524" s="220"/>
    </row>
    <row r="525" ht="12.75">
      <c r="V525" s="220"/>
    </row>
    <row r="526" ht="12.75">
      <c r="V526" s="220"/>
    </row>
    <row r="527" ht="12.75">
      <c r="V527" s="220"/>
    </row>
    <row r="528" ht="12.75">
      <c r="V528" s="220"/>
    </row>
    <row r="529" ht="12.75">
      <c r="V529" s="220"/>
    </row>
    <row r="530" ht="12.75">
      <c r="V530" s="220"/>
    </row>
    <row r="531" ht="12.75">
      <c r="V531" s="220"/>
    </row>
    <row r="532" ht="12.75">
      <c r="V532" s="220"/>
    </row>
    <row r="533" ht="12.75">
      <c r="V533" s="220"/>
    </row>
    <row r="534" ht="12.75">
      <c r="V534" s="220"/>
    </row>
    <row r="535" ht="12.75">
      <c r="V535" s="220"/>
    </row>
    <row r="536" ht="12.75">
      <c r="V536" s="220"/>
    </row>
    <row r="537" ht="12.75">
      <c r="V537" s="220"/>
    </row>
    <row r="538" ht="12.75">
      <c r="V538" s="220"/>
    </row>
    <row r="539" ht="12.75">
      <c r="V539" s="220"/>
    </row>
    <row r="540" ht="12.75">
      <c r="V540" s="220"/>
    </row>
    <row r="541" ht="12.75">
      <c r="V541" s="220"/>
    </row>
    <row r="542" ht="12.75">
      <c r="V542" s="220"/>
    </row>
    <row r="543" ht="12.75">
      <c r="V543" s="220"/>
    </row>
    <row r="544" ht="12.75">
      <c r="V544" s="220"/>
    </row>
    <row r="545" ht="12.75">
      <c r="V545" s="220"/>
    </row>
    <row r="546" ht="12.75">
      <c r="V546" s="220"/>
    </row>
    <row r="547" ht="12.75">
      <c r="V547" s="220"/>
    </row>
    <row r="548" ht="12.75">
      <c r="V548" s="220"/>
    </row>
    <row r="549" ht="12.75">
      <c r="V549" s="220"/>
    </row>
    <row r="550" ht="12.75">
      <c r="V550" s="220"/>
    </row>
    <row r="551" ht="12.75">
      <c r="V551" s="220"/>
    </row>
    <row r="552" ht="12.75">
      <c r="V552" s="220"/>
    </row>
    <row r="553" ht="12.75">
      <c r="V553" s="220"/>
    </row>
    <row r="554" ht="12.75">
      <c r="V554" s="220"/>
    </row>
    <row r="555" ht="12.75">
      <c r="V555" s="220"/>
    </row>
    <row r="556" ht="12.75">
      <c r="V556" s="220"/>
    </row>
    <row r="557" ht="12.75">
      <c r="V557" s="220"/>
    </row>
    <row r="558" ht="12.75">
      <c r="V558" s="220"/>
    </row>
    <row r="559" ht="12.75">
      <c r="V559" s="220"/>
    </row>
    <row r="560" ht="12.75">
      <c r="V560" s="220"/>
    </row>
    <row r="561" ht="12.75">
      <c r="V561" s="220"/>
    </row>
    <row r="562" ht="12.75">
      <c r="V562" s="220"/>
    </row>
    <row r="563" ht="12.75">
      <c r="V563" s="220"/>
    </row>
    <row r="564" ht="12.75">
      <c r="V564" s="220"/>
    </row>
    <row r="565" ht="12.75">
      <c r="V565" s="220"/>
    </row>
    <row r="566" ht="12.75">
      <c r="V566" s="220"/>
    </row>
    <row r="567" ht="12.75">
      <c r="V567" s="220"/>
    </row>
    <row r="568" ht="12.75">
      <c r="V568" s="220"/>
    </row>
    <row r="569" ht="12.75">
      <c r="V569" s="220"/>
    </row>
    <row r="570" ht="12.75">
      <c r="V570" s="220"/>
    </row>
    <row r="571" ht="12.75">
      <c r="V571" s="220"/>
    </row>
    <row r="572" ht="12.75">
      <c r="V572" s="220"/>
    </row>
    <row r="573" ht="12.75">
      <c r="V573" s="220"/>
    </row>
    <row r="574" ht="12.75">
      <c r="V574" s="220"/>
    </row>
    <row r="575" ht="12.75">
      <c r="V575" s="220"/>
    </row>
    <row r="576" ht="12.75">
      <c r="V576" s="220"/>
    </row>
    <row r="577" ht="12.75">
      <c r="V577" s="220"/>
    </row>
    <row r="578" ht="12.75">
      <c r="V578" s="220"/>
    </row>
    <row r="579" ht="12.75">
      <c r="V579" s="220"/>
    </row>
    <row r="580" ht="12.75">
      <c r="V580" s="220"/>
    </row>
    <row r="581" ht="12.75">
      <c r="V581" s="220"/>
    </row>
    <row r="582" ht="12.75">
      <c r="V582" s="220"/>
    </row>
    <row r="583" ht="12.75">
      <c r="V583" s="220"/>
    </row>
    <row r="584" ht="12.75">
      <c r="V584" s="220"/>
    </row>
    <row r="585" ht="12.75">
      <c r="V585" s="220"/>
    </row>
    <row r="586" ht="12.75">
      <c r="V586" s="220"/>
    </row>
    <row r="587" ht="12.75">
      <c r="V587" s="220"/>
    </row>
    <row r="588" ht="12.75">
      <c r="V588" s="220"/>
    </row>
    <row r="589" ht="12.75">
      <c r="V589" s="220"/>
    </row>
    <row r="590" ht="12.75">
      <c r="V590" s="220"/>
    </row>
    <row r="591" ht="12.75">
      <c r="V591" s="220"/>
    </row>
    <row r="592" ht="12.75">
      <c r="V592" s="220"/>
    </row>
    <row r="593" ht="12.75">
      <c r="V593" s="220"/>
    </row>
    <row r="594" ht="12.75">
      <c r="V594" s="220"/>
    </row>
    <row r="595" ht="12.75">
      <c r="V595" s="220"/>
    </row>
    <row r="596" ht="12.75">
      <c r="V596" s="220"/>
    </row>
    <row r="597" ht="12.75">
      <c r="V597" s="220"/>
    </row>
    <row r="598" ht="12.75">
      <c r="V598" s="220"/>
    </row>
    <row r="599" ht="12.75">
      <c r="V599" s="220"/>
    </row>
    <row r="600" ht="12.75">
      <c r="V600" s="220"/>
    </row>
    <row r="601" ht="12.75">
      <c r="V601" s="220"/>
    </row>
    <row r="602" ht="12.75">
      <c r="V602" s="220"/>
    </row>
    <row r="603" ht="12.75">
      <c r="V603" s="220"/>
    </row>
    <row r="604" ht="12.75">
      <c r="V604" s="220"/>
    </row>
    <row r="605" ht="12.75">
      <c r="V605" s="220"/>
    </row>
    <row r="606" ht="12.75">
      <c r="V606" s="220"/>
    </row>
    <row r="607" ht="12.75">
      <c r="V607" s="220"/>
    </row>
    <row r="608" ht="12.75">
      <c r="V608" s="220"/>
    </row>
    <row r="609" ht="12.75">
      <c r="V609" s="220"/>
    </row>
    <row r="610" ht="12.75">
      <c r="V610" s="220"/>
    </row>
    <row r="611" ht="12.75">
      <c r="V611" s="220"/>
    </row>
    <row r="612" ht="12.75">
      <c r="V612" s="220"/>
    </row>
    <row r="613" ht="12.75">
      <c r="V613" s="220"/>
    </row>
    <row r="614" ht="12.75">
      <c r="V614" s="220"/>
    </row>
    <row r="615" ht="12.75">
      <c r="V615" s="220"/>
    </row>
    <row r="616" ht="12.75">
      <c r="V616" s="220"/>
    </row>
    <row r="617" ht="12.75">
      <c r="V617" s="220"/>
    </row>
    <row r="618" ht="12.75">
      <c r="V618" s="220"/>
    </row>
    <row r="619" ht="12.75">
      <c r="V619" s="220"/>
    </row>
    <row r="620" ht="12.75">
      <c r="V620" s="220"/>
    </row>
    <row r="621" ht="12.75">
      <c r="V621" s="220"/>
    </row>
    <row r="622" ht="12.75">
      <c r="V622" s="220"/>
    </row>
    <row r="623" ht="12.75">
      <c r="V623" s="220"/>
    </row>
    <row r="624" ht="12.75">
      <c r="V624" s="220"/>
    </row>
    <row r="625" ht="12.75">
      <c r="V625" s="220"/>
    </row>
    <row r="626" ht="12.75">
      <c r="V626" s="220"/>
    </row>
    <row r="627" ht="12.75">
      <c r="V627" s="220"/>
    </row>
    <row r="628" ht="12.75">
      <c r="V628" s="220"/>
    </row>
    <row r="629" ht="12.75">
      <c r="V629" s="220"/>
    </row>
    <row r="630" ht="12.75">
      <c r="V630" s="220"/>
    </row>
    <row r="631" ht="12.75">
      <c r="V631" s="220"/>
    </row>
    <row r="632" ht="12.75">
      <c r="V632" s="220"/>
    </row>
    <row r="633" ht="12.75">
      <c r="V633" s="220"/>
    </row>
    <row r="634" ht="12.75">
      <c r="V634" s="220"/>
    </row>
    <row r="635" ht="12.75">
      <c r="V635" s="220"/>
    </row>
    <row r="636" ht="12.75">
      <c r="V636" s="220"/>
    </row>
    <row r="637" ht="12.75">
      <c r="V637" s="220"/>
    </row>
    <row r="638" ht="12.75">
      <c r="V638" s="220"/>
    </row>
    <row r="639" ht="12.75">
      <c r="V639" s="220"/>
    </row>
    <row r="640" ht="12.75">
      <c r="V640" s="220"/>
    </row>
    <row r="641" ht="12.75">
      <c r="V641" s="220"/>
    </row>
    <row r="642" ht="12.75">
      <c r="V642" s="220"/>
    </row>
    <row r="643" ht="12.75">
      <c r="V643" s="220"/>
    </row>
    <row r="644" ht="12.75">
      <c r="V644" s="220"/>
    </row>
    <row r="645" ht="12.75">
      <c r="V645" s="220"/>
    </row>
    <row r="646" ht="12.75">
      <c r="V646" s="220"/>
    </row>
    <row r="647" ht="12.75">
      <c r="V647" s="220"/>
    </row>
    <row r="648" ht="12.75">
      <c r="V648" s="220"/>
    </row>
    <row r="649" ht="12.75">
      <c r="V649" s="220"/>
    </row>
    <row r="650" ht="12.75">
      <c r="V650" s="220"/>
    </row>
    <row r="651" ht="12.75">
      <c r="V651" s="220"/>
    </row>
    <row r="652" ht="12.75">
      <c r="V652" s="220"/>
    </row>
    <row r="653" ht="12.75">
      <c r="V653" s="220"/>
    </row>
    <row r="654" ht="12.75">
      <c r="V654" s="220"/>
    </row>
    <row r="655" ht="12.75">
      <c r="V655" s="220"/>
    </row>
    <row r="656" ht="12.75">
      <c r="V656" s="220"/>
    </row>
    <row r="657" ht="12.75">
      <c r="V657" s="220"/>
    </row>
    <row r="658" ht="12.75">
      <c r="V658" s="220"/>
    </row>
    <row r="659" ht="12.75">
      <c r="V659" s="220"/>
    </row>
    <row r="660" ht="12.75">
      <c r="V660" s="220"/>
    </row>
    <row r="661" ht="12.75">
      <c r="V661" s="220"/>
    </row>
    <row r="662" ht="12.75">
      <c r="V662" s="220"/>
    </row>
    <row r="663" ht="12.75">
      <c r="V663" s="220"/>
    </row>
    <row r="664" ht="12.75">
      <c r="V664" s="220"/>
    </row>
    <row r="665" ht="12.75">
      <c r="V665" s="220"/>
    </row>
    <row r="666" ht="12.75">
      <c r="V666" s="220"/>
    </row>
    <row r="667" ht="12.75">
      <c r="V667" s="220"/>
    </row>
    <row r="668" ht="12.75">
      <c r="V668" s="220"/>
    </row>
    <row r="669" ht="12.75">
      <c r="V669" s="220"/>
    </row>
    <row r="670" ht="12.75">
      <c r="V670" s="220"/>
    </row>
    <row r="671" ht="12.75">
      <c r="V671" s="220"/>
    </row>
    <row r="672" ht="12.75">
      <c r="V672" s="220"/>
    </row>
    <row r="673" ht="12.75">
      <c r="V673" s="220"/>
    </row>
    <row r="674" ht="12.75">
      <c r="V674" s="220"/>
    </row>
    <row r="675" ht="12.75">
      <c r="V675" s="220"/>
    </row>
    <row r="676" ht="12.75">
      <c r="V676" s="220"/>
    </row>
    <row r="677" ht="12.75">
      <c r="V677" s="220"/>
    </row>
    <row r="678" ht="12.75">
      <c r="V678" s="220"/>
    </row>
    <row r="679" ht="12.75">
      <c r="V679" s="220"/>
    </row>
    <row r="680" ht="12.75">
      <c r="V680" s="220"/>
    </row>
    <row r="681" ht="12.75">
      <c r="V681" s="220"/>
    </row>
    <row r="682" ht="12.75">
      <c r="V682" s="220"/>
    </row>
    <row r="683" ht="12.75">
      <c r="V683" s="220"/>
    </row>
    <row r="684" ht="12.75">
      <c r="V684" s="220"/>
    </row>
    <row r="685" ht="12.75">
      <c r="V685" s="220"/>
    </row>
    <row r="686" ht="12.75">
      <c r="V686" s="220"/>
    </row>
    <row r="687" ht="12.75">
      <c r="V687" s="220"/>
    </row>
    <row r="688" ht="12.75">
      <c r="V688" s="220"/>
    </row>
    <row r="689" ht="12.75">
      <c r="V689" s="220"/>
    </row>
    <row r="690" ht="12.75">
      <c r="V690" s="220"/>
    </row>
    <row r="691" ht="12.75">
      <c r="V691" s="220"/>
    </row>
    <row r="692" ht="12.75">
      <c r="V692" s="220"/>
    </row>
    <row r="693" ht="12.75">
      <c r="V693" s="220"/>
    </row>
    <row r="694" ht="12.75">
      <c r="V694" s="220"/>
    </row>
    <row r="695" ht="12.75">
      <c r="V695" s="220"/>
    </row>
    <row r="696" ht="12.75">
      <c r="V696" s="220"/>
    </row>
    <row r="697" ht="12.75">
      <c r="V697" s="220"/>
    </row>
    <row r="698" ht="12.75">
      <c r="V698" s="220"/>
    </row>
    <row r="699" ht="12.75">
      <c r="V699" s="220"/>
    </row>
    <row r="700" ht="12.75">
      <c r="V700" s="220"/>
    </row>
    <row r="701" ht="12.75">
      <c r="V701" s="220"/>
    </row>
    <row r="702" ht="12.75">
      <c r="V702" s="220"/>
    </row>
    <row r="703" ht="12.75">
      <c r="V703" s="220"/>
    </row>
    <row r="704" ht="12.75">
      <c r="V704" s="220"/>
    </row>
    <row r="705" ht="12.75">
      <c r="V705" s="220"/>
    </row>
    <row r="706" ht="12.75">
      <c r="V706" s="220"/>
    </row>
    <row r="707" ht="12.75">
      <c r="V707" s="220"/>
    </row>
    <row r="708" ht="12.75">
      <c r="V708" s="220"/>
    </row>
    <row r="709" ht="12.75">
      <c r="V709" s="220"/>
    </row>
    <row r="710" ht="12.75">
      <c r="V710" s="220"/>
    </row>
    <row r="711" ht="12.75">
      <c r="V711" s="220"/>
    </row>
    <row r="712" ht="12.75">
      <c r="V712" s="220"/>
    </row>
    <row r="713" ht="12.75">
      <c r="V713" s="220"/>
    </row>
    <row r="714" ht="12.75">
      <c r="V714" s="220"/>
    </row>
    <row r="715" ht="12.75">
      <c r="V715" s="220"/>
    </row>
    <row r="716" ht="12.75">
      <c r="V716" s="220"/>
    </row>
    <row r="717" ht="12.75">
      <c r="V717" s="220"/>
    </row>
    <row r="718" ht="12.75">
      <c r="V718" s="220"/>
    </row>
    <row r="719" ht="12.75">
      <c r="V719" s="220"/>
    </row>
    <row r="720" ht="12.75">
      <c r="V720" s="220"/>
    </row>
    <row r="721" ht="12.75">
      <c r="V721" s="220"/>
    </row>
    <row r="722" ht="12.75">
      <c r="V722" s="220"/>
    </row>
    <row r="723" ht="12.75">
      <c r="V723" s="220"/>
    </row>
    <row r="724" ht="12.75">
      <c r="V724" s="220"/>
    </row>
    <row r="725" ht="12.75">
      <c r="V725" s="220"/>
    </row>
    <row r="726" ht="12.75">
      <c r="V726" s="220"/>
    </row>
    <row r="727" ht="12.75">
      <c r="V727" s="220"/>
    </row>
    <row r="728" ht="12.75">
      <c r="V728" s="220"/>
    </row>
    <row r="729" ht="12.75">
      <c r="V729" s="220"/>
    </row>
    <row r="730" ht="12.75">
      <c r="V730" s="220"/>
    </row>
    <row r="731" ht="12.75">
      <c r="V731" s="220"/>
    </row>
    <row r="732" ht="12.75">
      <c r="V732" s="220"/>
    </row>
    <row r="733" ht="12.75">
      <c r="V733" s="220"/>
    </row>
    <row r="734" ht="12.75">
      <c r="V734" s="220"/>
    </row>
    <row r="735" ht="12.75">
      <c r="V735" s="220"/>
    </row>
    <row r="736" ht="12.75">
      <c r="V736" s="220"/>
    </row>
    <row r="737" ht="12.75">
      <c r="V737" s="220"/>
    </row>
    <row r="738" ht="12.75">
      <c r="V738" s="220"/>
    </row>
    <row r="739" ht="12.75">
      <c r="V739" s="220"/>
    </row>
    <row r="740" ht="12.75">
      <c r="V740" s="220"/>
    </row>
    <row r="741" ht="12.75">
      <c r="V741" s="220"/>
    </row>
    <row r="742" ht="12.75">
      <c r="V742" s="220"/>
    </row>
    <row r="743" ht="12.75">
      <c r="V743" s="220"/>
    </row>
    <row r="744" ht="12.75">
      <c r="V744" s="220"/>
    </row>
    <row r="745" ht="12.75">
      <c r="V745" s="220"/>
    </row>
    <row r="746" ht="12.75">
      <c r="V746" s="220"/>
    </row>
    <row r="747" ht="12.75">
      <c r="V747" s="220"/>
    </row>
    <row r="748" ht="12.75">
      <c r="V748" s="220"/>
    </row>
    <row r="749" ht="12.75">
      <c r="V749" s="220"/>
    </row>
    <row r="750" ht="12.75">
      <c r="V750" s="220"/>
    </row>
    <row r="751" ht="12.75">
      <c r="V751" s="220"/>
    </row>
    <row r="752" ht="12.75">
      <c r="V752" s="220"/>
    </row>
    <row r="753" ht="12.75">
      <c r="V753" s="220"/>
    </row>
    <row r="754" ht="12.75">
      <c r="V754" s="220"/>
    </row>
    <row r="755" ht="12.75">
      <c r="V755" s="220"/>
    </row>
    <row r="756" ht="12.75">
      <c r="V756" s="220"/>
    </row>
    <row r="757" ht="12.75">
      <c r="V757" s="220"/>
    </row>
    <row r="758" ht="12.75">
      <c r="V758" s="220"/>
    </row>
    <row r="759" ht="12.75">
      <c r="V759" s="220"/>
    </row>
    <row r="760" ht="12.75">
      <c r="V760" s="220"/>
    </row>
    <row r="761" ht="12.75">
      <c r="V761" s="220"/>
    </row>
    <row r="762" ht="12.75">
      <c r="V762" s="220"/>
    </row>
    <row r="763" ht="12.75">
      <c r="V763" s="220"/>
    </row>
    <row r="764" ht="12.75">
      <c r="V764" s="220"/>
    </row>
    <row r="765" ht="12.75">
      <c r="V765" s="220"/>
    </row>
    <row r="766" ht="12.75">
      <c r="V766" s="220"/>
    </row>
    <row r="767" ht="12.75">
      <c r="V767" s="220"/>
    </row>
    <row r="768" ht="12.75">
      <c r="V768" s="220"/>
    </row>
    <row r="769" ht="12.75">
      <c r="V769" s="220"/>
    </row>
    <row r="770" ht="12.75">
      <c r="V770" s="220"/>
    </row>
    <row r="771" ht="12.75">
      <c r="V771" s="220"/>
    </row>
    <row r="772" ht="12.75">
      <c r="V772" s="220"/>
    </row>
    <row r="773" ht="12.75">
      <c r="V773" s="220"/>
    </row>
    <row r="774" ht="12.75">
      <c r="V774" s="220"/>
    </row>
    <row r="775" ht="12.75">
      <c r="V775" s="220"/>
    </row>
    <row r="776" ht="12.75">
      <c r="V776" s="220"/>
    </row>
    <row r="777" ht="12.75">
      <c r="V777" s="220"/>
    </row>
    <row r="778" ht="12.75">
      <c r="V778" s="220"/>
    </row>
    <row r="779" ht="12.75">
      <c r="V779" s="220"/>
    </row>
    <row r="780" ht="12.75">
      <c r="V780" s="220"/>
    </row>
    <row r="781" ht="12.75">
      <c r="V781" s="220"/>
    </row>
    <row r="782" ht="12.75">
      <c r="V782" s="220"/>
    </row>
    <row r="783" ht="12.75">
      <c r="V783" s="220"/>
    </row>
    <row r="784" ht="12.75">
      <c r="V784" s="220"/>
    </row>
    <row r="785" ht="12.75">
      <c r="V785" s="220"/>
    </row>
    <row r="786" ht="12.75">
      <c r="V786" s="220"/>
    </row>
    <row r="787" ht="12.75">
      <c r="V787" s="220"/>
    </row>
    <row r="788" ht="12.75">
      <c r="V788" s="220"/>
    </row>
    <row r="789" ht="12.75">
      <c r="V789" s="220"/>
    </row>
    <row r="790" ht="12.75">
      <c r="V790" s="220"/>
    </row>
    <row r="791" ht="12.75">
      <c r="V791" s="220"/>
    </row>
    <row r="792" ht="12.75">
      <c r="V792" s="220"/>
    </row>
    <row r="793" ht="12.75">
      <c r="V793" s="220"/>
    </row>
    <row r="794" ht="12.75">
      <c r="V794" s="220"/>
    </row>
    <row r="795" ht="12.75">
      <c r="V795" s="220"/>
    </row>
    <row r="796" ht="12.75">
      <c r="V796" s="220"/>
    </row>
    <row r="797" ht="12.75">
      <c r="V797" s="220"/>
    </row>
    <row r="798" ht="12.75">
      <c r="V798" s="220"/>
    </row>
    <row r="799" ht="12.75">
      <c r="V799" s="220"/>
    </row>
    <row r="800" ht="12.75">
      <c r="V800" s="220"/>
    </row>
    <row r="801" ht="12.75">
      <c r="V801" s="220"/>
    </row>
    <row r="802" ht="12.75">
      <c r="V802" s="220"/>
    </row>
    <row r="803" ht="12.75">
      <c r="V803" s="220"/>
    </row>
    <row r="804" ht="12.75">
      <c r="V804" s="220"/>
    </row>
    <row r="805" ht="12.75">
      <c r="V805" s="220"/>
    </row>
    <row r="806" ht="12.75">
      <c r="V806" s="220"/>
    </row>
    <row r="807" ht="12.75">
      <c r="V807" s="220"/>
    </row>
    <row r="808" ht="12.75">
      <c r="V808" s="220"/>
    </row>
    <row r="809" ht="12.75">
      <c r="V809" s="220"/>
    </row>
    <row r="810" ht="12.75">
      <c r="V810" s="220"/>
    </row>
    <row r="811" ht="12.75">
      <c r="V811" s="220"/>
    </row>
    <row r="812" ht="12.75">
      <c r="V812" s="220"/>
    </row>
    <row r="813" ht="12.75">
      <c r="V813" s="220"/>
    </row>
    <row r="814" ht="12.75">
      <c r="V814" s="220"/>
    </row>
    <row r="815" ht="12.75">
      <c r="V815" s="220"/>
    </row>
    <row r="816" ht="12.75">
      <c r="V816" s="220"/>
    </row>
    <row r="817" ht="12.75">
      <c r="V817" s="220"/>
    </row>
    <row r="818" ht="12.75">
      <c r="V818" s="220"/>
    </row>
    <row r="819" ht="12.75">
      <c r="V819" s="220"/>
    </row>
    <row r="820" ht="12.75">
      <c r="V820" s="220"/>
    </row>
    <row r="821" ht="12.75">
      <c r="V821" s="220"/>
    </row>
    <row r="822" ht="12.75">
      <c r="V822" s="220"/>
    </row>
    <row r="823" ht="12.75">
      <c r="V823" s="220"/>
    </row>
    <row r="824" ht="12.75">
      <c r="V824" s="220"/>
    </row>
    <row r="825" ht="12.75">
      <c r="V825" s="220"/>
    </row>
    <row r="826" ht="12.75">
      <c r="V826" s="220"/>
    </row>
    <row r="827" ht="12.75">
      <c r="V827" s="220"/>
    </row>
    <row r="828" ht="12.75">
      <c r="V828" s="220"/>
    </row>
    <row r="829" ht="12.75">
      <c r="V829" s="220"/>
    </row>
    <row r="830" ht="12.75">
      <c r="V830" s="220"/>
    </row>
    <row r="831" ht="12.75">
      <c r="V831" s="220"/>
    </row>
    <row r="832" ht="12.75">
      <c r="V832" s="220"/>
    </row>
    <row r="833" ht="12.75">
      <c r="V833" s="220"/>
    </row>
    <row r="834" ht="12.75">
      <c r="V834" s="220"/>
    </row>
    <row r="835" ht="12.75">
      <c r="V835" s="220"/>
    </row>
    <row r="836" ht="12.75">
      <c r="V836" s="220"/>
    </row>
    <row r="837" ht="12.75">
      <c r="V837" s="220"/>
    </row>
    <row r="838" ht="12.75">
      <c r="V838" s="220"/>
    </row>
    <row r="839" ht="12.75">
      <c r="V839" s="220"/>
    </row>
    <row r="840" ht="12.75">
      <c r="V840" s="220"/>
    </row>
    <row r="841" ht="12.75">
      <c r="V841" s="220"/>
    </row>
    <row r="842" ht="12.75">
      <c r="V842" s="220"/>
    </row>
    <row r="843" ht="12.75">
      <c r="V843" s="220"/>
    </row>
    <row r="844" ht="12.75">
      <c r="V844" s="220"/>
    </row>
    <row r="845" ht="12.75">
      <c r="V845" s="220"/>
    </row>
    <row r="846" ht="12.75">
      <c r="V846" s="220"/>
    </row>
    <row r="847" ht="12.75">
      <c r="V847" s="220"/>
    </row>
    <row r="848" ht="12.75">
      <c r="V848" s="220"/>
    </row>
    <row r="849" ht="12.75">
      <c r="V849" s="220"/>
    </row>
    <row r="850" ht="12.75">
      <c r="V850" s="220"/>
    </row>
    <row r="851" ht="12.75">
      <c r="V851" s="220"/>
    </row>
    <row r="852" ht="12.75">
      <c r="V852" s="220"/>
    </row>
    <row r="853" ht="12.75">
      <c r="V853" s="220"/>
    </row>
    <row r="854" ht="12.75">
      <c r="V854" s="220"/>
    </row>
    <row r="855" ht="12.75">
      <c r="V855" s="220"/>
    </row>
    <row r="856" ht="12.75">
      <c r="V856" s="220"/>
    </row>
    <row r="857" ht="12.75">
      <c r="V857" s="220"/>
    </row>
    <row r="858" ht="12.75">
      <c r="V858" s="220"/>
    </row>
    <row r="859" ht="12.75">
      <c r="V859" s="220"/>
    </row>
    <row r="860" ht="12.75">
      <c r="V860" s="220"/>
    </row>
    <row r="861" ht="12.75">
      <c r="V861" s="220"/>
    </row>
    <row r="862" ht="12.75">
      <c r="V862" s="220"/>
    </row>
    <row r="863" ht="12.75">
      <c r="V863" s="220"/>
    </row>
    <row r="864" ht="12.75">
      <c r="V864" s="220"/>
    </row>
    <row r="865" ht="12.75">
      <c r="V865" s="220"/>
    </row>
    <row r="866" ht="12.75">
      <c r="V866" s="220"/>
    </row>
    <row r="867" ht="12.75">
      <c r="V867" s="220"/>
    </row>
    <row r="868" ht="12.75">
      <c r="V868" s="220"/>
    </row>
    <row r="869" ht="12.75">
      <c r="V869" s="220"/>
    </row>
    <row r="870" ht="12.75">
      <c r="V870" s="220"/>
    </row>
    <row r="871" ht="12.75">
      <c r="V871" s="220"/>
    </row>
    <row r="872" ht="12.75">
      <c r="V872" s="220"/>
    </row>
    <row r="873" ht="12.75">
      <c r="V873" s="220"/>
    </row>
    <row r="874" ht="12.75">
      <c r="V874" s="220"/>
    </row>
    <row r="875" ht="12.75">
      <c r="V875" s="220"/>
    </row>
    <row r="876" ht="12.75">
      <c r="V876" s="220"/>
    </row>
    <row r="877" ht="12.75">
      <c r="V877" s="220"/>
    </row>
    <row r="878" ht="12.75">
      <c r="V878" s="220"/>
    </row>
    <row r="879" ht="12.75">
      <c r="V879" s="220"/>
    </row>
    <row r="880" ht="12.75">
      <c r="V880" s="220"/>
    </row>
    <row r="881" ht="12.75">
      <c r="V881" s="220"/>
    </row>
    <row r="882" ht="12.75">
      <c r="V882" s="220"/>
    </row>
    <row r="883" ht="12.75">
      <c r="V883" s="220"/>
    </row>
    <row r="884" ht="12.75">
      <c r="V884" s="220"/>
    </row>
    <row r="885" ht="12.75">
      <c r="V885" s="220"/>
    </row>
    <row r="886" ht="12.75">
      <c r="V886" s="220"/>
    </row>
    <row r="887" ht="12.75">
      <c r="V887" s="220"/>
    </row>
    <row r="888" ht="12.75">
      <c r="V888" s="220"/>
    </row>
    <row r="889" ht="12.75">
      <c r="V889" s="220"/>
    </row>
    <row r="890" ht="12.75">
      <c r="V890" s="220"/>
    </row>
    <row r="891" ht="12.75">
      <c r="V891" s="220"/>
    </row>
    <row r="892" ht="12.75">
      <c r="V892" s="220"/>
    </row>
    <row r="893" ht="12.75">
      <c r="V893" s="220"/>
    </row>
    <row r="894" ht="12.75">
      <c r="V894" s="220"/>
    </row>
    <row r="895" ht="12.75">
      <c r="V895" s="220"/>
    </row>
    <row r="896" ht="12.75">
      <c r="V896" s="220"/>
    </row>
    <row r="897" ht="12.75">
      <c r="V897" s="220"/>
    </row>
    <row r="898" ht="12.75">
      <c r="V898" s="220"/>
    </row>
    <row r="899" ht="12.75">
      <c r="V899" s="220"/>
    </row>
    <row r="900" ht="12.75">
      <c r="V900" s="220"/>
    </row>
    <row r="901" ht="12.75">
      <c r="V901" s="220"/>
    </row>
    <row r="902" ht="12.75">
      <c r="V902" s="220"/>
    </row>
    <row r="903" ht="12.75">
      <c r="V903" s="220"/>
    </row>
    <row r="904" ht="12.75">
      <c r="V904" s="220"/>
    </row>
    <row r="905" ht="12.75">
      <c r="V905" s="220"/>
    </row>
    <row r="906" ht="12.75">
      <c r="V906" s="220"/>
    </row>
    <row r="907" ht="12.75">
      <c r="V907" s="220"/>
    </row>
    <row r="908" ht="12.75">
      <c r="V908" s="220"/>
    </row>
    <row r="909" ht="12.75">
      <c r="V909" s="220"/>
    </row>
    <row r="910" ht="12.75">
      <c r="V910" s="220"/>
    </row>
    <row r="911" ht="12.75">
      <c r="V911" s="220"/>
    </row>
    <row r="912" ht="12.75">
      <c r="V912" s="220"/>
    </row>
    <row r="913" ht="12.75">
      <c r="V913" s="220"/>
    </row>
    <row r="914" ht="12.75">
      <c r="V914" s="220"/>
    </row>
    <row r="915" ht="12.75">
      <c r="V915" s="220"/>
    </row>
    <row r="916" ht="12.75">
      <c r="V916" s="220"/>
    </row>
    <row r="917" ht="12.75">
      <c r="V917" s="220"/>
    </row>
    <row r="918" ht="12.75">
      <c r="V918" s="220"/>
    </row>
    <row r="919" ht="12.75">
      <c r="V919" s="220"/>
    </row>
    <row r="920" ht="12.75">
      <c r="V920" s="220"/>
    </row>
    <row r="921" ht="12.75">
      <c r="V921" s="220"/>
    </row>
    <row r="922" ht="12.75">
      <c r="V922" s="220"/>
    </row>
    <row r="923" ht="12.75">
      <c r="V923" s="220"/>
    </row>
    <row r="924" ht="12.75">
      <c r="V924" s="220"/>
    </row>
    <row r="925" ht="12.75">
      <c r="V925" s="220"/>
    </row>
    <row r="926" ht="12.75">
      <c r="V926" s="220"/>
    </row>
    <row r="927" ht="12.75">
      <c r="V927" s="220"/>
    </row>
    <row r="928" ht="12.75">
      <c r="V928" s="220"/>
    </row>
    <row r="929" ht="12.75">
      <c r="V929" s="220"/>
    </row>
    <row r="930" ht="12.75">
      <c r="V930" s="220"/>
    </row>
    <row r="931" ht="12.75">
      <c r="V931" s="220"/>
    </row>
    <row r="932" ht="12.75">
      <c r="V932" s="220"/>
    </row>
    <row r="933" ht="12.75">
      <c r="V933" s="220"/>
    </row>
    <row r="934" ht="12.75">
      <c r="V934" s="220"/>
    </row>
    <row r="935" ht="12.75">
      <c r="V935" s="220"/>
    </row>
    <row r="936" ht="12.75">
      <c r="V936" s="220"/>
    </row>
    <row r="937" ht="12.75">
      <c r="V937" s="220"/>
    </row>
    <row r="938" ht="12.75">
      <c r="V938" s="220"/>
    </row>
    <row r="939" ht="12.75">
      <c r="V939" s="220"/>
    </row>
    <row r="940" ht="12.75">
      <c r="V940" s="220"/>
    </row>
    <row r="941" ht="12.75">
      <c r="V941" s="220"/>
    </row>
    <row r="942" ht="12.75">
      <c r="V942" s="220"/>
    </row>
    <row r="943" ht="12.75">
      <c r="V943" s="220"/>
    </row>
    <row r="944" ht="12.75">
      <c r="V944" s="220"/>
    </row>
    <row r="945" ht="12.75">
      <c r="V945" s="220"/>
    </row>
    <row r="946" ht="12.75">
      <c r="V946" s="220"/>
    </row>
    <row r="947" ht="12.75">
      <c r="V947" s="220"/>
    </row>
    <row r="948" ht="12.75">
      <c r="V948" s="220"/>
    </row>
    <row r="949" ht="12.75">
      <c r="V949" s="220"/>
    </row>
    <row r="950" ht="12.75">
      <c r="V950" s="220"/>
    </row>
    <row r="951" ht="12.75">
      <c r="V951" s="220"/>
    </row>
    <row r="952" ht="12.75">
      <c r="V952" s="220"/>
    </row>
    <row r="953" ht="12.75">
      <c r="V953" s="220"/>
    </row>
    <row r="954" ht="12.75">
      <c r="V954" s="220"/>
    </row>
    <row r="955" ht="12.75">
      <c r="V955" s="220"/>
    </row>
    <row r="956" ht="12.75">
      <c r="V956" s="220"/>
    </row>
    <row r="957" ht="12.75">
      <c r="V957" s="220"/>
    </row>
    <row r="958" ht="12.75">
      <c r="V958" s="220"/>
    </row>
    <row r="959" ht="12.75">
      <c r="V959" s="220"/>
    </row>
    <row r="960" ht="12.75">
      <c r="V960" s="220"/>
    </row>
    <row r="961" ht="12.75">
      <c r="V961" s="220"/>
    </row>
    <row r="962" ht="12.75">
      <c r="V962" s="220"/>
    </row>
    <row r="963" ht="12.75">
      <c r="V963" s="220"/>
    </row>
    <row r="964" ht="12.75">
      <c r="V964" s="220"/>
    </row>
    <row r="965" ht="12.75">
      <c r="V965" s="220"/>
    </row>
    <row r="966" ht="12.75">
      <c r="V966" s="220"/>
    </row>
    <row r="967" ht="12.75">
      <c r="V967" s="220"/>
    </row>
    <row r="968" ht="12.75">
      <c r="V968" s="220"/>
    </row>
    <row r="969" ht="12.75">
      <c r="V969" s="220"/>
    </row>
    <row r="970" ht="12.75">
      <c r="V970" s="220"/>
    </row>
    <row r="971" ht="12.75">
      <c r="V971" s="220"/>
    </row>
    <row r="972" ht="12.75">
      <c r="V972" s="220"/>
    </row>
    <row r="973" ht="12.75">
      <c r="V973" s="220"/>
    </row>
    <row r="974" ht="12.75">
      <c r="V974" s="220"/>
    </row>
    <row r="975" ht="12.75">
      <c r="V975" s="220"/>
    </row>
    <row r="976" ht="12.75">
      <c r="V976" s="220"/>
    </row>
    <row r="977" ht="12.75">
      <c r="V977" s="220"/>
    </row>
    <row r="978" ht="12.75">
      <c r="V978" s="220"/>
    </row>
    <row r="979" ht="12.75">
      <c r="V979" s="220"/>
    </row>
    <row r="980" ht="12.75">
      <c r="V980" s="220"/>
    </row>
    <row r="981" ht="12.75">
      <c r="V981" s="220"/>
    </row>
    <row r="982" ht="12.75">
      <c r="V982" s="220"/>
    </row>
    <row r="983" ht="12.75">
      <c r="V983" s="220"/>
    </row>
    <row r="984" ht="12.75">
      <c r="V984" s="220"/>
    </row>
    <row r="985" ht="12.75">
      <c r="V985" s="220"/>
    </row>
    <row r="986" ht="12.75">
      <c r="V986" s="220"/>
    </row>
    <row r="987" ht="12.75">
      <c r="V987" s="220"/>
    </row>
    <row r="988" ht="12.75">
      <c r="V988" s="220"/>
    </row>
    <row r="989" ht="12.75">
      <c r="V989" s="220"/>
    </row>
    <row r="990" ht="12.75">
      <c r="V990" s="220"/>
    </row>
    <row r="991" ht="12.75">
      <c r="V991" s="220"/>
    </row>
    <row r="992" ht="12.75">
      <c r="V992" s="220"/>
    </row>
    <row r="993" ht="12.75">
      <c r="V993" s="220"/>
    </row>
    <row r="994" ht="12.75">
      <c r="V994" s="220"/>
    </row>
    <row r="995" ht="12.75">
      <c r="V995" s="220"/>
    </row>
    <row r="996" ht="12.75">
      <c r="V996" s="220"/>
    </row>
    <row r="997" ht="12.75">
      <c r="V997" s="220"/>
    </row>
    <row r="998" ht="12.75">
      <c r="V998" s="220"/>
    </row>
    <row r="999" ht="12.75">
      <c r="V999" s="220"/>
    </row>
    <row r="1000" ht="12.75">
      <c r="V1000" s="220"/>
    </row>
    <row r="1001" ht="12.75">
      <c r="V1001" s="220"/>
    </row>
    <row r="1002" ht="12.75">
      <c r="V1002" s="220"/>
    </row>
    <row r="1003" ht="12.75">
      <c r="V1003" s="220"/>
    </row>
    <row r="1004" ht="12.75">
      <c r="V1004" s="220"/>
    </row>
    <row r="1005" ht="12.75">
      <c r="V1005" s="220"/>
    </row>
    <row r="1006" ht="12.75">
      <c r="V1006" s="220"/>
    </row>
    <row r="1007" ht="12.75">
      <c r="V1007" s="220"/>
    </row>
    <row r="1008" ht="12.75">
      <c r="V1008" s="220"/>
    </row>
    <row r="1009" ht="12.75">
      <c r="V1009" s="220"/>
    </row>
    <row r="1010" ht="12.75">
      <c r="V1010" s="220"/>
    </row>
    <row r="1011" ht="12.75">
      <c r="V1011" s="220"/>
    </row>
    <row r="1012" ht="12.75">
      <c r="V1012" s="220"/>
    </row>
    <row r="1013" ht="12.75">
      <c r="V1013" s="220"/>
    </row>
    <row r="1014" ht="12.75">
      <c r="V1014" s="220"/>
    </row>
    <row r="1015" ht="12.75">
      <c r="V1015" s="220"/>
    </row>
    <row r="1016" ht="12.75">
      <c r="V1016" s="220"/>
    </row>
    <row r="1017" ht="12.75">
      <c r="V1017" s="220"/>
    </row>
    <row r="1018" ht="12.75">
      <c r="V1018" s="220"/>
    </row>
    <row r="1019" ht="12.75">
      <c r="V1019" s="220"/>
    </row>
    <row r="1020" ht="12.75">
      <c r="V1020" s="220"/>
    </row>
    <row r="1021" ht="12.75">
      <c r="V1021" s="220"/>
    </row>
    <row r="1022" ht="12.75">
      <c r="V1022" s="220"/>
    </row>
    <row r="1023" ht="12.75">
      <c r="V1023" s="220"/>
    </row>
    <row r="1024" ht="12.75">
      <c r="V1024" s="220"/>
    </row>
    <row r="1025" ht="12.75">
      <c r="V1025" s="220"/>
    </row>
    <row r="1026" ht="12.75">
      <c r="V1026" s="220"/>
    </row>
    <row r="1027" ht="12.75">
      <c r="V1027" s="220"/>
    </row>
    <row r="1028" ht="12.75">
      <c r="V1028" s="220"/>
    </row>
    <row r="1029" ht="12.75">
      <c r="V1029" s="220"/>
    </row>
    <row r="1030" ht="12.75">
      <c r="V1030" s="220"/>
    </row>
    <row r="1031" ht="12.75">
      <c r="V1031" s="220"/>
    </row>
    <row r="1032" ht="12.75">
      <c r="V1032" s="220"/>
    </row>
    <row r="1033" ht="12.75">
      <c r="V1033" s="220"/>
    </row>
    <row r="1034" ht="12.75">
      <c r="V1034" s="220"/>
    </row>
    <row r="1035" ht="12.75">
      <c r="V1035" s="220"/>
    </row>
    <row r="1036" ht="12.75">
      <c r="V1036" s="220"/>
    </row>
    <row r="1037" ht="12.75">
      <c r="V1037" s="220"/>
    </row>
    <row r="1038" ht="12.75">
      <c r="V1038" s="220"/>
    </row>
    <row r="1039" ht="12.75">
      <c r="V1039" s="220"/>
    </row>
    <row r="1040" ht="12.75">
      <c r="V1040" s="220"/>
    </row>
    <row r="1041" ht="12.75">
      <c r="V1041" s="220"/>
    </row>
    <row r="1042" ht="12.75">
      <c r="V1042" s="220"/>
    </row>
    <row r="1043" ht="12.75">
      <c r="V1043" s="220"/>
    </row>
    <row r="1044" ht="12.75">
      <c r="V1044" s="220"/>
    </row>
    <row r="1045" ht="12.75">
      <c r="V1045" s="220"/>
    </row>
    <row r="1046" ht="12.75">
      <c r="V1046" s="220"/>
    </row>
    <row r="1047" ht="12.75">
      <c r="V1047" s="220"/>
    </row>
    <row r="1048" ht="12.75">
      <c r="V1048" s="220"/>
    </row>
    <row r="1049" ht="12.75">
      <c r="V1049" s="220"/>
    </row>
    <row r="1050" ht="12.75">
      <c r="V1050" s="220"/>
    </row>
    <row r="1051" ht="12.75">
      <c r="V1051" s="220"/>
    </row>
    <row r="1052" ht="12.75">
      <c r="V1052" s="220"/>
    </row>
    <row r="1053" ht="12.75">
      <c r="V1053" s="220"/>
    </row>
    <row r="1054" ht="12.75">
      <c r="V1054" s="220"/>
    </row>
    <row r="1055" ht="12.75">
      <c r="V1055" s="220"/>
    </row>
    <row r="1056" ht="12.75">
      <c r="V1056" s="220"/>
    </row>
    <row r="1057" ht="12.75">
      <c r="V1057" s="220"/>
    </row>
    <row r="1058" ht="12.75">
      <c r="V1058" s="220"/>
    </row>
    <row r="1059" ht="12.75">
      <c r="V1059" s="220"/>
    </row>
    <row r="1060" ht="12.75">
      <c r="V1060" s="220"/>
    </row>
    <row r="1061" ht="12.75">
      <c r="V1061" s="220"/>
    </row>
    <row r="1062" ht="12.75">
      <c r="V1062" s="220"/>
    </row>
    <row r="1063" ht="12.75">
      <c r="V1063" s="220"/>
    </row>
    <row r="1064" ht="12.75">
      <c r="V1064" s="220"/>
    </row>
    <row r="1065" ht="12.75">
      <c r="V1065" s="220"/>
    </row>
    <row r="1066" ht="12.75">
      <c r="V1066" s="220"/>
    </row>
    <row r="1067" ht="12.75">
      <c r="V1067" s="220"/>
    </row>
    <row r="1068" ht="12.75">
      <c r="V1068" s="220"/>
    </row>
    <row r="1069" ht="12.75">
      <c r="V1069" s="220"/>
    </row>
    <row r="1070" ht="12.75">
      <c r="V1070" s="220"/>
    </row>
    <row r="1071" ht="12.75">
      <c r="V1071" s="220"/>
    </row>
    <row r="1072" ht="12.75">
      <c r="V1072" s="220"/>
    </row>
    <row r="1073" ht="12.75">
      <c r="V1073" s="220"/>
    </row>
    <row r="1074" ht="12.75">
      <c r="V1074" s="220"/>
    </row>
    <row r="1075" ht="12.75">
      <c r="V1075" s="220"/>
    </row>
    <row r="1076" ht="12.75">
      <c r="V1076" s="220"/>
    </row>
    <row r="1077" ht="12.75">
      <c r="V1077" s="220"/>
    </row>
    <row r="1078" ht="12.75">
      <c r="V1078" s="220"/>
    </row>
    <row r="1079" ht="12.75">
      <c r="V1079" s="220"/>
    </row>
    <row r="1080" ht="12.75">
      <c r="V1080" s="220"/>
    </row>
    <row r="1081" ht="12.75">
      <c r="V1081" s="220"/>
    </row>
    <row r="1082" ht="12.75">
      <c r="V1082" s="220"/>
    </row>
    <row r="1083" ht="12.75">
      <c r="V1083" s="220"/>
    </row>
    <row r="1084" ht="12.75">
      <c r="V1084" s="220"/>
    </row>
    <row r="1085" ht="12.75">
      <c r="V1085" s="220"/>
    </row>
    <row r="1086" ht="12.75">
      <c r="V1086" s="220"/>
    </row>
    <row r="1087" ht="12.75">
      <c r="V1087" s="220"/>
    </row>
    <row r="1088" ht="12.75">
      <c r="V1088" s="220"/>
    </row>
    <row r="1089" ht="12.75">
      <c r="V1089" s="220"/>
    </row>
    <row r="1090" ht="12.75">
      <c r="V1090" s="220"/>
    </row>
    <row r="1091" ht="12.75">
      <c r="V1091" s="220"/>
    </row>
    <row r="1092" ht="12.75">
      <c r="V1092" s="220"/>
    </row>
    <row r="1093" ht="12.75">
      <c r="V1093" s="220"/>
    </row>
    <row r="1094" ht="12.75">
      <c r="V1094" s="220"/>
    </row>
    <row r="1095" ht="12.75">
      <c r="V1095" s="220"/>
    </row>
    <row r="1096" ht="12.75">
      <c r="V1096" s="220"/>
    </row>
    <row r="1097" ht="12.75">
      <c r="V1097" s="220"/>
    </row>
    <row r="1098" ht="12.75">
      <c r="V1098" s="220"/>
    </row>
    <row r="1099" ht="12.75">
      <c r="V1099" s="220"/>
    </row>
    <row r="1100" ht="12.75">
      <c r="V1100" s="220"/>
    </row>
    <row r="1101" ht="12.75">
      <c r="V1101" s="220"/>
    </row>
    <row r="1102" ht="12.75">
      <c r="V1102" s="220"/>
    </row>
    <row r="1103" ht="12.75">
      <c r="V1103" s="220"/>
    </row>
    <row r="1104" ht="12.75">
      <c r="V1104" s="220"/>
    </row>
    <row r="1105" ht="12.75">
      <c r="V1105" s="220"/>
    </row>
    <row r="1106" ht="12.75">
      <c r="V1106" s="220"/>
    </row>
    <row r="1107" ht="12.75">
      <c r="V1107" s="220"/>
    </row>
    <row r="1108" ht="12.75">
      <c r="V1108" s="220"/>
    </row>
    <row r="1109" ht="12.75">
      <c r="V1109" s="220"/>
    </row>
    <row r="1110" ht="12.75">
      <c r="V1110" s="220"/>
    </row>
    <row r="1111" ht="12.75">
      <c r="V1111" s="220"/>
    </row>
    <row r="1112" ht="12.75">
      <c r="V1112" s="220"/>
    </row>
    <row r="1113" ht="12.75">
      <c r="V1113" s="220"/>
    </row>
    <row r="1114" ht="12.75">
      <c r="V1114" s="220"/>
    </row>
    <row r="1115" ht="12.75">
      <c r="V1115" s="220"/>
    </row>
    <row r="1116" ht="12.75">
      <c r="V1116" s="220"/>
    </row>
    <row r="1117" ht="12.75">
      <c r="V1117" s="220"/>
    </row>
    <row r="1118" ht="12.75">
      <c r="V1118" s="220"/>
    </row>
    <row r="1119" ht="12.75">
      <c r="V1119" s="220"/>
    </row>
    <row r="1120" ht="12.75">
      <c r="V1120" s="220"/>
    </row>
    <row r="1121" ht="12.75">
      <c r="V1121" s="220"/>
    </row>
    <row r="1122" ht="12.75">
      <c r="V1122" s="220"/>
    </row>
    <row r="1123" ht="12.75">
      <c r="V1123" s="220"/>
    </row>
    <row r="1124" ht="12.75">
      <c r="V1124" s="220"/>
    </row>
    <row r="1125" ht="12.75">
      <c r="V1125" s="220"/>
    </row>
    <row r="1126" ht="12.75">
      <c r="V1126" s="220"/>
    </row>
    <row r="1127" ht="12.75">
      <c r="V1127" s="220"/>
    </row>
    <row r="1128" ht="12.75">
      <c r="V1128" s="220"/>
    </row>
    <row r="1129" ht="12.75">
      <c r="V1129" s="220"/>
    </row>
    <row r="1130" ht="12.75">
      <c r="V1130" s="220"/>
    </row>
    <row r="1131" ht="12.75">
      <c r="V1131" s="220"/>
    </row>
    <row r="1132" ht="12.75">
      <c r="V1132" s="220"/>
    </row>
    <row r="1133" ht="12.75">
      <c r="V1133" s="220"/>
    </row>
    <row r="1134" ht="12.75">
      <c r="V1134" s="220"/>
    </row>
    <row r="1135" ht="12.75">
      <c r="V1135" s="220"/>
    </row>
    <row r="1136" ht="12.75">
      <c r="V1136" s="220"/>
    </row>
    <row r="1137" ht="12.75">
      <c r="V1137" s="220"/>
    </row>
    <row r="1138" ht="12.75">
      <c r="V1138" s="220"/>
    </row>
    <row r="1139" ht="12.75">
      <c r="V1139" s="220"/>
    </row>
    <row r="1140" ht="12.75">
      <c r="V1140" s="220"/>
    </row>
    <row r="1141" ht="12.75">
      <c r="V1141" s="220"/>
    </row>
    <row r="1142" ht="12.75">
      <c r="V1142" s="220"/>
    </row>
    <row r="1143" ht="12.75">
      <c r="V1143" s="220"/>
    </row>
    <row r="1144" ht="12.75">
      <c r="V1144" s="220"/>
    </row>
    <row r="1145" ht="12.75">
      <c r="V1145" s="220"/>
    </row>
    <row r="1146" ht="12.75">
      <c r="V1146" s="220"/>
    </row>
    <row r="1147" ht="12.75">
      <c r="V1147" s="220"/>
    </row>
    <row r="1148" ht="12.75">
      <c r="V1148" s="220"/>
    </row>
    <row r="1149" ht="12.75">
      <c r="V1149" s="220"/>
    </row>
    <row r="1150" ht="12.75">
      <c r="V1150" s="220"/>
    </row>
    <row r="1151" ht="12.75">
      <c r="V1151" s="220"/>
    </row>
    <row r="1152" ht="12.75">
      <c r="V1152" s="220"/>
    </row>
    <row r="1153" ht="12.75">
      <c r="V1153" s="220"/>
    </row>
    <row r="1154" ht="12.75">
      <c r="V1154" s="220"/>
    </row>
    <row r="1155" ht="12.75">
      <c r="V1155" s="220"/>
    </row>
    <row r="1156" ht="12.75">
      <c r="V1156" s="220"/>
    </row>
    <row r="1157" ht="12.75">
      <c r="V1157" s="220"/>
    </row>
    <row r="1158" ht="12.75">
      <c r="V1158" s="220"/>
    </row>
    <row r="1159" ht="12.75">
      <c r="V1159" s="220"/>
    </row>
    <row r="1160" ht="12.75">
      <c r="V1160" s="220"/>
    </row>
    <row r="1161" ht="12.75">
      <c r="V1161" s="220"/>
    </row>
    <row r="1162" ht="12.75">
      <c r="V1162" s="220"/>
    </row>
    <row r="1163" ht="12.75">
      <c r="V1163" s="220"/>
    </row>
    <row r="1164" ht="12.75">
      <c r="V1164" s="220"/>
    </row>
    <row r="1165" ht="12.75">
      <c r="V1165" s="220"/>
    </row>
    <row r="1166" ht="12.75">
      <c r="V1166" s="220"/>
    </row>
    <row r="1167" ht="12.75">
      <c r="V1167" s="220"/>
    </row>
    <row r="1168" ht="12.75">
      <c r="V1168" s="220"/>
    </row>
    <row r="1169" ht="12.75">
      <c r="V1169" s="220"/>
    </row>
    <row r="1170" ht="12.75">
      <c r="V1170" s="220"/>
    </row>
    <row r="1171" ht="12.75">
      <c r="V1171" s="220"/>
    </row>
    <row r="1172" ht="12.75">
      <c r="V1172" s="220"/>
    </row>
    <row r="1173" ht="12.75">
      <c r="V1173" s="220"/>
    </row>
    <row r="1174" ht="12.75">
      <c r="V1174" s="220"/>
    </row>
    <row r="1175" ht="12.75">
      <c r="V1175" s="220"/>
    </row>
    <row r="1176" ht="12.75">
      <c r="V1176" s="220"/>
    </row>
    <row r="1177" ht="12.75">
      <c r="V1177" s="220"/>
    </row>
    <row r="1178" ht="12.75">
      <c r="V1178" s="220"/>
    </row>
    <row r="1179" ht="12.75">
      <c r="V1179" s="220"/>
    </row>
    <row r="1180" ht="12.75">
      <c r="V1180" s="220"/>
    </row>
    <row r="1181" ht="12.75">
      <c r="V1181" s="220"/>
    </row>
    <row r="1182" ht="12.75">
      <c r="V1182" s="220"/>
    </row>
    <row r="1183" ht="12.75">
      <c r="V1183" s="220"/>
    </row>
    <row r="1184" ht="12.75">
      <c r="V1184" s="220"/>
    </row>
    <row r="1185" ht="12.75">
      <c r="V1185" s="220"/>
    </row>
    <row r="1186" ht="12.75">
      <c r="V1186" s="220"/>
    </row>
    <row r="1187" ht="12.75">
      <c r="V1187" s="220"/>
    </row>
    <row r="1188" ht="12.75">
      <c r="V1188" s="220"/>
    </row>
    <row r="1189" ht="12.75">
      <c r="V1189" s="220"/>
    </row>
    <row r="1190" ht="12.75">
      <c r="V1190" s="220"/>
    </row>
    <row r="1191" ht="12.75">
      <c r="V1191" s="220"/>
    </row>
    <row r="1192" ht="12.75">
      <c r="V1192" s="220"/>
    </row>
    <row r="1193" ht="12.75">
      <c r="V1193" s="220"/>
    </row>
    <row r="1194" ht="12.75">
      <c r="V1194" s="220"/>
    </row>
    <row r="1195" ht="12.75">
      <c r="V1195" s="220"/>
    </row>
    <row r="1196" ht="12.75">
      <c r="V1196" s="220"/>
    </row>
    <row r="1197" ht="12.75">
      <c r="V1197" s="220"/>
    </row>
    <row r="1198" ht="12.75">
      <c r="V1198" s="220"/>
    </row>
    <row r="1199" ht="12.75">
      <c r="V1199" s="220"/>
    </row>
    <row r="1200" ht="12.75">
      <c r="V1200" s="220"/>
    </row>
    <row r="1201" ht="12.75">
      <c r="V1201" s="220"/>
    </row>
    <row r="1202" ht="12.75">
      <c r="V1202" s="220"/>
    </row>
    <row r="1203" ht="12.75">
      <c r="V1203" s="220"/>
    </row>
    <row r="1204" ht="12.75">
      <c r="V1204" s="220"/>
    </row>
    <row r="1205" ht="12.75">
      <c r="V1205" s="220"/>
    </row>
    <row r="1206" ht="12.75">
      <c r="V1206" s="220"/>
    </row>
    <row r="1207" ht="12.75">
      <c r="V1207" s="220"/>
    </row>
    <row r="1208" ht="12.75">
      <c r="V1208" s="220"/>
    </row>
    <row r="1209" ht="12.75">
      <c r="V1209" s="220"/>
    </row>
    <row r="1210" ht="12.75">
      <c r="V1210" s="220"/>
    </row>
    <row r="1211" ht="12.75">
      <c r="V1211" s="220"/>
    </row>
    <row r="1212" ht="12.75">
      <c r="V1212" s="220"/>
    </row>
    <row r="1213" ht="12.75">
      <c r="V1213" s="220"/>
    </row>
    <row r="1214" ht="12.75">
      <c r="V1214" s="220"/>
    </row>
    <row r="1215" ht="12.75">
      <c r="V1215" s="220"/>
    </row>
    <row r="1216" ht="12.75">
      <c r="V1216" s="220"/>
    </row>
    <row r="1217" ht="12.75">
      <c r="V1217" s="220"/>
    </row>
    <row r="1218" ht="12.75">
      <c r="V1218" s="220"/>
    </row>
    <row r="1219" ht="12.75">
      <c r="V1219" s="220"/>
    </row>
    <row r="1220" ht="12.75">
      <c r="V1220" s="220"/>
    </row>
    <row r="1221" ht="12.75">
      <c r="V1221" s="220"/>
    </row>
    <row r="1222" ht="12.75">
      <c r="V1222" s="220"/>
    </row>
    <row r="1223" ht="12.75">
      <c r="V1223" s="220"/>
    </row>
    <row r="1224" ht="12.75">
      <c r="V1224" s="220"/>
    </row>
    <row r="1225" ht="12.75">
      <c r="V1225" s="220"/>
    </row>
    <row r="1226" ht="12.75">
      <c r="V1226" s="220"/>
    </row>
    <row r="1227" ht="12.75">
      <c r="V1227" s="220"/>
    </row>
    <row r="1228" ht="12.75">
      <c r="V1228" s="220"/>
    </row>
    <row r="1229" ht="12.75">
      <c r="V1229" s="220"/>
    </row>
    <row r="1230" ht="12.75">
      <c r="V1230" s="220"/>
    </row>
    <row r="1231" ht="12.75">
      <c r="V1231" s="220"/>
    </row>
    <row r="1232" ht="12.75">
      <c r="V1232" s="220"/>
    </row>
    <row r="1233" ht="12.75">
      <c r="V1233" s="220"/>
    </row>
    <row r="1234" ht="12.75">
      <c r="V1234" s="220"/>
    </row>
    <row r="1235" ht="12.75">
      <c r="V1235" s="220"/>
    </row>
    <row r="1236" ht="12.75">
      <c r="V1236" s="220"/>
    </row>
    <row r="1237" ht="12.75">
      <c r="V1237" s="220"/>
    </row>
    <row r="1238" ht="12.75">
      <c r="V1238" s="220"/>
    </row>
    <row r="1239" ht="12.75">
      <c r="V1239" s="220"/>
    </row>
    <row r="1240" ht="12.75">
      <c r="V1240" s="220"/>
    </row>
    <row r="1241" ht="12.75">
      <c r="V1241" s="220"/>
    </row>
    <row r="1242" ht="12.75">
      <c r="V1242" s="220"/>
    </row>
    <row r="1243" ht="12.75">
      <c r="V1243" s="220"/>
    </row>
    <row r="1244" ht="12.75">
      <c r="V1244" s="220"/>
    </row>
    <row r="1245" ht="12.75">
      <c r="V1245" s="220"/>
    </row>
    <row r="1246" ht="12.75">
      <c r="V1246" s="220"/>
    </row>
    <row r="1247" ht="12.75">
      <c r="V1247" s="220"/>
    </row>
    <row r="1248" ht="12.75">
      <c r="V1248" s="220"/>
    </row>
    <row r="1249" ht="12.75">
      <c r="V1249" s="220"/>
    </row>
    <row r="1250" ht="12.75">
      <c r="V1250" s="220"/>
    </row>
    <row r="1251" ht="12.75">
      <c r="V1251" s="220"/>
    </row>
    <row r="1252" ht="12.75">
      <c r="V1252" s="220"/>
    </row>
    <row r="1253" ht="12.75">
      <c r="V1253" s="220"/>
    </row>
    <row r="1254" ht="12.75">
      <c r="V1254" s="220"/>
    </row>
    <row r="1255" ht="12.75">
      <c r="V1255" s="220"/>
    </row>
    <row r="1256" ht="12.75">
      <c r="V1256" s="220"/>
    </row>
    <row r="1257" ht="12.75">
      <c r="V1257" s="220"/>
    </row>
    <row r="1258" ht="12.75">
      <c r="V1258" s="220"/>
    </row>
    <row r="1259" ht="12.75">
      <c r="V1259" s="220"/>
    </row>
    <row r="1260" ht="12.75">
      <c r="V1260" s="220"/>
    </row>
    <row r="1261" ht="12.75">
      <c r="V1261" s="220"/>
    </row>
    <row r="1262" ht="12.75">
      <c r="V1262" s="220"/>
    </row>
    <row r="1263" ht="12.75">
      <c r="V1263" s="220"/>
    </row>
    <row r="1264" ht="12.75">
      <c r="V1264" s="220"/>
    </row>
    <row r="1265" ht="12.75">
      <c r="V1265" s="220"/>
    </row>
    <row r="1266" ht="12.75">
      <c r="V1266" s="220"/>
    </row>
    <row r="1267" ht="12.75">
      <c r="V1267" s="220"/>
    </row>
    <row r="1268" ht="12.75">
      <c r="V1268" s="220"/>
    </row>
    <row r="1269" ht="12.75">
      <c r="V1269" s="220"/>
    </row>
    <row r="1270" ht="12.75">
      <c r="V1270" s="220"/>
    </row>
    <row r="1271" ht="12.75">
      <c r="V1271" s="220"/>
    </row>
    <row r="1272" ht="12.75">
      <c r="V1272" s="220"/>
    </row>
    <row r="1273" ht="12.75">
      <c r="V1273" s="220"/>
    </row>
    <row r="1274" ht="12.75">
      <c r="V1274" s="220"/>
    </row>
    <row r="1275" ht="12.75">
      <c r="V1275" s="220"/>
    </row>
    <row r="1276" ht="12.75">
      <c r="V1276" s="220"/>
    </row>
    <row r="1277" ht="12.75">
      <c r="V1277" s="220"/>
    </row>
    <row r="1278" ht="12.75">
      <c r="V1278" s="220"/>
    </row>
    <row r="1279" ht="12.75">
      <c r="V1279" s="220"/>
    </row>
    <row r="1280" ht="12.75">
      <c r="V1280" s="220"/>
    </row>
    <row r="1281" ht="12.75">
      <c r="V1281" s="220"/>
    </row>
    <row r="1282" ht="12.75">
      <c r="V1282" s="220"/>
    </row>
    <row r="1283" ht="12.75">
      <c r="V1283" s="220"/>
    </row>
    <row r="1284" ht="12.75">
      <c r="V1284" s="220"/>
    </row>
    <row r="1285" ht="12.75">
      <c r="V1285" s="220"/>
    </row>
    <row r="1286" ht="12.75">
      <c r="V1286" s="220"/>
    </row>
    <row r="1287" ht="12.75">
      <c r="V1287" s="220"/>
    </row>
    <row r="1288" ht="12.75">
      <c r="V1288" s="220"/>
    </row>
    <row r="1289" ht="12.75">
      <c r="V1289" s="220"/>
    </row>
    <row r="1290" ht="12.75">
      <c r="V1290" s="220"/>
    </row>
    <row r="1291" ht="12.75">
      <c r="V1291" s="220"/>
    </row>
    <row r="1292" ht="12.75">
      <c r="V1292" s="220"/>
    </row>
    <row r="1293" ht="12.75">
      <c r="V1293" s="220"/>
    </row>
    <row r="1294" ht="12.75">
      <c r="V1294" s="220"/>
    </row>
    <row r="1295" ht="12.75">
      <c r="V1295" s="220"/>
    </row>
    <row r="1296" ht="12.75">
      <c r="V1296" s="220"/>
    </row>
    <row r="1297" ht="12.75">
      <c r="V1297" s="220"/>
    </row>
    <row r="1298" ht="12.75">
      <c r="V1298" s="220"/>
    </row>
    <row r="1299" ht="12.75">
      <c r="V1299" s="220"/>
    </row>
    <row r="1300" ht="12.75">
      <c r="V1300" s="220"/>
    </row>
    <row r="1301" ht="12.75">
      <c r="V1301" s="220"/>
    </row>
    <row r="1302" ht="12.75">
      <c r="V1302" s="220"/>
    </row>
    <row r="1303" ht="12.75">
      <c r="V1303" s="220"/>
    </row>
    <row r="1304" ht="12.75">
      <c r="V1304" s="220"/>
    </row>
    <row r="1305" ht="12.75">
      <c r="V1305" s="220"/>
    </row>
    <row r="1306" ht="12.75">
      <c r="V1306" s="220"/>
    </row>
    <row r="1307" ht="12.75">
      <c r="V1307" s="220"/>
    </row>
    <row r="1308" ht="12.75">
      <c r="V1308" s="220"/>
    </row>
    <row r="1309" ht="12.75">
      <c r="V1309" s="220"/>
    </row>
    <row r="1310" ht="12.75">
      <c r="V1310" s="220"/>
    </row>
    <row r="1311" ht="12.75">
      <c r="V1311" s="220"/>
    </row>
    <row r="1312" ht="12.75">
      <c r="V1312" s="220"/>
    </row>
    <row r="1313" ht="12.75">
      <c r="V1313" s="220"/>
    </row>
    <row r="1314" ht="12.75">
      <c r="V1314" s="220"/>
    </row>
    <row r="1315" ht="12.75">
      <c r="V1315" s="220"/>
    </row>
    <row r="1316" ht="12.75">
      <c r="V1316" s="220"/>
    </row>
    <row r="1317" ht="12.75">
      <c r="V1317" s="220"/>
    </row>
    <row r="1318" ht="12.75">
      <c r="V1318" s="220"/>
    </row>
    <row r="1319" ht="12.75">
      <c r="V1319" s="220"/>
    </row>
    <row r="1320" ht="12.75">
      <c r="V1320" s="220"/>
    </row>
    <row r="1321" ht="12.75">
      <c r="V1321" s="220"/>
    </row>
    <row r="1322" ht="12.75">
      <c r="V1322" s="220"/>
    </row>
    <row r="1323" ht="12.75">
      <c r="V1323" s="220"/>
    </row>
    <row r="1324" ht="12.75">
      <c r="V1324" s="220"/>
    </row>
    <row r="1325" ht="12.75">
      <c r="V1325" s="220"/>
    </row>
    <row r="1326" ht="12.75">
      <c r="V1326" s="220"/>
    </row>
    <row r="1327" ht="12.75">
      <c r="V1327" s="220"/>
    </row>
    <row r="1328" ht="12.75">
      <c r="V1328" s="220"/>
    </row>
    <row r="1329" ht="12.75">
      <c r="V1329" s="220"/>
    </row>
    <row r="1330" ht="12.75">
      <c r="V1330" s="220"/>
    </row>
  </sheetData>
  <sheetProtection password="C3DC" sheet="1" objects="1" scenarios="1" formatCells="0" formatColumns="0" formatRows="0" insertColumns="0" insertRows="0" insertHyperlinks="0" deleteColumns="0" deleteRows="0" selectLockedCells="1" sort="0" autoFilter="0" pivotTables="0"/>
  <mergeCells count="130">
    <mergeCell ref="DE193:DE196"/>
    <mergeCell ref="DF193:DF196"/>
    <mergeCell ref="DG193:DG196"/>
    <mergeCell ref="DH193:DH196"/>
    <mergeCell ref="DI193:DI196"/>
    <mergeCell ref="DJ193:DJ196"/>
    <mergeCell ref="CX193:CX196"/>
    <mergeCell ref="CY193:CY196"/>
    <mergeCell ref="CZ193:CZ196"/>
    <mergeCell ref="DA193:DA196"/>
    <mergeCell ref="DB193:DB196"/>
    <mergeCell ref="DC193:DC196"/>
    <mergeCell ref="CR6:CR9"/>
    <mergeCell ref="O7:S7"/>
    <mergeCell ref="AL7:AL9"/>
    <mergeCell ref="AM7:AM9"/>
    <mergeCell ref="BA7:BA9"/>
    <mergeCell ref="BB7:BB9"/>
    <mergeCell ref="O8:S8"/>
    <mergeCell ref="O9:S9"/>
    <mergeCell ref="CL6:CL9"/>
    <mergeCell ref="CM6:CM9"/>
    <mergeCell ref="CN6:CN9"/>
    <mergeCell ref="CO6:CO9"/>
    <mergeCell ref="CP6:CP9"/>
    <mergeCell ref="CQ6:CQ9"/>
    <mergeCell ref="CF6:CF9"/>
    <mergeCell ref="CG6:CG9"/>
    <mergeCell ref="CH6:CH9"/>
    <mergeCell ref="CI6:CI9"/>
    <mergeCell ref="CJ6:CJ9"/>
    <mergeCell ref="CK6:CK9"/>
    <mergeCell ref="BZ6:BZ9"/>
    <mergeCell ref="CA6:CA9"/>
    <mergeCell ref="CB6:CB9"/>
    <mergeCell ref="CC6:CC9"/>
    <mergeCell ref="CD6:CD9"/>
    <mergeCell ref="CE6:CE9"/>
    <mergeCell ref="BT6:BT9"/>
    <mergeCell ref="BU6:BU9"/>
    <mergeCell ref="BV6:BV9"/>
    <mergeCell ref="BW6:BW9"/>
    <mergeCell ref="BX6:BX9"/>
    <mergeCell ref="BY6:BY9"/>
    <mergeCell ref="BN6:BN9"/>
    <mergeCell ref="BO6:BO9"/>
    <mergeCell ref="BP6:BP9"/>
    <mergeCell ref="BQ6:BQ9"/>
    <mergeCell ref="BR6:BR9"/>
    <mergeCell ref="BS6:BS9"/>
    <mergeCell ref="BH6:BH9"/>
    <mergeCell ref="BI6:BI9"/>
    <mergeCell ref="BJ6:BJ9"/>
    <mergeCell ref="BK6:BK9"/>
    <mergeCell ref="BL6:BL9"/>
    <mergeCell ref="BM6:BM9"/>
    <mergeCell ref="BA6:BB6"/>
    <mergeCell ref="BC6:BC9"/>
    <mergeCell ref="BD6:BD9"/>
    <mergeCell ref="BE6:BE9"/>
    <mergeCell ref="BF6:BF9"/>
    <mergeCell ref="BG6:BG9"/>
    <mergeCell ref="CS4:CS9"/>
    <mergeCell ref="AB5:AB9"/>
    <mergeCell ref="AC5:AC9"/>
    <mergeCell ref="AD5:AG5"/>
    <mergeCell ref="CM4:CN5"/>
    <mergeCell ref="CO4:CP5"/>
    <mergeCell ref="CQ4:CR5"/>
    <mergeCell ref="AH6:AH9"/>
    <mergeCell ref="AI6:AI9"/>
    <mergeCell ref="AJ6:AJ9"/>
    <mergeCell ref="AK6:AK9"/>
    <mergeCell ref="AL6:AM6"/>
    <mergeCell ref="AN6:AN9"/>
    <mergeCell ref="AD6:AD9"/>
    <mergeCell ref="AE6:AE9"/>
    <mergeCell ref="AF6:AF9"/>
    <mergeCell ref="AG6:AG9"/>
    <mergeCell ref="AU6:AU9"/>
    <mergeCell ref="AV6:AV9"/>
    <mergeCell ref="AW6:AW9"/>
    <mergeCell ref="AX6:AX9"/>
    <mergeCell ref="AY6:AY9"/>
    <mergeCell ref="AZ6:AZ9"/>
    <mergeCell ref="AO6:AO9"/>
    <mergeCell ref="V4:AA5"/>
    <mergeCell ref="AB4:AG4"/>
    <mergeCell ref="AH4:AI5"/>
    <mergeCell ref="AJ4:AM5"/>
    <mergeCell ref="AN4:BB5"/>
    <mergeCell ref="BC4:BF5"/>
    <mergeCell ref="K6:K9"/>
    <mergeCell ref="L6:L9"/>
    <mergeCell ref="N6:N9"/>
    <mergeCell ref="V6:V9"/>
    <mergeCell ref="W6:W9"/>
    <mergeCell ref="X6:Y9"/>
    <mergeCell ref="Z6:Z9"/>
    <mergeCell ref="AA6:AA9"/>
    <mergeCell ref="AP6:AP9"/>
    <mergeCell ref="AQ6:AQ9"/>
    <mergeCell ref="AR6:AR9"/>
    <mergeCell ref="AS6:AS9"/>
    <mergeCell ref="AT6:AT9"/>
    <mergeCell ref="CD4:CF5"/>
    <mergeCell ref="CG4:CI5"/>
    <mergeCell ref="CJ4:CL5"/>
    <mergeCell ref="BG4:BH5"/>
    <mergeCell ref="BI4:BL5"/>
    <mergeCell ref="BM4:BQ5"/>
    <mergeCell ref="BR4:BT5"/>
    <mergeCell ref="BU4:BV5"/>
    <mergeCell ref="BW4:CC5"/>
    <mergeCell ref="G2:K2"/>
    <mergeCell ref="O2:S2"/>
    <mergeCell ref="A4:N5"/>
    <mergeCell ref="O4:S5"/>
    <mergeCell ref="T4:T9"/>
    <mergeCell ref="U4:U9"/>
    <mergeCell ref="G6:G7"/>
    <mergeCell ref="H6:H9"/>
    <mergeCell ref="I6:I9"/>
    <mergeCell ref="J6:J9"/>
    <mergeCell ref="A6:A9"/>
    <mergeCell ref="B6:B9"/>
    <mergeCell ref="C6:C9"/>
    <mergeCell ref="D6:D9"/>
    <mergeCell ref="E6:E9"/>
    <mergeCell ref="F6:F9"/>
  </mergeCells>
  <conditionalFormatting sqref="G10">
    <cfRule type="cellIs" priority="9" dxfId="2" operator="equal">
      <formula>0</formula>
    </cfRule>
    <cfRule type="cellIs" priority="10" dxfId="4" operator="equal">
      <formula>1</formula>
    </cfRule>
  </conditionalFormatting>
  <conditionalFormatting sqref="G11:G24">
    <cfRule type="cellIs" priority="7" dxfId="2" operator="equal">
      <formula>0</formula>
    </cfRule>
    <cfRule type="cellIs" priority="8" dxfId="4" operator="equal">
      <formula>1</formula>
    </cfRule>
  </conditionalFormatting>
  <conditionalFormatting sqref="M10:M24">
    <cfRule type="expression" priority="4" dxfId="25">
      <formula>IF(AND(I10="En Construccion"),TRUE(),"")</formula>
    </cfRule>
    <cfRule type="expression" priority="5" dxfId="2">
      <formula>IF(AND(I10="Sin Intervencion"),TRUE(),"")</formula>
    </cfRule>
    <cfRule type="expression" priority="6" dxfId="23">
      <formula>IF(AND(I10="Pavimentado"),TRUE(),"")</formula>
    </cfRule>
  </conditionalFormatting>
  <conditionalFormatting sqref="U10:U24">
    <cfRule type="cellIs" priority="2" dxfId="2" operator="equal">
      <formula>0</formula>
    </cfRule>
    <cfRule type="cellIs" priority="3" dxfId="4" operator="equal">
      <formula>1</formula>
    </cfRule>
  </conditionalFormatting>
  <conditionalFormatting sqref="T10:T24">
    <cfRule type="cellIs" priority="1" dxfId="20" operator="equal">
      <formula>1</formula>
    </cfRule>
  </conditionalFormatting>
  <conditionalFormatting sqref="O11:O24">
    <cfRule type="expression" priority="11" dxfId="0">
      <formula>IF(AND(J11="I",H11="DERECHO DE VIA",CR11=0,CN11=0,BD11=1),TRUE(),"")</formula>
    </cfRule>
  </conditionalFormatting>
  <conditionalFormatting sqref="S11:S24">
    <cfRule type="expression" priority="12" dxfId="0">
      <formula>IF(AND(J11="D",H11="DERECHO DE VIA",CR11=0,CN11=0,BD11=1),TRUE(),"")</formula>
    </cfRule>
  </conditionalFormatting>
  <conditionalFormatting sqref="O10:O24">
    <cfRule type="expression" priority="13" dxfId="4">
      <formula>IF(AND(J10="I",H10="DERECHO DE VIA",CQ10=1),TRUE(),"")</formula>
    </cfRule>
    <cfRule type="expression" priority="14" dxfId="2">
      <formula>IF(AND(J10="I",H10="DERECHO DE VIA",BC10=1,CM10=1,CQ10=0),TRUE(),"")</formula>
    </cfRule>
  </conditionalFormatting>
  <conditionalFormatting sqref="S10:S24">
    <cfRule type="expression" priority="15" dxfId="2">
      <formula>IF(AND(J10="D",H10="DERECHO DE VIA",BC10=1,CM10=1,CQ10=0),TRUE(),"")</formula>
    </cfRule>
    <cfRule type="expression" priority="16" dxfId="4">
      <formula>IF(AND(J10="D",H10="DERECHO DE VIA",CQ10=1),TRUE(),"")</formula>
    </cfRule>
  </conditionalFormatting>
  <conditionalFormatting sqref="P10:P24">
    <cfRule type="expression" priority="17" dxfId="4">
      <formula>IF(AND(J10="I",H10&lt;&gt;"DERECHO DE VIA",CQ10=1),TRUE(),"")</formula>
    </cfRule>
    <cfRule type="expression" priority="18" dxfId="0">
      <formula>IF(AND(J10="I",H10&lt;&gt;"DERECHO DE VIA",CQ10=0,CM10=0,BC10=1),TRUE(),"")</formula>
    </cfRule>
    <cfRule type="expression" priority="19" dxfId="2">
      <formula>IF(AND(J10="I",H10&lt;&gt;"DERECHO DE VIA",BC10=1,CM10=1,CQ10=0),TRUE(),"")</formula>
    </cfRule>
    <cfRule type="expression" priority="20" dxfId="4">
      <formula>IF(AND(#REF!="I-D",#REF!&lt;&gt;"DERECHO DE VIA",CQ10=1),TRUE(),"")</formula>
    </cfRule>
    <cfRule type="expression" priority="21" dxfId="0">
      <formula>IF(AND(#REF!="I-D",#REF!&lt;&gt;"DERECHO DE VIA",CQ10=0,CM10=0,BC10=1),TRUE(),"")</formula>
    </cfRule>
    <cfRule type="expression" priority="22" dxfId="2">
      <formula>IF(AND(#REF!="I-D",#REF!&lt;&gt;"DERECHO DE VIA",BC10=1,CM10=1,CQ10=0),TRUE(),"")</formula>
    </cfRule>
  </conditionalFormatting>
  <conditionalFormatting sqref="R10:R24">
    <cfRule type="expression" priority="23" dxfId="4">
      <formula>IF(AND(J10="D",H10&lt;&gt;"DERECHO DE VIA",CQ10=1),TRUE(),"")</formula>
    </cfRule>
    <cfRule type="expression" priority="24" dxfId="0">
      <formula>IF(AND(J10="D",H10&lt;&gt;"DERECHO DE VIA",CQ10=0,CM10=0,BC10=1),TRUE(),"")</formula>
    </cfRule>
    <cfRule type="expression" priority="25" dxfId="2">
      <formula>IF(AND(J10="D",H10&lt;&gt;"DERECHO DE VIA",BC10=1,CM10=1,CQ10=0),TRUE(),"")</formula>
    </cfRule>
    <cfRule type="expression" priority="26" dxfId="4">
      <formula>IF(AND(#REF!="I-D",#REF!&lt;&gt;"DERECHO DE VIA",CQ10=1),TRUE(),"")</formula>
    </cfRule>
    <cfRule type="expression" priority="27" dxfId="0">
      <formula>IF(AND(#REF!="I-D",#REF!&lt;&gt;"DERECHO DE VIA",CQ10=0,CM10=0,BC10=1),TRUE(),"")</formula>
    </cfRule>
    <cfRule type="expression" priority="28" dxfId="2">
      <formula>IF(AND(#REF!="I-D",#REF!&lt;&gt;"DERECHO DE VIA",BC10=1,CM10=1,CQ10=0),TRUE(),"")</formula>
    </cfRule>
  </conditionalFormatting>
  <conditionalFormatting sqref="O10:O24">
    <cfRule type="expression" priority="29" dxfId="0">
      <formula>IF(AND(J10="I",H10="DERECHO DE VIA",CQ10=0,CM10=0,BC10=1),TRUE(),"")</formula>
    </cfRule>
  </conditionalFormatting>
  <conditionalFormatting sqref="S10:S24">
    <cfRule type="expression" priority="30" dxfId="0">
      <formula>IF(AND(J10="D",H10="DERECHO DE VIA",CQ10=0,CM10=0,BC10=1),TRUE(),"")</formula>
    </cfRule>
  </conditionalFormatting>
  <dataValidations count="3">
    <dataValidation errorStyle="warning" type="list" allowBlank="1" showInputMessage="1" showErrorMessage="1" promptTitle="MARGEN" errorTitle="MARGEN" error="Solo es permitido las opciones indicadas." sqref="J10:J24">
      <formula1>"I,D,I-D"</formula1>
    </dataValidation>
    <dataValidation type="list" allowBlank="1" showInputMessage="1" showErrorMessage="1" sqref="I10:I24">
      <formula1>"Sin intervencion,En Construccion, Pavimentado"</formula1>
    </dataValidation>
    <dataValidation type="textLength" allowBlank="1" showInputMessage="1" showErrorMessage="1" sqref="U10">
      <formula1>5000</formula1>
      <formula2>10000</formula2>
    </dataValidation>
  </dataValidations>
  <printOptions horizontalCentered="1"/>
  <pageMargins left="0" right="0" top="0.3937007874015748" bottom="0.3937007874015748" header="0" footer="0"/>
  <pageSetup horizontalDpi="600" verticalDpi="600" orientation="landscape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1:P22"/>
  <sheetViews>
    <sheetView view="pageBreakPreview" zoomScale="90" zoomScaleNormal="80" zoomScaleSheetLayoutView="90" zoomScalePageLayoutView="0" workbookViewId="0" topLeftCell="A1">
      <selection activeCell="A16" sqref="A16"/>
    </sheetView>
  </sheetViews>
  <sheetFormatPr defaultColWidth="11.421875" defaultRowHeight="12.75"/>
  <cols>
    <col min="1" max="1" width="5.421875" style="25" customWidth="1"/>
    <col min="2" max="2" width="23.00390625" style="25" customWidth="1"/>
    <col min="3" max="3" width="9.57421875" style="25" customWidth="1"/>
    <col min="4" max="4" width="10.00390625" style="25" customWidth="1"/>
    <col min="5" max="5" width="17.28125" style="25" customWidth="1"/>
    <col min="6" max="6" width="9.7109375" style="25" customWidth="1"/>
    <col min="7" max="7" width="11.57421875" style="25" customWidth="1"/>
    <col min="8" max="8" width="12.57421875" style="25" customWidth="1"/>
    <col min="9" max="9" width="11.421875" style="25" customWidth="1"/>
    <col min="10" max="10" width="12.00390625" style="25" customWidth="1"/>
    <col min="11" max="11" width="11.57421875" style="25" bestFit="1" customWidth="1"/>
    <col min="12" max="12" width="11.57421875" style="25" customWidth="1"/>
    <col min="13" max="13" width="18.140625" style="25" customWidth="1"/>
    <col min="14" max="14" width="15.140625" style="25" customWidth="1"/>
    <col min="15" max="15" width="8.8515625" style="25" customWidth="1"/>
    <col min="16" max="16" width="13.00390625" style="45" customWidth="1"/>
    <col min="17" max="16384" width="11.421875" style="25" customWidth="1"/>
  </cols>
  <sheetData>
    <row r="1" spans="2:15" ht="22.5" customHeight="1">
      <c r="B1" s="364" t="s">
        <v>131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3" spans="4:16" s="17" customFormat="1" ht="18">
      <c r="D3" s="362" t="s">
        <v>130</v>
      </c>
      <c r="E3" s="363"/>
      <c r="F3" s="101">
        <v>1</v>
      </c>
      <c r="G3" s="101">
        <v>2</v>
      </c>
      <c r="H3" s="101">
        <v>3</v>
      </c>
      <c r="I3" s="101">
        <v>4</v>
      </c>
      <c r="J3" s="101">
        <v>5</v>
      </c>
      <c r="K3" s="101">
        <v>6</v>
      </c>
      <c r="L3" s="101">
        <v>7</v>
      </c>
      <c r="M3" s="102">
        <v>8</v>
      </c>
      <c r="N3" s="102">
        <v>9</v>
      </c>
      <c r="O3" s="103">
        <v>10</v>
      </c>
      <c r="P3" s="81"/>
    </row>
    <row r="4" spans="2:16" s="20" customFormat="1" ht="38.25" customHeight="1">
      <c r="B4" s="370" t="s">
        <v>132</v>
      </c>
      <c r="C4" s="371"/>
      <c r="D4" s="371"/>
      <c r="E4" s="372"/>
      <c r="F4" s="18" t="s">
        <v>34</v>
      </c>
      <c r="G4" s="18" t="s">
        <v>34</v>
      </c>
      <c r="H4" s="18" t="s">
        <v>34</v>
      </c>
      <c r="I4" s="18" t="s">
        <v>34</v>
      </c>
      <c r="J4" s="18" t="s">
        <v>34</v>
      </c>
      <c r="K4" s="18" t="s">
        <v>34</v>
      </c>
      <c r="L4" s="18" t="s">
        <v>34</v>
      </c>
      <c r="M4" s="18" t="s">
        <v>34</v>
      </c>
      <c r="N4" s="18" t="s">
        <v>34</v>
      </c>
      <c r="O4" s="18" t="s">
        <v>34</v>
      </c>
      <c r="P4" s="19"/>
    </row>
    <row r="5" spans="2:16" s="17" customFormat="1" ht="16.5" customHeight="1">
      <c r="B5" s="11"/>
      <c r="C5" s="379" t="s">
        <v>49</v>
      </c>
      <c r="D5" s="379"/>
      <c r="E5" s="380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2:16" s="17" customFormat="1" ht="12" customHeight="1">
      <c r="B6" s="283">
        <v>1</v>
      </c>
      <c r="C6" s="387" t="s">
        <v>137</v>
      </c>
      <c r="D6" s="388"/>
      <c r="E6" s="388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16" s="17" customFormat="1" ht="12" customHeight="1">
      <c r="B7" s="3">
        <v>2</v>
      </c>
      <c r="C7" s="365" t="s">
        <v>135</v>
      </c>
      <c r="D7" s="366"/>
      <c r="E7" s="367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2:16" s="17" customFormat="1" ht="12" customHeight="1">
      <c r="B8" s="1">
        <v>3</v>
      </c>
      <c r="C8" s="373" t="s">
        <v>136</v>
      </c>
      <c r="D8" s="374"/>
      <c r="E8" s="374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6"/>
    </row>
    <row r="9" spans="2:16" s="17" customFormat="1" ht="12" customHeight="1">
      <c r="B9" s="2">
        <v>4</v>
      </c>
      <c r="C9" s="375" t="s">
        <v>138</v>
      </c>
      <c r="D9" s="376"/>
      <c r="E9" s="376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6"/>
    </row>
    <row r="10" spans="2:16" s="17" customFormat="1" ht="12" customHeight="1">
      <c r="B10" s="2">
        <v>5</v>
      </c>
      <c r="C10" s="375" t="s">
        <v>129</v>
      </c>
      <c r="D10" s="376"/>
      <c r="E10" s="376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6"/>
    </row>
    <row r="11" spans="2:16" s="17" customFormat="1" ht="12" customHeight="1">
      <c r="B11" s="282">
        <v>6</v>
      </c>
      <c r="C11" s="377" t="s">
        <v>133</v>
      </c>
      <c r="D11" s="378"/>
      <c r="E11" s="378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6"/>
    </row>
    <row r="12" spans="2:16" s="17" customFormat="1" ht="12" customHeight="1">
      <c r="B12" s="4">
        <v>7</v>
      </c>
      <c r="C12" s="381" t="s">
        <v>134</v>
      </c>
      <c r="D12" s="382"/>
      <c r="E12" s="382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6"/>
    </row>
    <row r="13" spans="2:16" s="17" customFormat="1" ht="12" customHeight="1">
      <c r="B13" s="5">
        <v>8</v>
      </c>
      <c r="C13" s="383" t="s">
        <v>139</v>
      </c>
      <c r="D13" s="384"/>
      <c r="E13" s="384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6"/>
    </row>
    <row r="14" spans="2:16" s="17" customFormat="1" ht="12" customHeight="1">
      <c r="B14" s="6">
        <v>9</v>
      </c>
      <c r="C14" s="385" t="s">
        <v>140</v>
      </c>
      <c r="D14" s="386"/>
      <c r="E14" s="386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6"/>
    </row>
    <row r="15" spans="2:16" s="17" customFormat="1" ht="12" customHeight="1">
      <c r="B15" s="7">
        <v>10</v>
      </c>
      <c r="C15" s="368" t="s">
        <v>141</v>
      </c>
      <c r="D15" s="369"/>
      <c r="E15" s="36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6"/>
    </row>
    <row r="16" spans="2:16" s="17" customFormat="1" ht="12" customHeight="1">
      <c r="B16" s="8">
        <v>11</v>
      </c>
      <c r="C16" s="353" t="s">
        <v>142</v>
      </c>
      <c r="D16" s="354"/>
      <c r="E16" s="354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6"/>
    </row>
    <row r="17" spans="2:16" s="17" customFormat="1" ht="12" customHeight="1">
      <c r="B17" s="9">
        <v>12</v>
      </c>
      <c r="C17" s="355" t="s">
        <v>143</v>
      </c>
      <c r="D17" s="356"/>
      <c r="E17" s="356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6"/>
    </row>
    <row r="18" spans="2:16" s="17" customFormat="1" ht="12" customHeight="1">
      <c r="B18" s="9">
        <v>13</v>
      </c>
      <c r="C18" s="355" t="s">
        <v>95</v>
      </c>
      <c r="D18" s="356"/>
      <c r="E18" s="356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6"/>
    </row>
    <row r="19" spans="2:16" s="17" customFormat="1" ht="24" customHeight="1">
      <c r="B19" s="10">
        <v>14</v>
      </c>
      <c r="C19" s="357" t="s">
        <v>144</v>
      </c>
      <c r="D19" s="358"/>
      <c r="E19" s="358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6"/>
    </row>
    <row r="20" spans="2:16" s="17" customFormat="1" ht="12" customHeight="1">
      <c r="B20" s="14">
        <v>15</v>
      </c>
      <c r="C20" s="360" t="s">
        <v>145</v>
      </c>
      <c r="D20" s="361"/>
      <c r="E20" s="361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6"/>
    </row>
    <row r="21" spans="2:16" s="17" customFormat="1" ht="12" customHeight="1">
      <c r="B21" s="11"/>
      <c r="C21" s="11"/>
      <c r="D21" s="359" t="s">
        <v>94</v>
      </c>
      <c r="E21" s="35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/>
    </row>
    <row r="22" spans="2:16" s="17" customFormat="1" ht="22.5" customHeight="1">
      <c r="B22" s="11"/>
      <c r="C22" s="11"/>
      <c r="D22" s="11"/>
      <c r="E22" s="12"/>
      <c r="F22" s="22"/>
      <c r="G22" s="23"/>
      <c r="M22" s="21"/>
      <c r="N22" s="21"/>
      <c r="O22" s="21"/>
      <c r="P22" s="16"/>
    </row>
  </sheetData>
  <sheetProtection selectLockedCells="1"/>
  <mergeCells count="20">
    <mergeCell ref="D3:E3"/>
    <mergeCell ref="B1:O1"/>
    <mergeCell ref="C7:E7"/>
    <mergeCell ref="C15:E15"/>
    <mergeCell ref="B4:E4"/>
    <mergeCell ref="C8:E8"/>
    <mergeCell ref="C10:E10"/>
    <mergeCell ref="C11:E11"/>
    <mergeCell ref="C5:E5"/>
    <mergeCell ref="C12:E12"/>
    <mergeCell ref="C13:E13"/>
    <mergeCell ref="C14:E14"/>
    <mergeCell ref="C9:E9"/>
    <mergeCell ref="C6:E6"/>
    <mergeCell ref="C16:E16"/>
    <mergeCell ref="C17:E17"/>
    <mergeCell ref="C19:E19"/>
    <mergeCell ref="D21:E21"/>
    <mergeCell ref="C20:E20"/>
    <mergeCell ref="C18:E1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tabColor rgb="FF92D050"/>
    <outlinePr summaryBelow="0"/>
  </sheetPr>
  <dimension ref="A2:AB17"/>
  <sheetViews>
    <sheetView tabSelected="1" view="pageBreakPreview" zoomScale="80" zoomScaleNormal="80" zoomScaleSheetLayoutView="80" zoomScalePageLayoutView="0" workbookViewId="0" topLeftCell="A1">
      <selection activeCell="E9" sqref="E9"/>
    </sheetView>
  </sheetViews>
  <sheetFormatPr defaultColWidth="17.140625" defaultRowHeight="39" customHeight="1" outlineLevelCol="1"/>
  <cols>
    <col min="1" max="1" width="4.421875" style="53" customWidth="1"/>
    <col min="2" max="2" width="35.421875" style="53" customWidth="1"/>
    <col min="3" max="3" width="10.28125" style="53" customWidth="1"/>
    <col min="4" max="4" width="15.7109375" style="80" customWidth="1"/>
    <col min="5" max="5" width="15.140625" style="80" customWidth="1"/>
    <col min="6" max="6" width="16.8515625" style="80" customWidth="1"/>
    <col min="7" max="7" width="14.28125" style="80" customWidth="1" outlineLevel="1"/>
    <col min="8" max="8" width="14.421875" style="53" customWidth="1" outlineLevel="1"/>
    <col min="9" max="9" width="19.57421875" style="53" customWidth="1" outlineLevel="1"/>
    <col min="10" max="10" width="12.00390625" style="53" customWidth="1" outlineLevel="1"/>
    <col min="11" max="11" width="15.57421875" style="53" customWidth="1" outlineLevel="1"/>
    <col min="12" max="12" width="14.28125" style="53" customWidth="1" outlineLevel="1"/>
    <col min="13" max="13" width="14.421875" style="53" customWidth="1" outlineLevel="1"/>
    <col min="14" max="14" width="15.7109375" style="53" customWidth="1" outlineLevel="1"/>
    <col min="15" max="15" width="12.00390625" style="53" customWidth="1" outlineLevel="1"/>
    <col min="16" max="16" width="14.7109375" style="53" customWidth="1" outlineLevel="1"/>
    <col min="17" max="17" width="10.140625" style="53" customWidth="1"/>
    <col min="18" max="18" width="14.28125" style="53" customWidth="1"/>
    <col min="19" max="19" width="14.421875" style="53" customWidth="1"/>
    <col min="20" max="20" width="14.140625" style="53" customWidth="1"/>
    <col min="21" max="21" width="12.00390625" style="53" customWidth="1"/>
    <col min="22" max="22" width="11.8515625" style="53" customWidth="1"/>
    <col min="23" max="23" width="10.57421875" style="53" hidden="1" customWidth="1"/>
    <col min="24" max="24" width="11.00390625" style="53" customWidth="1"/>
    <col min="25" max="26" width="17.140625" style="53" customWidth="1" outlineLevel="1"/>
    <col min="27" max="27" width="11.8515625" style="53" hidden="1" customWidth="1"/>
    <col min="28" max="28" width="93.28125" style="53" customWidth="1"/>
    <col min="29" max="16384" width="17.140625" style="53" customWidth="1"/>
  </cols>
  <sheetData>
    <row r="2" spans="2:28" ht="39" customHeight="1">
      <c r="B2" s="400" t="s">
        <v>83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</row>
    <row r="3" spans="4:28" s="54" customFormat="1" ht="39" customHeight="1">
      <c r="D3" s="55"/>
      <c r="E3" s="55"/>
      <c r="F3" s="55"/>
      <c r="G3" s="55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</row>
    <row r="4" spans="1:28" s="56" customFormat="1" ht="39" customHeight="1">
      <c r="A4" s="402" t="s">
        <v>84</v>
      </c>
      <c r="B4" s="402" t="s">
        <v>146</v>
      </c>
      <c r="C4" s="402" t="s">
        <v>147</v>
      </c>
      <c r="D4" s="403" t="s">
        <v>39</v>
      </c>
      <c r="E4" s="403" t="s">
        <v>40</v>
      </c>
      <c r="F4" s="403" t="s">
        <v>148</v>
      </c>
      <c r="G4" s="404" t="s">
        <v>149</v>
      </c>
      <c r="H4" s="404"/>
      <c r="I4" s="404"/>
      <c r="J4" s="404"/>
      <c r="K4" s="404"/>
      <c r="L4" s="405" t="s">
        <v>153</v>
      </c>
      <c r="M4" s="405"/>
      <c r="N4" s="405"/>
      <c r="O4" s="405"/>
      <c r="P4" s="405"/>
      <c r="Q4" s="390" t="s">
        <v>155</v>
      </c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</row>
    <row r="5" spans="1:28" s="56" customFormat="1" ht="39" customHeight="1">
      <c r="A5" s="402"/>
      <c r="B5" s="402"/>
      <c r="C5" s="402"/>
      <c r="D5" s="403"/>
      <c r="E5" s="403"/>
      <c r="F5" s="403"/>
      <c r="G5" s="406" t="s">
        <v>85</v>
      </c>
      <c r="H5" s="407" t="s">
        <v>150</v>
      </c>
      <c r="I5" s="407" t="s">
        <v>151</v>
      </c>
      <c r="J5" s="407" t="s">
        <v>87</v>
      </c>
      <c r="K5" s="407" t="s">
        <v>152</v>
      </c>
      <c r="L5" s="399" t="s">
        <v>85</v>
      </c>
      <c r="M5" s="396" t="s">
        <v>150</v>
      </c>
      <c r="N5" s="396" t="s">
        <v>151</v>
      </c>
      <c r="O5" s="396" t="s">
        <v>87</v>
      </c>
      <c r="P5" s="396" t="s">
        <v>152</v>
      </c>
      <c r="Q5" s="397" t="s">
        <v>154</v>
      </c>
      <c r="R5" s="398" t="s">
        <v>85</v>
      </c>
      <c r="S5" s="398" t="s">
        <v>150</v>
      </c>
      <c r="T5" s="398" t="s">
        <v>102</v>
      </c>
      <c r="U5" s="398" t="s">
        <v>87</v>
      </c>
      <c r="V5" s="398" t="s">
        <v>86</v>
      </c>
      <c r="W5" s="57"/>
      <c r="X5" s="389" t="s">
        <v>156</v>
      </c>
      <c r="Y5" s="390" t="s">
        <v>88</v>
      </c>
      <c r="Z5" s="390"/>
      <c r="AA5" s="57"/>
      <c r="AB5" s="391" t="s">
        <v>91</v>
      </c>
    </row>
    <row r="6" spans="1:28" s="56" customFormat="1" ht="96.75" customHeight="1">
      <c r="A6" s="402"/>
      <c r="B6" s="402"/>
      <c r="C6" s="402"/>
      <c r="D6" s="403"/>
      <c r="E6" s="403"/>
      <c r="F6" s="403"/>
      <c r="G6" s="406"/>
      <c r="H6" s="407"/>
      <c r="I6" s="407"/>
      <c r="J6" s="407"/>
      <c r="K6" s="407"/>
      <c r="L6" s="399"/>
      <c r="M6" s="396"/>
      <c r="N6" s="396"/>
      <c r="O6" s="396"/>
      <c r="P6" s="396"/>
      <c r="Q6" s="397"/>
      <c r="R6" s="398"/>
      <c r="S6" s="398"/>
      <c r="T6" s="398"/>
      <c r="U6" s="398"/>
      <c r="V6" s="398"/>
      <c r="W6" s="58" t="s">
        <v>89</v>
      </c>
      <c r="X6" s="389"/>
      <c r="Y6" s="57" t="s">
        <v>157</v>
      </c>
      <c r="Z6" s="57" t="s">
        <v>158</v>
      </c>
      <c r="AA6" s="281" t="s">
        <v>90</v>
      </c>
      <c r="AB6" s="392"/>
    </row>
    <row r="7" spans="1:28" ht="51" customHeight="1">
      <c r="A7" s="83"/>
      <c r="B7" s="393"/>
      <c r="C7" s="394"/>
      <c r="D7" s="394"/>
      <c r="E7" s="395"/>
      <c r="F7" s="59"/>
      <c r="G7" s="84"/>
      <c r="H7" s="84"/>
      <c r="I7" s="85"/>
      <c r="J7" s="84"/>
      <c r="K7" s="85"/>
      <c r="L7" s="94"/>
      <c r="M7" s="94"/>
      <c r="N7" s="95"/>
      <c r="O7" s="94"/>
      <c r="P7" s="95"/>
      <c r="Q7" s="60"/>
      <c r="R7" s="60"/>
      <c r="S7" s="60"/>
      <c r="T7" s="61"/>
      <c r="U7" s="60"/>
      <c r="V7" s="61"/>
      <c r="W7" s="60"/>
      <c r="X7" s="61"/>
      <c r="Y7" s="61"/>
      <c r="Z7" s="61"/>
      <c r="AA7" s="62"/>
      <c r="AB7" s="63"/>
    </row>
    <row r="8" spans="1:28" ht="41.25" customHeight="1">
      <c r="A8" s="82"/>
      <c r="B8" s="62"/>
      <c r="C8" s="62"/>
      <c r="D8" s="64"/>
      <c r="E8" s="64"/>
      <c r="F8" s="65"/>
      <c r="G8" s="86"/>
      <c r="H8" s="87"/>
      <c r="I8" s="88"/>
      <c r="J8" s="87"/>
      <c r="K8" s="88"/>
      <c r="L8" s="96"/>
      <c r="M8" s="96"/>
      <c r="N8" s="97"/>
      <c r="O8" s="96"/>
      <c r="P8" s="96"/>
      <c r="Q8" s="66"/>
      <c r="R8" s="67"/>
      <c r="S8" s="67"/>
      <c r="T8" s="67"/>
      <c r="U8" s="67"/>
      <c r="V8" s="67"/>
      <c r="W8" s="67"/>
      <c r="X8" s="68"/>
      <c r="Y8" s="68"/>
      <c r="Z8" s="68"/>
      <c r="AA8" s="69"/>
      <c r="AB8" s="69"/>
    </row>
    <row r="9" spans="1:28" ht="41.25" customHeight="1">
      <c r="A9" s="82"/>
      <c r="B9" s="62"/>
      <c r="C9" s="62"/>
      <c r="D9" s="64"/>
      <c r="E9" s="64"/>
      <c r="F9" s="65"/>
      <c r="G9" s="86"/>
      <c r="H9" s="89"/>
      <c r="I9" s="88"/>
      <c r="J9" s="87"/>
      <c r="K9" s="90"/>
      <c r="L9" s="96"/>
      <c r="M9" s="96"/>
      <c r="N9" s="97"/>
      <c r="O9" s="96"/>
      <c r="P9" s="96"/>
      <c r="Q9" s="66"/>
      <c r="R9" s="68"/>
      <c r="S9" s="68"/>
      <c r="T9" s="68"/>
      <c r="U9" s="68"/>
      <c r="V9" s="68"/>
      <c r="W9" s="70"/>
      <c r="X9" s="68"/>
      <c r="Y9" s="68"/>
      <c r="Z9" s="68"/>
      <c r="AA9" s="71"/>
      <c r="AB9" s="69"/>
    </row>
    <row r="10" spans="1:28" ht="41.25" customHeight="1">
      <c r="A10" s="82"/>
      <c r="B10" s="62"/>
      <c r="C10" s="62"/>
      <c r="D10" s="64"/>
      <c r="E10" s="64"/>
      <c r="F10" s="65"/>
      <c r="G10" s="86"/>
      <c r="H10" s="89"/>
      <c r="I10" s="88"/>
      <c r="J10" s="87"/>
      <c r="K10" s="88"/>
      <c r="L10" s="96"/>
      <c r="M10" s="96"/>
      <c r="N10" s="97"/>
      <c r="O10" s="96"/>
      <c r="P10" s="96"/>
      <c r="Q10" s="66"/>
      <c r="R10" s="68"/>
      <c r="S10" s="68"/>
      <c r="T10" s="68"/>
      <c r="U10" s="68"/>
      <c r="V10" s="68"/>
      <c r="W10" s="70"/>
      <c r="X10" s="68"/>
      <c r="Y10" s="68"/>
      <c r="Z10" s="68"/>
      <c r="AA10" s="71"/>
      <c r="AB10" s="69"/>
    </row>
    <row r="11" spans="1:28" ht="41.25" customHeight="1">
      <c r="A11" s="82"/>
      <c r="B11" s="62"/>
      <c r="C11" s="62"/>
      <c r="D11" s="64"/>
      <c r="E11" s="64"/>
      <c r="F11" s="65"/>
      <c r="G11" s="86"/>
      <c r="H11" s="89"/>
      <c r="I11" s="88"/>
      <c r="J11" s="87"/>
      <c r="K11" s="88"/>
      <c r="L11" s="96"/>
      <c r="M11" s="96"/>
      <c r="N11" s="97"/>
      <c r="O11" s="96"/>
      <c r="P11" s="96"/>
      <c r="Q11" s="66"/>
      <c r="R11" s="68"/>
      <c r="S11" s="68"/>
      <c r="T11" s="68"/>
      <c r="U11" s="68"/>
      <c r="V11" s="68"/>
      <c r="W11" s="70"/>
      <c r="X11" s="68"/>
      <c r="Y11" s="68"/>
      <c r="Z11" s="68"/>
      <c r="AA11" s="71"/>
      <c r="AB11" s="69"/>
    </row>
    <row r="12" spans="1:28" ht="41.25" customHeight="1">
      <c r="A12" s="82"/>
      <c r="B12" s="62"/>
      <c r="C12" s="62"/>
      <c r="D12" s="64"/>
      <c r="E12" s="64"/>
      <c r="F12" s="65"/>
      <c r="G12" s="86"/>
      <c r="H12" s="91"/>
      <c r="I12" s="92"/>
      <c r="J12" s="87"/>
      <c r="K12" s="93"/>
      <c r="L12" s="96"/>
      <c r="M12" s="96"/>
      <c r="N12" s="98"/>
      <c r="O12" s="96"/>
      <c r="P12" s="96"/>
      <c r="Q12" s="66"/>
      <c r="R12" s="71"/>
      <c r="S12" s="71"/>
      <c r="T12" s="68"/>
      <c r="U12" s="71"/>
      <c r="V12" s="68"/>
      <c r="W12" s="70"/>
      <c r="X12" s="68"/>
      <c r="Y12" s="68"/>
      <c r="Z12" s="68"/>
      <c r="AA12" s="71"/>
      <c r="AB12" s="72"/>
    </row>
    <row r="13" spans="1:28" ht="41.25" customHeight="1">
      <c r="A13" s="82"/>
      <c r="B13" s="62"/>
      <c r="C13" s="62"/>
      <c r="D13" s="64"/>
      <c r="E13" s="64"/>
      <c r="F13" s="65"/>
      <c r="G13" s="86"/>
      <c r="H13" s="91"/>
      <c r="I13" s="90"/>
      <c r="J13" s="91"/>
      <c r="K13" s="88"/>
      <c r="L13" s="96"/>
      <c r="M13" s="99"/>
      <c r="N13" s="99"/>
      <c r="O13" s="96"/>
      <c r="P13" s="99"/>
      <c r="Q13" s="66"/>
      <c r="R13" s="68"/>
      <c r="S13" s="68"/>
      <c r="T13" s="68"/>
      <c r="U13" s="68"/>
      <c r="V13" s="68"/>
      <c r="W13" s="70"/>
      <c r="X13" s="68"/>
      <c r="Y13" s="68"/>
      <c r="Z13" s="68"/>
      <c r="AA13" s="71"/>
      <c r="AB13" s="73"/>
    </row>
    <row r="14" spans="2:23" s="54" customFormat="1" ht="39" customHeight="1">
      <c r="B14" s="74"/>
      <c r="C14" s="74"/>
      <c r="D14" s="75"/>
      <c r="E14" s="75"/>
      <c r="F14" s="75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4"/>
      <c r="R14" s="76"/>
      <c r="S14" s="76"/>
      <c r="T14" s="76"/>
      <c r="U14" s="76"/>
      <c r="V14" s="76"/>
      <c r="W14" s="76"/>
    </row>
    <row r="15" spans="2:23" ht="39" customHeight="1">
      <c r="B15" s="77"/>
      <c r="C15" s="77"/>
      <c r="D15" s="78"/>
      <c r="E15" s="78"/>
      <c r="F15" s="78"/>
      <c r="G15" s="78"/>
      <c r="H15" s="79"/>
      <c r="I15" s="79"/>
      <c r="J15" s="79"/>
      <c r="K15" s="79"/>
      <c r="L15" s="79"/>
      <c r="M15" s="79"/>
      <c r="N15" s="79"/>
      <c r="O15" s="79"/>
      <c r="P15" s="79"/>
      <c r="Q15" s="77"/>
      <c r="R15" s="79"/>
      <c r="S15" s="79"/>
      <c r="T15" s="79"/>
      <c r="U15" s="79"/>
      <c r="V15" s="79"/>
      <c r="W15" s="79"/>
    </row>
    <row r="16" spans="2:23" ht="39" customHeight="1">
      <c r="B16" s="77"/>
      <c r="C16" s="77"/>
      <c r="D16" s="78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7"/>
      <c r="R16" s="79"/>
      <c r="S16" s="79"/>
      <c r="T16" s="79"/>
      <c r="U16" s="79"/>
      <c r="V16" s="79"/>
      <c r="W16" s="79"/>
    </row>
    <row r="17" spans="2:23" ht="39" customHeight="1">
      <c r="B17" s="77"/>
      <c r="C17" s="77"/>
      <c r="D17" s="78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7"/>
      <c r="R17" s="79"/>
      <c r="S17" s="79"/>
      <c r="T17" s="79"/>
      <c r="U17" s="79"/>
      <c r="V17" s="79"/>
      <c r="W17" s="79"/>
    </row>
  </sheetData>
  <sheetProtection/>
  <autoFilter ref="A6:AC13"/>
  <mergeCells count="31">
    <mergeCell ref="B2:AB2"/>
    <mergeCell ref="Q3:AB3"/>
    <mergeCell ref="A4:A6"/>
    <mergeCell ref="B4:B6"/>
    <mergeCell ref="C4:C6"/>
    <mergeCell ref="D4:D6"/>
    <mergeCell ref="E4:E6"/>
    <mergeCell ref="F4:F6"/>
    <mergeCell ref="G4:K4"/>
    <mergeCell ref="L4:P4"/>
    <mergeCell ref="Q4:AB4"/>
    <mergeCell ref="G5:G6"/>
    <mergeCell ref="H5:H6"/>
    <mergeCell ref="I5:I6"/>
    <mergeCell ref="J5:J6"/>
    <mergeCell ref="K5:K6"/>
    <mergeCell ref="X5:X6"/>
    <mergeCell ref="Y5:Z5"/>
    <mergeCell ref="AB5:AB6"/>
    <mergeCell ref="B7:E7"/>
    <mergeCell ref="P5:P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V5:V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Omar Orlando Maldonado Gomez</cp:lastModifiedBy>
  <cp:lastPrinted>2014-02-11T20:24:23Z</cp:lastPrinted>
  <dcterms:created xsi:type="dcterms:W3CDTF">2000-07-06T22:17:16Z</dcterms:created>
  <dcterms:modified xsi:type="dcterms:W3CDTF">2014-12-30T19:41:00Z</dcterms:modified>
  <cp:category/>
  <cp:version/>
  <cp:contentType/>
  <cp:contentStatus/>
</cp:coreProperties>
</file>