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220" firstSheet="1" activeTab="1"/>
  </bookViews>
  <sheets>
    <sheet name="INPUTS" sheetId="1" state="hidden" r:id="rId1"/>
    <sheet name="Evaluacion Tecnica " sheetId="2" r:id="rId2"/>
    <sheet name="Indicadores Financieros " sheetId="3" r:id="rId3"/>
    <sheet name="Evaluacion Consolidada " sheetId="4" r:id="rId4"/>
  </sheets>
  <definedNames>
    <definedName name="_xlnm.Print_Titles" localSheetId="1">'Evaluacion Tecnica '!$1:$6</definedName>
  </definedNames>
  <calcPr fullCalcOnLoad="1"/>
</workbook>
</file>

<file path=xl/sharedStrings.xml><?xml version="1.0" encoding="utf-8"?>
<sst xmlns="http://schemas.openxmlformats.org/spreadsheetml/2006/main" count="304" uniqueCount="87">
  <si>
    <t>PROPONENTE</t>
  </si>
  <si>
    <t xml:space="preserve">INDICE DE LIQUIDEZ: </t>
  </si>
  <si>
    <t>NIVEL DE ENDEUDAMIENTO</t>
  </si>
  <si>
    <t>PRESUPUESTO OFICIAL</t>
  </si>
  <si>
    <t>COBERTURA DE INTERESES</t>
  </si>
  <si>
    <t>No.</t>
  </si>
  <si>
    <t>CRITERIO</t>
  </si>
  <si>
    <t>CUMPLE/ NO CUMPLE</t>
  </si>
  <si>
    <t xml:space="preserve">AGENCIA NACIONAL DE INFRAESTRUCTURA </t>
  </si>
  <si>
    <t>Experiencia del  Proponente</t>
  </si>
  <si>
    <t>Proponente</t>
  </si>
  <si>
    <r>
      <rPr>
        <b/>
        <sz val="12"/>
        <color indexed="8"/>
        <rFont val="Arial Narrow"/>
        <family val="2"/>
      </rPr>
      <t>a</t>
    </r>
    <r>
      <rPr>
        <sz val="12"/>
        <color indexed="8"/>
        <rFont val="Arial Narrow"/>
        <family val="2"/>
      </rPr>
      <t>. Oferta Tecnica  (Anexo 1)</t>
    </r>
  </si>
  <si>
    <t>Documentos Habilitantes y Juridicos</t>
  </si>
  <si>
    <t>AGENCIA NACIONAL DE INFRAESTRUCTURA</t>
  </si>
  <si>
    <t>CUMPLE</t>
  </si>
  <si>
    <t>RESUMEN DE EVALUACION TECNICA Y ECONOMICA</t>
  </si>
  <si>
    <t>Indicadores Financieros</t>
  </si>
  <si>
    <t>FACTORES HABILITANTES Y PUNTAJES</t>
  </si>
  <si>
    <t>1.</t>
  </si>
  <si>
    <t>REQUERIMIENTOS FINANCIEROS</t>
  </si>
  <si>
    <t>Resultado</t>
  </si>
  <si>
    <t>*</t>
  </si>
  <si>
    <t>Activo Corriente</t>
  </si>
  <si>
    <t>Pasivo Corriente</t>
  </si>
  <si>
    <t>INDICE DE ENDEUDAMIENTO</t>
  </si>
  <si>
    <t>Activo Total</t>
  </si>
  <si>
    <t>Pasivo Total</t>
  </si>
  <si>
    <t>RAZON DE COBERTURA DE INTERESES</t>
  </si>
  <si>
    <t>Utilidad Operacional</t>
  </si>
  <si>
    <t>Gastos de Interes</t>
  </si>
  <si>
    <t>CAPACIDAD ORGANIZACIONAL</t>
  </si>
  <si>
    <t>RP = Utilidad Operacional / Patrimonio</t>
  </si>
  <si>
    <t>Patrimonio</t>
  </si>
  <si>
    <t>RP = Utilidad Operacional / Activo Total</t>
  </si>
  <si>
    <t>Acitvo Total</t>
  </si>
  <si>
    <t>OBSERVACION</t>
  </si>
  <si>
    <t>2.</t>
  </si>
  <si>
    <t>OBSERVACIONES</t>
  </si>
  <si>
    <t>3.</t>
  </si>
  <si>
    <t>CAPACIDAD OPERACIONAL</t>
  </si>
  <si>
    <t>4.</t>
  </si>
  <si>
    <t xml:space="preserve">EVALUACION TECNICA - EXPERIENCIA </t>
  </si>
  <si>
    <r>
      <rPr>
        <b/>
        <sz val="12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folios del  6 al 8</t>
    </r>
  </si>
  <si>
    <t>2.6</t>
  </si>
  <si>
    <t>IL = Activo Corriente / Pasivo Corriente (= ó &gt; a 1.5)</t>
  </si>
  <si>
    <t>INDETERMINADO</t>
  </si>
  <si>
    <r>
      <t>b</t>
    </r>
    <r>
      <rPr>
        <sz val="12"/>
        <rFont val="Arial Narrow"/>
        <family val="2"/>
      </rPr>
      <t xml:space="preserve">. Para demostrar su experiencia en </t>
    </r>
    <r>
      <rPr>
        <b/>
        <u val="single"/>
        <sz val="12"/>
        <rFont val="Arial Narrow"/>
        <family val="2"/>
      </rPr>
      <t>manejo de programas de seguros</t>
    </r>
    <r>
      <rPr>
        <sz val="12"/>
        <rFont val="Arial Narrow"/>
        <family val="2"/>
      </rPr>
      <t>, los proponentes deberán presentar certificaciones sobre máximo tres (3) contratos, los cuales sumados correspondan a un valor igual o superior al presupuesto del grupo al cual presente oferta. Cada una de estas certificaciones debe corresponder a contratos cuyo objeto consista en el manejo de programas de seguros.</t>
    </r>
  </si>
  <si>
    <r>
      <t xml:space="preserve">CLASIFICACIÓN UNSPSC: </t>
    </r>
    <r>
      <rPr>
        <sz val="12"/>
        <color indexed="8"/>
        <rFont val="Arial Narrow"/>
        <family val="2"/>
      </rPr>
      <t>El objeto contractual se enmarca dentro del siguiente código del Clasificador de Bienes y Servicios:</t>
    </r>
  </si>
  <si>
    <r>
      <t xml:space="preserve">c. </t>
    </r>
    <r>
      <rPr>
        <sz val="12"/>
        <rFont val="Arial Narrow"/>
        <family val="2"/>
      </rPr>
      <t xml:space="preserve">Para demostrar su experiencia en </t>
    </r>
    <r>
      <rPr>
        <b/>
        <u val="single"/>
        <sz val="12"/>
        <rFont val="Arial Narrow"/>
        <family val="2"/>
      </rPr>
      <t>el pago de siniestros</t>
    </r>
    <r>
      <rPr>
        <sz val="12"/>
        <rFont val="Arial Narrow"/>
        <family val="2"/>
      </rPr>
      <t xml:space="preserve">, los proponentes deberán presentar certificaciones de máximo tres (3) clientes, las cuales sumadas correspondan a: un valor igual o superior a CIEN MILLONES DE PESOS ($100.000.000) para el </t>
    </r>
    <r>
      <rPr>
        <b/>
        <sz val="12"/>
        <rFont val="Arial Narrow"/>
        <family val="2"/>
      </rPr>
      <t>GRUPO 1</t>
    </r>
    <r>
      <rPr>
        <sz val="12"/>
        <rFont val="Arial Narrow"/>
        <family val="2"/>
      </rPr>
      <t xml:space="preserve">; a VEINTE MILLONES DE PESOS ($20.000.000) para el </t>
    </r>
    <r>
      <rPr>
        <b/>
        <sz val="12"/>
        <rFont val="Arial Narrow"/>
        <family val="2"/>
      </rPr>
      <t>GRUPO 2</t>
    </r>
    <r>
      <rPr>
        <sz val="12"/>
        <rFont val="Arial Narrow"/>
        <family val="2"/>
      </rPr>
      <t xml:space="preserve"> y a CINCUENTA  MILLONES DE PESOS ($50.000.000) para el </t>
    </r>
    <r>
      <rPr>
        <b/>
        <sz val="12"/>
        <rFont val="Arial Narrow"/>
        <family val="2"/>
      </rPr>
      <t>GRUPO 3</t>
    </r>
    <r>
      <rPr>
        <sz val="12"/>
        <rFont val="Arial Narrow"/>
        <family val="2"/>
      </rPr>
      <t>. Cada una de estas certificaciones debe corresponder al pago de siniestros.</t>
    </r>
  </si>
  <si>
    <t>IL = Activo Corriente / Pasivo Corriente (= ó &gt; a 1)</t>
  </si>
  <si>
    <t>RCI = Utilidad Operacional / Gastos de Interes (= ó &gt; -50) o indeterminado</t>
  </si>
  <si>
    <t>Rentabilidad del Patrimonio ( -50)</t>
  </si>
  <si>
    <t>Rentabilidad del Activo (-10)</t>
  </si>
  <si>
    <t>PROCESO DE SELECCIÓN ABREVIADA VJ-VAF-SA-001-2015</t>
  </si>
  <si>
    <t>OBJETO: CONTRATAR PROGRAMA DE SEGUROS</t>
  </si>
  <si>
    <t>OBJETO: CONTRATAR EL PROGRAMA DE SEGUROS</t>
  </si>
  <si>
    <r>
      <rPr>
        <b/>
        <sz val="12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folios del  2 al 4</t>
    </r>
  </si>
  <si>
    <r>
      <rPr>
        <b/>
        <sz val="12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folios 91 AL 91C</t>
    </r>
  </si>
  <si>
    <r>
      <t xml:space="preserve">CUMPLE </t>
    </r>
    <r>
      <rPr>
        <sz val="12"/>
        <color indexed="8"/>
        <rFont val="Arial Narrow"/>
        <family val="2"/>
      </rPr>
      <t>a folios</t>
    </r>
    <r>
      <rPr>
        <b/>
        <sz val="12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38 al 41</t>
    </r>
  </si>
  <si>
    <t xml:space="preserve">MAPFRE SEGUROS GENERALES DE COLOMBIA S.A. </t>
  </si>
  <si>
    <t>MAPFRE SEGUROS GENERALES DE COLOMBIA S.A.</t>
  </si>
  <si>
    <t>(Pasivo Total / Activo Total) x 100 (= ó &lt; al 90.9%)</t>
  </si>
  <si>
    <t>El proponente cumple con los indicadores financieros habilitantes establecidos en el pliego de condiciones, verificados con la informacion finaciera presentada en la propuesta (folios 38)</t>
  </si>
  <si>
    <t>CHUBB DE COLOMBIA COMPAÑÍA DE SEGUROS</t>
  </si>
  <si>
    <t>El proponente cumple con los indicadores financieros habilitantes establecidos en el pliego de condiciones, verificados con la informacion finaciera presentada en la propuesta (folios 22)</t>
  </si>
  <si>
    <r>
      <t xml:space="preserve">CUMPLE </t>
    </r>
    <r>
      <rPr>
        <sz val="12"/>
        <color indexed="8"/>
        <rFont val="Arial Narrow"/>
        <family val="2"/>
      </rPr>
      <t>a folios 22 al 29</t>
    </r>
  </si>
  <si>
    <r>
      <t>El proponente para acreditar el cumplimiento de la experiencia requerida adjunta los siguientes documentos de contratos:                                                                                    1. Certificacion de FOGACOOP                
2. Certificacion de INVIMA                   
3. Certificacion de UGPP
 (</t>
    </r>
    <r>
      <rPr>
        <b/>
        <sz val="12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Folios del  48 al 51 )                                                                                                 </t>
    </r>
    <r>
      <rPr>
        <b/>
        <sz val="12"/>
        <color indexed="8"/>
        <rFont val="Arial Narrow"/>
        <family val="2"/>
      </rPr>
      <t xml:space="preserve"> </t>
    </r>
  </si>
  <si>
    <r>
      <t>El proponente para acreditar el cumplimiento de la experiencia requerida adjunta los siguientes documentos de contratos:                                                                                    1. Certificacion de POLICIA NACIONAL                 
2. Certificacion de SERVICIO POSTALES NACIONALES                   
3. Certificacion de AGENCIA LOGISTICA FUERZAS MILITARES 
 (</t>
    </r>
    <r>
      <rPr>
        <b/>
        <sz val="12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Folios del  85 al 89 )                                                                                                 </t>
    </r>
    <r>
      <rPr>
        <b/>
        <sz val="12"/>
        <color indexed="8"/>
        <rFont val="Arial Narrow"/>
        <family val="2"/>
      </rPr>
      <t xml:space="preserve"> </t>
    </r>
  </si>
  <si>
    <r>
      <rPr>
        <b/>
        <sz val="12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 52</t>
    </r>
  </si>
  <si>
    <t>UNION TEMPORAL GENERALI COLOMBIA SEGUROS GENERALES S.A. Y ROYAL &amp; SUN ALLIANCE SEGUROS S.A.</t>
  </si>
  <si>
    <r>
      <rPr>
        <b/>
        <sz val="12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folios del  4 al 6</t>
    </r>
  </si>
  <si>
    <t>El proponente cumple con los indicadores financieros habilitantes establecidos en el pliego de condiciones, verificados con la informacion finaciera presentada en la propuesta (folios 66)</t>
  </si>
  <si>
    <t>El proponente cumple con los indicadores financieros habilitantes establecidos en el pliego de condiciones, verificados con la informacion finaciera presentada en la propuesta (folios 74)</t>
  </si>
  <si>
    <r>
      <t xml:space="preserve">CUMPLE </t>
    </r>
    <r>
      <rPr>
        <sz val="12"/>
        <color indexed="8"/>
        <rFont val="Arial Narrow"/>
        <family val="2"/>
      </rPr>
      <t>a folios 67 al 70 y del 74 al 76</t>
    </r>
  </si>
  <si>
    <r>
      <t>El proponente para acreditar el cumplimiento de la experiencia requerida adjunta los siguientes documentos de contratos:                                                                                    1. Certificacion de ASOCIACION EGRESADOS UNIVERSIDAD DE LOS ANDES                 
2. Certificacion de PELIKAN COLOMBIA S.A.S.                 
3. Certificacion de IDU 
 (</t>
    </r>
    <r>
      <rPr>
        <b/>
        <sz val="12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Folios del  125 al 128 )                                                                                                 </t>
    </r>
    <r>
      <rPr>
        <b/>
        <sz val="12"/>
        <color indexed="8"/>
        <rFont val="Arial Narrow"/>
        <family val="2"/>
      </rPr>
      <t xml:space="preserve"> </t>
    </r>
  </si>
  <si>
    <r>
      <rPr>
        <b/>
        <sz val="12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 del 129 al 137</t>
    </r>
  </si>
  <si>
    <t xml:space="preserve">UNION TEMPORAL QBE SEGUROS S.A. Y LA PREVISORA S.A. </t>
  </si>
  <si>
    <t>UNION TEMPORAL QBE SEGUROS S.A. LA PREVISORA S.A.</t>
  </si>
  <si>
    <r>
      <rPr>
        <b/>
        <sz val="12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folios del  5 al 7</t>
    </r>
  </si>
  <si>
    <t>El proponente cumple con los indicadores financieros habilitantes establecidos en el pliego de condiciones, verificados con la informacion finaciera presentada en la propuesta (folios 89)</t>
  </si>
  <si>
    <r>
      <t xml:space="preserve">CUMPLE </t>
    </r>
    <r>
      <rPr>
        <sz val="12"/>
        <color indexed="8"/>
        <rFont val="Arial Narrow"/>
        <family val="2"/>
      </rPr>
      <t>a folios 90 al 92 y del 111 al 112</t>
    </r>
  </si>
  <si>
    <t>El proponente cumple con los indicadores financieros habilitantes establecidos en el pliego de condiciones, verificados con la informacion finaciera presentada en la propuesta (folios 111)</t>
  </si>
  <si>
    <r>
      <t>El proponente para acreditar el cumplimiento de la experiencia requerida adjunta los siguientes documentos de contratos:                                                                                    1. Certificacion de MINISTERIO DE DEFENSA NACIONAL             
2. Certificacion de DIRECCION NACIONAL DE ESTUPEFACIENTES          
3. Certificacion de UNIVERSIDAD NACIONAL DE COLOMBIA                                4. ELECTROHUILA                                                                                      5.CONSEJO SUPERIOR DE LA JUDICATURA
 (</t>
    </r>
    <r>
      <rPr>
        <b/>
        <sz val="12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Folios del  201 al 208 y del 213 )                                                                                                 </t>
    </r>
    <r>
      <rPr>
        <b/>
        <sz val="12"/>
        <color indexed="8"/>
        <rFont val="Arial Narrow"/>
        <family val="2"/>
      </rPr>
      <t xml:space="preserve"> </t>
    </r>
  </si>
  <si>
    <r>
      <rPr>
        <b/>
        <sz val="12"/>
        <color indexed="8"/>
        <rFont val="Arial Narrow"/>
        <family val="2"/>
      </rPr>
      <t>CUMPLE</t>
    </r>
    <r>
      <rPr>
        <sz val="12"/>
        <color indexed="8"/>
        <rFont val="Arial Narrow"/>
        <family val="2"/>
      </rPr>
      <t xml:space="preserve"> a folio del 209 al 212 y 232</t>
    </r>
  </si>
  <si>
    <t>CHUBB DE COOMBIA COMPAÑÍA DE SEGUROS S.A.</t>
  </si>
  <si>
    <t>UNION TEMPORAL GENERALI COOMBIA SEGUROS Y ROYAL &amp; SUN ALLIANCE</t>
  </si>
  <si>
    <t>UNION TEMPORAL QBE SEGUROS Y PREVISORA S.A.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</si>
</sst>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$-240A]\ #,##0"/>
    <numFmt numFmtId="181" formatCode="[$$-240A]\ #,##0.0"/>
    <numFmt numFmtId="182" formatCode="[$$-240A]\ #,##0.00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00000"/>
    <numFmt numFmtId="196" formatCode="0.00000"/>
    <numFmt numFmtId="197" formatCode="0.0000"/>
    <numFmt numFmtId="198" formatCode="&quot;$&quot;\ #,##0.00"/>
    <numFmt numFmtId="199" formatCode="&quot;$&quot;\ #,##0.0"/>
    <numFmt numFmtId="200" formatCode="&quot;$&quot;\ #,##0"/>
    <numFmt numFmtId="201" formatCode="0.00000000"/>
    <numFmt numFmtId="202" formatCode="0.0000000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_-* #,##0.00\ _P_t_s_-;\-* #,##0.00\ _P_t_s_-;_-* &quot;-&quot;??\ _P_t_s_-;_-@_-"/>
    <numFmt numFmtId="209" formatCode="_-* #,##0\ _P_t_s_-;\-* #,##0\ _P_t_s_-;_-* &quot;-&quot;??\ _P_t_s_-;_-@_-"/>
    <numFmt numFmtId="210" formatCode="&quot;$&quot;#,##0.00"/>
    <numFmt numFmtId="211" formatCode="[$COP]\ #,##0.00"/>
    <numFmt numFmtId="212" formatCode="[$-240A]dddd\,\ dd&quot; de &quot;mmmm&quot; de &quot;yyyy"/>
    <numFmt numFmtId="213" formatCode="[$-240A]hh:mm:ss\ AM/PM"/>
    <numFmt numFmtId="214" formatCode="#,##0.0"/>
  </numFmts>
  <fonts count="56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12"/>
      <name val="Arial Narrow"/>
      <family val="2"/>
    </font>
    <font>
      <sz val="5"/>
      <name val="Arial Narrow"/>
      <family val="2"/>
    </font>
    <font>
      <b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1" fillId="18" borderId="10" xfId="0" applyFont="1" applyFill="1" applyBorder="1" applyAlignment="1">
      <alignment vertical="center"/>
    </xf>
    <xf numFmtId="200" fontId="31" fillId="18" borderId="11" xfId="0" applyNumberFormat="1" applyFont="1" applyFill="1" applyBorder="1" applyAlignment="1">
      <alignment/>
    </xf>
    <xf numFmtId="0" fontId="31" fillId="18" borderId="12" xfId="0" applyFont="1" applyFill="1" applyBorder="1" applyAlignment="1">
      <alignment/>
    </xf>
    <xf numFmtId="0" fontId="1" fillId="18" borderId="13" xfId="0" applyFont="1" applyFill="1" applyBorder="1" applyAlignment="1">
      <alignment vertical="center"/>
    </xf>
    <xf numFmtId="200" fontId="31" fillId="18" borderId="0" xfId="0" applyNumberFormat="1" applyFont="1" applyFill="1" applyBorder="1" applyAlignment="1">
      <alignment/>
    </xf>
    <xf numFmtId="0" fontId="31" fillId="18" borderId="14" xfId="0" applyFont="1" applyFill="1" applyBorder="1" applyAlignment="1">
      <alignment/>
    </xf>
    <xf numFmtId="0" fontId="31" fillId="18" borderId="0" xfId="0" applyFont="1" applyFill="1" applyBorder="1" applyAlignment="1">
      <alignment/>
    </xf>
    <xf numFmtId="2" fontId="31" fillId="18" borderId="0" xfId="0" applyNumberFormat="1" applyFont="1" applyFill="1" applyBorder="1" applyAlignment="1">
      <alignment vertical="center"/>
    </xf>
    <xf numFmtId="0" fontId="31" fillId="18" borderId="14" xfId="0" applyFont="1" applyFill="1" applyBorder="1" applyAlignment="1">
      <alignment vertical="center"/>
    </xf>
    <xf numFmtId="0" fontId="31" fillId="18" borderId="0" xfId="0" applyFont="1" applyFill="1" applyBorder="1" applyAlignment="1">
      <alignment vertical="center"/>
    </xf>
    <xf numFmtId="10" fontId="31" fillId="18" borderId="0" xfId="55" applyNumberFormat="1" applyFont="1" applyFill="1" applyBorder="1" applyAlignment="1">
      <alignment vertical="center"/>
    </xf>
    <xf numFmtId="9" fontId="31" fillId="18" borderId="14" xfId="55" applyFont="1" applyFill="1" applyBorder="1" applyAlignment="1">
      <alignment/>
    </xf>
    <xf numFmtId="0" fontId="2" fillId="18" borderId="13" xfId="0" applyFont="1" applyFill="1" applyBorder="1" applyAlignment="1">
      <alignment vertical="center"/>
    </xf>
    <xf numFmtId="0" fontId="1" fillId="18" borderId="15" xfId="0" applyFont="1" applyFill="1" applyBorder="1" applyAlignment="1">
      <alignment vertical="center"/>
    </xf>
    <xf numFmtId="0" fontId="31" fillId="18" borderId="16" xfId="0" applyFont="1" applyFill="1" applyBorder="1" applyAlignment="1">
      <alignment/>
    </xf>
    <xf numFmtId="0" fontId="31" fillId="18" borderId="17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54" fillId="0" borderId="0" xfId="0" applyFon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71" fontId="2" fillId="0" borderId="0" xfId="49" applyFont="1" applyAlignment="1">
      <alignment vertical="center"/>
    </xf>
    <xf numFmtId="0" fontId="1" fillId="0" borderId="0" xfId="0" applyFont="1" applyAlignment="1">
      <alignment vertical="center" wrapText="1"/>
    </xf>
    <xf numFmtId="0" fontId="55" fillId="0" borderId="0" xfId="0" applyFont="1" applyBorder="1" applyAlignment="1">
      <alignment horizontal="center"/>
    </xf>
    <xf numFmtId="0" fontId="52" fillId="0" borderId="2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vertical="center"/>
    </xf>
    <xf numFmtId="10" fontId="6" fillId="0" borderId="0" xfId="55" applyNumberFormat="1" applyFont="1" applyBorder="1" applyAlignment="1">
      <alignment vertical="center"/>
    </xf>
    <xf numFmtId="9" fontId="6" fillId="0" borderId="0" xfId="55" applyFont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1" fontId="6" fillId="0" borderId="0" xfId="49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center" vertical="center"/>
    </xf>
    <xf numFmtId="180" fontId="6" fillId="0" borderId="0" xfId="55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18" xfId="0" applyFont="1" applyBorder="1" applyAlignment="1">
      <alignment horizontal="justify" vertical="center"/>
    </xf>
    <xf numFmtId="0" fontId="54" fillId="0" borderId="18" xfId="0" applyFont="1" applyBorder="1" applyAlignment="1">
      <alignment horizontal="justify" vertical="center"/>
    </xf>
    <xf numFmtId="2" fontId="6" fillId="0" borderId="20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5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2" fontId="6" fillId="0" borderId="20" xfId="0" applyNumberFormat="1" applyFont="1" applyBorder="1" applyAlignment="1">
      <alignment vertical="center"/>
    </xf>
    <xf numFmtId="10" fontId="6" fillId="0" borderId="20" xfId="55" applyNumberFormat="1" applyFont="1" applyBorder="1" applyAlignment="1">
      <alignment vertical="center"/>
    </xf>
    <xf numFmtId="9" fontId="6" fillId="0" borderId="20" xfId="55" applyFont="1" applyBorder="1" applyAlignment="1">
      <alignment horizontal="center" vertical="center"/>
    </xf>
    <xf numFmtId="171" fontId="6" fillId="0" borderId="20" xfId="49" applyFont="1" applyBorder="1" applyAlignment="1">
      <alignment vertical="center"/>
    </xf>
    <xf numFmtId="191" fontId="6" fillId="0" borderId="20" xfId="0" applyNumberFormat="1" applyFont="1" applyBorder="1" applyAlignment="1">
      <alignment vertical="center"/>
    </xf>
    <xf numFmtId="180" fontId="6" fillId="0" borderId="20" xfId="0" applyNumberFormat="1" applyFont="1" applyBorder="1" applyAlignment="1">
      <alignment horizontal="center" vertical="center"/>
    </xf>
    <xf numFmtId="180" fontId="6" fillId="0" borderId="20" xfId="55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indent="1"/>
    </xf>
    <xf numFmtId="10" fontId="6" fillId="0" borderId="20" xfId="55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 indent="1"/>
    </xf>
    <xf numFmtId="0" fontId="52" fillId="0" borderId="2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00390625" style="1" customWidth="1"/>
    <col min="2" max="2" width="64.8515625" style="1" bestFit="1" customWidth="1"/>
    <col min="3" max="3" width="17.140625" style="1" bestFit="1" customWidth="1"/>
    <col min="4" max="4" width="11.421875" style="1" customWidth="1"/>
    <col min="5" max="5" width="35.421875" style="1" bestFit="1" customWidth="1"/>
    <col min="6" max="6" width="32.28125" style="1" bestFit="1" customWidth="1"/>
    <col min="7" max="16384" width="11.421875" style="1" customWidth="1"/>
  </cols>
  <sheetData>
    <row r="2" spans="2:4" ht="15.75">
      <c r="B2" s="3" t="s">
        <v>3</v>
      </c>
      <c r="C2" s="4">
        <v>600000000</v>
      </c>
      <c r="D2" s="5"/>
    </row>
    <row r="3" spans="2:4" ht="15.75">
      <c r="B3" s="6"/>
      <c r="C3" s="7"/>
      <c r="D3" s="8"/>
    </row>
    <row r="4" spans="2:5" ht="15.75">
      <c r="B4" s="6" t="s">
        <v>1</v>
      </c>
      <c r="C4" s="10">
        <v>2</v>
      </c>
      <c r="D4" s="11"/>
      <c r="E4" s="2"/>
    </row>
    <row r="5" spans="2:5" ht="15.75">
      <c r="B5" s="6"/>
      <c r="C5" s="12"/>
      <c r="D5" s="11"/>
      <c r="E5" s="2"/>
    </row>
    <row r="6" spans="2:5" ht="15.75">
      <c r="B6" s="6" t="s">
        <v>2</v>
      </c>
      <c r="C6" s="13">
        <v>0.7</v>
      </c>
      <c r="D6" s="11"/>
      <c r="E6" s="2"/>
    </row>
    <row r="7" spans="2:5" ht="15.75">
      <c r="B7" s="6"/>
      <c r="C7" s="12"/>
      <c r="D7" s="11"/>
      <c r="E7" s="2"/>
    </row>
    <row r="8" spans="2:4" ht="15.75">
      <c r="B8" s="6"/>
      <c r="C8" s="7"/>
      <c r="D8" s="14"/>
    </row>
    <row r="9" spans="2:4" ht="15.75">
      <c r="B9" s="15"/>
      <c r="C9" s="9"/>
      <c r="D9" s="8"/>
    </row>
    <row r="10" spans="2:4" ht="15.75">
      <c r="B10" s="6"/>
      <c r="C10" s="7"/>
      <c r="D10" s="14"/>
    </row>
    <row r="11" spans="2:4" ht="15.75">
      <c r="B11" s="6" t="s">
        <v>4</v>
      </c>
      <c r="C11" s="9">
        <v>1</v>
      </c>
      <c r="D11" s="8"/>
    </row>
    <row r="12" spans="2:4" ht="15.75">
      <c r="B12" s="6"/>
      <c r="C12" s="7"/>
      <c r="D12" s="8"/>
    </row>
    <row r="13" spans="2:4" ht="15.75">
      <c r="B13" s="15"/>
      <c r="C13" s="9"/>
      <c r="D13" s="8"/>
    </row>
    <row r="14" spans="2:4" ht="15.75">
      <c r="B14" s="6"/>
      <c r="C14" s="9"/>
      <c r="D14" s="8"/>
    </row>
    <row r="15" spans="2:4" ht="15.75">
      <c r="B15" s="15"/>
      <c r="C15" s="9"/>
      <c r="D15" s="8"/>
    </row>
    <row r="16" spans="2:4" ht="15.75">
      <c r="B16" s="16"/>
      <c r="C16" s="17"/>
      <c r="D16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11.421875" style="22" customWidth="1"/>
    <col min="2" max="2" width="28.421875" style="22" bestFit="1" customWidth="1"/>
    <col min="3" max="3" width="24.8515625" style="22" customWidth="1"/>
    <col min="4" max="4" width="61.140625" style="22" customWidth="1"/>
    <col min="5" max="16384" width="11.421875" style="22" customWidth="1"/>
  </cols>
  <sheetData>
    <row r="1" spans="1:4" ht="15.75">
      <c r="A1" s="95" t="s">
        <v>13</v>
      </c>
      <c r="B1" s="95"/>
      <c r="C1" s="95"/>
      <c r="D1" s="95"/>
    </row>
    <row r="2" spans="1:5" ht="15.75">
      <c r="A2" s="96" t="s">
        <v>53</v>
      </c>
      <c r="B2" s="96"/>
      <c r="C2" s="96"/>
      <c r="D2" s="96"/>
      <c r="E2" s="25"/>
    </row>
    <row r="3" spans="1:5" ht="15.75">
      <c r="A3" s="96" t="s">
        <v>41</v>
      </c>
      <c r="B3" s="96"/>
      <c r="C3" s="96"/>
      <c r="D3" s="96"/>
      <c r="E3" s="25"/>
    </row>
    <row r="4" spans="1:7" ht="41.25" customHeight="1">
      <c r="A4" s="100" t="s">
        <v>54</v>
      </c>
      <c r="B4" s="100"/>
      <c r="C4" s="100"/>
      <c r="D4" s="100"/>
      <c r="E4" s="31"/>
      <c r="F4" s="31"/>
      <c r="G4" s="31"/>
    </row>
    <row r="5" spans="1:4" ht="16.5" thickBot="1">
      <c r="A5" s="19"/>
      <c r="B5" s="19"/>
      <c r="C5" s="19"/>
      <c r="D5" s="19"/>
    </row>
    <row r="6" spans="1:4" ht="16.5" thickBot="1">
      <c r="A6" s="20" t="s">
        <v>5</v>
      </c>
      <c r="B6" s="20" t="s">
        <v>0</v>
      </c>
      <c r="C6" s="21" t="s">
        <v>6</v>
      </c>
      <c r="D6" s="21" t="s">
        <v>7</v>
      </c>
    </row>
    <row r="7" spans="1:4" ht="32.25" thickBot="1">
      <c r="A7" s="97">
        <v>1</v>
      </c>
      <c r="B7" s="101" t="s">
        <v>59</v>
      </c>
      <c r="C7" s="24" t="s">
        <v>11</v>
      </c>
      <c r="D7" s="23" t="s">
        <v>56</v>
      </c>
    </row>
    <row r="8" spans="1:4" ht="268.5" thickBot="1">
      <c r="A8" s="98"/>
      <c r="B8" s="102"/>
      <c r="C8" s="75" t="s">
        <v>46</v>
      </c>
      <c r="D8" s="79" t="s">
        <v>66</v>
      </c>
    </row>
    <row r="9" spans="1:4" ht="331.5" thickBot="1">
      <c r="A9" s="98"/>
      <c r="B9" s="102"/>
      <c r="C9" s="75" t="s">
        <v>48</v>
      </c>
      <c r="D9" s="23" t="s">
        <v>57</v>
      </c>
    </row>
    <row r="10" spans="1:6" ht="95.25" thickBot="1">
      <c r="A10" s="99"/>
      <c r="B10" s="103"/>
      <c r="C10" s="76" t="s">
        <v>47</v>
      </c>
      <c r="D10" s="78" t="s">
        <v>58</v>
      </c>
      <c r="F10" s="74"/>
    </row>
    <row r="11" ht="16.5" thickBot="1"/>
    <row r="12" spans="1:4" ht="32.25" thickBot="1">
      <c r="A12" s="97">
        <v>2</v>
      </c>
      <c r="B12" s="101" t="s">
        <v>63</v>
      </c>
      <c r="C12" s="24" t="s">
        <v>11</v>
      </c>
      <c r="D12" s="23" t="s">
        <v>42</v>
      </c>
    </row>
    <row r="13" spans="1:4" ht="268.5" thickBot="1">
      <c r="A13" s="98"/>
      <c r="B13" s="102"/>
      <c r="C13" s="80" t="s">
        <v>46</v>
      </c>
      <c r="D13" s="79" t="s">
        <v>67</v>
      </c>
    </row>
    <row r="14" spans="1:4" ht="331.5" thickBot="1">
      <c r="A14" s="98"/>
      <c r="B14" s="102"/>
      <c r="C14" s="75" t="s">
        <v>48</v>
      </c>
      <c r="D14" s="23" t="s">
        <v>68</v>
      </c>
    </row>
    <row r="15" spans="1:4" ht="95.25" thickBot="1">
      <c r="A15" s="99"/>
      <c r="B15" s="103"/>
      <c r="C15" s="76" t="s">
        <v>47</v>
      </c>
      <c r="D15" s="78" t="s">
        <v>65</v>
      </c>
    </row>
    <row r="16" ht="15.75" customHeight="1" thickBot="1"/>
    <row r="17" spans="1:4" ht="32.25" thickBot="1">
      <c r="A17" s="97">
        <v>3</v>
      </c>
      <c r="B17" s="101" t="s">
        <v>69</v>
      </c>
      <c r="C17" s="24" t="s">
        <v>11</v>
      </c>
      <c r="D17" s="23" t="s">
        <v>70</v>
      </c>
    </row>
    <row r="18" spans="1:4" ht="268.5" thickBot="1">
      <c r="A18" s="98"/>
      <c r="B18" s="102"/>
      <c r="C18" s="80" t="s">
        <v>46</v>
      </c>
      <c r="D18" s="79" t="s">
        <v>74</v>
      </c>
    </row>
    <row r="19" spans="1:4" ht="331.5" thickBot="1">
      <c r="A19" s="98"/>
      <c r="B19" s="102"/>
      <c r="C19" s="75" t="s">
        <v>48</v>
      </c>
      <c r="D19" s="23" t="s">
        <v>75</v>
      </c>
    </row>
    <row r="20" spans="1:4" ht="95.25" thickBot="1">
      <c r="A20" s="99"/>
      <c r="B20" s="103"/>
      <c r="C20" s="76" t="s">
        <v>47</v>
      </c>
      <c r="D20" s="78" t="s">
        <v>73</v>
      </c>
    </row>
    <row r="21" ht="16.5" thickBot="1"/>
    <row r="22" spans="1:4" ht="32.25" thickBot="1">
      <c r="A22" s="97">
        <v>4</v>
      </c>
      <c r="B22" s="101" t="s">
        <v>76</v>
      </c>
      <c r="C22" s="24" t="s">
        <v>11</v>
      </c>
      <c r="D22" s="23" t="s">
        <v>78</v>
      </c>
    </row>
    <row r="23" spans="1:4" ht="268.5" thickBot="1">
      <c r="A23" s="98"/>
      <c r="B23" s="102"/>
      <c r="C23" s="80" t="s">
        <v>46</v>
      </c>
      <c r="D23" s="79" t="s">
        <v>82</v>
      </c>
    </row>
    <row r="24" spans="1:4" ht="331.5" thickBot="1">
      <c r="A24" s="98"/>
      <c r="B24" s="102"/>
      <c r="C24" s="75" t="s">
        <v>48</v>
      </c>
      <c r="D24" s="23" t="s">
        <v>83</v>
      </c>
    </row>
    <row r="25" spans="1:4" ht="95.25" thickBot="1">
      <c r="A25" s="99"/>
      <c r="B25" s="103"/>
      <c r="C25" s="76" t="s">
        <v>47</v>
      </c>
      <c r="D25" s="78" t="s">
        <v>80</v>
      </c>
    </row>
  </sheetData>
  <sheetProtection/>
  <mergeCells count="12">
    <mergeCell ref="A12:A15"/>
    <mergeCell ref="B12:B15"/>
    <mergeCell ref="A17:A20"/>
    <mergeCell ref="B17:B20"/>
    <mergeCell ref="A22:A25"/>
    <mergeCell ref="B22:B25"/>
    <mergeCell ref="A1:D1"/>
    <mergeCell ref="A2:D2"/>
    <mergeCell ref="A7:A10"/>
    <mergeCell ref="A3:D3"/>
    <mergeCell ref="A4:D4"/>
    <mergeCell ref="B7:B10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6"/>
  <sheetViews>
    <sheetView zoomScalePageLayoutView="0" workbookViewId="0" topLeftCell="B1">
      <selection activeCell="I155" sqref="I155:M155"/>
    </sheetView>
  </sheetViews>
  <sheetFormatPr defaultColWidth="11.421875" defaultRowHeight="12.75"/>
  <cols>
    <col min="1" max="1" width="4.7109375" style="26" customWidth="1"/>
    <col min="2" max="2" width="2.140625" style="26" customWidth="1"/>
    <col min="3" max="3" width="5.8515625" style="26" customWidth="1"/>
    <col min="4" max="4" width="69.8515625" style="26" bestFit="1" customWidth="1"/>
    <col min="5" max="5" width="15.28125" style="26" bestFit="1" customWidth="1"/>
    <col min="6" max="6" width="16.140625" style="26" bestFit="1" customWidth="1"/>
    <col min="7" max="7" width="12.7109375" style="26" customWidth="1"/>
    <col min="8" max="8" width="4.7109375" style="26" customWidth="1"/>
    <col min="9" max="9" width="18.57421875" style="26" bestFit="1" customWidth="1"/>
    <col min="10" max="10" width="51.7109375" style="26" bestFit="1" customWidth="1"/>
    <col min="11" max="11" width="15.140625" style="26" bestFit="1" customWidth="1"/>
    <col min="12" max="16384" width="11.421875" style="26" customWidth="1"/>
  </cols>
  <sheetData>
    <row r="1" spans="1:8" ht="15.75">
      <c r="A1" s="96" t="s">
        <v>13</v>
      </c>
      <c r="B1" s="96"/>
      <c r="C1" s="96"/>
      <c r="D1" s="96"/>
      <c r="E1" s="96"/>
      <c r="F1" s="96"/>
      <c r="G1" s="96"/>
      <c r="H1" s="96"/>
    </row>
    <row r="2" spans="1:8" ht="15.75">
      <c r="A2" s="96" t="s">
        <v>53</v>
      </c>
      <c r="B2" s="96"/>
      <c r="C2" s="96"/>
      <c r="D2" s="96"/>
      <c r="E2" s="96"/>
      <c r="F2" s="96"/>
      <c r="G2" s="96"/>
      <c r="H2" s="96"/>
    </row>
    <row r="3" spans="3:7" s="43" customFormat="1" ht="12.75">
      <c r="C3" s="44"/>
      <c r="D3" s="44"/>
      <c r="E3" s="44"/>
      <c r="F3" s="44"/>
      <c r="G3" s="44"/>
    </row>
    <row r="4" spans="2:8" ht="53.25" customHeight="1">
      <c r="B4" s="100" t="s">
        <v>55</v>
      </c>
      <c r="C4" s="100"/>
      <c r="D4" s="100"/>
      <c r="E4" s="100"/>
      <c r="F4" s="100"/>
      <c r="G4" s="100"/>
      <c r="H4" s="100"/>
    </row>
    <row r="5" spans="3:7" ht="15.75">
      <c r="C5" s="27"/>
      <c r="D5" s="27"/>
      <c r="E5" s="27"/>
      <c r="F5" s="27"/>
      <c r="G5" s="27"/>
    </row>
    <row r="6" spans="2:8" ht="6.75" customHeight="1">
      <c r="B6" s="45"/>
      <c r="C6" s="46"/>
      <c r="D6" s="47"/>
      <c r="E6" s="47"/>
      <c r="F6" s="47"/>
      <c r="G6" s="47"/>
      <c r="H6" s="48"/>
    </row>
    <row r="7" spans="2:9" ht="15.75">
      <c r="B7" s="49"/>
      <c r="C7" s="50"/>
      <c r="D7" s="51" t="s">
        <v>0</v>
      </c>
      <c r="E7" s="50"/>
      <c r="F7" s="50"/>
      <c r="G7" s="50"/>
      <c r="H7" s="52"/>
      <c r="I7" s="28"/>
    </row>
    <row r="8" spans="2:8" ht="15.75">
      <c r="B8" s="49"/>
      <c r="C8" s="53" t="s">
        <v>18</v>
      </c>
      <c r="D8" s="54" t="s">
        <v>60</v>
      </c>
      <c r="E8" s="50"/>
      <c r="F8" s="50"/>
      <c r="G8" s="50"/>
      <c r="H8" s="52"/>
    </row>
    <row r="9" spans="2:9" ht="5.25" customHeight="1">
      <c r="B9" s="49"/>
      <c r="C9" s="55"/>
      <c r="D9" s="51"/>
      <c r="E9" s="50"/>
      <c r="F9" s="50"/>
      <c r="G9" s="50"/>
      <c r="H9" s="52"/>
      <c r="I9" s="28"/>
    </row>
    <row r="10" spans="2:8" ht="15.75">
      <c r="B10" s="49"/>
      <c r="C10" s="55" t="s">
        <v>43</v>
      </c>
      <c r="D10" s="51" t="s">
        <v>19</v>
      </c>
      <c r="E10" s="50"/>
      <c r="F10" s="50"/>
      <c r="G10" s="50"/>
      <c r="H10" s="52"/>
    </row>
    <row r="11" spans="2:8" s="56" customFormat="1" ht="6" customHeight="1">
      <c r="B11" s="49"/>
      <c r="C11" s="55"/>
      <c r="D11" s="51"/>
      <c r="E11" s="50"/>
      <c r="F11" s="50"/>
      <c r="G11" s="50"/>
      <c r="H11" s="52"/>
    </row>
    <row r="12" spans="2:8" ht="15.75">
      <c r="B12" s="49"/>
      <c r="C12" s="51"/>
      <c r="D12" s="50"/>
      <c r="E12" s="57"/>
      <c r="F12" s="58" t="s">
        <v>20</v>
      </c>
      <c r="G12" s="58"/>
      <c r="H12" s="52"/>
    </row>
    <row r="13" spans="2:8" ht="15.75">
      <c r="B13" s="49"/>
      <c r="C13" s="58" t="s">
        <v>21</v>
      </c>
      <c r="D13" s="51" t="s">
        <v>1</v>
      </c>
      <c r="E13" s="50"/>
      <c r="F13" s="50"/>
      <c r="G13" s="50"/>
      <c r="H13" s="52"/>
    </row>
    <row r="14" spans="2:8" ht="15.75">
      <c r="B14" s="49"/>
      <c r="C14" s="59"/>
      <c r="D14" s="50" t="s">
        <v>49</v>
      </c>
      <c r="E14" s="60"/>
      <c r="F14" s="61"/>
      <c r="G14" s="51"/>
      <c r="H14" s="52"/>
    </row>
    <row r="15" spans="2:8" ht="15.75">
      <c r="B15" s="49"/>
      <c r="C15" s="55"/>
      <c r="D15" s="50" t="s">
        <v>22</v>
      </c>
      <c r="E15" s="62">
        <v>368497384304</v>
      </c>
      <c r="F15" s="104">
        <f>+E15/E16</f>
        <v>2.332589976675244</v>
      </c>
      <c r="G15" s="105" t="s">
        <v>14</v>
      </c>
      <c r="H15" s="52"/>
    </row>
    <row r="16" spans="2:8" ht="15.75">
      <c r="B16" s="49"/>
      <c r="C16" s="55"/>
      <c r="D16" s="50" t="s">
        <v>23</v>
      </c>
      <c r="E16" s="62">
        <v>157977779202</v>
      </c>
      <c r="F16" s="104"/>
      <c r="G16" s="105"/>
      <c r="H16" s="52"/>
    </row>
    <row r="17" spans="2:8" s="56" customFormat="1" ht="8.25" customHeight="1">
      <c r="B17" s="49"/>
      <c r="C17" s="55"/>
      <c r="D17" s="51"/>
      <c r="E17" s="51"/>
      <c r="F17" s="51"/>
      <c r="G17" s="51"/>
      <c r="H17" s="52"/>
    </row>
    <row r="18" spans="2:8" ht="13.5" customHeight="1">
      <c r="B18" s="49"/>
      <c r="C18" s="58" t="s">
        <v>21</v>
      </c>
      <c r="D18" s="51" t="s">
        <v>24</v>
      </c>
      <c r="E18" s="50"/>
      <c r="F18" s="50"/>
      <c r="G18" s="50"/>
      <c r="H18" s="52"/>
    </row>
    <row r="19" spans="2:8" ht="15.75">
      <c r="B19" s="49"/>
      <c r="C19" s="55"/>
      <c r="D19" s="50" t="s">
        <v>61</v>
      </c>
      <c r="E19" s="63"/>
      <c r="F19" s="64"/>
      <c r="G19" s="51"/>
      <c r="H19" s="65"/>
    </row>
    <row r="20" spans="2:9" ht="15.75">
      <c r="B20" s="49"/>
      <c r="C20" s="55"/>
      <c r="D20" s="50" t="s">
        <v>25</v>
      </c>
      <c r="E20" s="62">
        <v>763983691229</v>
      </c>
      <c r="F20" s="107">
        <f>+E21/E20</f>
        <v>0.8747118767482839</v>
      </c>
      <c r="G20" s="105" t="s">
        <v>14</v>
      </c>
      <c r="H20" s="52"/>
      <c r="I20" s="29"/>
    </row>
    <row r="21" spans="2:9" ht="15.75">
      <c r="B21" s="49"/>
      <c r="C21" s="55"/>
      <c r="D21" s="50" t="s">
        <v>26</v>
      </c>
      <c r="E21" s="62">
        <v>668265608360</v>
      </c>
      <c r="F21" s="107"/>
      <c r="G21" s="105"/>
      <c r="H21" s="52"/>
      <c r="I21" s="29"/>
    </row>
    <row r="22" spans="2:8" s="56" customFormat="1" ht="6" customHeight="1">
      <c r="B22" s="49"/>
      <c r="C22" s="55"/>
      <c r="D22" s="51"/>
      <c r="E22" s="51"/>
      <c r="F22" s="51"/>
      <c r="G22" s="51"/>
      <c r="H22" s="52"/>
    </row>
    <row r="23" spans="2:8" s="56" customFormat="1" ht="12.75">
      <c r="B23" s="49"/>
      <c r="C23" s="58" t="s">
        <v>21</v>
      </c>
      <c r="D23" s="51" t="s">
        <v>27</v>
      </c>
      <c r="E23" s="51"/>
      <c r="F23" s="51"/>
      <c r="G23" s="51"/>
      <c r="H23" s="52"/>
    </row>
    <row r="24" spans="2:8" s="56" customFormat="1" ht="12.75">
      <c r="B24" s="49"/>
      <c r="C24" s="55"/>
      <c r="D24" s="50" t="s">
        <v>50</v>
      </c>
      <c r="E24" s="51"/>
      <c r="F24" s="51"/>
      <c r="G24" s="51"/>
      <c r="H24" s="52"/>
    </row>
    <row r="25" spans="2:8" s="56" customFormat="1" ht="12.75">
      <c r="B25" s="49"/>
      <c r="C25" s="55"/>
      <c r="D25" s="50" t="s">
        <v>28</v>
      </c>
      <c r="E25" s="62">
        <v>348012989</v>
      </c>
      <c r="F25" s="104">
        <f>+E25/E26</f>
        <v>0.7670396417145208</v>
      </c>
      <c r="G25" s="105" t="s">
        <v>14</v>
      </c>
      <c r="H25" s="52"/>
    </row>
    <row r="26" spans="2:8" s="56" customFormat="1" ht="12.75">
      <c r="B26" s="49"/>
      <c r="C26" s="55"/>
      <c r="D26" s="50" t="s">
        <v>29</v>
      </c>
      <c r="E26" s="62">
        <v>453709261</v>
      </c>
      <c r="F26" s="104"/>
      <c r="G26" s="105"/>
      <c r="H26" s="52"/>
    </row>
    <row r="27" spans="2:8" s="56" customFormat="1" ht="12.75">
      <c r="B27" s="49"/>
      <c r="C27" s="55"/>
      <c r="D27" s="50"/>
      <c r="E27" s="51"/>
      <c r="F27" s="51"/>
      <c r="G27" s="51"/>
      <c r="H27" s="52"/>
    </row>
    <row r="28" spans="2:8" ht="15.75">
      <c r="B28" s="49"/>
      <c r="C28" s="58" t="s">
        <v>21</v>
      </c>
      <c r="D28" s="51" t="s">
        <v>30</v>
      </c>
      <c r="E28" s="50"/>
      <c r="F28" s="50"/>
      <c r="G28" s="50"/>
      <c r="H28" s="52"/>
    </row>
    <row r="29" spans="2:8" s="56" customFormat="1" ht="7.5" customHeight="1">
      <c r="B29" s="49"/>
      <c r="C29" s="55"/>
      <c r="D29" s="50"/>
      <c r="E29" s="66"/>
      <c r="F29" s="51"/>
      <c r="G29" s="67"/>
      <c r="H29" s="52"/>
    </row>
    <row r="30" spans="2:8" ht="15.75">
      <c r="B30" s="49"/>
      <c r="C30" s="58"/>
      <c r="D30" s="51" t="s">
        <v>51</v>
      </c>
      <c r="E30" s="60"/>
      <c r="F30" s="61"/>
      <c r="G30" s="51"/>
      <c r="H30" s="52"/>
    </row>
    <row r="31" spans="2:8" ht="15.75">
      <c r="B31" s="49"/>
      <c r="C31" s="55"/>
      <c r="D31" s="50" t="s">
        <v>31</v>
      </c>
      <c r="E31" s="68"/>
      <c r="F31" s="51"/>
      <c r="G31" s="51"/>
      <c r="H31" s="52"/>
    </row>
    <row r="32" spans="2:8" ht="15.75">
      <c r="B32" s="49"/>
      <c r="C32" s="55"/>
      <c r="D32" s="50" t="s">
        <v>28</v>
      </c>
      <c r="E32" s="62">
        <f>+E25</f>
        <v>348012989</v>
      </c>
      <c r="F32" s="104">
        <f>+E32/E33</f>
        <v>0.0036358123623964705</v>
      </c>
      <c r="G32" s="105" t="s">
        <v>14</v>
      </c>
      <c r="H32" s="52"/>
    </row>
    <row r="33" spans="2:8" ht="15.75">
      <c r="B33" s="49"/>
      <c r="C33" s="55"/>
      <c r="D33" s="50" t="s">
        <v>32</v>
      </c>
      <c r="E33" s="62">
        <f>+E20-E21</f>
        <v>95718082869</v>
      </c>
      <c r="F33" s="104"/>
      <c r="G33" s="105"/>
      <c r="H33" s="52"/>
    </row>
    <row r="34" spans="2:8" s="56" customFormat="1" ht="6.75" customHeight="1">
      <c r="B34" s="49"/>
      <c r="C34" s="55"/>
      <c r="D34" s="50"/>
      <c r="E34" s="66"/>
      <c r="F34" s="50"/>
      <c r="G34" s="51"/>
      <c r="H34" s="52"/>
    </row>
    <row r="35" spans="2:8" ht="15.75">
      <c r="B35" s="49"/>
      <c r="C35" s="58"/>
      <c r="D35" s="51" t="s">
        <v>52</v>
      </c>
      <c r="E35" s="50"/>
      <c r="F35" s="69"/>
      <c r="G35" s="50"/>
      <c r="H35" s="52"/>
    </row>
    <row r="36" spans="2:9" ht="15.75">
      <c r="B36" s="49"/>
      <c r="C36" s="59"/>
      <c r="D36" s="50" t="s">
        <v>33</v>
      </c>
      <c r="E36" s="70"/>
      <c r="F36" s="51"/>
      <c r="G36" s="51"/>
      <c r="H36" s="52"/>
      <c r="I36" s="30"/>
    </row>
    <row r="37" spans="2:8" s="56" customFormat="1" ht="12.75">
      <c r="B37" s="49"/>
      <c r="C37" s="59"/>
      <c r="D37" s="50" t="s">
        <v>28</v>
      </c>
      <c r="E37" s="62">
        <f>+E32</f>
        <v>348012989</v>
      </c>
      <c r="F37" s="104">
        <f>+E37/E38</f>
        <v>0.0004555241073800422</v>
      </c>
      <c r="G37" s="105" t="s">
        <v>14</v>
      </c>
      <c r="H37" s="52"/>
    </row>
    <row r="38" spans="2:8" s="56" customFormat="1" ht="12.75">
      <c r="B38" s="49"/>
      <c r="C38" s="59"/>
      <c r="D38" s="50" t="s">
        <v>34</v>
      </c>
      <c r="E38" s="62">
        <f>+E20</f>
        <v>763983691229</v>
      </c>
      <c r="F38" s="104"/>
      <c r="G38" s="105"/>
      <c r="H38" s="52"/>
    </row>
    <row r="39" spans="2:8" ht="15.75">
      <c r="B39" s="49"/>
      <c r="C39" s="50"/>
      <c r="D39" s="50"/>
      <c r="E39" s="66"/>
      <c r="F39" s="50"/>
      <c r="G39" s="50"/>
      <c r="H39" s="52"/>
    </row>
    <row r="40" spans="2:8" ht="15.75">
      <c r="B40" s="49"/>
      <c r="C40" s="51" t="s">
        <v>35</v>
      </c>
      <c r="D40" s="50"/>
      <c r="E40" s="50"/>
      <c r="F40" s="50"/>
      <c r="G40" s="50"/>
      <c r="H40" s="52"/>
    </row>
    <row r="41" spans="2:8" ht="34.5" customHeight="1">
      <c r="B41" s="49"/>
      <c r="C41" s="106" t="s">
        <v>62</v>
      </c>
      <c r="D41" s="106"/>
      <c r="E41" s="106"/>
      <c r="F41" s="106"/>
      <c r="G41" s="106"/>
      <c r="H41" s="52"/>
    </row>
    <row r="42" spans="2:8" ht="6" customHeight="1">
      <c r="B42" s="71"/>
      <c r="C42" s="72"/>
      <c r="D42" s="72"/>
      <c r="E42" s="72"/>
      <c r="F42" s="72"/>
      <c r="G42" s="72"/>
      <c r="H42" s="73"/>
    </row>
    <row r="44" spans="2:8" s="57" customFormat="1" ht="6" customHeight="1">
      <c r="B44" s="45"/>
      <c r="C44" s="46"/>
      <c r="D44" s="47"/>
      <c r="E44" s="47"/>
      <c r="F44" s="47"/>
      <c r="G44" s="47"/>
      <c r="H44" s="48"/>
    </row>
    <row r="45" spans="2:8" s="57" customFormat="1" ht="12.75">
      <c r="B45" s="49"/>
      <c r="C45" s="50"/>
      <c r="D45" s="51" t="s">
        <v>0</v>
      </c>
      <c r="E45" s="50"/>
      <c r="F45" s="50"/>
      <c r="G45" s="50"/>
      <c r="H45" s="52"/>
    </row>
    <row r="46" spans="2:8" s="57" customFormat="1" ht="15.75">
      <c r="B46" s="49"/>
      <c r="C46" s="53" t="s">
        <v>36</v>
      </c>
      <c r="D46" s="54" t="s">
        <v>63</v>
      </c>
      <c r="E46" s="50"/>
      <c r="F46" s="50"/>
      <c r="G46" s="50"/>
      <c r="H46" s="52"/>
    </row>
    <row r="47" spans="2:8" s="57" customFormat="1" ht="6" customHeight="1">
      <c r="B47" s="49"/>
      <c r="C47" s="55"/>
      <c r="D47" s="51"/>
      <c r="E47" s="50"/>
      <c r="F47" s="50"/>
      <c r="G47" s="50"/>
      <c r="H47" s="52"/>
    </row>
    <row r="48" spans="2:8" s="57" customFormat="1" ht="12.75">
      <c r="B48" s="49"/>
      <c r="C48" s="55" t="s">
        <v>43</v>
      </c>
      <c r="D48" s="51" t="s">
        <v>19</v>
      </c>
      <c r="E48" s="50"/>
      <c r="F48" s="50"/>
      <c r="G48" s="50"/>
      <c r="H48" s="52"/>
    </row>
    <row r="49" spans="2:8" s="57" customFormat="1" ht="6.75" customHeight="1">
      <c r="B49" s="49"/>
      <c r="C49" s="55"/>
      <c r="D49" s="51"/>
      <c r="E49" s="50"/>
      <c r="F49" s="50"/>
      <c r="G49" s="50"/>
      <c r="H49" s="52"/>
    </row>
    <row r="50" spans="2:8" s="57" customFormat="1" ht="12.75">
      <c r="B50" s="49"/>
      <c r="C50" s="51"/>
      <c r="D50" s="50"/>
      <c r="F50" s="58" t="s">
        <v>20</v>
      </c>
      <c r="G50" s="58"/>
      <c r="H50" s="52"/>
    </row>
    <row r="51" spans="2:8" s="57" customFormat="1" ht="12.75">
      <c r="B51" s="49"/>
      <c r="C51" s="58" t="s">
        <v>21</v>
      </c>
      <c r="D51" s="51" t="s">
        <v>1</v>
      </c>
      <c r="E51" s="50"/>
      <c r="F51" s="50"/>
      <c r="G51" s="50"/>
      <c r="H51" s="52"/>
    </row>
    <row r="52" spans="2:8" s="57" customFormat="1" ht="12.75">
      <c r="B52" s="49"/>
      <c r="C52" s="59"/>
      <c r="D52" s="50" t="s">
        <v>49</v>
      </c>
      <c r="E52" s="60"/>
      <c r="F52" s="61"/>
      <c r="G52" s="51"/>
      <c r="H52" s="52"/>
    </row>
    <row r="53" spans="2:8" s="57" customFormat="1" ht="12.75">
      <c r="B53" s="49"/>
      <c r="C53" s="55"/>
      <c r="D53" s="50" t="s">
        <v>22</v>
      </c>
      <c r="E53" s="62">
        <v>126455014631</v>
      </c>
      <c r="F53" s="104">
        <f>+E53/E54</f>
        <v>4.700368345472266</v>
      </c>
      <c r="G53" s="105" t="s">
        <v>14</v>
      </c>
      <c r="H53" s="52"/>
    </row>
    <row r="54" spans="2:8" s="57" customFormat="1" ht="12.75">
      <c r="B54" s="49"/>
      <c r="C54" s="55"/>
      <c r="D54" s="50" t="s">
        <v>23</v>
      </c>
      <c r="E54" s="62">
        <v>26903213820</v>
      </c>
      <c r="F54" s="104"/>
      <c r="G54" s="105"/>
      <c r="H54" s="52"/>
    </row>
    <row r="55" spans="2:8" s="57" customFormat="1" ht="6" customHeight="1">
      <c r="B55" s="49"/>
      <c r="C55" s="55"/>
      <c r="D55" s="51"/>
      <c r="E55" s="51"/>
      <c r="F55" s="51"/>
      <c r="G55" s="51"/>
      <c r="H55" s="52"/>
    </row>
    <row r="56" spans="2:8" s="57" customFormat="1" ht="12.75">
      <c r="B56" s="49"/>
      <c r="C56" s="58" t="s">
        <v>21</v>
      </c>
      <c r="D56" s="51" t="s">
        <v>24</v>
      </c>
      <c r="E56" s="50"/>
      <c r="F56" s="50"/>
      <c r="G56" s="50"/>
      <c r="H56" s="52"/>
    </row>
    <row r="57" spans="2:8" s="57" customFormat="1" ht="12.75">
      <c r="B57" s="49"/>
      <c r="C57" s="55"/>
      <c r="D57" s="50" t="s">
        <v>61</v>
      </c>
      <c r="E57" s="63"/>
      <c r="F57" s="64"/>
      <c r="G57" s="51"/>
      <c r="H57" s="65"/>
    </row>
    <row r="58" spans="2:8" s="57" customFormat="1" ht="12.75">
      <c r="B58" s="49"/>
      <c r="C58" s="55"/>
      <c r="D58" s="50" t="s">
        <v>25</v>
      </c>
      <c r="E58" s="62">
        <v>290561642805</v>
      </c>
      <c r="F58" s="107">
        <f>+E59/E58</f>
        <v>0.5402369651294483</v>
      </c>
      <c r="G58" s="105" t="s">
        <v>14</v>
      </c>
      <c r="H58" s="52"/>
    </row>
    <row r="59" spans="2:8" s="57" customFormat="1" ht="12.75">
      <c r="B59" s="49"/>
      <c r="C59" s="55"/>
      <c r="D59" s="50" t="s">
        <v>26</v>
      </c>
      <c r="E59" s="62">
        <v>156972140092</v>
      </c>
      <c r="F59" s="107"/>
      <c r="G59" s="105"/>
      <c r="H59" s="52"/>
    </row>
    <row r="60" spans="2:8" s="57" customFormat="1" ht="6" customHeight="1">
      <c r="B60" s="49"/>
      <c r="C60" s="55"/>
      <c r="D60" s="51"/>
      <c r="E60" s="51"/>
      <c r="F60" s="51"/>
      <c r="G60" s="51"/>
      <c r="H60" s="52"/>
    </row>
    <row r="61" spans="2:8" s="57" customFormat="1" ht="12.75">
      <c r="B61" s="49"/>
      <c r="C61" s="58" t="s">
        <v>21</v>
      </c>
      <c r="D61" s="51" t="s">
        <v>27</v>
      </c>
      <c r="E61" s="51"/>
      <c r="F61" s="51"/>
      <c r="G61" s="51"/>
      <c r="H61" s="52"/>
    </row>
    <row r="62" spans="2:8" s="57" customFormat="1" ht="12.75">
      <c r="B62" s="49"/>
      <c r="C62" s="55"/>
      <c r="D62" s="50" t="s">
        <v>50</v>
      </c>
      <c r="E62" s="51"/>
      <c r="F62" s="51"/>
      <c r="G62" s="51"/>
      <c r="H62" s="52"/>
    </row>
    <row r="63" spans="2:8" s="57" customFormat="1" ht="12.75">
      <c r="B63" s="49"/>
      <c r="C63" s="55"/>
      <c r="D63" s="50" t="s">
        <v>28</v>
      </c>
      <c r="E63" s="62">
        <v>9812501908</v>
      </c>
      <c r="F63" s="107">
        <f>E63/E64/100</f>
        <v>2.1957046828906295</v>
      </c>
      <c r="G63" s="105" t="s">
        <v>14</v>
      </c>
      <c r="H63" s="52"/>
    </row>
    <row r="64" spans="2:8" s="57" customFormat="1" ht="12.75">
      <c r="B64" s="49"/>
      <c r="C64" s="55"/>
      <c r="D64" s="50" t="s">
        <v>29</v>
      </c>
      <c r="E64" s="62">
        <v>44689534</v>
      </c>
      <c r="F64" s="107"/>
      <c r="G64" s="105"/>
      <c r="H64" s="52"/>
    </row>
    <row r="65" spans="2:8" s="57" customFormat="1" ht="12.75">
      <c r="B65" s="49"/>
      <c r="C65" s="55"/>
      <c r="D65" s="50"/>
      <c r="E65" s="51"/>
      <c r="F65" s="51"/>
      <c r="G65" s="51"/>
      <c r="H65" s="52"/>
    </row>
    <row r="66" spans="2:8" s="57" customFormat="1" ht="12.75">
      <c r="B66" s="49"/>
      <c r="C66" s="58" t="s">
        <v>21</v>
      </c>
      <c r="D66" s="51" t="s">
        <v>30</v>
      </c>
      <c r="E66" s="50"/>
      <c r="F66" s="50"/>
      <c r="G66" s="50"/>
      <c r="H66" s="52"/>
    </row>
    <row r="67" spans="2:8" s="57" customFormat="1" ht="5.25" customHeight="1">
      <c r="B67" s="49"/>
      <c r="C67" s="55"/>
      <c r="D67" s="50"/>
      <c r="E67" s="66"/>
      <c r="F67" s="51"/>
      <c r="G67" s="67"/>
      <c r="H67" s="52"/>
    </row>
    <row r="68" spans="2:8" s="57" customFormat="1" ht="12.75">
      <c r="B68" s="49"/>
      <c r="C68" s="58"/>
      <c r="D68" s="51" t="s">
        <v>51</v>
      </c>
      <c r="E68" s="60"/>
      <c r="F68" s="61"/>
      <c r="G68" s="51"/>
      <c r="H68" s="52"/>
    </row>
    <row r="69" spans="2:8" s="57" customFormat="1" ht="12.75">
      <c r="B69" s="49"/>
      <c r="C69" s="55"/>
      <c r="D69" s="50" t="s">
        <v>31</v>
      </c>
      <c r="E69" s="68"/>
      <c r="F69" s="51"/>
      <c r="G69" s="51"/>
      <c r="H69" s="52"/>
    </row>
    <row r="70" spans="2:8" s="57" customFormat="1" ht="12.75">
      <c r="B70" s="49"/>
      <c r="C70" s="55"/>
      <c r="D70" s="50" t="s">
        <v>28</v>
      </c>
      <c r="E70" s="62">
        <f>+E63</f>
        <v>9812501908</v>
      </c>
      <c r="F70" s="104">
        <f>+E70/E71</f>
        <v>0.0734526419271199</v>
      </c>
      <c r="G70" s="105" t="s">
        <v>14</v>
      </c>
      <c r="H70" s="52"/>
    </row>
    <row r="71" spans="2:8" s="57" customFormat="1" ht="12.75">
      <c r="B71" s="49"/>
      <c r="C71" s="55"/>
      <c r="D71" s="50" t="s">
        <v>32</v>
      </c>
      <c r="E71" s="62">
        <f>+E58-E59</f>
        <v>133589502713</v>
      </c>
      <c r="F71" s="104"/>
      <c r="G71" s="105"/>
      <c r="H71" s="52"/>
    </row>
    <row r="72" spans="2:8" s="57" customFormat="1" ht="6" customHeight="1">
      <c r="B72" s="49"/>
      <c r="C72" s="55"/>
      <c r="D72" s="50"/>
      <c r="E72" s="66"/>
      <c r="F72" s="50"/>
      <c r="G72" s="51"/>
      <c r="H72" s="52"/>
    </row>
    <row r="73" spans="2:8" s="57" customFormat="1" ht="12.75">
      <c r="B73" s="49"/>
      <c r="C73" s="58"/>
      <c r="D73" s="51" t="s">
        <v>52</v>
      </c>
      <c r="E73" s="50"/>
      <c r="F73" s="69"/>
      <c r="G73" s="50"/>
      <c r="H73" s="52"/>
    </row>
    <row r="74" spans="2:8" s="57" customFormat="1" ht="12.75">
      <c r="B74" s="49"/>
      <c r="C74" s="59"/>
      <c r="D74" s="50" t="s">
        <v>33</v>
      </c>
      <c r="E74" s="70"/>
      <c r="F74" s="51"/>
      <c r="G74" s="51"/>
      <c r="H74" s="52"/>
    </row>
    <row r="75" spans="2:8" s="57" customFormat="1" ht="12.75">
      <c r="B75" s="49"/>
      <c r="C75" s="59"/>
      <c r="D75" s="50" t="s">
        <v>28</v>
      </c>
      <c r="E75" s="62">
        <f>+E70</f>
        <v>9812501908</v>
      </c>
      <c r="F75" s="104">
        <f>+E75/E76</f>
        <v>0.03377080957167257</v>
      </c>
      <c r="G75" s="105" t="s">
        <v>14</v>
      </c>
      <c r="H75" s="52"/>
    </row>
    <row r="76" spans="2:8" s="57" customFormat="1" ht="12.75">
      <c r="B76" s="49"/>
      <c r="C76" s="59"/>
      <c r="D76" s="50" t="s">
        <v>34</v>
      </c>
      <c r="E76" s="62">
        <f>+E58</f>
        <v>290561642805</v>
      </c>
      <c r="F76" s="104"/>
      <c r="G76" s="105"/>
      <c r="H76" s="52"/>
    </row>
    <row r="77" spans="2:8" s="57" customFormat="1" ht="12.75">
      <c r="B77" s="49"/>
      <c r="C77" s="59"/>
      <c r="D77" s="50"/>
      <c r="E77" s="66"/>
      <c r="F77" s="51"/>
      <c r="G77" s="51"/>
      <c r="H77" s="52"/>
    </row>
    <row r="78" spans="2:8" s="57" customFormat="1" ht="12.75">
      <c r="B78" s="49"/>
      <c r="C78" s="51" t="s">
        <v>37</v>
      </c>
      <c r="D78" s="50"/>
      <c r="E78" s="50"/>
      <c r="F78" s="50"/>
      <c r="G78" s="50"/>
      <c r="H78" s="52"/>
    </row>
    <row r="79" spans="2:8" s="57" customFormat="1" ht="34.5" customHeight="1">
      <c r="B79" s="49"/>
      <c r="C79" s="106" t="s">
        <v>64</v>
      </c>
      <c r="D79" s="106"/>
      <c r="E79" s="106"/>
      <c r="F79" s="106"/>
      <c r="G79" s="106"/>
      <c r="H79" s="52"/>
    </row>
    <row r="80" spans="2:8" s="57" customFormat="1" ht="6" customHeight="1">
      <c r="B80" s="71"/>
      <c r="C80" s="72"/>
      <c r="D80" s="72"/>
      <c r="E80" s="72"/>
      <c r="F80" s="72"/>
      <c r="G80" s="72"/>
      <c r="H80" s="73"/>
    </row>
    <row r="81" s="57" customFormat="1" ht="12.75"/>
    <row r="82" spans="2:14" s="57" customFormat="1" ht="5.25" customHeight="1">
      <c r="B82" s="45"/>
      <c r="C82" s="46"/>
      <c r="D82" s="47"/>
      <c r="E82" s="47"/>
      <c r="F82" s="47"/>
      <c r="G82" s="47"/>
      <c r="H82" s="48"/>
      <c r="I82" s="81"/>
      <c r="J82" s="81"/>
      <c r="K82" s="81"/>
      <c r="L82" s="81"/>
      <c r="M82" s="81"/>
      <c r="N82" s="81"/>
    </row>
    <row r="83" spans="2:14" s="57" customFormat="1" ht="13.5" thickBot="1">
      <c r="B83" s="49"/>
      <c r="C83" s="50"/>
      <c r="D83" s="51" t="s">
        <v>0</v>
      </c>
      <c r="E83" s="50"/>
      <c r="F83" s="50"/>
      <c r="G83" s="50"/>
      <c r="H83" s="52"/>
      <c r="I83" s="81"/>
      <c r="J83" s="82" t="s">
        <v>0</v>
      </c>
      <c r="K83" s="81"/>
      <c r="L83" s="81"/>
      <c r="M83" s="81"/>
      <c r="N83" s="81"/>
    </row>
    <row r="84" spans="2:14" s="57" customFormat="1" ht="15.75" customHeight="1">
      <c r="B84" s="49"/>
      <c r="C84" s="53" t="s">
        <v>38</v>
      </c>
      <c r="D84" s="101" t="s">
        <v>69</v>
      </c>
      <c r="E84" s="50"/>
      <c r="F84" s="50"/>
      <c r="G84" s="50"/>
      <c r="H84" s="52"/>
      <c r="I84" s="83" t="s">
        <v>38</v>
      </c>
      <c r="J84" s="110" t="s">
        <v>69</v>
      </c>
      <c r="K84" s="110"/>
      <c r="L84" s="110"/>
      <c r="M84" s="110"/>
      <c r="N84" s="81"/>
    </row>
    <row r="85" spans="2:14" s="57" customFormat="1" ht="7.5" customHeight="1">
      <c r="B85" s="49"/>
      <c r="C85" s="55"/>
      <c r="D85" s="102"/>
      <c r="E85" s="50"/>
      <c r="F85" s="50"/>
      <c r="G85" s="50"/>
      <c r="H85" s="52"/>
      <c r="I85" s="84"/>
      <c r="J85" s="110"/>
      <c r="K85" s="110"/>
      <c r="L85" s="110"/>
      <c r="M85" s="110"/>
      <c r="N85" s="81"/>
    </row>
    <row r="86" spans="2:14" s="57" customFormat="1" ht="12.75" customHeight="1">
      <c r="B86" s="49"/>
      <c r="C86" s="55" t="s">
        <v>43</v>
      </c>
      <c r="D86" s="102"/>
      <c r="E86" s="50"/>
      <c r="F86" s="50"/>
      <c r="G86" s="50"/>
      <c r="H86" s="52"/>
      <c r="I86" s="84" t="s">
        <v>43</v>
      </c>
      <c r="J86" s="110"/>
      <c r="K86" s="110"/>
      <c r="L86" s="110"/>
      <c r="M86" s="110"/>
      <c r="N86" s="81"/>
    </row>
    <row r="87" spans="2:14" s="57" customFormat="1" ht="15" customHeight="1" thickBot="1">
      <c r="B87" s="49"/>
      <c r="C87" s="55"/>
      <c r="D87" s="103"/>
      <c r="E87" s="50"/>
      <c r="F87" s="50"/>
      <c r="G87" s="50"/>
      <c r="H87" s="52"/>
      <c r="I87" s="84"/>
      <c r="J87" s="110"/>
      <c r="K87" s="110"/>
      <c r="L87" s="110"/>
      <c r="M87" s="110"/>
      <c r="N87" s="81"/>
    </row>
    <row r="88" spans="2:14" s="57" customFormat="1" ht="12.75">
      <c r="B88" s="49"/>
      <c r="C88" s="51"/>
      <c r="D88" s="50"/>
      <c r="F88" s="58" t="s">
        <v>20</v>
      </c>
      <c r="G88" s="58"/>
      <c r="H88" s="52"/>
      <c r="I88" s="82"/>
      <c r="J88" s="81"/>
      <c r="K88" s="81"/>
      <c r="L88" s="85" t="s">
        <v>20</v>
      </c>
      <c r="M88" s="85"/>
      <c r="N88" s="81"/>
    </row>
    <row r="89" spans="2:14" s="57" customFormat="1" ht="12.75">
      <c r="B89" s="49"/>
      <c r="C89" s="58" t="s">
        <v>21</v>
      </c>
      <c r="D89" s="51" t="s">
        <v>1</v>
      </c>
      <c r="E89" s="50"/>
      <c r="F89" s="50"/>
      <c r="G89" s="50"/>
      <c r="H89" s="52"/>
      <c r="I89" s="85" t="s">
        <v>21</v>
      </c>
      <c r="J89" s="82" t="s">
        <v>1</v>
      </c>
      <c r="K89" s="81"/>
      <c r="L89" s="81"/>
      <c r="M89" s="81"/>
      <c r="N89" s="81"/>
    </row>
    <row r="90" spans="2:14" s="57" customFormat="1" ht="12.75">
      <c r="B90" s="49"/>
      <c r="C90" s="59"/>
      <c r="D90" s="50" t="s">
        <v>49</v>
      </c>
      <c r="E90" s="60"/>
      <c r="F90" s="61"/>
      <c r="G90" s="51"/>
      <c r="H90" s="52"/>
      <c r="I90" s="86"/>
      <c r="J90" s="81" t="s">
        <v>44</v>
      </c>
      <c r="K90" s="87"/>
      <c r="L90" s="77"/>
      <c r="M90" s="82"/>
      <c r="N90" s="81"/>
    </row>
    <row r="91" spans="2:14" s="57" customFormat="1" ht="12.75">
      <c r="B91" s="49"/>
      <c r="C91" s="55"/>
      <c r="D91" s="50" t="s">
        <v>22</v>
      </c>
      <c r="E91" s="62">
        <v>183046042000</v>
      </c>
      <c r="F91" s="104">
        <f>+E91/E92</f>
        <v>3.5910054716885225</v>
      </c>
      <c r="G91" s="105" t="s">
        <v>14</v>
      </c>
      <c r="H91" s="52"/>
      <c r="I91" s="84"/>
      <c r="J91" s="81" t="s">
        <v>22</v>
      </c>
      <c r="K91" s="62">
        <v>229750194017</v>
      </c>
      <c r="L91" s="104">
        <f>+K91/K92</f>
        <v>2.2261862972021405</v>
      </c>
      <c r="M91" s="108" t="s">
        <v>14</v>
      </c>
      <c r="N91" s="81"/>
    </row>
    <row r="92" spans="2:14" s="57" customFormat="1" ht="12.75">
      <c r="B92" s="49"/>
      <c r="C92" s="55"/>
      <c r="D92" s="50" t="s">
        <v>23</v>
      </c>
      <c r="E92" s="62">
        <v>50973479000</v>
      </c>
      <c r="F92" s="104"/>
      <c r="G92" s="105"/>
      <c r="H92" s="52"/>
      <c r="I92" s="84"/>
      <c r="J92" s="81" t="s">
        <v>23</v>
      </c>
      <c r="K92" s="62">
        <v>103203489441</v>
      </c>
      <c r="L92" s="104"/>
      <c r="M92" s="108"/>
      <c r="N92" s="81"/>
    </row>
    <row r="93" spans="2:14" s="57" customFormat="1" ht="5.25" customHeight="1">
      <c r="B93" s="49"/>
      <c r="C93" s="55"/>
      <c r="D93" s="51"/>
      <c r="E93" s="51"/>
      <c r="F93" s="51"/>
      <c r="G93" s="51"/>
      <c r="H93" s="52"/>
      <c r="I93" s="84"/>
      <c r="J93" s="82"/>
      <c r="K93" s="82"/>
      <c r="L93" s="82"/>
      <c r="M93" s="82"/>
      <c r="N93" s="81"/>
    </row>
    <row r="94" spans="2:14" s="57" customFormat="1" ht="12.75">
      <c r="B94" s="49"/>
      <c r="C94" s="58" t="s">
        <v>21</v>
      </c>
      <c r="D94" s="51" t="s">
        <v>24</v>
      </c>
      <c r="E94" s="50"/>
      <c r="F94" s="50"/>
      <c r="G94" s="50"/>
      <c r="H94" s="52"/>
      <c r="I94" s="85" t="s">
        <v>21</v>
      </c>
      <c r="J94" s="82" t="s">
        <v>24</v>
      </c>
      <c r="K94" s="81"/>
      <c r="L94" s="81"/>
      <c r="M94" s="81"/>
      <c r="N94" s="81"/>
    </row>
    <row r="95" spans="2:14" s="57" customFormat="1" ht="12.75">
      <c r="B95" s="49"/>
      <c r="C95" s="55"/>
      <c r="D95" s="50" t="s">
        <v>61</v>
      </c>
      <c r="E95" s="63"/>
      <c r="F95" s="64"/>
      <c r="G95" s="51"/>
      <c r="H95" s="65"/>
      <c r="I95" s="84"/>
      <c r="J95" s="81" t="s">
        <v>61</v>
      </c>
      <c r="K95" s="88"/>
      <c r="L95" s="89"/>
      <c r="M95" s="82"/>
      <c r="N95" s="62"/>
    </row>
    <row r="96" spans="2:14" s="57" customFormat="1" ht="12.75">
      <c r="B96" s="49"/>
      <c r="C96" s="55"/>
      <c r="D96" s="50" t="s">
        <v>25</v>
      </c>
      <c r="E96" s="62">
        <v>225581359000</v>
      </c>
      <c r="F96" s="107">
        <f>+E97/E96</f>
        <v>0.7911154795374736</v>
      </c>
      <c r="G96" s="105" t="s">
        <v>14</v>
      </c>
      <c r="H96" s="52"/>
      <c r="I96" s="84"/>
      <c r="J96" s="81" t="s">
        <v>25</v>
      </c>
      <c r="K96" s="62">
        <v>505846603007</v>
      </c>
      <c r="L96" s="107">
        <f>+K97/K96</f>
        <v>0.8042314598292764</v>
      </c>
      <c r="M96" s="108" t="s">
        <v>14</v>
      </c>
      <c r="N96" s="81"/>
    </row>
    <row r="97" spans="2:14" s="57" customFormat="1" ht="12.75">
      <c r="B97" s="49"/>
      <c r="C97" s="55"/>
      <c r="D97" s="50" t="s">
        <v>26</v>
      </c>
      <c r="E97" s="62">
        <v>178460905000</v>
      </c>
      <c r="F97" s="107"/>
      <c r="G97" s="105"/>
      <c r="H97" s="52"/>
      <c r="I97" s="84"/>
      <c r="J97" s="81" t="s">
        <v>26</v>
      </c>
      <c r="K97" s="62">
        <v>406817751986</v>
      </c>
      <c r="L97" s="107"/>
      <c r="M97" s="108"/>
      <c r="N97" s="81"/>
    </row>
    <row r="98" spans="2:14" s="57" customFormat="1" ht="5.25" customHeight="1">
      <c r="B98" s="49"/>
      <c r="C98" s="55"/>
      <c r="D98" s="51"/>
      <c r="E98" s="51"/>
      <c r="F98" s="51"/>
      <c r="G98" s="51"/>
      <c r="H98" s="52"/>
      <c r="I98" s="84"/>
      <c r="J98" s="82"/>
      <c r="K98" s="82"/>
      <c r="L98" s="82"/>
      <c r="M98" s="82"/>
      <c r="N98" s="81"/>
    </row>
    <row r="99" spans="2:14" s="57" customFormat="1" ht="12.75">
      <c r="B99" s="49"/>
      <c r="C99" s="58" t="s">
        <v>21</v>
      </c>
      <c r="D99" s="51" t="s">
        <v>27</v>
      </c>
      <c r="E99" s="51"/>
      <c r="F99" s="51"/>
      <c r="G99" s="51"/>
      <c r="H99" s="52"/>
      <c r="I99" s="85" t="s">
        <v>21</v>
      </c>
      <c r="J99" s="82" t="s">
        <v>27</v>
      </c>
      <c r="K99" s="82"/>
      <c r="L99" s="82"/>
      <c r="M99" s="82"/>
      <c r="N99" s="81"/>
    </row>
    <row r="100" spans="2:14" s="57" customFormat="1" ht="12.75">
      <c r="B100" s="49"/>
      <c r="C100" s="55"/>
      <c r="D100" s="50" t="s">
        <v>50</v>
      </c>
      <c r="E100" s="51"/>
      <c r="F100" s="51"/>
      <c r="G100" s="51"/>
      <c r="H100" s="52"/>
      <c r="I100" s="84"/>
      <c r="J100" s="81" t="s">
        <v>50</v>
      </c>
      <c r="K100" s="82"/>
      <c r="L100" s="82"/>
      <c r="M100" s="82"/>
      <c r="N100" s="81"/>
    </row>
    <row r="101" spans="2:14" s="57" customFormat="1" ht="15" customHeight="1">
      <c r="B101" s="49"/>
      <c r="C101" s="55"/>
      <c r="D101" s="50" t="s">
        <v>28</v>
      </c>
      <c r="E101" s="62">
        <v>-8786149000</v>
      </c>
      <c r="F101" s="104">
        <f>+E101/E102</f>
        <v>-49.986177230148584</v>
      </c>
      <c r="G101" s="105" t="s">
        <v>14</v>
      </c>
      <c r="H101" s="52"/>
      <c r="I101" s="84"/>
      <c r="J101" s="81" t="s">
        <v>28</v>
      </c>
      <c r="K101" s="62">
        <v>-70578056</v>
      </c>
      <c r="L101" s="104">
        <f>+K101/K102</f>
        <v>-5.333719657021346</v>
      </c>
      <c r="M101" s="108" t="s">
        <v>14</v>
      </c>
      <c r="N101" s="81"/>
    </row>
    <row r="102" spans="2:14" s="57" customFormat="1" ht="12.75">
      <c r="B102" s="49"/>
      <c r="C102" s="55"/>
      <c r="D102" s="50" t="s">
        <v>29</v>
      </c>
      <c r="E102" s="62">
        <v>175771573</v>
      </c>
      <c r="F102" s="104"/>
      <c r="G102" s="105"/>
      <c r="H102" s="52"/>
      <c r="I102" s="84"/>
      <c r="J102" s="81" t="s">
        <v>29</v>
      </c>
      <c r="K102" s="62">
        <v>13232427</v>
      </c>
      <c r="L102" s="104"/>
      <c r="M102" s="108"/>
      <c r="N102" s="81"/>
    </row>
    <row r="103" spans="2:14" s="57" customFormat="1" ht="12.75">
      <c r="B103" s="49"/>
      <c r="C103" s="55"/>
      <c r="D103" s="50"/>
      <c r="E103" s="51"/>
      <c r="F103" s="51"/>
      <c r="G103" s="51"/>
      <c r="H103" s="52"/>
      <c r="I103" s="84"/>
      <c r="J103" s="81"/>
      <c r="K103" s="82"/>
      <c r="L103" s="82"/>
      <c r="M103" s="82"/>
      <c r="N103" s="81"/>
    </row>
    <row r="104" spans="2:14" s="57" customFormat="1" ht="12.75">
      <c r="B104" s="49"/>
      <c r="C104" s="58" t="s">
        <v>21</v>
      </c>
      <c r="D104" s="51" t="s">
        <v>39</v>
      </c>
      <c r="E104" s="50"/>
      <c r="F104" s="50"/>
      <c r="G104" s="50"/>
      <c r="H104" s="52"/>
      <c r="I104" s="85" t="s">
        <v>21</v>
      </c>
      <c r="J104" s="82" t="s">
        <v>39</v>
      </c>
      <c r="K104" s="81"/>
      <c r="L104" s="81"/>
      <c r="M104" s="81"/>
      <c r="N104" s="81"/>
    </row>
    <row r="105" spans="2:14" s="57" customFormat="1" ht="5.25" customHeight="1">
      <c r="B105" s="49"/>
      <c r="C105" s="55"/>
      <c r="D105" s="50"/>
      <c r="E105" s="66"/>
      <c r="F105" s="51"/>
      <c r="G105" s="67"/>
      <c r="H105" s="52"/>
      <c r="I105" s="84"/>
      <c r="J105" s="81"/>
      <c r="K105" s="62"/>
      <c r="L105" s="82"/>
      <c r="M105" s="90"/>
      <c r="N105" s="81"/>
    </row>
    <row r="106" spans="2:14" s="57" customFormat="1" ht="12.75">
      <c r="B106" s="49"/>
      <c r="C106" s="58"/>
      <c r="D106" s="51" t="s">
        <v>51</v>
      </c>
      <c r="E106" s="60"/>
      <c r="F106" s="61"/>
      <c r="G106" s="51"/>
      <c r="H106" s="52"/>
      <c r="I106" s="85"/>
      <c r="J106" s="82" t="s">
        <v>51</v>
      </c>
      <c r="K106" s="87"/>
      <c r="L106" s="77"/>
      <c r="M106" s="82"/>
      <c r="N106" s="81"/>
    </row>
    <row r="107" spans="2:14" s="57" customFormat="1" ht="12.75">
      <c r="B107" s="49"/>
      <c r="C107" s="55"/>
      <c r="D107" s="50" t="s">
        <v>31</v>
      </c>
      <c r="E107" s="68"/>
      <c r="F107" s="51"/>
      <c r="G107" s="51"/>
      <c r="H107" s="52"/>
      <c r="I107" s="84"/>
      <c r="J107" s="81" t="s">
        <v>31</v>
      </c>
      <c r="K107" s="91"/>
      <c r="L107" s="82"/>
      <c r="M107" s="82"/>
      <c r="N107" s="81"/>
    </row>
    <row r="108" spans="2:14" s="57" customFormat="1" ht="12.75">
      <c r="B108" s="49"/>
      <c r="C108" s="55"/>
      <c r="D108" s="50" t="s">
        <v>28</v>
      </c>
      <c r="E108" s="62">
        <f>+E101</f>
        <v>-8786149000</v>
      </c>
      <c r="F108" s="104">
        <f>+E108/E109</f>
        <v>-0.18646146745530084</v>
      </c>
      <c r="G108" s="105" t="s">
        <v>14</v>
      </c>
      <c r="H108" s="52"/>
      <c r="I108" s="84"/>
      <c r="J108" s="81" t="s">
        <v>28</v>
      </c>
      <c r="K108" s="62">
        <f>+K101</f>
        <v>-70578056</v>
      </c>
      <c r="L108" s="104">
        <f>+K108/K109</f>
        <v>-0.0007127019577863552</v>
      </c>
      <c r="M108" s="108" t="s">
        <v>14</v>
      </c>
      <c r="N108" s="81"/>
    </row>
    <row r="109" spans="2:14" s="57" customFormat="1" ht="12.75">
      <c r="B109" s="49"/>
      <c r="C109" s="55"/>
      <c r="D109" s="50" t="s">
        <v>32</v>
      </c>
      <c r="E109" s="62">
        <f>+E96-E97</f>
        <v>47120454000</v>
      </c>
      <c r="F109" s="104"/>
      <c r="G109" s="105"/>
      <c r="H109" s="52"/>
      <c r="I109" s="84"/>
      <c r="J109" s="81" t="s">
        <v>32</v>
      </c>
      <c r="K109" s="62">
        <f>+K96-K97</f>
        <v>99028851021</v>
      </c>
      <c r="L109" s="104"/>
      <c r="M109" s="108"/>
      <c r="N109" s="81"/>
    </row>
    <row r="110" spans="2:14" s="57" customFormat="1" ht="6.75" customHeight="1">
      <c r="B110" s="49"/>
      <c r="C110" s="55"/>
      <c r="D110" s="50"/>
      <c r="E110" s="66"/>
      <c r="F110" s="50"/>
      <c r="G110" s="51"/>
      <c r="H110" s="52"/>
      <c r="I110" s="84"/>
      <c r="J110" s="81"/>
      <c r="K110" s="62"/>
      <c r="L110" s="81"/>
      <c r="M110" s="82"/>
      <c r="N110" s="81"/>
    </row>
    <row r="111" spans="2:14" s="57" customFormat="1" ht="12.75">
      <c r="B111" s="49"/>
      <c r="C111" s="58"/>
      <c r="D111" s="51" t="s">
        <v>52</v>
      </c>
      <c r="E111" s="50"/>
      <c r="F111" s="69"/>
      <c r="G111" s="50"/>
      <c r="H111" s="52"/>
      <c r="I111" s="85"/>
      <c r="J111" s="82" t="s">
        <v>52</v>
      </c>
      <c r="K111" s="81"/>
      <c r="L111" s="92"/>
      <c r="M111" s="81"/>
      <c r="N111" s="81"/>
    </row>
    <row r="112" spans="2:14" s="57" customFormat="1" ht="12.75">
      <c r="B112" s="49"/>
      <c r="C112" s="59"/>
      <c r="D112" s="50" t="s">
        <v>33</v>
      </c>
      <c r="E112" s="70"/>
      <c r="F112" s="51"/>
      <c r="G112" s="51"/>
      <c r="H112" s="52"/>
      <c r="I112" s="86"/>
      <c r="J112" s="81" t="s">
        <v>33</v>
      </c>
      <c r="K112" s="93"/>
      <c r="L112" s="82"/>
      <c r="M112" s="82"/>
      <c r="N112" s="81"/>
    </row>
    <row r="113" spans="2:14" s="57" customFormat="1" ht="12.75">
      <c r="B113" s="49"/>
      <c r="C113" s="59"/>
      <c r="D113" s="50" t="s">
        <v>28</v>
      </c>
      <c r="E113" s="62">
        <f>+E101</f>
        <v>-8786149000</v>
      </c>
      <c r="F113" s="104">
        <f>+E113/E114</f>
        <v>-0.03894891421413948</v>
      </c>
      <c r="G113" s="105" t="s">
        <v>14</v>
      </c>
      <c r="H113" s="52"/>
      <c r="I113" s="86"/>
      <c r="J113" s="81" t="s">
        <v>28</v>
      </c>
      <c r="K113" s="62">
        <f>+K101</f>
        <v>-70578056</v>
      </c>
      <c r="L113" s="104">
        <f>+K113/K114</f>
        <v>-0.0001395246218526515</v>
      </c>
      <c r="M113" s="108" t="s">
        <v>14</v>
      </c>
      <c r="N113" s="81"/>
    </row>
    <row r="114" spans="2:14" s="57" customFormat="1" ht="12.75">
      <c r="B114" s="49"/>
      <c r="C114" s="59"/>
      <c r="D114" s="50" t="s">
        <v>34</v>
      </c>
      <c r="E114" s="62">
        <f>+E96</f>
        <v>225581359000</v>
      </c>
      <c r="F114" s="104"/>
      <c r="G114" s="105"/>
      <c r="H114" s="52"/>
      <c r="I114" s="86"/>
      <c r="J114" s="81" t="s">
        <v>34</v>
      </c>
      <c r="K114" s="62">
        <f>+K96</f>
        <v>505846603007</v>
      </c>
      <c r="L114" s="104"/>
      <c r="M114" s="108"/>
      <c r="N114" s="81"/>
    </row>
    <row r="115" spans="2:14" s="57" customFormat="1" ht="12.75">
      <c r="B115" s="49"/>
      <c r="C115" s="59"/>
      <c r="D115" s="50"/>
      <c r="E115" s="66"/>
      <c r="F115" s="51"/>
      <c r="G115" s="51"/>
      <c r="H115" s="52"/>
      <c r="I115" s="86"/>
      <c r="J115" s="81"/>
      <c r="K115" s="62"/>
      <c r="L115" s="82"/>
      <c r="M115" s="82"/>
      <c r="N115" s="81"/>
    </row>
    <row r="116" spans="2:14" s="57" customFormat="1" ht="12.75">
      <c r="B116" s="49"/>
      <c r="C116" s="51" t="s">
        <v>37</v>
      </c>
      <c r="D116" s="50"/>
      <c r="E116" s="50"/>
      <c r="F116" s="50"/>
      <c r="G116" s="50"/>
      <c r="H116" s="52"/>
      <c r="I116" s="82" t="s">
        <v>37</v>
      </c>
      <c r="J116" s="81"/>
      <c r="K116" s="81"/>
      <c r="L116" s="81"/>
      <c r="M116" s="81"/>
      <c r="N116" s="81"/>
    </row>
    <row r="117" spans="2:14" s="57" customFormat="1" ht="36.75" customHeight="1">
      <c r="B117" s="49"/>
      <c r="C117" s="106" t="s">
        <v>71</v>
      </c>
      <c r="D117" s="106"/>
      <c r="E117" s="106"/>
      <c r="F117" s="106"/>
      <c r="G117" s="106"/>
      <c r="H117" s="52"/>
      <c r="I117" s="109" t="s">
        <v>72</v>
      </c>
      <c r="J117" s="109"/>
      <c r="K117" s="109"/>
      <c r="L117" s="109"/>
      <c r="M117" s="109"/>
      <c r="N117" s="81"/>
    </row>
    <row r="118" spans="2:14" s="57" customFormat="1" ht="6.75" customHeight="1">
      <c r="B118" s="71"/>
      <c r="C118" s="72"/>
      <c r="D118" s="72"/>
      <c r="E118" s="72"/>
      <c r="F118" s="72"/>
      <c r="G118" s="72"/>
      <c r="H118" s="73"/>
      <c r="I118" s="81"/>
      <c r="J118" s="81"/>
      <c r="K118" s="81"/>
      <c r="L118" s="81"/>
      <c r="M118" s="81"/>
      <c r="N118" s="81"/>
    </row>
    <row r="119" s="57" customFormat="1" ht="12.75"/>
    <row r="120" spans="2:13" s="57" customFormat="1" ht="6" customHeight="1">
      <c r="B120" s="45"/>
      <c r="C120" s="46"/>
      <c r="D120" s="47"/>
      <c r="E120" s="47"/>
      <c r="F120" s="47"/>
      <c r="G120" s="47"/>
      <c r="H120" s="48"/>
      <c r="I120" s="81"/>
      <c r="J120" s="81"/>
      <c r="K120" s="81"/>
      <c r="L120" s="81"/>
      <c r="M120" s="81"/>
    </row>
    <row r="121" spans="2:13" s="57" customFormat="1" ht="12.75">
      <c r="B121" s="49"/>
      <c r="C121" s="50"/>
      <c r="D121" s="51" t="s">
        <v>0</v>
      </c>
      <c r="E121" s="50"/>
      <c r="F121" s="50"/>
      <c r="G121" s="50"/>
      <c r="H121" s="52"/>
      <c r="I121" s="81"/>
      <c r="J121" s="82" t="s">
        <v>0</v>
      </c>
      <c r="K121" s="81"/>
      <c r="L121" s="81"/>
      <c r="M121" s="81"/>
    </row>
    <row r="122" spans="2:13" s="57" customFormat="1" ht="15.75">
      <c r="B122" s="49"/>
      <c r="C122" s="53" t="s">
        <v>40</v>
      </c>
      <c r="D122" s="54" t="s">
        <v>77</v>
      </c>
      <c r="E122" s="50"/>
      <c r="F122" s="50"/>
      <c r="G122" s="50"/>
      <c r="H122" s="52"/>
      <c r="I122" s="83" t="s">
        <v>40</v>
      </c>
      <c r="J122" s="94" t="s">
        <v>77</v>
      </c>
      <c r="K122" s="81"/>
      <c r="L122" s="81"/>
      <c r="M122" s="81"/>
    </row>
    <row r="123" spans="2:13" s="57" customFormat="1" ht="6.75" customHeight="1">
      <c r="B123" s="49"/>
      <c r="C123" s="55"/>
      <c r="D123" s="51"/>
      <c r="E123" s="50"/>
      <c r="F123" s="50"/>
      <c r="G123" s="50"/>
      <c r="H123" s="52"/>
      <c r="I123" s="84"/>
      <c r="J123" s="82"/>
      <c r="K123" s="81"/>
      <c r="L123" s="81"/>
      <c r="M123" s="81"/>
    </row>
    <row r="124" spans="2:13" s="57" customFormat="1" ht="12.75">
      <c r="B124" s="49"/>
      <c r="C124" s="55" t="s">
        <v>43</v>
      </c>
      <c r="D124" s="51" t="s">
        <v>19</v>
      </c>
      <c r="E124" s="50"/>
      <c r="F124" s="50"/>
      <c r="G124" s="50"/>
      <c r="H124" s="52"/>
      <c r="I124" s="84" t="s">
        <v>43</v>
      </c>
      <c r="J124" s="82" t="s">
        <v>19</v>
      </c>
      <c r="K124" s="81"/>
      <c r="L124" s="81"/>
      <c r="M124" s="81"/>
    </row>
    <row r="125" spans="2:13" s="57" customFormat="1" ht="7.5" customHeight="1">
      <c r="B125" s="49"/>
      <c r="C125" s="55"/>
      <c r="D125" s="51"/>
      <c r="E125" s="50"/>
      <c r="F125" s="50"/>
      <c r="G125" s="50"/>
      <c r="H125" s="52"/>
      <c r="I125" s="84"/>
      <c r="J125" s="82"/>
      <c r="K125" s="81"/>
      <c r="L125" s="81"/>
      <c r="M125" s="81"/>
    </row>
    <row r="126" spans="2:13" s="57" customFormat="1" ht="12.75">
      <c r="B126" s="49"/>
      <c r="C126" s="51"/>
      <c r="D126" s="50"/>
      <c r="F126" s="58" t="s">
        <v>20</v>
      </c>
      <c r="G126" s="58"/>
      <c r="H126" s="52"/>
      <c r="I126" s="82"/>
      <c r="J126" s="81"/>
      <c r="K126" s="81"/>
      <c r="L126" s="85" t="s">
        <v>20</v>
      </c>
      <c r="M126" s="85"/>
    </row>
    <row r="127" spans="2:13" s="57" customFormat="1" ht="12.75">
      <c r="B127" s="49"/>
      <c r="C127" s="58" t="s">
        <v>21</v>
      </c>
      <c r="D127" s="51" t="s">
        <v>1</v>
      </c>
      <c r="E127" s="50"/>
      <c r="F127" s="50"/>
      <c r="G127" s="50"/>
      <c r="H127" s="52"/>
      <c r="I127" s="85" t="s">
        <v>21</v>
      </c>
      <c r="J127" s="82" t="s">
        <v>1</v>
      </c>
      <c r="K127" s="81"/>
      <c r="L127" s="81"/>
      <c r="M127" s="81"/>
    </row>
    <row r="128" spans="2:13" s="57" customFormat="1" ht="12.75">
      <c r="B128" s="49"/>
      <c r="C128" s="59"/>
      <c r="D128" s="50" t="s">
        <v>49</v>
      </c>
      <c r="E128" s="60"/>
      <c r="F128" s="61"/>
      <c r="G128" s="51"/>
      <c r="H128" s="52"/>
      <c r="I128" s="86"/>
      <c r="J128" s="81" t="s">
        <v>49</v>
      </c>
      <c r="K128" s="87"/>
      <c r="L128" s="77"/>
      <c r="M128" s="82"/>
    </row>
    <row r="129" spans="2:13" s="57" customFormat="1" ht="12.75">
      <c r="B129" s="49"/>
      <c r="C129" s="55"/>
      <c r="D129" s="50" t="s">
        <v>22</v>
      </c>
      <c r="E129" s="62">
        <v>405452138952</v>
      </c>
      <c r="F129" s="104">
        <f>+E129/E130</f>
        <v>4.960729937686516</v>
      </c>
      <c r="G129" s="105" t="s">
        <v>14</v>
      </c>
      <c r="H129" s="52"/>
      <c r="I129" s="84"/>
      <c r="J129" s="81" t="s">
        <v>22</v>
      </c>
      <c r="K129" s="62">
        <v>687296876483</v>
      </c>
      <c r="L129" s="104">
        <f>+K129/K130</f>
        <v>6.290795927157446</v>
      </c>
      <c r="M129" s="108" t="s">
        <v>14</v>
      </c>
    </row>
    <row r="130" spans="2:13" s="57" customFormat="1" ht="12.75">
      <c r="B130" s="49"/>
      <c r="C130" s="55"/>
      <c r="D130" s="50" t="s">
        <v>23</v>
      </c>
      <c r="E130" s="62">
        <v>81732354723</v>
      </c>
      <c r="F130" s="104"/>
      <c r="G130" s="105"/>
      <c r="H130" s="52"/>
      <c r="I130" s="84"/>
      <c r="J130" s="81" t="s">
        <v>23</v>
      </c>
      <c r="K130" s="62">
        <v>109254358978</v>
      </c>
      <c r="L130" s="104"/>
      <c r="M130" s="108"/>
    </row>
    <row r="131" spans="2:13" s="57" customFormat="1" ht="4.5" customHeight="1">
      <c r="B131" s="49"/>
      <c r="C131" s="55"/>
      <c r="D131" s="51"/>
      <c r="E131" s="51"/>
      <c r="F131" s="51"/>
      <c r="G131" s="51"/>
      <c r="H131" s="52"/>
      <c r="I131" s="84"/>
      <c r="J131" s="82"/>
      <c r="K131" s="82"/>
      <c r="L131" s="82"/>
      <c r="M131" s="82"/>
    </row>
    <row r="132" spans="2:13" s="57" customFormat="1" ht="12.75">
      <c r="B132" s="49"/>
      <c r="C132" s="58" t="s">
        <v>21</v>
      </c>
      <c r="D132" s="51" t="s">
        <v>24</v>
      </c>
      <c r="E132" s="50"/>
      <c r="F132" s="50"/>
      <c r="G132" s="50"/>
      <c r="H132" s="52"/>
      <c r="I132" s="85" t="s">
        <v>21</v>
      </c>
      <c r="J132" s="82" t="s">
        <v>24</v>
      </c>
      <c r="K132" s="81"/>
      <c r="L132" s="81"/>
      <c r="M132" s="81"/>
    </row>
    <row r="133" spans="2:13" s="57" customFormat="1" ht="12.75">
      <c r="B133" s="49"/>
      <c r="C133" s="55"/>
      <c r="D133" s="50" t="s">
        <v>61</v>
      </c>
      <c r="E133" s="63"/>
      <c r="F133" s="64"/>
      <c r="G133" s="51"/>
      <c r="H133" s="65"/>
      <c r="I133" s="84"/>
      <c r="J133" s="81" t="s">
        <v>61</v>
      </c>
      <c r="K133" s="88"/>
      <c r="L133" s="89"/>
      <c r="M133" s="82"/>
    </row>
    <row r="134" spans="2:13" s="57" customFormat="1" ht="12.75">
      <c r="B134" s="49"/>
      <c r="C134" s="55"/>
      <c r="D134" s="50" t="s">
        <v>25</v>
      </c>
      <c r="E134" s="62">
        <v>506424944905</v>
      </c>
      <c r="F134" s="107">
        <f>+E135/E134</f>
        <v>0.7969206641187618</v>
      </c>
      <c r="G134" s="105" t="s">
        <v>14</v>
      </c>
      <c r="H134" s="52"/>
      <c r="I134" s="84"/>
      <c r="J134" s="81" t="s">
        <v>25</v>
      </c>
      <c r="K134" s="62">
        <v>1257557577653</v>
      </c>
      <c r="L134" s="107">
        <f>+K135/K134</f>
        <v>0.7033175938987115</v>
      </c>
      <c r="M134" s="108" t="s">
        <v>14</v>
      </c>
    </row>
    <row r="135" spans="2:13" s="57" customFormat="1" ht="12.75">
      <c r="B135" s="49"/>
      <c r="C135" s="55"/>
      <c r="D135" s="50" t="s">
        <v>26</v>
      </c>
      <c r="E135" s="62">
        <v>403580503420</v>
      </c>
      <c r="F135" s="107"/>
      <c r="G135" s="105"/>
      <c r="H135" s="52"/>
      <c r="I135" s="84"/>
      <c r="J135" s="81" t="s">
        <v>26</v>
      </c>
      <c r="K135" s="62">
        <v>884462369704</v>
      </c>
      <c r="L135" s="107"/>
      <c r="M135" s="108"/>
    </row>
    <row r="136" spans="2:13" s="57" customFormat="1" ht="5.25" customHeight="1">
      <c r="B136" s="49"/>
      <c r="C136" s="55"/>
      <c r="D136" s="51"/>
      <c r="E136" s="51"/>
      <c r="F136" s="51"/>
      <c r="G136" s="51"/>
      <c r="H136" s="52"/>
      <c r="I136" s="84"/>
      <c r="J136" s="82"/>
      <c r="K136" s="82"/>
      <c r="L136" s="82"/>
      <c r="M136" s="82"/>
    </row>
    <row r="137" spans="2:13" s="57" customFormat="1" ht="12.75">
      <c r="B137" s="49"/>
      <c r="C137" s="58" t="s">
        <v>21</v>
      </c>
      <c r="D137" s="51" t="s">
        <v>27</v>
      </c>
      <c r="E137" s="51"/>
      <c r="F137" s="51"/>
      <c r="G137" s="51"/>
      <c r="H137" s="52"/>
      <c r="I137" s="85" t="s">
        <v>21</v>
      </c>
      <c r="J137" s="82" t="s">
        <v>27</v>
      </c>
      <c r="K137" s="82"/>
      <c r="L137" s="82"/>
      <c r="M137" s="82"/>
    </row>
    <row r="138" spans="2:13" s="57" customFormat="1" ht="12.75">
      <c r="B138" s="49"/>
      <c r="C138" s="55"/>
      <c r="D138" s="50" t="s">
        <v>50</v>
      </c>
      <c r="E138" s="51"/>
      <c r="F138" s="51"/>
      <c r="G138" s="51"/>
      <c r="H138" s="52"/>
      <c r="I138" s="84"/>
      <c r="J138" s="81" t="s">
        <v>50</v>
      </c>
      <c r="K138" s="82"/>
      <c r="L138" s="82"/>
      <c r="M138" s="82"/>
    </row>
    <row r="139" spans="2:13" s="57" customFormat="1" ht="12.75">
      <c r="B139" s="49"/>
      <c r="C139" s="55"/>
      <c r="D139" s="50" t="s">
        <v>28</v>
      </c>
      <c r="E139" s="62">
        <v>-41143686692</v>
      </c>
      <c r="F139" s="104" t="s">
        <v>45</v>
      </c>
      <c r="G139" s="105" t="s">
        <v>14</v>
      </c>
      <c r="H139" s="52"/>
      <c r="I139" s="84"/>
      <c r="J139" s="81" t="s">
        <v>28</v>
      </c>
      <c r="K139" s="62">
        <v>1680159095</v>
      </c>
      <c r="L139" s="104">
        <f>K139/K140/100</f>
        <v>373950.38838192745</v>
      </c>
      <c r="M139" s="108" t="s">
        <v>14</v>
      </c>
    </row>
    <row r="140" spans="2:13" s="57" customFormat="1" ht="12.75">
      <c r="B140" s="49"/>
      <c r="C140" s="55"/>
      <c r="D140" s="50" t="s">
        <v>29</v>
      </c>
      <c r="E140" s="62">
        <v>0</v>
      </c>
      <c r="F140" s="104"/>
      <c r="G140" s="105"/>
      <c r="H140" s="52"/>
      <c r="I140" s="84"/>
      <c r="J140" s="81" t="s">
        <v>29</v>
      </c>
      <c r="K140" s="62">
        <v>44.93</v>
      </c>
      <c r="L140" s="104"/>
      <c r="M140" s="108"/>
    </row>
    <row r="141" spans="2:13" s="57" customFormat="1" ht="12.75">
      <c r="B141" s="49"/>
      <c r="C141" s="55"/>
      <c r="D141" s="50"/>
      <c r="E141" s="51"/>
      <c r="F141" s="51"/>
      <c r="G141" s="51"/>
      <c r="H141" s="52"/>
      <c r="I141" s="84"/>
      <c r="J141" s="81"/>
      <c r="K141" s="82"/>
      <c r="L141" s="82"/>
      <c r="M141" s="82"/>
    </row>
    <row r="142" spans="2:13" s="57" customFormat="1" ht="12.75">
      <c r="B142" s="49"/>
      <c r="C142" s="58" t="s">
        <v>21</v>
      </c>
      <c r="D142" s="51" t="s">
        <v>30</v>
      </c>
      <c r="E142" s="50"/>
      <c r="F142" s="50"/>
      <c r="G142" s="50"/>
      <c r="H142" s="52"/>
      <c r="I142" s="85" t="s">
        <v>21</v>
      </c>
      <c r="J142" s="82" t="s">
        <v>30</v>
      </c>
      <c r="K142" s="81"/>
      <c r="L142" s="81"/>
      <c r="M142" s="81"/>
    </row>
    <row r="143" spans="2:13" s="57" customFormat="1" ht="5.25" customHeight="1">
      <c r="B143" s="49"/>
      <c r="C143" s="55"/>
      <c r="D143" s="50"/>
      <c r="E143" s="66"/>
      <c r="F143" s="51"/>
      <c r="G143" s="67"/>
      <c r="H143" s="52"/>
      <c r="I143" s="84"/>
      <c r="J143" s="81"/>
      <c r="K143" s="62"/>
      <c r="L143" s="82"/>
      <c r="M143" s="90"/>
    </row>
    <row r="144" spans="2:13" s="57" customFormat="1" ht="12.75">
      <c r="B144" s="49"/>
      <c r="C144" s="58"/>
      <c r="D144" s="51" t="s">
        <v>51</v>
      </c>
      <c r="E144" s="60"/>
      <c r="F144" s="61"/>
      <c r="G144" s="51"/>
      <c r="H144" s="52"/>
      <c r="I144" s="85"/>
      <c r="J144" s="82" t="s">
        <v>51</v>
      </c>
      <c r="K144" s="87"/>
      <c r="L144" s="77"/>
      <c r="M144" s="82"/>
    </row>
    <row r="145" spans="2:13" s="57" customFormat="1" ht="12.75">
      <c r="B145" s="49"/>
      <c r="C145" s="55"/>
      <c r="D145" s="50" t="s">
        <v>31</v>
      </c>
      <c r="E145" s="68"/>
      <c r="F145" s="51"/>
      <c r="G145" s="51"/>
      <c r="H145" s="52"/>
      <c r="I145" s="84"/>
      <c r="J145" s="81" t="s">
        <v>31</v>
      </c>
      <c r="K145" s="91"/>
      <c r="L145" s="82"/>
      <c r="M145" s="82"/>
    </row>
    <row r="146" spans="2:13" s="57" customFormat="1" ht="12.75">
      <c r="B146" s="49"/>
      <c r="C146" s="55"/>
      <c r="D146" s="50" t="s">
        <v>28</v>
      </c>
      <c r="E146" s="62">
        <f>+E139</f>
        <v>-41143686692</v>
      </c>
      <c r="F146" s="104">
        <f>+E146/E147</f>
        <v>-0.40005746638237966</v>
      </c>
      <c r="G146" s="105" t="s">
        <v>14</v>
      </c>
      <c r="H146" s="52"/>
      <c r="I146" s="84"/>
      <c r="J146" s="81" t="s">
        <v>28</v>
      </c>
      <c r="K146" s="62">
        <f>+K139</f>
        <v>1680159095</v>
      </c>
      <c r="L146" s="104">
        <f>+K146/K147</f>
        <v>0.004503298512560012</v>
      </c>
      <c r="M146" s="108" t="s">
        <v>14</v>
      </c>
    </row>
    <row r="147" spans="2:13" s="57" customFormat="1" ht="12.75">
      <c r="B147" s="49"/>
      <c r="C147" s="55"/>
      <c r="D147" s="50" t="s">
        <v>32</v>
      </c>
      <c r="E147" s="62">
        <f>+E134-E135</f>
        <v>102844441485</v>
      </c>
      <c r="F147" s="104"/>
      <c r="G147" s="105"/>
      <c r="H147" s="52"/>
      <c r="I147" s="84"/>
      <c r="J147" s="81" t="s">
        <v>32</v>
      </c>
      <c r="K147" s="62">
        <f>+K134-K135</f>
        <v>373095207949</v>
      </c>
      <c r="L147" s="104"/>
      <c r="M147" s="108"/>
    </row>
    <row r="148" spans="2:13" s="57" customFormat="1" ht="6.75" customHeight="1">
      <c r="B148" s="49"/>
      <c r="C148" s="55"/>
      <c r="D148" s="50"/>
      <c r="E148" s="66"/>
      <c r="F148" s="50"/>
      <c r="G148" s="51"/>
      <c r="H148" s="52"/>
      <c r="I148" s="84"/>
      <c r="J148" s="81"/>
      <c r="K148" s="62"/>
      <c r="L148" s="81"/>
      <c r="M148" s="82"/>
    </row>
    <row r="149" spans="2:13" s="57" customFormat="1" ht="12.75">
      <c r="B149" s="49"/>
      <c r="C149" s="58"/>
      <c r="D149" s="51" t="s">
        <v>52</v>
      </c>
      <c r="E149" s="50"/>
      <c r="F149" s="69"/>
      <c r="G149" s="50"/>
      <c r="H149" s="52"/>
      <c r="I149" s="85"/>
      <c r="J149" s="82" t="s">
        <v>52</v>
      </c>
      <c r="K149" s="81"/>
      <c r="L149" s="92"/>
      <c r="M149" s="81"/>
    </row>
    <row r="150" spans="2:13" s="57" customFormat="1" ht="12.75">
      <c r="B150" s="49"/>
      <c r="C150" s="59"/>
      <c r="D150" s="50" t="s">
        <v>33</v>
      </c>
      <c r="E150" s="70"/>
      <c r="F150" s="51"/>
      <c r="G150" s="51"/>
      <c r="H150" s="52"/>
      <c r="I150" s="86"/>
      <c r="J150" s="81" t="s">
        <v>33</v>
      </c>
      <c r="K150" s="93"/>
      <c r="L150" s="82"/>
      <c r="M150" s="82"/>
    </row>
    <row r="151" spans="2:13" s="57" customFormat="1" ht="12.75">
      <c r="B151" s="49"/>
      <c r="C151" s="59"/>
      <c r="D151" s="50" t="s">
        <v>28</v>
      </c>
      <c r="E151" s="62">
        <f>+E146</f>
        <v>-41143686692</v>
      </c>
      <c r="F151" s="104">
        <f>+E151/E152</f>
        <v>-0.08124340458726441</v>
      </c>
      <c r="G151" s="105" t="s">
        <v>14</v>
      </c>
      <c r="H151" s="52"/>
      <c r="I151" s="86"/>
      <c r="J151" s="81" t="s">
        <v>28</v>
      </c>
      <c r="K151" s="62">
        <f>+K146</f>
        <v>1680159095</v>
      </c>
      <c r="L151" s="104">
        <f>+K151/K152</f>
        <v>0.001336049438098658</v>
      </c>
      <c r="M151" s="108" t="s">
        <v>14</v>
      </c>
    </row>
    <row r="152" spans="2:13" s="57" customFormat="1" ht="12.75">
      <c r="B152" s="49"/>
      <c r="C152" s="59"/>
      <c r="D152" s="50" t="s">
        <v>34</v>
      </c>
      <c r="E152" s="62">
        <f>+E134</f>
        <v>506424944905</v>
      </c>
      <c r="F152" s="104"/>
      <c r="G152" s="105"/>
      <c r="H152" s="52"/>
      <c r="I152" s="86"/>
      <c r="J152" s="81" t="s">
        <v>34</v>
      </c>
      <c r="K152" s="62">
        <f>+K134</f>
        <v>1257557577653</v>
      </c>
      <c r="L152" s="104"/>
      <c r="M152" s="108"/>
    </row>
    <row r="153" spans="2:13" s="57" customFormat="1" ht="12.75">
      <c r="B153" s="49"/>
      <c r="C153" s="59"/>
      <c r="D153" s="50"/>
      <c r="E153" s="66"/>
      <c r="F153" s="51"/>
      <c r="G153" s="51"/>
      <c r="H153" s="52"/>
      <c r="I153" s="86"/>
      <c r="J153" s="81"/>
      <c r="K153" s="62"/>
      <c r="L153" s="82"/>
      <c r="M153" s="82"/>
    </row>
    <row r="154" spans="2:13" s="57" customFormat="1" ht="12.75">
      <c r="B154" s="49"/>
      <c r="C154" s="51" t="s">
        <v>37</v>
      </c>
      <c r="D154" s="50"/>
      <c r="E154" s="50"/>
      <c r="F154" s="50"/>
      <c r="G154" s="50"/>
      <c r="H154" s="52"/>
      <c r="I154" s="82" t="s">
        <v>37</v>
      </c>
      <c r="J154" s="81"/>
      <c r="K154" s="81"/>
      <c r="L154" s="81"/>
      <c r="M154" s="81"/>
    </row>
    <row r="155" spans="2:13" s="57" customFormat="1" ht="33.75" customHeight="1">
      <c r="B155" s="49"/>
      <c r="C155" s="106" t="s">
        <v>79</v>
      </c>
      <c r="D155" s="106"/>
      <c r="E155" s="106"/>
      <c r="F155" s="106"/>
      <c r="G155" s="106"/>
      <c r="H155" s="52"/>
      <c r="I155" s="109" t="s">
        <v>81</v>
      </c>
      <c r="J155" s="109"/>
      <c r="K155" s="109"/>
      <c r="L155" s="109"/>
      <c r="M155" s="109"/>
    </row>
    <row r="156" spans="2:13" s="57" customFormat="1" ht="7.5" customHeight="1">
      <c r="B156" s="71"/>
      <c r="C156" s="72"/>
      <c r="D156" s="72"/>
      <c r="E156" s="72"/>
      <c r="F156" s="72"/>
      <c r="G156" s="72"/>
      <c r="H156" s="73"/>
      <c r="I156" s="81"/>
      <c r="J156" s="81"/>
      <c r="K156" s="81"/>
      <c r="L156" s="81"/>
      <c r="M156" s="81"/>
    </row>
    <row r="157" s="57" customFormat="1" ht="12.75"/>
  </sheetData>
  <sheetProtection/>
  <mergeCells count="71">
    <mergeCell ref="I117:M117"/>
    <mergeCell ref="J84:M87"/>
    <mergeCell ref="L129:L130"/>
    <mergeCell ref="M129:M130"/>
    <mergeCell ref="L134:L135"/>
    <mergeCell ref="M134:M135"/>
    <mergeCell ref="L101:L102"/>
    <mergeCell ref="M101:M102"/>
    <mergeCell ref="L108:L109"/>
    <mergeCell ref="M108:M109"/>
    <mergeCell ref="L113:L114"/>
    <mergeCell ref="M113:M114"/>
    <mergeCell ref="D84:D87"/>
    <mergeCell ref="L91:L92"/>
    <mergeCell ref="M91:M92"/>
    <mergeCell ref="L96:L97"/>
    <mergeCell ref="M96:M97"/>
    <mergeCell ref="L139:L140"/>
    <mergeCell ref="M139:M140"/>
    <mergeCell ref="F101:F102"/>
    <mergeCell ref="A1:H1"/>
    <mergeCell ref="L146:L147"/>
    <mergeCell ref="M146:M147"/>
    <mergeCell ref="F25:F26"/>
    <mergeCell ref="G25:G26"/>
    <mergeCell ref="F32:F33"/>
    <mergeCell ref="G32:G33"/>
    <mergeCell ref="L151:L152"/>
    <mergeCell ref="M151:M152"/>
    <mergeCell ref="I155:M155"/>
    <mergeCell ref="G75:G76"/>
    <mergeCell ref="C79:G79"/>
    <mergeCell ref="C41:G41"/>
    <mergeCell ref="F53:F54"/>
    <mergeCell ref="G53:G54"/>
    <mergeCell ref="F58:F59"/>
    <mergeCell ref="F75:F76"/>
    <mergeCell ref="F37:F38"/>
    <mergeCell ref="G37:G38"/>
    <mergeCell ref="B4:H4"/>
    <mergeCell ref="F15:F16"/>
    <mergeCell ref="G15:G16"/>
    <mergeCell ref="F20:F21"/>
    <mergeCell ref="G20:G21"/>
    <mergeCell ref="A2:H2"/>
    <mergeCell ref="F91:F92"/>
    <mergeCell ref="G91:G92"/>
    <mergeCell ref="F96:F97"/>
    <mergeCell ref="G96:G97"/>
    <mergeCell ref="G58:G59"/>
    <mergeCell ref="F63:F64"/>
    <mergeCell ref="G63:G64"/>
    <mergeCell ref="F70:F71"/>
    <mergeCell ref="G70:G71"/>
    <mergeCell ref="C155:G155"/>
    <mergeCell ref="F139:F140"/>
    <mergeCell ref="G139:G140"/>
    <mergeCell ref="F146:F147"/>
    <mergeCell ref="G146:G147"/>
    <mergeCell ref="G101:G102"/>
    <mergeCell ref="F108:F109"/>
    <mergeCell ref="G108:G109"/>
    <mergeCell ref="F113:F114"/>
    <mergeCell ref="G113:G114"/>
    <mergeCell ref="F151:F152"/>
    <mergeCell ref="G151:G152"/>
    <mergeCell ref="C117:G117"/>
    <mergeCell ref="F129:F130"/>
    <mergeCell ref="G129:G130"/>
    <mergeCell ref="F134:F135"/>
    <mergeCell ref="G134:G13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57.421875" style="0" bestFit="1" customWidth="1"/>
    <col min="3" max="3" width="12.140625" style="0" customWidth="1"/>
    <col min="4" max="4" width="16.421875" style="0" customWidth="1"/>
    <col min="5" max="5" width="11.421875" style="0" customWidth="1"/>
  </cols>
  <sheetData>
    <row r="1" spans="1:5" ht="18">
      <c r="A1" s="114" t="s">
        <v>8</v>
      </c>
      <c r="B1" s="114"/>
      <c r="C1" s="114"/>
      <c r="D1" s="114"/>
      <c r="E1" s="114"/>
    </row>
    <row r="2" spans="1:5" ht="18">
      <c r="A2" s="114" t="s">
        <v>53</v>
      </c>
      <c r="B2" s="114"/>
      <c r="C2" s="114"/>
      <c r="D2" s="114"/>
      <c r="E2" s="114"/>
    </row>
    <row r="3" spans="1:5" ht="18">
      <c r="A3" s="115" t="s">
        <v>15</v>
      </c>
      <c r="B3" s="115"/>
      <c r="C3" s="115"/>
      <c r="D3" s="115"/>
      <c r="E3" s="115"/>
    </row>
    <row r="4" spans="1:5" ht="18">
      <c r="A4" s="42"/>
      <c r="B4" s="42"/>
      <c r="C4" s="42"/>
      <c r="D4" s="42"/>
      <c r="E4" s="42"/>
    </row>
    <row r="5" spans="1:5" ht="43.5" customHeight="1">
      <c r="A5" s="100" t="s">
        <v>55</v>
      </c>
      <c r="B5" s="100"/>
      <c r="C5" s="100"/>
      <c r="D5" s="100"/>
      <c r="E5" s="100"/>
    </row>
    <row r="6" spans="1:5" ht="18.75" thickBot="1">
      <c r="A6" s="32"/>
      <c r="B6" s="32"/>
      <c r="C6" s="32"/>
      <c r="D6" s="32"/>
      <c r="E6" s="32"/>
    </row>
    <row r="7" spans="1:5" ht="66.75" customHeight="1" thickBot="1">
      <c r="A7" s="111" t="s">
        <v>17</v>
      </c>
      <c r="B7" s="112"/>
      <c r="C7" s="112"/>
      <c r="D7" s="112"/>
      <c r="E7" s="113"/>
    </row>
    <row r="8" spans="1:5" ht="48" thickBot="1">
      <c r="A8" s="35" t="s">
        <v>5</v>
      </c>
      <c r="B8" s="36" t="s">
        <v>10</v>
      </c>
      <c r="C8" s="36" t="s">
        <v>12</v>
      </c>
      <c r="D8" s="36" t="s">
        <v>9</v>
      </c>
      <c r="E8" s="37" t="s">
        <v>16</v>
      </c>
    </row>
    <row r="9" spans="1:5" ht="30" customHeight="1">
      <c r="A9" s="39">
        <v>1</v>
      </c>
      <c r="B9" s="34" t="s">
        <v>60</v>
      </c>
      <c r="C9" s="40" t="s">
        <v>14</v>
      </c>
      <c r="D9" s="40" t="s">
        <v>14</v>
      </c>
      <c r="E9" s="40" t="s">
        <v>14</v>
      </c>
    </row>
    <row r="10" spans="1:5" ht="30" customHeight="1">
      <c r="A10" s="41">
        <v>2</v>
      </c>
      <c r="B10" s="33" t="s">
        <v>84</v>
      </c>
      <c r="C10" s="38" t="s">
        <v>14</v>
      </c>
      <c r="D10" s="38" t="s">
        <v>14</v>
      </c>
      <c r="E10" s="38" t="s">
        <v>14</v>
      </c>
    </row>
    <row r="11" spans="1:5" ht="30" customHeight="1">
      <c r="A11" s="41">
        <v>3</v>
      </c>
      <c r="B11" s="33" t="s">
        <v>85</v>
      </c>
      <c r="C11" s="38" t="s">
        <v>14</v>
      </c>
      <c r="D11" s="38" t="s">
        <v>14</v>
      </c>
      <c r="E11" s="38" t="s">
        <v>14</v>
      </c>
    </row>
    <row r="12" spans="1:5" ht="30" customHeight="1">
      <c r="A12" s="41">
        <v>4</v>
      </c>
      <c r="B12" s="33" t="s">
        <v>86</v>
      </c>
      <c r="C12" s="38" t="s">
        <v>14</v>
      </c>
      <c r="D12" s="38" t="s">
        <v>14</v>
      </c>
      <c r="E12" s="38" t="s">
        <v>14</v>
      </c>
    </row>
    <row r="13" ht="12.75" customHeight="1"/>
    <row r="14" ht="13.5" customHeight="1"/>
  </sheetData>
  <sheetProtection/>
  <mergeCells count="5">
    <mergeCell ref="A7:E7"/>
    <mergeCell ref="A1:E1"/>
    <mergeCell ref="A2:E2"/>
    <mergeCell ref="A3:E3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JARIAS</dc:creator>
  <cp:keywords/>
  <dc:description/>
  <cp:lastModifiedBy>Omar Orlando Maldonado Gomez</cp:lastModifiedBy>
  <cp:lastPrinted>2014-12-11T22:18:34Z</cp:lastPrinted>
  <dcterms:created xsi:type="dcterms:W3CDTF">2011-03-16T15:21:58Z</dcterms:created>
  <dcterms:modified xsi:type="dcterms:W3CDTF">2015-02-23T16:57:14Z</dcterms:modified>
  <cp:category/>
  <cp:version/>
  <cp:contentType/>
  <cp:contentStatus/>
</cp:coreProperties>
</file>