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lvarez\Desktop\Nueva carpeta\"/>
    </mc:Choice>
  </mc:AlternateContent>
  <bookViews>
    <workbookView xWindow="240" yWindow="120" windowWidth="20115" windowHeight="7500"/>
  </bookViews>
  <sheets>
    <sheet name="Eval. Tecnica" sheetId="11"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10" r:id="rId11"/>
  </sheets>
  <calcPr calcId="152511"/>
</workbook>
</file>

<file path=xl/calcChain.xml><?xml version="1.0" encoding="utf-8"?>
<calcChain xmlns="http://schemas.openxmlformats.org/spreadsheetml/2006/main">
  <c r="C12" i="11" l="1"/>
  <c r="C11" i="6" l="1"/>
  <c r="C11" i="5" l="1"/>
  <c r="C12" i="3"/>
  <c r="C11" i="3"/>
  <c r="C13" i="3" s="1"/>
</calcChain>
</file>

<file path=xl/sharedStrings.xml><?xml version="1.0" encoding="utf-8"?>
<sst xmlns="http://schemas.openxmlformats.org/spreadsheetml/2006/main" count="355" uniqueCount="119">
  <si>
    <t>PROCESO VJ-VPRE-SA-002-2015</t>
  </si>
  <si>
    <t>EVALUACION TECNICA</t>
  </si>
  <si>
    <t>EXPERIENCIA</t>
  </si>
  <si>
    <t>PROPONENTE:</t>
  </si>
  <si>
    <t>FOLIO</t>
  </si>
  <si>
    <t xml:space="preserve">No </t>
  </si>
  <si>
    <t>Contrato</t>
  </si>
  <si>
    <t xml:space="preserve">Valor </t>
  </si>
  <si>
    <t>Empresa</t>
  </si>
  <si>
    <t>Concepto</t>
  </si>
  <si>
    <t>Groove Media Tecnologies</t>
  </si>
  <si>
    <t>PROJECT AND BUSINESS MANAGEMENT SAS</t>
  </si>
  <si>
    <t>Fecha de inicio</t>
  </si>
  <si>
    <t>Folios</t>
  </si>
  <si>
    <t>UNSPSC</t>
  </si>
  <si>
    <t>Observaciones</t>
  </si>
  <si>
    <t>No contrato</t>
  </si>
  <si>
    <t>13 o 21</t>
  </si>
  <si>
    <t>38 o 48</t>
  </si>
  <si>
    <t>NEGOTEC NEGOCIOS Y TECNOLOGIA LTDA</t>
  </si>
  <si>
    <t>021-2012</t>
  </si>
  <si>
    <t>75 - 76</t>
  </si>
  <si>
    <t>74 - 76</t>
  </si>
  <si>
    <t>EPM MICRODATRA LTDA</t>
  </si>
  <si>
    <t>IDU</t>
  </si>
  <si>
    <t>DIMAR</t>
  </si>
  <si>
    <t>57 - 61</t>
  </si>
  <si>
    <t>070-2013</t>
  </si>
  <si>
    <t>119-2012</t>
  </si>
  <si>
    <t>016-2012</t>
  </si>
  <si>
    <t>T&amp;S COMP TECNOLOGIA Y SERVICIOS SAS</t>
  </si>
  <si>
    <t>54 -57</t>
  </si>
  <si>
    <t>Superintendencia del subsidio familiar</t>
  </si>
  <si>
    <t>336-2014</t>
  </si>
  <si>
    <t>171-2011</t>
  </si>
  <si>
    <t>121-2010</t>
  </si>
  <si>
    <t>Mesa de ayuda y mantenimiento preventivo y correctivo de los recursos computacionales, incluyendo repuestos, por 6 meses para la SSF</t>
  </si>
  <si>
    <t>COLOMBIANA DE SOFTWARE Y HARDWARE COLSOFT SA</t>
  </si>
  <si>
    <t>133 -135</t>
  </si>
  <si>
    <t>Agencia nacional de hidrocarburos</t>
  </si>
  <si>
    <t>065-2012</t>
  </si>
  <si>
    <t>038-2012</t>
  </si>
  <si>
    <t>DANE</t>
  </si>
  <si>
    <t>COMWARE SA</t>
  </si>
  <si>
    <t>72 - 78</t>
  </si>
  <si>
    <t>Helm Bank</t>
  </si>
  <si>
    <t>Consejo superior de la Judicatura</t>
  </si>
  <si>
    <t>Comercializadora nacional SAS</t>
  </si>
  <si>
    <t>74 - 77</t>
  </si>
  <si>
    <t>SINERGY &amp; LOWELLS SAS</t>
  </si>
  <si>
    <t>COMFANDI</t>
  </si>
  <si>
    <t>AEEB</t>
  </si>
  <si>
    <t>1-05-26500-0867-2013</t>
  </si>
  <si>
    <t>179 -183</t>
  </si>
  <si>
    <t>181 - 183</t>
  </si>
  <si>
    <t>ADA SA</t>
  </si>
  <si>
    <t>UNE EPM Telecomunicaciones</t>
  </si>
  <si>
    <t>Andina Inmobiliaria</t>
  </si>
  <si>
    <t>COMERCIALIZADORA TECNOSOFTWARE SAS</t>
  </si>
  <si>
    <t>406-2014</t>
  </si>
  <si>
    <t>84 - 85</t>
  </si>
  <si>
    <t>81 - 85</t>
  </si>
  <si>
    <t>COMPUREDES</t>
  </si>
  <si>
    <t>69 - 73</t>
  </si>
  <si>
    <t>UNION TEMPORAL ANI-MESA DE AYUDA 2015 (DITECH SAS E INFORMATION TECHNOLOGIES DE COLOMBIA SA)</t>
  </si>
  <si>
    <t>CLARO - TELMEX COLOMBIA</t>
  </si>
  <si>
    <t>70 - 71</t>
  </si>
  <si>
    <t>ETB SA ESP</t>
  </si>
  <si>
    <t>2 o 3</t>
  </si>
  <si>
    <t>31 o 32</t>
  </si>
  <si>
    <t>SELCOMP INGENIERIA SAS</t>
  </si>
  <si>
    <t>51 - 54</t>
  </si>
  <si>
    <t>179-012-2012</t>
  </si>
  <si>
    <t>10000161-OJ</t>
  </si>
  <si>
    <t>53 - 54</t>
  </si>
  <si>
    <t>No</t>
  </si>
  <si>
    <t>PROPONENTE</t>
  </si>
  <si>
    <t>COMPUREDES SA</t>
  </si>
  <si>
    <t>AGENCIA NACIONAL DE INFRAESTRUCTURA</t>
  </si>
  <si>
    <t>CUMPLE / NO CUMPLE</t>
  </si>
  <si>
    <t>CUMPLE</t>
  </si>
  <si>
    <t>El proponente no presento ni el anexo No 4, ni las certificaciones de experiencia.</t>
  </si>
  <si>
    <t>NO CUMPLE</t>
  </si>
  <si>
    <t>PENDIENTE</t>
  </si>
  <si>
    <t>Fecha de terminación</t>
  </si>
  <si>
    <t>Evaluación Técnica - Experiencia del proponente: 
Los proponentes deberán presentar mínimo uno (1) y máximo tres (3) certificaciones de contratos, las cuales sumadas deberán ser iguales al presupuesto oficial total establecido para el presente proceso de selección. 
Cada una de estas certificaciones deberá referirse al SERVICIO DE MESA DE AYUDA.
Estos contratos deberán haber iniciado con posterioridad al primero de enero de 2010,  en razón a que la tecnología que tendrá que soportarse  en la Agencia son productos de última generación y se necesita verificar que los proponentes cuenten con experiencia en tecnologías similares.
Se aceptaran contratos terminados o en ejecución de Mesa de Ayuda que tengan más de un año de haber iniciado y que aporten la certificación de cumplimiento del año ejecutado a satisfacción, de igual forma la certificación aportada deberá acreditar que el valor ejecutado del contrato a la fecha de cierre del proceso de selección es igual o superior al presupuesto oficial total señalado en el presente documento.</t>
  </si>
  <si>
    <t>Solución integral de servicios de mesa de ayuda y mantenimiento preventivo y correctivo con suministro de repuestos para los equipos de computo y periféricos.</t>
  </si>
  <si>
    <t>El proponente no presento el Anexo No 4, sin embargo el comité evaluador técnico considera que cumple por que presento las certificaciones requeridas.</t>
  </si>
  <si>
    <t>Soporte Help Desk - Desktop a todos los usuarios  de laboratorios smart, soporte a las aplicaciones de primer nivel y funcional.</t>
  </si>
  <si>
    <t>Observación: Entrego las hojas del vida certificadas del personal</t>
  </si>
  <si>
    <t>Prestación del servicio de soporte técnico a usuario final mesa de ayuda</t>
  </si>
  <si>
    <t>Servicio de mantenimiento preventivo y soporte a usuario a todo costo para los equipos y dispositivos de computo conforme a la necesidad de la dirección general</t>
  </si>
  <si>
    <t>Mesa de ayuda, implementación, instalación, administración y manejo de la mesa de ayuda</t>
  </si>
  <si>
    <t>Defensoría del pueblo</t>
  </si>
  <si>
    <t>Mantenimiento preventivo y correctivo con mesa de ayuda de los equipos de computo, portátiles, impresoras, scanner, plotter y cámaras de videoconferencias a nivel nacional de conformidad con las especificaciones técnicas</t>
  </si>
  <si>
    <t>Prestación del servicio de mesa de servicio incluyendo los servicios del aplicativo ARANDA SOFTWARE y mantenimiento preventivo y correctivo para los recursos computacionales.</t>
  </si>
  <si>
    <t>Observación: Entrego las hojas del vida del personal</t>
  </si>
  <si>
    <t>Prestar el servicio de operación y administración del centro de computo principal , el servicio de mesa de ayuda para BIP y la contracción del plan de recuperación de desastres  DRP para el BIP</t>
  </si>
  <si>
    <t>Brindar el servicio de mantenimiento preventivo, correctivo con suministro de repuestos y mesa de ayuda para los equipos de computo del DANE</t>
  </si>
  <si>
    <t>Servicios integrales de mesa de ayuda y microinformática, mantenimiento correctivo y preventivo, soporte técnico a usuarios on site, administración de impresión, soporte software operativo y propietario, soporte logístico, administración y soporte de herramientas y suministro de equipos ...</t>
  </si>
  <si>
    <t>Prestar el servicio Help desk global y centralizado con soporte telefónico de primer nivel, para la infraestructura hardware, redes LAN, salas de audiencia, (audio y video) para la rama judicial a nivel nacional, así como el servicio de mantenimiento preventivo y correctivo (sin repuestos)</t>
  </si>
  <si>
    <t>Prestar los servicios servicio de mesa de ayuda, administración de inventarios de la infraestructura tecnología de sas, soporte en sitio, en forma permanente y por demanda en mantenimiento preventivo y correctivo en todas las sucursales a nivel nacional</t>
  </si>
  <si>
    <t>Implementación y ejecución del servicio de mesa de ayuda para todos los usuarios con acceso a la plataforma SAP.</t>
  </si>
  <si>
    <t xml:space="preserve">Prestación de servicios de operación, mantenimiento, soporte, medición, arrendamiento y prestación de los servicios de tecnología de la información </t>
  </si>
  <si>
    <t>El código UNSPSC no corresponde con los códigos requeridos, sin embargo el comité evaluador técnico considera que cumple por que el objeto del contrato se refiere exclusivamente a Mesa de Ayuda.</t>
  </si>
  <si>
    <t xml:space="preserve">En ejecución </t>
  </si>
  <si>
    <t>Prestar el servicio de mesa de ayuda, mantenimiento y soporte</t>
  </si>
  <si>
    <t>El servicio de mesa de ayuda para la atención de 1000 usuarios</t>
  </si>
  <si>
    <t>Desarrollo de productos, servicios, soluciones o iniciativas, para los clientes de UNE EPM Telecomunicaciones, que tiendan al cumplimiento de iniciativas estratégicas dentro del segmento de mercado al que se dirijan, y así mismo para soporte de la operación interna de UNE EPM Telecomunicaciones, servicio de outsourcing de procesos, mesa de ayuda y soporte a los procesos de tecnología de información para suplir las necesidades de EPM Telecomunicaciones.</t>
  </si>
  <si>
    <t>Observación:</t>
  </si>
  <si>
    <t>Establecer los aspectos técnicos a propósito de la solución integral que ETB SA ESP provee a la Superintendencia de Notariado y Registro, en relación con el con el contrato 453-2012</t>
  </si>
  <si>
    <t>Suministro de equipos de comunicaciones IP para el proyecto de planes Max IP y Súper IP dirigido a los clientes incluyendo mesa de ayuda para soporte preventivo y correctivo con repuestos.</t>
  </si>
  <si>
    <t>Unidad administrativa especial de la aeronáutica civil</t>
  </si>
  <si>
    <t>Soporte de mesa de ayuda, soporte informático y mantenimiento de equipos de computo a nivel nacional</t>
  </si>
  <si>
    <t>Procuraduría general de la nación</t>
  </si>
  <si>
    <t>Servicio de atención de la mesa de ayuda de servicios y soporte técnico y mantenimiento integral a los activos informáticos que posse la procuraduría general de la nación.</t>
  </si>
  <si>
    <t>El comité evaluador técnico entiende que el valor que se debe tomar como referencia para el presente contrato es de 45 millones de pesos, el cual corresponde al ítem de mesa de ayuda. Si el proponente no esta de acuerdo puede subsanar.</t>
  </si>
  <si>
    <t>Se solicita al proponente aclarar mediante certificación de ETB SA ESP, cual es el valor del servicio de mesa de ayuda funcional para el sistema de información regional - SIR, el cual esta dentro de las actividades del presente contrato.</t>
  </si>
  <si>
    <t>Se solicita al proponente aclarar mediante certificación de UNE EPM Telecomunicaciones,  cual es el valor del servicio de mesa de ayuda del presente contrato, correspondiente a los siguientes cuatro años, contados entre : 1/01/2010 al 31/12/2013.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</si>
</sst>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0.00"/>
  </numFmts>
  <fonts count="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0" fillId="0" borderId="0" xfId="0" applyAlignment="1">
      <alignment horizontal="center" vertical="center"/>
    </xf>
    <xf numFmtId="164" fontId="0" fillId="0" borderId="0" xfId="0" applyNumberFormat="1"/>
    <xf numFmtId="0" fontId="0" fillId="0" borderId="1" xfId="0" applyBorder="1"/>
    <xf numFmtId="0" fontId="2" fillId="0" borderId="0" xfId="0" applyFont="1"/>
    <xf numFmtId="0" fontId="2" fillId="0" borderId="1" xfId="0" applyFont="1" applyBorder="1" applyAlignment="1">
      <alignment horizont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2" fillId="0" borderId="1" xfId="0" applyFont="1" applyBorder="1" applyAlignment="1">
      <alignment horizontal="center" wrapText="1"/>
    </xf>
    <xf numFmtId="0" fontId="0" fillId="0" borderId="0" xfId="0" applyAlignment="1">
      <alignment horizontal="center" vertical="center" wrapText="1"/>
    </xf>
    <xf numFmtId="164" fontId="0" fillId="0" borderId="1" xfId="0" applyNumberFormat="1" applyBorder="1" applyAlignment="1">
      <alignment horizontal="center" vertical="center" wrapText="1"/>
    </xf>
    <xf numFmtId="164" fontId="0" fillId="0" borderId="0" xfId="0" applyNumberFormat="1" applyAlignment="1">
      <alignment wrapText="1"/>
    </xf>
    <xf numFmtId="17" fontId="0" fillId="0" borderId="1" xfId="0" applyNumberFormat="1" applyBorder="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15" fontId="1" fillId="0" borderId="1" xfId="0" applyNumberFormat="1" applyFont="1" applyBorder="1"/>
    <xf numFmtId="0" fontId="3" fillId="0" borderId="1" xfId="0" applyFont="1" applyBorder="1" applyAlignment="1">
      <alignment horizontal="center" vertical="center" wrapText="1"/>
    </xf>
    <xf numFmtId="15" fontId="3" fillId="0" borderId="1" xfId="0" applyNumberFormat="1" applyFont="1" applyBorder="1" applyAlignment="1">
      <alignment wrapText="1"/>
    </xf>
    <xf numFmtId="0" fontId="0" fillId="0" borderId="0" xfId="0" applyAlignment="1">
      <alignment horizontal="right"/>
    </xf>
    <xf numFmtId="164"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xf>
    <xf numFmtId="15" fontId="3" fillId="0" borderId="2" xfId="0" applyNumberFormat="1" applyFont="1" applyBorder="1" applyAlignment="1">
      <alignment horizontal="center"/>
    </xf>
    <xf numFmtId="15" fontId="3" fillId="0" borderId="3" xfId="0" applyNumberFormat="1" applyFont="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15" fontId="1" fillId="0" borderId="2" xfId="0" applyNumberFormat="1" applyFont="1" applyBorder="1" applyAlignment="1">
      <alignment horizontal="center"/>
    </xf>
    <xf numFmtId="15" fontId="1" fillId="0" borderId="3" xfId="0" applyNumberFormat="1"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wrapText="1"/>
    </xf>
    <xf numFmtId="0" fontId="0" fillId="0" borderId="0" xfId="0"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election activeCell="E3" sqref="E3"/>
    </sheetView>
  </sheetViews>
  <sheetFormatPr baseColWidth="10" defaultRowHeight="15" x14ac:dyDescent="0.25"/>
  <cols>
    <col min="1" max="1" width="10" style="1" customWidth="1"/>
    <col min="2" max="2" width="54.5703125" style="25" customWidth="1"/>
    <col min="3" max="3" width="31.42578125" style="25" customWidth="1"/>
    <col min="4" max="16384" width="11.42578125" style="25"/>
  </cols>
  <sheetData>
    <row r="1" spans="1:3" x14ac:dyDescent="0.25">
      <c r="A1" s="38" t="s">
        <v>78</v>
      </c>
      <c r="B1" s="38"/>
      <c r="C1" s="38"/>
    </row>
    <row r="2" spans="1:3" x14ac:dyDescent="0.25">
      <c r="A2" s="38" t="s">
        <v>0</v>
      </c>
      <c r="B2" s="38"/>
      <c r="C2" s="38"/>
    </row>
    <row r="3" spans="1:3" ht="177" customHeight="1" x14ac:dyDescent="0.25">
      <c r="A3" s="39" t="s">
        <v>85</v>
      </c>
      <c r="B3" s="39"/>
      <c r="C3" s="39"/>
    </row>
    <row r="4" spans="1:3" x14ac:dyDescent="0.25">
      <c r="A4" s="26" t="s">
        <v>75</v>
      </c>
      <c r="B4" s="26" t="s">
        <v>76</v>
      </c>
      <c r="C4" s="27" t="s">
        <v>79</v>
      </c>
    </row>
    <row r="5" spans="1:3" x14ac:dyDescent="0.25">
      <c r="A5" s="16">
        <v>1</v>
      </c>
      <c r="B5" s="28" t="s">
        <v>11</v>
      </c>
      <c r="C5" s="29" t="s">
        <v>80</v>
      </c>
    </row>
    <row r="6" spans="1:3" x14ac:dyDescent="0.25">
      <c r="A6" s="16">
        <v>2</v>
      </c>
      <c r="B6" s="28" t="s">
        <v>23</v>
      </c>
      <c r="C6" s="29" t="s">
        <v>80</v>
      </c>
    </row>
    <row r="7" spans="1:3" x14ac:dyDescent="0.25">
      <c r="A7" s="16">
        <v>3</v>
      </c>
      <c r="B7" s="28" t="s">
        <v>30</v>
      </c>
      <c r="C7" s="29" t="s">
        <v>80</v>
      </c>
    </row>
    <row r="8" spans="1:3" x14ac:dyDescent="0.25">
      <c r="A8" s="16">
        <v>4</v>
      </c>
      <c r="B8" s="28" t="s">
        <v>37</v>
      </c>
      <c r="C8" s="29" t="s">
        <v>80</v>
      </c>
    </row>
    <row r="9" spans="1:3" x14ac:dyDescent="0.25">
      <c r="A9" s="30">
        <v>5</v>
      </c>
      <c r="B9" s="31" t="s">
        <v>43</v>
      </c>
      <c r="C9" s="29" t="s">
        <v>80</v>
      </c>
    </row>
    <row r="10" spans="1:3" x14ac:dyDescent="0.25">
      <c r="A10" s="30">
        <v>6</v>
      </c>
      <c r="B10" s="31" t="s">
        <v>49</v>
      </c>
      <c r="C10" s="29" t="s">
        <v>80</v>
      </c>
    </row>
    <row r="11" spans="1:3" x14ac:dyDescent="0.25">
      <c r="A11" s="30">
        <v>7</v>
      </c>
      <c r="B11" s="31" t="s">
        <v>55</v>
      </c>
      <c r="C11" s="29" t="s">
        <v>83</v>
      </c>
    </row>
    <row r="12" spans="1:3" x14ac:dyDescent="0.25">
      <c r="A12" s="30">
        <v>8</v>
      </c>
      <c r="B12" s="31" t="s">
        <v>77</v>
      </c>
      <c r="C12" s="29" t="str">
        <f>'8'!C6:D6</f>
        <v>NO CUMPLE</v>
      </c>
    </row>
    <row r="13" spans="1:3" ht="30" x14ac:dyDescent="0.25">
      <c r="A13" s="30">
        <v>9</v>
      </c>
      <c r="B13" s="32" t="s">
        <v>64</v>
      </c>
      <c r="C13" s="29" t="s">
        <v>83</v>
      </c>
    </row>
    <row r="14" spans="1:3" x14ac:dyDescent="0.25">
      <c r="A14" s="16">
        <v>10</v>
      </c>
      <c r="B14" s="28" t="s">
        <v>70</v>
      </c>
      <c r="C14" s="29" t="s">
        <v>80</v>
      </c>
    </row>
  </sheetData>
  <mergeCells count="3">
    <mergeCell ref="A2:C2"/>
    <mergeCell ref="A1:C1"/>
    <mergeCell ref="A3:C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I10" sqref="I10"/>
    </sheetView>
  </sheetViews>
  <sheetFormatPr baseColWidth="10" defaultRowHeight="15" x14ac:dyDescent="0.25"/>
  <cols>
    <col min="1" max="1" width="13.85546875" customWidth="1"/>
    <col min="3" max="3" width="17.42578125" bestFit="1" customWidth="1"/>
    <col min="4" max="4" width="17" customWidth="1"/>
    <col min="5" max="5" width="34.28515625" customWidth="1"/>
    <col min="6" max="6" width="14.42578125" customWidth="1"/>
    <col min="7" max="7" width="20.28515625" customWidth="1"/>
    <col min="8" max="8" width="8.85546875" customWidth="1"/>
    <col min="9" max="9" width="48.85546875" customWidth="1"/>
    <col min="10" max="10" width="34.7109375" customWidth="1"/>
  </cols>
  <sheetData>
    <row r="1" spans="1:10" x14ac:dyDescent="0.25">
      <c r="A1" s="41" t="s">
        <v>0</v>
      </c>
      <c r="B1" s="41"/>
      <c r="C1" s="41"/>
      <c r="D1" s="41"/>
    </row>
    <row r="2" spans="1:10" ht="15" customHeight="1" x14ac:dyDescent="0.25">
      <c r="A2" s="42" t="s">
        <v>1</v>
      </c>
      <c r="B2" s="42"/>
      <c r="C2" s="42"/>
      <c r="D2" s="42"/>
    </row>
    <row r="3" spans="1:10" x14ac:dyDescent="0.25">
      <c r="A3" s="43"/>
      <c r="B3" s="43"/>
      <c r="C3" s="43"/>
      <c r="D3" s="43"/>
    </row>
    <row r="4" spans="1:10" ht="45" customHeight="1" x14ac:dyDescent="0.25">
      <c r="A4" s="14" t="s">
        <v>3</v>
      </c>
      <c r="B4" s="58" t="s">
        <v>64</v>
      </c>
      <c r="C4" s="59"/>
      <c r="D4" s="60"/>
    </row>
    <row r="5" spans="1:10" x14ac:dyDescent="0.25">
      <c r="A5" s="3"/>
      <c r="B5" s="13" t="s">
        <v>4</v>
      </c>
      <c r="C5" s="43" t="s">
        <v>79</v>
      </c>
      <c r="D5" s="43"/>
    </row>
    <row r="6" spans="1:10" x14ac:dyDescent="0.25">
      <c r="A6" s="3" t="s">
        <v>2</v>
      </c>
      <c r="B6" s="13" t="s">
        <v>63</v>
      </c>
      <c r="C6" s="48" t="s">
        <v>83</v>
      </c>
      <c r="D6" s="48"/>
    </row>
    <row r="8" spans="1:10" x14ac:dyDescent="0.25">
      <c r="A8" s="4" t="s">
        <v>2</v>
      </c>
    </row>
    <row r="9" spans="1:10" x14ac:dyDescent="0.25">
      <c r="A9" s="5" t="s">
        <v>5</v>
      </c>
      <c r="B9" s="5" t="s">
        <v>6</v>
      </c>
      <c r="C9" s="5" t="s">
        <v>7</v>
      </c>
      <c r="D9" s="5" t="s">
        <v>8</v>
      </c>
      <c r="E9" s="5" t="s">
        <v>9</v>
      </c>
      <c r="F9" s="5" t="s">
        <v>12</v>
      </c>
      <c r="G9" s="5" t="s">
        <v>84</v>
      </c>
      <c r="H9" s="5" t="s">
        <v>13</v>
      </c>
      <c r="I9" s="5" t="s">
        <v>15</v>
      </c>
    </row>
    <row r="10" spans="1:10" s="1" customFormat="1" ht="90" x14ac:dyDescent="0.25">
      <c r="A10" s="14">
        <v>1</v>
      </c>
      <c r="C10" s="37">
        <v>4781293624</v>
      </c>
      <c r="D10" s="8" t="s">
        <v>67</v>
      </c>
      <c r="E10" s="8" t="s">
        <v>110</v>
      </c>
      <c r="F10" s="9">
        <v>41114</v>
      </c>
      <c r="G10" s="9">
        <v>41425</v>
      </c>
      <c r="H10" s="14" t="s">
        <v>66</v>
      </c>
      <c r="I10" s="8" t="s">
        <v>117</v>
      </c>
      <c r="J10" s="23"/>
    </row>
    <row r="11" spans="1:10" ht="90" x14ac:dyDescent="0.25">
      <c r="A11" s="14">
        <v>2</v>
      </c>
      <c r="B11" s="14"/>
      <c r="C11" s="37">
        <v>45000000</v>
      </c>
      <c r="D11" s="8" t="s">
        <v>65</v>
      </c>
      <c r="E11" s="8" t="s">
        <v>111</v>
      </c>
      <c r="F11" s="9">
        <v>41149</v>
      </c>
      <c r="G11" s="9">
        <v>41240</v>
      </c>
      <c r="H11" s="14">
        <v>72</v>
      </c>
      <c r="I11" s="8" t="s">
        <v>116</v>
      </c>
      <c r="J11" s="23"/>
    </row>
    <row r="12" spans="1:10" ht="90" x14ac:dyDescent="0.25">
      <c r="A12" s="14">
        <v>3</v>
      </c>
      <c r="B12" s="14"/>
      <c r="C12" s="37">
        <v>45000000</v>
      </c>
      <c r="D12" s="8" t="s">
        <v>65</v>
      </c>
      <c r="E12" s="8" t="s">
        <v>111</v>
      </c>
      <c r="F12" s="9">
        <v>41486</v>
      </c>
      <c r="G12" s="9">
        <v>41549</v>
      </c>
      <c r="H12" s="14">
        <v>73</v>
      </c>
      <c r="I12" s="8" t="s">
        <v>116</v>
      </c>
      <c r="J12" s="23"/>
    </row>
    <row r="13" spans="1:10" x14ac:dyDescent="0.25">
      <c r="C13" s="2"/>
    </row>
    <row r="14" spans="1:10" x14ac:dyDescent="0.25">
      <c r="A14" s="4" t="s">
        <v>14</v>
      </c>
    </row>
    <row r="15" spans="1:10" x14ac:dyDescent="0.25">
      <c r="A15" s="5" t="s">
        <v>5</v>
      </c>
      <c r="B15" s="5" t="s">
        <v>16</v>
      </c>
      <c r="C15" s="5" t="s">
        <v>13</v>
      </c>
      <c r="D15" s="5" t="s">
        <v>14</v>
      </c>
      <c r="E15" s="5" t="s">
        <v>15</v>
      </c>
    </row>
    <row r="16" spans="1:10" s="1" customFormat="1" x14ac:dyDescent="0.25">
      <c r="A16" s="41">
        <v>1</v>
      </c>
      <c r="B16" s="41" t="s">
        <v>68</v>
      </c>
      <c r="C16" s="41" t="s">
        <v>69</v>
      </c>
      <c r="D16" s="14">
        <v>81111800</v>
      </c>
      <c r="E16" s="53"/>
    </row>
    <row r="17" spans="1:5" x14ac:dyDescent="0.25">
      <c r="A17" s="41"/>
      <c r="B17" s="41"/>
      <c r="C17" s="41"/>
      <c r="D17" s="14">
        <v>81112200</v>
      </c>
      <c r="E17" s="54"/>
    </row>
    <row r="18" spans="1:5" s="1" customFormat="1" x14ac:dyDescent="0.25">
      <c r="A18" s="14">
        <v>2</v>
      </c>
      <c r="B18" s="14">
        <v>15</v>
      </c>
      <c r="C18" s="14">
        <v>20</v>
      </c>
      <c r="D18" s="14">
        <v>81111800</v>
      </c>
      <c r="E18" s="24"/>
    </row>
    <row r="19" spans="1:5" s="1" customFormat="1" x14ac:dyDescent="0.25">
      <c r="A19" s="14">
        <v>3</v>
      </c>
      <c r="B19" s="14">
        <v>16</v>
      </c>
      <c r="C19" s="14">
        <v>20</v>
      </c>
      <c r="D19" s="14">
        <v>81111800</v>
      </c>
      <c r="E19" s="24"/>
    </row>
  </sheetData>
  <mergeCells count="10">
    <mergeCell ref="E16:E17"/>
    <mergeCell ref="A16:A17"/>
    <mergeCell ref="B16:B17"/>
    <mergeCell ref="C16:C17"/>
    <mergeCell ref="A1:D1"/>
    <mergeCell ref="A2:D2"/>
    <mergeCell ref="A3:D3"/>
    <mergeCell ref="B4:D4"/>
    <mergeCell ref="C5:D5"/>
    <mergeCell ref="C6:D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E3" sqref="E3"/>
    </sheetView>
  </sheetViews>
  <sheetFormatPr baseColWidth="10" defaultRowHeight="15" x14ac:dyDescent="0.25"/>
  <cols>
    <col min="1" max="1" width="13.85546875" customWidth="1"/>
    <col min="3" max="3" width="17.42578125" bestFit="1" customWidth="1"/>
    <col min="4" max="4" width="17" customWidth="1"/>
    <col min="5" max="5" width="34.28515625" customWidth="1"/>
    <col min="6" max="6" width="14.42578125" customWidth="1"/>
    <col min="7" max="7" width="20.28515625" customWidth="1"/>
    <col min="8" max="8" width="8.85546875" customWidth="1"/>
    <col min="9" max="9" width="26.140625" customWidth="1"/>
  </cols>
  <sheetData>
    <row r="1" spans="1:10" x14ac:dyDescent="0.25">
      <c r="A1" s="41" t="s">
        <v>0</v>
      </c>
      <c r="B1" s="41"/>
      <c r="C1" s="41"/>
      <c r="D1" s="41"/>
    </row>
    <row r="2" spans="1:10" ht="15" customHeight="1" x14ac:dyDescent="0.25">
      <c r="A2" s="42" t="s">
        <v>1</v>
      </c>
      <c r="B2" s="42"/>
      <c r="C2" s="42"/>
      <c r="D2" s="42"/>
    </row>
    <row r="3" spans="1:10" x14ac:dyDescent="0.25">
      <c r="A3" s="43"/>
      <c r="B3" s="43"/>
      <c r="C3" s="43"/>
      <c r="D3" s="43"/>
    </row>
    <row r="4" spans="1:10" x14ac:dyDescent="0.25">
      <c r="A4" s="3" t="s">
        <v>3</v>
      </c>
      <c r="B4" s="40" t="s">
        <v>70</v>
      </c>
      <c r="C4" s="40"/>
      <c r="D4" s="40"/>
    </row>
    <row r="5" spans="1:10" x14ac:dyDescent="0.25">
      <c r="A5" s="3"/>
      <c r="B5" s="13" t="s">
        <v>4</v>
      </c>
      <c r="C5" s="43" t="s">
        <v>79</v>
      </c>
      <c r="D5" s="43"/>
    </row>
    <row r="6" spans="1:10" x14ac:dyDescent="0.25">
      <c r="A6" s="3" t="s">
        <v>2</v>
      </c>
      <c r="B6" s="13" t="s">
        <v>71</v>
      </c>
      <c r="C6" s="48" t="s">
        <v>80</v>
      </c>
      <c r="D6" s="48"/>
    </row>
    <row r="8" spans="1:10" x14ac:dyDescent="0.25">
      <c r="A8" s="4" t="s">
        <v>2</v>
      </c>
    </row>
    <row r="9" spans="1:10" x14ac:dyDescent="0.25">
      <c r="A9" s="5" t="s">
        <v>5</v>
      </c>
      <c r="B9" s="5" t="s">
        <v>6</v>
      </c>
      <c r="C9" s="5" t="s">
        <v>7</v>
      </c>
      <c r="D9" s="5" t="s">
        <v>8</v>
      </c>
      <c r="E9" s="5" t="s">
        <v>9</v>
      </c>
      <c r="F9" s="5" t="s">
        <v>12</v>
      </c>
      <c r="G9" s="5" t="s">
        <v>84</v>
      </c>
      <c r="H9" s="5" t="s">
        <v>13</v>
      </c>
      <c r="I9" s="5" t="s">
        <v>15</v>
      </c>
    </row>
    <row r="10" spans="1:10" s="1" customFormat="1" ht="60" x14ac:dyDescent="0.25">
      <c r="A10" s="14">
        <v>1</v>
      </c>
      <c r="B10" s="1" t="s">
        <v>73</v>
      </c>
      <c r="C10" s="7">
        <v>2006804640</v>
      </c>
      <c r="D10" s="8" t="s">
        <v>112</v>
      </c>
      <c r="E10" s="8" t="s">
        <v>113</v>
      </c>
      <c r="F10" s="9">
        <v>40521</v>
      </c>
      <c r="G10" s="9">
        <v>41282</v>
      </c>
      <c r="H10" s="14">
        <v>52</v>
      </c>
      <c r="I10" s="8"/>
    </row>
    <row r="11" spans="1:10" ht="75" x14ac:dyDescent="0.25">
      <c r="A11" s="14">
        <v>2</v>
      </c>
      <c r="B11" s="14" t="s">
        <v>72</v>
      </c>
      <c r="C11" s="7">
        <v>1345558039</v>
      </c>
      <c r="D11" s="8" t="s">
        <v>114</v>
      </c>
      <c r="E11" s="8" t="s">
        <v>115</v>
      </c>
      <c r="F11" s="9">
        <v>41033</v>
      </c>
      <c r="G11" s="9">
        <v>41355</v>
      </c>
      <c r="H11" s="14" t="s">
        <v>74</v>
      </c>
      <c r="I11" s="8"/>
      <c r="J11" s="1"/>
    </row>
    <row r="12" spans="1:10" x14ac:dyDescent="0.25">
      <c r="C12" s="2"/>
    </row>
    <row r="13" spans="1:10" x14ac:dyDescent="0.25">
      <c r="A13" s="4" t="s">
        <v>14</v>
      </c>
    </row>
    <row r="14" spans="1:10" x14ac:dyDescent="0.25">
      <c r="A14" s="5" t="s">
        <v>5</v>
      </c>
      <c r="B14" s="5" t="s">
        <v>16</v>
      </c>
      <c r="C14" s="5" t="s">
        <v>13</v>
      </c>
      <c r="D14" s="5" t="s">
        <v>14</v>
      </c>
      <c r="E14" s="5" t="s">
        <v>15</v>
      </c>
    </row>
    <row r="15" spans="1:10" s="1" customFormat="1" x14ac:dyDescent="0.25">
      <c r="A15" s="41">
        <v>1</v>
      </c>
      <c r="B15" s="41">
        <v>5</v>
      </c>
      <c r="C15" s="41">
        <v>23</v>
      </c>
      <c r="D15" s="14">
        <v>81111800</v>
      </c>
      <c r="E15" s="53"/>
    </row>
    <row r="16" spans="1:10" x14ac:dyDescent="0.25">
      <c r="A16" s="41"/>
      <c r="B16" s="41"/>
      <c r="C16" s="41"/>
      <c r="D16" s="14">
        <v>81112200</v>
      </c>
      <c r="E16" s="54"/>
    </row>
    <row r="17" spans="1:5" s="1" customFormat="1" x14ac:dyDescent="0.25">
      <c r="A17" s="41">
        <v>2</v>
      </c>
      <c r="B17" s="41">
        <v>6</v>
      </c>
      <c r="C17" s="41">
        <v>23</v>
      </c>
      <c r="D17" s="14">
        <v>81111800</v>
      </c>
      <c r="E17" s="51"/>
    </row>
    <row r="18" spans="1:5" x14ac:dyDescent="0.25">
      <c r="A18" s="41"/>
      <c r="B18" s="41"/>
      <c r="C18" s="41"/>
      <c r="D18" s="14">
        <v>81112200</v>
      </c>
      <c r="E18" s="52"/>
    </row>
  </sheetData>
  <mergeCells count="14">
    <mergeCell ref="E15:E16"/>
    <mergeCell ref="E17:E18"/>
    <mergeCell ref="C6:D6"/>
    <mergeCell ref="A15:A16"/>
    <mergeCell ref="B15:B16"/>
    <mergeCell ref="C15:C16"/>
    <mergeCell ref="A17:A18"/>
    <mergeCell ref="B17:B18"/>
    <mergeCell ref="C17:C18"/>
    <mergeCell ref="C5:D5"/>
    <mergeCell ref="A1:D1"/>
    <mergeCell ref="A2:D2"/>
    <mergeCell ref="A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E2" sqref="E2"/>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4.42578125" customWidth="1"/>
    <col min="7" max="7" width="20.28515625" customWidth="1"/>
    <col min="8" max="8" width="8.85546875" customWidth="1"/>
    <col min="9" max="9" width="28.42578125" customWidth="1"/>
  </cols>
  <sheetData>
    <row r="1" spans="1:9" x14ac:dyDescent="0.25">
      <c r="A1" s="41" t="s">
        <v>0</v>
      </c>
      <c r="B1" s="41"/>
      <c r="C1" s="41"/>
      <c r="D1" s="41"/>
    </row>
    <row r="2" spans="1:9" ht="15" customHeight="1" x14ac:dyDescent="0.25">
      <c r="A2" s="42" t="s">
        <v>1</v>
      </c>
      <c r="B2" s="42"/>
      <c r="C2" s="42"/>
      <c r="D2" s="42"/>
    </row>
    <row r="3" spans="1:9" x14ac:dyDescent="0.25">
      <c r="A3" s="43"/>
      <c r="B3" s="43"/>
      <c r="C3" s="43"/>
      <c r="D3" s="43"/>
    </row>
    <row r="4" spans="1:9" x14ac:dyDescent="0.25">
      <c r="A4" s="3" t="s">
        <v>3</v>
      </c>
      <c r="B4" s="40" t="s">
        <v>11</v>
      </c>
      <c r="C4" s="40"/>
      <c r="D4" s="40"/>
    </row>
    <row r="5" spans="1:9" x14ac:dyDescent="0.25">
      <c r="A5" s="3"/>
      <c r="B5" s="11" t="s">
        <v>4</v>
      </c>
      <c r="C5" s="43" t="s">
        <v>79</v>
      </c>
      <c r="D5" s="43"/>
    </row>
    <row r="6" spans="1:9" x14ac:dyDescent="0.25">
      <c r="A6" s="3" t="s">
        <v>2</v>
      </c>
      <c r="B6" s="11" t="s">
        <v>22</v>
      </c>
      <c r="C6" s="48" t="s">
        <v>80</v>
      </c>
      <c r="D6" s="48"/>
    </row>
    <row r="8" spans="1:9" x14ac:dyDescent="0.25">
      <c r="A8" s="4" t="s">
        <v>2</v>
      </c>
    </row>
    <row r="9" spans="1:9" x14ac:dyDescent="0.25">
      <c r="A9" s="5" t="s">
        <v>5</v>
      </c>
      <c r="B9" s="5" t="s">
        <v>6</v>
      </c>
      <c r="C9" s="5" t="s">
        <v>7</v>
      </c>
      <c r="D9" s="5" t="s">
        <v>8</v>
      </c>
      <c r="E9" s="5" t="s">
        <v>9</v>
      </c>
      <c r="F9" s="5" t="s">
        <v>12</v>
      </c>
      <c r="G9" s="5" t="s">
        <v>84</v>
      </c>
      <c r="H9" s="5" t="s">
        <v>13</v>
      </c>
      <c r="I9" s="5" t="s">
        <v>15</v>
      </c>
    </row>
    <row r="10" spans="1:9" s="1" customFormat="1" ht="75" x14ac:dyDescent="0.25">
      <c r="A10" s="6">
        <v>1</v>
      </c>
      <c r="B10" s="6"/>
      <c r="C10" s="7">
        <v>780800000</v>
      </c>
      <c r="D10" s="8" t="s">
        <v>10</v>
      </c>
      <c r="E10" s="8" t="s">
        <v>86</v>
      </c>
      <c r="F10" s="9">
        <v>41014</v>
      </c>
      <c r="G10" s="9">
        <v>41942</v>
      </c>
      <c r="H10" s="6">
        <v>74</v>
      </c>
      <c r="I10" s="46" t="s">
        <v>87</v>
      </c>
    </row>
    <row r="11" spans="1:9" ht="60" x14ac:dyDescent="0.25">
      <c r="A11" s="6">
        <v>2</v>
      </c>
      <c r="B11" s="6" t="s">
        <v>20</v>
      </c>
      <c r="C11" s="7">
        <v>695000000</v>
      </c>
      <c r="D11" s="8" t="s">
        <v>19</v>
      </c>
      <c r="E11" s="8" t="s">
        <v>88</v>
      </c>
      <c r="F11" s="9">
        <v>41000</v>
      </c>
      <c r="G11" s="9">
        <v>41881</v>
      </c>
      <c r="H11" s="10" t="s">
        <v>21</v>
      </c>
      <c r="I11" s="47"/>
    </row>
    <row r="13" spans="1:9" x14ac:dyDescent="0.25">
      <c r="A13" s="4" t="s">
        <v>14</v>
      </c>
    </row>
    <row r="14" spans="1:9" x14ac:dyDescent="0.25">
      <c r="A14" s="5" t="s">
        <v>5</v>
      </c>
      <c r="B14" s="5" t="s">
        <v>16</v>
      </c>
      <c r="C14" s="5" t="s">
        <v>13</v>
      </c>
      <c r="D14" s="5" t="s">
        <v>14</v>
      </c>
      <c r="E14" s="5" t="s">
        <v>15</v>
      </c>
    </row>
    <row r="15" spans="1:9" s="1" customFormat="1" x14ac:dyDescent="0.25">
      <c r="A15" s="6">
        <v>1</v>
      </c>
      <c r="B15" s="6" t="s">
        <v>17</v>
      </c>
      <c r="C15" s="6" t="s">
        <v>18</v>
      </c>
      <c r="D15" s="6">
        <v>81112200</v>
      </c>
      <c r="E15" s="33"/>
    </row>
    <row r="16" spans="1:9" x14ac:dyDescent="0.25">
      <c r="A16" s="41">
        <v>2</v>
      </c>
      <c r="B16" s="41">
        <v>19</v>
      </c>
      <c r="C16" s="41">
        <v>46</v>
      </c>
      <c r="D16" s="6">
        <v>81111800</v>
      </c>
      <c r="E16" s="44"/>
    </row>
    <row r="17" spans="1:5" x14ac:dyDescent="0.25">
      <c r="A17" s="41"/>
      <c r="B17" s="41"/>
      <c r="C17" s="41"/>
      <c r="D17" s="6">
        <v>81112200</v>
      </c>
      <c r="E17" s="45"/>
    </row>
    <row r="19" spans="1:5" x14ac:dyDescent="0.25">
      <c r="A19" t="s">
        <v>89</v>
      </c>
    </row>
  </sheetData>
  <mergeCells count="11">
    <mergeCell ref="I10:I11"/>
    <mergeCell ref="C5:D5"/>
    <mergeCell ref="C6:D6"/>
    <mergeCell ref="A16:A17"/>
    <mergeCell ref="B16:B17"/>
    <mergeCell ref="C16:C17"/>
    <mergeCell ref="B4:D4"/>
    <mergeCell ref="A1:D1"/>
    <mergeCell ref="A2:D2"/>
    <mergeCell ref="A3:D3"/>
    <mergeCell ref="E16:E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E2" sqref="E2"/>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4.42578125" customWidth="1"/>
    <col min="7" max="7" width="20.28515625" customWidth="1"/>
    <col min="8" max="8" width="8.85546875" customWidth="1"/>
    <col min="9" max="9" width="25.28515625" customWidth="1"/>
  </cols>
  <sheetData>
    <row r="1" spans="1:10" x14ac:dyDescent="0.25">
      <c r="A1" s="41" t="s">
        <v>0</v>
      </c>
      <c r="B1" s="41"/>
      <c r="C1" s="41"/>
      <c r="D1" s="41"/>
    </row>
    <row r="2" spans="1:10" ht="15" customHeight="1" x14ac:dyDescent="0.25">
      <c r="A2" s="42" t="s">
        <v>1</v>
      </c>
      <c r="B2" s="42"/>
      <c r="C2" s="42"/>
      <c r="D2" s="42"/>
    </row>
    <row r="3" spans="1:10" x14ac:dyDescent="0.25">
      <c r="A3" s="43"/>
      <c r="B3" s="43"/>
      <c r="C3" s="43"/>
      <c r="D3" s="43"/>
    </row>
    <row r="4" spans="1:10" x14ac:dyDescent="0.25">
      <c r="A4" s="3" t="s">
        <v>3</v>
      </c>
      <c r="B4" s="40" t="s">
        <v>23</v>
      </c>
      <c r="C4" s="40"/>
      <c r="D4" s="40"/>
    </row>
    <row r="5" spans="1:10" x14ac:dyDescent="0.25">
      <c r="A5" s="3"/>
      <c r="B5" s="11" t="s">
        <v>4</v>
      </c>
      <c r="C5" s="43" t="s">
        <v>79</v>
      </c>
      <c r="D5" s="43"/>
    </row>
    <row r="6" spans="1:10" x14ac:dyDescent="0.25">
      <c r="A6" s="3" t="s">
        <v>2</v>
      </c>
      <c r="B6" s="11" t="s">
        <v>26</v>
      </c>
      <c r="C6" s="48" t="s">
        <v>80</v>
      </c>
      <c r="D6" s="48"/>
    </row>
    <row r="8" spans="1:10" x14ac:dyDescent="0.25">
      <c r="A8" s="4" t="s">
        <v>2</v>
      </c>
    </row>
    <row r="9" spans="1:10" x14ac:dyDescent="0.25">
      <c r="A9" s="5" t="s">
        <v>5</v>
      </c>
      <c r="B9" s="5" t="s">
        <v>6</v>
      </c>
      <c r="C9" s="5" t="s">
        <v>7</v>
      </c>
      <c r="D9" s="5" t="s">
        <v>8</v>
      </c>
      <c r="E9" s="5" t="s">
        <v>9</v>
      </c>
      <c r="F9" s="5" t="s">
        <v>12</v>
      </c>
      <c r="G9" s="5" t="s">
        <v>84</v>
      </c>
      <c r="H9" s="5" t="s">
        <v>13</v>
      </c>
      <c r="I9" s="5" t="s">
        <v>15</v>
      </c>
    </row>
    <row r="10" spans="1:10" s="1" customFormat="1" ht="45" x14ac:dyDescent="0.25">
      <c r="A10" s="6">
        <v>1</v>
      </c>
      <c r="B10" s="1" t="s">
        <v>29</v>
      </c>
      <c r="C10" s="7">
        <v>406640007</v>
      </c>
      <c r="D10" s="8" t="s">
        <v>24</v>
      </c>
      <c r="E10" s="8" t="s">
        <v>90</v>
      </c>
      <c r="F10" s="9">
        <v>41148</v>
      </c>
      <c r="G10" s="9">
        <v>41543</v>
      </c>
      <c r="H10" s="6">
        <v>58</v>
      </c>
      <c r="I10" s="8"/>
    </row>
    <row r="11" spans="1:10" ht="75" x14ac:dyDescent="0.25">
      <c r="A11" s="6">
        <v>2</v>
      </c>
      <c r="B11" s="6" t="s">
        <v>27</v>
      </c>
      <c r="C11" s="7">
        <v>199365000</v>
      </c>
      <c r="D11" s="8" t="s">
        <v>25</v>
      </c>
      <c r="E11" s="8" t="s">
        <v>91</v>
      </c>
      <c r="F11" s="9">
        <v>41007</v>
      </c>
      <c r="G11" s="9">
        <v>41759</v>
      </c>
      <c r="H11" s="6">
        <v>59</v>
      </c>
      <c r="I11" s="8"/>
      <c r="J11" s="1"/>
    </row>
    <row r="12" spans="1:10" ht="45" x14ac:dyDescent="0.25">
      <c r="A12" s="6">
        <v>3</v>
      </c>
      <c r="B12" s="6" t="s">
        <v>28</v>
      </c>
      <c r="C12" s="7">
        <v>98977080</v>
      </c>
      <c r="D12" s="8" t="s">
        <v>25</v>
      </c>
      <c r="E12" s="8" t="s">
        <v>92</v>
      </c>
      <c r="F12" s="9">
        <v>41065</v>
      </c>
      <c r="G12" s="9">
        <v>41263</v>
      </c>
      <c r="H12" s="6">
        <v>60</v>
      </c>
      <c r="I12" s="8"/>
      <c r="J12" s="1"/>
    </row>
    <row r="13" spans="1:10" x14ac:dyDescent="0.25">
      <c r="C13" s="2"/>
    </row>
    <row r="14" spans="1:10" x14ac:dyDescent="0.25">
      <c r="A14" s="4" t="s">
        <v>14</v>
      </c>
    </row>
    <row r="15" spans="1:10" x14ac:dyDescent="0.25">
      <c r="A15" s="5" t="s">
        <v>5</v>
      </c>
      <c r="B15" s="5" t="s">
        <v>16</v>
      </c>
      <c r="C15" s="5" t="s">
        <v>13</v>
      </c>
      <c r="D15" s="5" t="s">
        <v>14</v>
      </c>
      <c r="E15" s="5" t="s">
        <v>15</v>
      </c>
    </row>
    <row r="16" spans="1:10" s="1" customFormat="1" x14ac:dyDescent="0.25">
      <c r="A16" s="41">
        <v>1</v>
      </c>
      <c r="B16" s="41">
        <v>16</v>
      </c>
      <c r="C16" s="41">
        <v>38</v>
      </c>
      <c r="D16" s="6">
        <v>81111800</v>
      </c>
      <c r="E16" s="49"/>
    </row>
    <row r="17" spans="1:5" x14ac:dyDescent="0.25">
      <c r="A17" s="41"/>
      <c r="B17" s="41"/>
      <c r="C17" s="41"/>
      <c r="D17" s="6">
        <v>81112200</v>
      </c>
      <c r="E17" s="50"/>
    </row>
    <row r="18" spans="1:5" x14ac:dyDescent="0.25">
      <c r="A18" s="51">
        <v>2</v>
      </c>
      <c r="B18" s="51">
        <v>33</v>
      </c>
      <c r="C18" s="41">
        <v>46</v>
      </c>
      <c r="D18" s="6">
        <v>81111800</v>
      </c>
      <c r="E18" s="44"/>
    </row>
    <row r="19" spans="1:5" x14ac:dyDescent="0.25">
      <c r="A19" s="52"/>
      <c r="B19" s="52"/>
      <c r="C19" s="41"/>
      <c r="D19" s="6">
        <v>81112200</v>
      </c>
      <c r="E19" s="45"/>
    </row>
    <row r="20" spans="1:5" x14ac:dyDescent="0.25">
      <c r="A20" s="6">
        <v>3</v>
      </c>
      <c r="B20" s="6">
        <v>10</v>
      </c>
      <c r="C20" s="11">
        <v>36</v>
      </c>
      <c r="D20" s="6">
        <v>81111800</v>
      </c>
      <c r="E20" s="3"/>
    </row>
  </sheetData>
  <mergeCells count="14">
    <mergeCell ref="E16:E17"/>
    <mergeCell ref="E18:E19"/>
    <mergeCell ref="A16:A17"/>
    <mergeCell ref="B16:B17"/>
    <mergeCell ref="C16:C17"/>
    <mergeCell ref="A18:A19"/>
    <mergeCell ref="B18:B19"/>
    <mergeCell ref="C18:C19"/>
    <mergeCell ref="C6:D6"/>
    <mergeCell ref="A1:D1"/>
    <mergeCell ref="A2:D2"/>
    <mergeCell ref="A3:D3"/>
    <mergeCell ref="B4:D4"/>
    <mergeCell ref="C5:D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E2" sqref="E2"/>
    </sheetView>
  </sheetViews>
  <sheetFormatPr baseColWidth="10" defaultRowHeight="15" x14ac:dyDescent="0.25"/>
  <cols>
    <col min="1" max="1" width="13.85546875" customWidth="1"/>
    <col min="3" max="3" width="16.42578125" bestFit="1" customWidth="1"/>
    <col min="4" max="4" width="17" customWidth="1"/>
    <col min="5" max="5" width="34.28515625" customWidth="1"/>
    <col min="6" max="6" width="14.42578125" customWidth="1"/>
    <col min="7" max="7" width="20.28515625" customWidth="1"/>
    <col min="8" max="8" width="8.85546875" customWidth="1"/>
    <col min="9" max="9" width="27.28515625" customWidth="1"/>
  </cols>
  <sheetData>
    <row r="1" spans="1:10" x14ac:dyDescent="0.25">
      <c r="A1" s="41" t="s">
        <v>0</v>
      </c>
      <c r="B1" s="41"/>
      <c r="C1" s="41"/>
      <c r="D1" s="41"/>
    </row>
    <row r="2" spans="1:10" ht="15" customHeight="1" x14ac:dyDescent="0.25">
      <c r="A2" s="42" t="s">
        <v>1</v>
      </c>
      <c r="B2" s="42"/>
      <c r="C2" s="42"/>
      <c r="D2" s="42"/>
    </row>
    <row r="3" spans="1:10" x14ac:dyDescent="0.25">
      <c r="A3" s="43"/>
      <c r="B3" s="43"/>
      <c r="C3" s="43"/>
      <c r="D3" s="43"/>
    </row>
    <row r="4" spans="1:10" x14ac:dyDescent="0.25">
      <c r="A4" s="3" t="s">
        <v>3</v>
      </c>
      <c r="B4" s="40" t="s">
        <v>30</v>
      </c>
      <c r="C4" s="40"/>
      <c r="D4" s="40"/>
    </row>
    <row r="5" spans="1:10" x14ac:dyDescent="0.25">
      <c r="A5" s="3"/>
      <c r="B5" s="11" t="s">
        <v>4</v>
      </c>
      <c r="C5" s="43" t="s">
        <v>79</v>
      </c>
      <c r="D5" s="43"/>
    </row>
    <row r="6" spans="1:10" x14ac:dyDescent="0.25">
      <c r="A6" s="3" t="s">
        <v>2</v>
      </c>
      <c r="B6" s="11" t="s">
        <v>31</v>
      </c>
      <c r="C6" s="48" t="s">
        <v>80</v>
      </c>
      <c r="D6" s="48"/>
    </row>
    <row r="8" spans="1:10" x14ac:dyDescent="0.25">
      <c r="A8" s="4" t="s">
        <v>2</v>
      </c>
    </row>
    <row r="9" spans="1:10" x14ac:dyDescent="0.25">
      <c r="A9" s="5" t="s">
        <v>5</v>
      </c>
      <c r="B9" s="5" t="s">
        <v>6</v>
      </c>
      <c r="C9" s="5" t="s">
        <v>7</v>
      </c>
      <c r="D9" s="5" t="s">
        <v>8</v>
      </c>
      <c r="E9" s="5" t="s">
        <v>9</v>
      </c>
      <c r="F9" s="5" t="s">
        <v>12</v>
      </c>
      <c r="G9" s="5" t="s">
        <v>84</v>
      </c>
      <c r="H9" s="5" t="s">
        <v>13</v>
      </c>
      <c r="I9" s="5" t="s">
        <v>15</v>
      </c>
    </row>
    <row r="10" spans="1:10" s="1" customFormat="1" ht="105" x14ac:dyDescent="0.25">
      <c r="A10" s="6">
        <v>1</v>
      </c>
      <c r="B10" s="1" t="s">
        <v>33</v>
      </c>
      <c r="C10" s="7">
        <v>290000000</v>
      </c>
      <c r="D10" s="8" t="s">
        <v>93</v>
      </c>
      <c r="E10" s="8" t="s">
        <v>94</v>
      </c>
      <c r="F10" s="9">
        <v>41892</v>
      </c>
      <c r="G10" s="9">
        <v>41986</v>
      </c>
      <c r="H10" s="6">
        <v>55</v>
      </c>
      <c r="I10" s="8"/>
    </row>
    <row r="11" spans="1:10" ht="90" x14ac:dyDescent="0.25">
      <c r="A11" s="6">
        <v>2</v>
      </c>
      <c r="B11" s="6" t="s">
        <v>34</v>
      </c>
      <c r="C11" s="7">
        <f>119600000+59800000</f>
        <v>179400000</v>
      </c>
      <c r="D11" s="8" t="s">
        <v>32</v>
      </c>
      <c r="E11" s="8" t="s">
        <v>95</v>
      </c>
      <c r="F11" s="9">
        <v>40850</v>
      </c>
      <c r="G11" s="9">
        <v>41124</v>
      </c>
      <c r="H11" s="6">
        <v>56</v>
      </c>
      <c r="I11" s="8"/>
      <c r="J11" s="1"/>
    </row>
    <row r="12" spans="1:10" ht="75" x14ac:dyDescent="0.25">
      <c r="A12" s="6">
        <v>3</v>
      </c>
      <c r="B12" s="6" t="s">
        <v>35</v>
      </c>
      <c r="C12" s="7">
        <f>64900000+32450000</f>
        <v>97350000</v>
      </c>
      <c r="D12" s="8" t="s">
        <v>32</v>
      </c>
      <c r="E12" s="8" t="s">
        <v>36</v>
      </c>
      <c r="F12" s="9">
        <v>40541</v>
      </c>
      <c r="G12" s="9">
        <v>40807</v>
      </c>
      <c r="H12" s="6">
        <v>57</v>
      </c>
      <c r="I12" s="8"/>
      <c r="J12" s="1"/>
    </row>
    <row r="13" spans="1:10" x14ac:dyDescent="0.25">
      <c r="C13" s="2">
        <f>SUM(C10:C12)</f>
        <v>566750000</v>
      </c>
    </row>
    <row r="14" spans="1:10" x14ac:dyDescent="0.25">
      <c r="A14" s="4" t="s">
        <v>14</v>
      </c>
    </row>
    <row r="15" spans="1:10" x14ac:dyDescent="0.25">
      <c r="A15" s="5" t="s">
        <v>5</v>
      </c>
      <c r="B15" s="5" t="s">
        <v>16</v>
      </c>
      <c r="C15" s="5" t="s">
        <v>13</v>
      </c>
      <c r="D15" s="5" t="s">
        <v>14</v>
      </c>
      <c r="E15" s="5" t="s">
        <v>15</v>
      </c>
    </row>
    <row r="16" spans="1:10" s="1" customFormat="1" x14ac:dyDescent="0.25">
      <c r="A16" s="41">
        <v>1</v>
      </c>
      <c r="B16" s="41">
        <v>67</v>
      </c>
      <c r="C16" s="41">
        <v>43</v>
      </c>
      <c r="D16" s="6">
        <v>81111800</v>
      </c>
      <c r="E16" s="53"/>
    </row>
    <row r="17" spans="1:5" x14ac:dyDescent="0.25">
      <c r="A17" s="41"/>
      <c r="B17" s="41"/>
      <c r="C17" s="41"/>
      <c r="D17" s="6">
        <v>81112200</v>
      </c>
      <c r="E17" s="54"/>
    </row>
    <row r="18" spans="1:5" x14ac:dyDescent="0.25">
      <c r="A18" s="12">
        <v>2</v>
      </c>
      <c r="B18" s="12">
        <v>4</v>
      </c>
      <c r="C18" s="6">
        <v>28</v>
      </c>
      <c r="D18" s="6">
        <v>81111800</v>
      </c>
      <c r="E18" s="3"/>
    </row>
    <row r="19" spans="1:5" x14ac:dyDescent="0.25">
      <c r="A19" s="6">
        <v>3</v>
      </c>
      <c r="B19" s="6">
        <v>51</v>
      </c>
      <c r="C19" s="11">
        <v>39</v>
      </c>
      <c r="D19" s="6">
        <v>81111800</v>
      </c>
      <c r="E19" s="3"/>
    </row>
    <row r="21" spans="1:5" x14ac:dyDescent="0.25">
      <c r="A21" t="s">
        <v>96</v>
      </c>
    </row>
  </sheetData>
  <mergeCells count="10">
    <mergeCell ref="E16:E17"/>
    <mergeCell ref="A16:A17"/>
    <mergeCell ref="B16:B17"/>
    <mergeCell ref="C16:C17"/>
    <mergeCell ref="A1:D1"/>
    <mergeCell ref="A2:D2"/>
    <mergeCell ref="A3:D3"/>
    <mergeCell ref="B4:D4"/>
    <mergeCell ref="C5:D5"/>
    <mergeCell ref="C6: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E3" sqref="E3"/>
    </sheetView>
  </sheetViews>
  <sheetFormatPr baseColWidth="10" defaultRowHeight="15" x14ac:dyDescent="0.25"/>
  <cols>
    <col min="1" max="1" width="13.85546875" customWidth="1"/>
    <col min="3" max="3" width="16.42578125" bestFit="1" customWidth="1"/>
    <col min="4" max="4" width="22.28515625" customWidth="1"/>
    <col min="5" max="5" width="34.28515625" customWidth="1"/>
    <col min="6" max="6" width="14.42578125" customWidth="1"/>
    <col min="7" max="7" width="20.28515625" customWidth="1"/>
    <col min="8" max="8" width="8.85546875" customWidth="1"/>
    <col min="9" max="9" width="25.5703125" customWidth="1"/>
  </cols>
  <sheetData>
    <row r="1" spans="1:10" x14ac:dyDescent="0.25">
      <c r="A1" s="41" t="s">
        <v>0</v>
      </c>
      <c r="B1" s="41"/>
      <c r="C1" s="41"/>
      <c r="D1" s="41"/>
    </row>
    <row r="2" spans="1:10" ht="15" customHeight="1" x14ac:dyDescent="0.25">
      <c r="A2" s="42" t="s">
        <v>1</v>
      </c>
      <c r="B2" s="42"/>
      <c r="C2" s="42"/>
      <c r="D2" s="42"/>
    </row>
    <row r="3" spans="1:10" x14ac:dyDescent="0.25">
      <c r="A3" s="43"/>
      <c r="B3" s="43"/>
      <c r="C3" s="43"/>
      <c r="D3" s="43"/>
    </row>
    <row r="4" spans="1:10" x14ac:dyDescent="0.25">
      <c r="A4" s="3" t="s">
        <v>3</v>
      </c>
      <c r="B4" s="40" t="s">
        <v>37</v>
      </c>
      <c r="C4" s="40"/>
      <c r="D4" s="40"/>
    </row>
    <row r="5" spans="1:10" x14ac:dyDescent="0.25">
      <c r="A5" s="3"/>
      <c r="B5" s="11" t="s">
        <v>4</v>
      </c>
      <c r="C5" s="43" t="s">
        <v>79</v>
      </c>
      <c r="D5" s="43"/>
    </row>
    <row r="6" spans="1:10" x14ac:dyDescent="0.25">
      <c r="A6" s="3" t="s">
        <v>2</v>
      </c>
      <c r="B6" s="11" t="s">
        <v>38</v>
      </c>
      <c r="C6" s="48" t="s">
        <v>80</v>
      </c>
      <c r="D6" s="48"/>
    </row>
    <row r="8" spans="1:10" x14ac:dyDescent="0.25">
      <c r="A8" s="4" t="s">
        <v>2</v>
      </c>
    </row>
    <row r="9" spans="1:10" x14ac:dyDescent="0.25">
      <c r="A9" s="5" t="s">
        <v>5</v>
      </c>
      <c r="B9" s="5" t="s">
        <v>6</v>
      </c>
      <c r="C9" s="5" t="s">
        <v>7</v>
      </c>
      <c r="D9" s="5" t="s">
        <v>8</v>
      </c>
      <c r="E9" s="5" t="s">
        <v>9</v>
      </c>
      <c r="F9" s="5" t="s">
        <v>12</v>
      </c>
      <c r="G9" s="5" t="s">
        <v>84</v>
      </c>
      <c r="H9" s="5" t="s">
        <v>13</v>
      </c>
      <c r="I9" s="5" t="s">
        <v>15</v>
      </c>
    </row>
    <row r="10" spans="1:10" s="1" customFormat="1" ht="90" x14ac:dyDescent="0.25">
      <c r="A10" s="6">
        <v>1</v>
      </c>
      <c r="B10" s="1" t="s">
        <v>40</v>
      </c>
      <c r="C10" s="7">
        <v>2908700014</v>
      </c>
      <c r="D10" s="8" t="s">
        <v>39</v>
      </c>
      <c r="E10" s="8" t="s">
        <v>97</v>
      </c>
      <c r="F10" s="9">
        <v>40991</v>
      </c>
      <c r="G10" s="9">
        <v>41409</v>
      </c>
      <c r="H10" s="6">
        <v>134</v>
      </c>
      <c r="I10" s="8"/>
    </row>
    <row r="11" spans="1:10" ht="75" x14ac:dyDescent="0.25">
      <c r="A11" s="6">
        <v>2</v>
      </c>
      <c r="B11" s="6" t="s">
        <v>41</v>
      </c>
      <c r="C11" s="7">
        <v>328557395</v>
      </c>
      <c r="D11" s="8" t="s">
        <v>42</v>
      </c>
      <c r="E11" s="8" t="s">
        <v>98</v>
      </c>
      <c r="F11" s="9">
        <v>41089</v>
      </c>
      <c r="G11" s="9">
        <v>41274</v>
      </c>
      <c r="H11" s="6">
        <v>135</v>
      </c>
      <c r="I11" s="8"/>
      <c r="J11" s="1"/>
    </row>
    <row r="12" spans="1:10" x14ac:dyDescent="0.25">
      <c r="C12" s="2"/>
    </row>
    <row r="13" spans="1:10" x14ac:dyDescent="0.25">
      <c r="A13" s="4" t="s">
        <v>14</v>
      </c>
    </row>
    <row r="14" spans="1:10" x14ac:dyDescent="0.25">
      <c r="A14" s="5" t="s">
        <v>5</v>
      </c>
      <c r="B14" s="5" t="s">
        <v>16</v>
      </c>
      <c r="C14" s="5" t="s">
        <v>13</v>
      </c>
      <c r="D14" s="5" t="s">
        <v>14</v>
      </c>
      <c r="E14" s="5" t="s">
        <v>15</v>
      </c>
    </row>
    <row r="15" spans="1:10" s="1" customFormat="1" x14ac:dyDescent="0.25">
      <c r="A15" s="6">
        <v>1</v>
      </c>
      <c r="B15" s="6">
        <v>5</v>
      </c>
      <c r="C15" s="6">
        <v>28</v>
      </c>
      <c r="D15" s="6">
        <v>81111800</v>
      </c>
      <c r="E15" s="33"/>
    </row>
    <row r="16" spans="1:10" s="1" customFormat="1" x14ac:dyDescent="0.25">
      <c r="A16" s="41">
        <v>2</v>
      </c>
      <c r="B16" s="41">
        <v>56</v>
      </c>
      <c r="C16" s="41">
        <v>44</v>
      </c>
      <c r="D16" s="6">
        <v>81111800</v>
      </c>
      <c r="E16" s="51"/>
    </row>
    <row r="17" spans="1:5" x14ac:dyDescent="0.25">
      <c r="A17" s="41"/>
      <c r="B17" s="41"/>
      <c r="C17" s="41"/>
      <c r="D17" s="6">
        <v>81112200</v>
      </c>
      <c r="E17" s="52"/>
    </row>
    <row r="19" spans="1:5" x14ac:dyDescent="0.25">
      <c r="A19" t="s">
        <v>89</v>
      </c>
    </row>
  </sheetData>
  <mergeCells count="10">
    <mergeCell ref="E16:E17"/>
    <mergeCell ref="A16:A17"/>
    <mergeCell ref="B16:B17"/>
    <mergeCell ref="C16:C17"/>
    <mergeCell ref="A1:D1"/>
    <mergeCell ref="A2:D2"/>
    <mergeCell ref="A3:D3"/>
    <mergeCell ref="B4:D4"/>
    <mergeCell ref="C5:D5"/>
    <mergeCell ref="C6:D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E2" sqref="E2"/>
    </sheetView>
  </sheetViews>
  <sheetFormatPr baseColWidth="10" defaultRowHeight="15" x14ac:dyDescent="0.25"/>
  <cols>
    <col min="1" max="1" width="13.85546875" customWidth="1"/>
    <col min="3" max="3" width="17.42578125" bestFit="1" customWidth="1"/>
    <col min="4" max="4" width="17" customWidth="1"/>
    <col min="5" max="5" width="34.28515625" customWidth="1"/>
    <col min="6" max="6" width="14.42578125" customWidth="1"/>
    <col min="7" max="7" width="20.28515625" customWidth="1"/>
    <col min="8" max="8" width="8.85546875" customWidth="1"/>
    <col min="9" max="9" width="27.140625" customWidth="1"/>
  </cols>
  <sheetData>
    <row r="1" spans="1:10" x14ac:dyDescent="0.25">
      <c r="A1" s="41" t="s">
        <v>0</v>
      </c>
      <c r="B1" s="41"/>
      <c r="C1" s="41"/>
      <c r="D1" s="41"/>
    </row>
    <row r="2" spans="1:10" ht="15" customHeight="1" x14ac:dyDescent="0.25">
      <c r="A2" s="42" t="s">
        <v>1</v>
      </c>
      <c r="B2" s="42"/>
      <c r="C2" s="42"/>
      <c r="D2" s="42"/>
    </row>
    <row r="3" spans="1:10" x14ac:dyDescent="0.25">
      <c r="A3" s="43"/>
      <c r="B3" s="43"/>
      <c r="C3" s="43"/>
      <c r="D3" s="43"/>
    </row>
    <row r="4" spans="1:10" x14ac:dyDescent="0.25">
      <c r="A4" s="3" t="s">
        <v>3</v>
      </c>
      <c r="B4" s="55" t="s">
        <v>43</v>
      </c>
      <c r="C4" s="55"/>
      <c r="D4" s="55"/>
    </row>
    <row r="5" spans="1:10" x14ac:dyDescent="0.25">
      <c r="A5" s="3"/>
      <c r="B5" s="11" t="s">
        <v>4</v>
      </c>
      <c r="C5" s="43" t="s">
        <v>79</v>
      </c>
      <c r="D5" s="43"/>
    </row>
    <row r="6" spans="1:10" x14ac:dyDescent="0.25">
      <c r="A6" s="3" t="s">
        <v>2</v>
      </c>
      <c r="B6" s="11" t="s">
        <v>44</v>
      </c>
      <c r="C6" s="48" t="s">
        <v>80</v>
      </c>
      <c r="D6" s="48"/>
    </row>
    <row r="8" spans="1:10" x14ac:dyDescent="0.25">
      <c r="A8" s="4" t="s">
        <v>2</v>
      </c>
    </row>
    <row r="9" spans="1:10" x14ac:dyDescent="0.25">
      <c r="A9" s="5" t="s">
        <v>5</v>
      </c>
      <c r="B9" s="5" t="s">
        <v>6</v>
      </c>
      <c r="C9" s="5" t="s">
        <v>7</v>
      </c>
      <c r="D9" s="5" t="s">
        <v>8</v>
      </c>
      <c r="E9" s="5" t="s">
        <v>9</v>
      </c>
      <c r="F9" s="5" t="s">
        <v>12</v>
      </c>
      <c r="G9" s="5" t="s">
        <v>84</v>
      </c>
      <c r="H9" s="5" t="s">
        <v>13</v>
      </c>
      <c r="I9" s="5" t="s">
        <v>15</v>
      </c>
    </row>
    <row r="10" spans="1:10" s="1" customFormat="1" ht="150" x14ac:dyDescent="0.25">
      <c r="A10" s="6">
        <v>1</v>
      </c>
      <c r="C10" s="7">
        <v>3712482877.8400002</v>
      </c>
      <c r="D10" s="8" t="s">
        <v>45</v>
      </c>
      <c r="E10" s="8" t="s">
        <v>99</v>
      </c>
      <c r="F10" s="9">
        <v>40269</v>
      </c>
      <c r="G10" s="9">
        <v>40939</v>
      </c>
      <c r="H10" s="6">
        <v>73</v>
      </c>
      <c r="I10" s="8"/>
    </row>
    <row r="11" spans="1:10" ht="135" x14ac:dyDescent="0.25">
      <c r="A11" s="6">
        <v>2</v>
      </c>
      <c r="B11" s="6"/>
      <c r="C11" s="7">
        <f>12053605909*0.7</f>
        <v>8437524136.2999992</v>
      </c>
      <c r="D11" s="8" t="s">
        <v>46</v>
      </c>
      <c r="E11" s="8" t="s">
        <v>100</v>
      </c>
      <c r="F11" s="9">
        <v>40872</v>
      </c>
      <c r="G11" s="9">
        <v>41273</v>
      </c>
      <c r="H11" s="6" t="s">
        <v>48</v>
      </c>
      <c r="I11" s="8"/>
      <c r="J11" s="1"/>
    </row>
    <row r="12" spans="1:10" ht="120" x14ac:dyDescent="0.25">
      <c r="A12" s="6">
        <v>3</v>
      </c>
      <c r="B12" s="6"/>
      <c r="C12" s="7">
        <v>1315718391</v>
      </c>
      <c r="D12" s="8" t="s">
        <v>47</v>
      </c>
      <c r="E12" s="8" t="s">
        <v>101</v>
      </c>
      <c r="F12" s="9">
        <v>40330</v>
      </c>
      <c r="G12" s="9">
        <v>41060</v>
      </c>
      <c r="H12" s="6">
        <v>78</v>
      </c>
      <c r="I12" s="8"/>
      <c r="J12" s="1"/>
    </row>
    <row r="13" spans="1:10" x14ac:dyDescent="0.25">
      <c r="C13" s="2"/>
    </row>
    <row r="14" spans="1:10" x14ac:dyDescent="0.25">
      <c r="A14" s="4" t="s">
        <v>14</v>
      </c>
    </row>
    <row r="15" spans="1:10" x14ac:dyDescent="0.25">
      <c r="A15" s="5" t="s">
        <v>5</v>
      </c>
      <c r="B15" s="5" t="s">
        <v>16</v>
      </c>
      <c r="C15" s="5" t="s">
        <v>13</v>
      </c>
      <c r="D15" s="5" t="s">
        <v>14</v>
      </c>
      <c r="E15" s="5" t="s">
        <v>15</v>
      </c>
    </row>
    <row r="16" spans="1:10" s="1" customFormat="1" x14ac:dyDescent="0.25">
      <c r="A16" s="41">
        <v>1</v>
      </c>
      <c r="B16" s="41">
        <v>59</v>
      </c>
      <c r="C16" s="41">
        <v>32</v>
      </c>
      <c r="D16" s="6">
        <v>81111800</v>
      </c>
      <c r="E16" s="53"/>
    </row>
    <row r="17" spans="1:5" x14ac:dyDescent="0.25">
      <c r="A17" s="41"/>
      <c r="B17" s="41"/>
      <c r="C17" s="41"/>
      <c r="D17" s="6">
        <v>81112200</v>
      </c>
      <c r="E17" s="54"/>
    </row>
    <row r="18" spans="1:5" s="1" customFormat="1" x14ac:dyDescent="0.25">
      <c r="A18" s="41">
        <v>2</v>
      </c>
      <c r="B18" s="41">
        <v>87</v>
      </c>
      <c r="C18" s="41">
        <v>39</v>
      </c>
      <c r="D18" s="6">
        <v>81111800</v>
      </c>
      <c r="E18" s="51"/>
    </row>
    <row r="19" spans="1:5" x14ac:dyDescent="0.25">
      <c r="A19" s="41"/>
      <c r="B19" s="41"/>
      <c r="C19" s="41"/>
      <c r="D19" s="6">
        <v>81112200</v>
      </c>
      <c r="E19" s="52"/>
    </row>
    <row r="20" spans="1:5" s="1" customFormat="1" x14ac:dyDescent="0.25">
      <c r="A20" s="41">
        <v>3</v>
      </c>
      <c r="B20" s="41">
        <v>61</v>
      </c>
      <c r="C20" s="41">
        <v>32</v>
      </c>
      <c r="D20" s="6">
        <v>81111800</v>
      </c>
      <c r="E20" s="51"/>
    </row>
    <row r="21" spans="1:5" x14ac:dyDescent="0.25">
      <c r="A21" s="41"/>
      <c r="B21" s="41"/>
      <c r="C21" s="41"/>
      <c r="D21" s="6">
        <v>81112200</v>
      </c>
      <c r="E21" s="52"/>
    </row>
  </sheetData>
  <mergeCells count="18">
    <mergeCell ref="E16:E17"/>
    <mergeCell ref="E18:E19"/>
    <mergeCell ref="E20:E21"/>
    <mergeCell ref="A16:A17"/>
    <mergeCell ref="B16:B17"/>
    <mergeCell ref="C16:C17"/>
    <mergeCell ref="A20:A21"/>
    <mergeCell ref="B20:B21"/>
    <mergeCell ref="C20:C21"/>
    <mergeCell ref="A18:A19"/>
    <mergeCell ref="B18:B19"/>
    <mergeCell ref="C18:C19"/>
    <mergeCell ref="C6:D6"/>
    <mergeCell ref="A1:D1"/>
    <mergeCell ref="A2:D2"/>
    <mergeCell ref="A3:D3"/>
    <mergeCell ref="B4:D4"/>
    <mergeCell ref="C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selection activeCell="E2" sqref="E2"/>
    </sheetView>
  </sheetViews>
  <sheetFormatPr baseColWidth="10" defaultRowHeight="15" x14ac:dyDescent="0.25"/>
  <cols>
    <col min="1" max="1" width="13.85546875" customWidth="1"/>
    <col min="2" max="2" width="12.140625" style="17" customWidth="1"/>
    <col min="3" max="3" width="16.42578125" style="17" bestFit="1" customWidth="1"/>
    <col min="4" max="4" width="22.28515625" style="17" customWidth="1"/>
    <col min="5" max="5" width="34.28515625" customWidth="1"/>
    <col min="6" max="6" width="14.42578125" customWidth="1"/>
    <col min="7" max="7" width="20.28515625" customWidth="1"/>
    <col min="8" max="8" width="8.85546875" customWidth="1"/>
    <col min="9" max="9" width="24.5703125" customWidth="1"/>
  </cols>
  <sheetData>
    <row r="1" spans="1:10" x14ac:dyDescent="0.25">
      <c r="A1" s="41" t="s">
        <v>0</v>
      </c>
      <c r="B1" s="41"/>
      <c r="C1" s="41"/>
      <c r="D1" s="41"/>
    </row>
    <row r="2" spans="1:10" ht="15" customHeight="1" x14ac:dyDescent="0.25">
      <c r="A2" s="42" t="s">
        <v>1</v>
      </c>
      <c r="B2" s="42"/>
      <c r="C2" s="42"/>
      <c r="D2" s="42"/>
    </row>
    <row r="3" spans="1:10" x14ac:dyDescent="0.25">
      <c r="A3" s="43"/>
      <c r="B3" s="43"/>
      <c r="C3" s="43"/>
      <c r="D3" s="43"/>
    </row>
    <row r="4" spans="1:10" x14ac:dyDescent="0.25">
      <c r="A4" s="3" t="s">
        <v>3</v>
      </c>
      <c r="B4" s="56" t="s">
        <v>49</v>
      </c>
      <c r="C4" s="56"/>
      <c r="D4" s="56"/>
    </row>
    <row r="5" spans="1:10" x14ac:dyDescent="0.25">
      <c r="A5" s="3"/>
      <c r="B5" s="15" t="s">
        <v>4</v>
      </c>
      <c r="C5" s="43" t="s">
        <v>79</v>
      </c>
      <c r="D5" s="43"/>
    </row>
    <row r="6" spans="1:10" x14ac:dyDescent="0.25">
      <c r="A6" s="3" t="s">
        <v>2</v>
      </c>
      <c r="B6" s="15" t="s">
        <v>53</v>
      </c>
      <c r="C6" s="48" t="s">
        <v>80</v>
      </c>
      <c r="D6" s="48"/>
    </row>
    <row r="8" spans="1:10" x14ac:dyDescent="0.25">
      <c r="A8" s="4" t="s">
        <v>2</v>
      </c>
    </row>
    <row r="9" spans="1:10" x14ac:dyDescent="0.25">
      <c r="A9" s="5" t="s">
        <v>5</v>
      </c>
      <c r="B9" s="18" t="s">
        <v>6</v>
      </c>
      <c r="C9" s="18" t="s">
        <v>7</v>
      </c>
      <c r="D9" s="18" t="s">
        <v>8</v>
      </c>
      <c r="E9" s="5" t="s">
        <v>9</v>
      </c>
      <c r="F9" s="5" t="s">
        <v>12</v>
      </c>
      <c r="G9" s="5" t="s">
        <v>84</v>
      </c>
      <c r="H9" s="5" t="s">
        <v>13</v>
      </c>
      <c r="I9" s="5" t="s">
        <v>15</v>
      </c>
    </row>
    <row r="10" spans="1:10" s="1" customFormat="1" ht="60" x14ac:dyDescent="0.25">
      <c r="A10" s="14">
        <v>1</v>
      </c>
      <c r="B10" s="19"/>
      <c r="C10" s="20">
        <v>639436125</v>
      </c>
      <c r="D10" s="8" t="s">
        <v>50</v>
      </c>
      <c r="E10" s="8" t="s">
        <v>102</v>
      </c>
      <c r="F10" s="9">
        <v>40878</v>
      </c>
      <c r="G10" s="9">
        <v>41851</v>
      </c>
      <c r="H10" s="14">
        <v>180</v>
      </c>
      <c r="I10" s="8"/>
    </row>
    <row r="11" spans="1:10" ht="75" x14ac:dyDescent="0.25">
      <c r="A11" s="14">
        <v>2</v>
      </c>
      <c r="B11" s="8" t="s">
        <v>52</v>
      </c>
      <c r="C11" s="20">
        <f>6598209201*0.3</f>
        <v>1979462760.3</v>
      </c>
      <c r="D11" s="8" t="s">
        <v>51</v>
      </c>
      <c r="E11" s="8" t="s">
        <v>103</v>
      </c>
      <c r="F11" s="9">
        <v>41563</v>
      </c>
      <c r="G11" s="9">
        <v>42475</v>
      </c>
      <c r="H11" s="14" t="s">
        <v>54</v>
      </c>
      <c r="I11" s="8"/>
      <c r="J11" s="1"/>
    </row>
    <row r="12" spans="1:10" x14ac:dyDescent="0.25">
      <c r="C12" s="21"/>
    </row>
    <row r="13" spans="1:10" x14ac:dyDescent="0.25">
      <c r="A13" s="4" t="s">
        <v>14</v>
      </c>
    </row>
    <row r="14" spans="1:10" x14ac:dyDescent="0.25">
      <c r="A14" s="5" t="s">
        <v>5</v>
      </c>
      <c r="B14" s="18" t="s">
        <v>16</v>
      </c>
      <c r="C14" s="18" t="s">
        <v>13</v>
      </c>
      <c r="D14" s="18" t="s">
        <v>14</v>
      </c>
      <c r="E14" s="5" t="s">
        <v>15</v>
      </c>
    </row>
    <row r="15" spans="1:10" s="1" customFormat="1" ht="90" x14ac:dyDescent="0.25">
      <c r="A15" s="14">
        <v>1</v>
      </c>
      <c r="B15" s="8">
        <v>13</v>
      </c>
      <c r="C15" s="8">
        <v>140</v>
      </c>
      <c r="D15" s="34">
        <v>81111700</v>
      </c>
      <c r="E15" s="35" t="s">
        <v>104</v>
      </c>
    </row>
    <row r="16" spans="1:10" s="1" customFormat="1" x14ac:dyDescent="0.25">
      <c r="A16" s="14">
        <v>2</v>
      </c>
      <c r="B16" s="8" t="s">
        <v>105</v>
      </c>
      <c r="C16" s="8"/>
      <c r="D16" s="8"/>
      <c r="E16" s="24"/>
    </row>
  </sheetData>
  <mergeCells count="6">
    <mergeCell ref="C6:D6"/>
    <mergeCell ref="A1:D1"/>
    <mergeCell ref="A2:D2"/>
    <mergeCell ref="A3:D3"/>
    <mergeCell ref="B4:D4"/>
    <mergeCell ref="C5:D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E3" sqref="E3"/>
    </sheetView>
  </sheetViews>
  <sheetFormatPr baseColWidth="10" defaultRowHeight="15" x14ac:dyDescent="0.25"/>
  <cols>
    <col min="1" max="1" width="13.85546875" customWidth="1"/>
    <col min="3" max="3" width="17.42578125" bestFit="1" customWidth="1"/>
    <col min="4" max="4" width="17" customWidth="1"/>
    <col min="5" max="5" width="34.28515625" customWidth="1"/>
    <col min="6" max="6" width="14.42578125" customWidth="1"/>
    <col min="7" max="7" width="20.28515625" customWidth="1"/>
    <col min="8" max="8" width="8.85546875" customWidth="1"/>
    <col min="9" max="9" width="29" customWidth="1"/>
  </cols>
  <sheetData>
    <row r="1" spans="1:10" x14ac:dyDescent="0.25">
      <c r="A1" s="41" t="s">
        <v>0</v>
      </c>
      <c r="B1" s="41"/>
      <c r="C1" s="41"/>
      <c r="D1" s="41"/>
    </row>
    <row r="2" spans="1:10" ht="15" customHeight="1" x14ac:dyDescent="0.25">
      <c r="A2" s="42" t="s">
        <v>1</v>
      </c>
      <c r="B2" s="42"/>
      <c r="C2" s="42"/>
      <c r="D2" s="42"/>
    </row>
    <row r="3" spans="1:10" x14ac:dyDescent="0.25">
      <c r="A3" s="43"/>
      <c r="B3" s="43"/>
      <c r="C3" s="43"/>
      <c r="D3" s="43"/>
    </row>
    <row r="4" spans="1:10" x14ac:dyDescent="0.25">
      <c r="A4" s="3" t="s">
        <v>3</v>
      </c>
      <c r="B4" s="40" t="s">
        <v>55</v>
      </c>
      <c r="C4" s="40"/>
      <c r="D4" s="40"/>
    </row>
    <row r="5" spans="1:10" x14ac:dyDescent="0.25">
      <c r="A5" s="3"/>
      <c r="B5" s="13" t="s">
        <v>4</v>
      </c>
      <c r="C5" s="55" t="s">
        <v>79</v>
      </c>
      <c r="D5" s="55"/>
    </row>
    <row r="6" spans="1:10" x14ac:dyDescent="0.25">
      <c r="A6" s="3" t="s">
        <v>2</v>
      </c>
      <c r="B6" s="13" t="s">
        <v>61</v>
      </c>
      <c r="C6" s="48" t="s">
        <v>83</v>
      </c>
      <c r="D6" s="48"/>
    </row>
    <row r="8" spans="1:10" x14ac:dyDescent="0.25">
      <c r="A8" s="4" t="s">
        <v>2</v>
      </c>
    </row>
    <row r="9" spans="1:10" x14ac:dyDescent="0.25">
      <c r="A9" s="5" t="s">
        <v>5</v>
      </c>
      <c r="B9" s="5" t="s">
        <v>6</v>
      </c>
      <c r="C9" s="5" t="s">
        <v>7</v>
      </c>
      <c r="D9" s="5" t="s">
        <v>8</v>
      </c>
      <c r="E9" s="5" t="s">
        <v>9</v>
      </c>
      <c r="F9" s="5" t="s">
        <v>12</v>
      </c>
      <c r="G9" s="5" t="s">
        <v>84</v>
      </c>
      <c r="H9" s="5" t="s">
        <v>13</v>
      </c>
      <c r="I9" s="5" t="s">
        <v>15</v>
      </c>
    </row>
    <row r="10" spans="1:10" s="1" customFormat="1" ht="60" x14ac:dyDescent="0.25">
      <c r="A10" s="14">
        <v>1</v>
      </c>
      <c r="B10" s="1" t="s">
        <v>59</v>
      </c>
      <c r="C10" s="7">
        <v>195000000</v>
      </c>
      <c r="D10" s="19" t="s">
        <v>58</v>
      </c>
      <c r="E10" s="8" t="s">
        <v>106</v>
      </c>
      <c r="F10" s="9">
        <v>41764</v>
      </c>
      <c r="G10" s="9">
        <v>41825</v>
      </c>
      <c r="H10" s="14">
        <v>82</v>
      </c>
      <c r="I10" s="8"/>
    </row>
    <row r="11" spans="1:10" ht="30" x14ac:dyDescent="0.25">
      <c r="A11" s="14">
        <v>2</v>
      </c>
      <c r="B11" s="14"/>
      <c r="C11" s="7">
        <v>78000000</v>
      </c>
      <c r="D11" s="8" t="s">
        <v>57</v>
      </c>
      <c r="E11" s="8" t="s">
        <v>107</v>
      </c>
      <c r="F11" s="9">
        <v>41688</v>
      </c>
      <c r="G11" s="9">
        <v>41777</v>
      </c>
      <c r="H11" s="14">
        <v>83</v>
      </c>
      <c r="I11" s="8"/>
      <c r="J11" s="1"/>
    </row>
    <row r="12" spans="1:10" ht="225" x14ac:dyDescent="0.25">
      <c r="A12" s="14">
        <v>3</v>
      </c>
      <c r="B12" s="14"/>
      <c r="C12" s="7">
        <v>67114129133</v>
      </c>
      <c r="D12" s="8" t="s">
        <v>56</v>
      </c>
      <c r="E12" s="8" t="s">
        <v>108</v>
      </c>
      <c r="F12" s="22">
        <v>39722</v>
      </c>
      <c r="G12" s="9">
        <v>41639</v>
      </c>
      <c r="H12" s="14" t="s">
        <v>60</v>
      </c>
      <c r="I12" s="34" t="s">
        <v>118</v>
      </c>
      <c r="J12" s="1"/>
    </row>
    <row r="13" spans="1:10" x14ac:dyDescent="0.25">
      <c r="C13" s="2"/>
    </row>
    <row r="14" spans="1:10" x14ac:dyDescent="0.25">
      <c r="A14" s="4" t="s">
        <v>14</v>
      </c>
    </row>
    <row r="15" spans="1:10" x14ac:dyDescent="0.25">
      <c r="A15" s="5" t="s">
        <v>5</v>
      </c>
      <c r="B15" s="5" t="s">
        <v>16</v>
      </c>
      <c r="C15" s="5" t="s">
        <v>13</v>
      </c>
      <c r="D15" s="5" t="s">
        <v>14</v>
      </c>
      <c r="E15" s="5" t="s">
        <v>15</v>
      </c>
    </row>
    <row r="16" spans="1:10" x14ac:dyDescent="0.25">
      <c r="A16" s="14">
        <v>1</v>
      </c>
      <c r="B16" s="14">
        <v>35</v>
      </c>
      <c r="C16" s="14">
        <v>96</v>
      </c>
      <c r="D16" s="14">
        <v>81112200</v>
      </c>
      <c r="E16" s="3"/>
    </row>
    <row r="17" spans="1:5" x14ac:dyDescent="0.25">
      <c r="A17" s="14">
        <v>2</v>
      </c>
      <c r="B17" s="14">
        <v>34</v>
      </c>
      <c r="C17" s="14">
        <v>96</v>
      </c>
      <c r="D17" s="14">
        <v>81112200</v>
      </c>
      <c r="E17" s="3"/>
    </row>
    <row r="18" spans="1:5" s="1" customFormat="1" x14ac:dyDescent="0.25">
      <c r="A18" s="14">
        <v>3</v>
      </c>
      <c r="B18" s="14">
        <v>1</v>
      </c>
      <c r="C18" s="14">
        <v>90</v>
      </c>
      <c r="D18" s="14">
        <v>81111800</v>
      </c>
      <c r="E18" s="24"/>
    </row>
  </sheetData>
  <mergeCells count="6">
    <mergeCell ref="C6:D6"/>
    <mergeCell ref="A1:D1"/>
    <mergeCell ref="A2:D2"/>
    <mergeCell ref="A3:D3"/>
    <mergeCell ref="B4:D4"/>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E3" sqref="E3"/>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4.42578125" customWidth="1"/>
    <col min="7" max="7" width="20.28515625" customWidth="1"/>
    <col min="8" max="8" width="11.28515625" customWidth="1"/>
    <col min="9" max="9" width="23.5703125" customWidth="1"/>
  </cols>
  <sheetData>
    <row r="1" spans="1:9" x14ac:dyDescent="0.25">
      <c r="A1" s="41" t="s">
        <v>0</v>
      </c>
      <c r="B1" s="41"/>
      <c r="C1" s="41"/>
      <c r="D1" s="41"/>
    </row>
    <row r="2" spans="1:9" ht="15" customHeight="1" x14ac:dyDescent="0.25">
      <c r="A2" s="42" t="s">
        <v>1</v>
      </c>
      <c r="B2" s="42"/>
      <c r="C2" s="42"/>
      <c r="D2" s="42"/>
    </row>
    <row r="3" spans="1:9" x14ac:dyDescent="0.25">
      <c r="A3" s="43"/>
      <c r="B3" s="43"/>
      <c r="C3" s="43"/>
      <c r="D3" s="43"/>
      <c r="E3" s="36" t="s">
        <v>109</v>
      </c>
      <c r="F3" s="57" t="s">
        <v>81</v>
      </c>
      <c r="G3" s="57"/>
    </row>
    <row r="4" spans="1:9" x14ac:dyDescent="0.25">
      <c r="A4" s="3" t="s">
        <v>3</v>
      </c>
      <c r="B4" s="48" t="s">
        <v>62</v>
      </c>
      <c r="C4" s="48"/>
      <c r="D4" s="48"/>
      <c r="F4" s="57"/>
      <c r="G4" s="57"/>
    </row>
    <row r="5" spans="1:9" x14ac:dyDescent="0.25">
      <c r="A5" s="3"/>
      <c r="B5" s="13" t="s">
        <v>4</v>
      </c>
      <c r="C5" s="43" t="s">
        <v>79</v>
      </c>
      <c r="D5" s="43"/>
      <c r="F5" s="57"/>
      <c r="G5" s="57"/>
    </row>
    <row r="6" spans="1:9" x14ac:dyDescent="0.25">
      <c r="A6" s="3" t="s">
        <v>2</v>
      </c>
      <c r="B6" s="13"/>
      <c r="C6" s="48" t="s">
        <v>82</v>
      </c>
      <c r="D6" s="48"/>
    </row>
    <row r="8" spans="1:9" x14ac:dyDescent="0.25">
      <c r="A8" s="4" t="s">
        <v>2</v>
      </c>
    </row>
    <row r="9" spans="1:9" x14ac:dyDescent="0.25">
      <c r="A9" s="5" t="s">
        <v>5</v>
      </c>
      <c r="B9" s="5" t="s">
        <v>6</v>
      </c>
      <c r="C9" s="5" t="s">
        <v>7</v>
      </c>
      <c r="D9" s="5" t="s">
        <v>8</v>
      </c>
      <c r="E9" s="5" t="s">
        <v>9</v>
      </c>
      <c r="F9" s="5" t="s">
        <v>12</v>
      </c>
      <c r="G9" s="5" t="s">
        <v>84</v>
      </c>
      <c r="H9" s="5" t="s">
        <v>13</v>
      </c>
      <c r="I9" s="5" t="s">
        <v>15</v>
      </c>
    </row>
    <row r="10" spans="1:9" s="1" customFormat="1" x14ac:dyDescent="0.25">
      <c r="A10" s="14"/>
      <c r="B10" s="14"/>
      <c r="C10" s="7"/>
      <c r="D10" s="8"/>
      <c r="E10" s="8"/>
      <c r="F10" s="9"/>
      <c r="G10" s="9"/>
      <c r="H10" s="14"/>
      <c r="I10" s="8"/>
    </row>
    <row r="11" spans="1:9" x14ac:dyDescent="0.25">
      <c r="A11" s="14"/>
      <c r="B11" s="14"/>
      <c r="C11" s="7"/>
      <c r="D11" s="8"/>
      <c r="E11" s="8"/>
      <c r="F11" s="9"/>
      <c r="G11" s="9"/>
      <c r="H11" s="10"/>
      <c r="I11" s="8"/>
    </row>
    <row r="13" spans="1:9" x14ac:dyDescent="0.25">
      <c r="A13" s="4" t="s">
        <v>14</v>
      </c>
    </row>
    <row r="14" spans="1:9" x14ac:dyDescent="0.25">
      <c r="A14" s="5" t="s">
        <v>5</v>
      </c>
      <c r="B14" s="5" t="s">
        <v>16</v>
      </c>
      <c r="C14" s="5" t="s">
        <v>13</v>
      </c>
      <c r="D14" s="5" t="s">
        <v>14</v>
      </c>
      <c r="E14" s="5" t="s">
        <v>15</v>
      </c>
    </row>
    <row r="15" spans="1:9" s="1" customFormat="1" x14ac:dyDescent="0.25">
      <c r="A15" s="14"/>
      <c r="B15" s="14"/>
      <c r="C15" s="14"/>
      <c r="D15" s="14"/>
      <c r="E15" s="33"/>
    </row>
    <row r="16" spans="1:9" x14ac:dyDescent="0.25">
      <c r="A16" s="14"/>
      <c r="B16" s="14"/>
      <c r="C16" s="14"/>
      <c r="D16" s="14"/>
      <c r="E16" s="3"/>
    </row>
  </sheetData>
  <mergeCells count="7">
    <mergeCell ref="F3:G5"/>
    <mergeCell ref="C6:D6"/>
    <mergeCell ref="A1:D1"/>
    <mergeCell ref="A2:D2"/>
    <mergeCell ref="A3:D3"/>
    <mergeCell ref="B4:D4"/>
    <mergeCell ref="C5: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Eval. Tecnica</vt:lpstr>
      <vt:lpstr>1</vt:lpstr>
      <vt:lpstr>2</vt:lpstr>
      <vt:lpstr>3</vt:lpstr>
      <vt:lpstr>4</vt:lpstr>
      <vt:lpstr>5</vt:lpstr>
      <vt:lpstr>6</vt:lpstr>
      <vt:lpstr>7</vt:lpstr>
      <vt:lpstr>8</vt:lpstr>
      <vt:lpstr>9</vt:lpstr>
      <vt:lpstr>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Bibiana Andrea Alvarez Rivera</cp:lastModifiedBy>
  <dcterms:created xsi:type="dcterms:W3CDTF">2015-04-14T19:09:39Z</dcterms:created>
  <dcterms:modified xsi:type="dcterms:W3CDTF">2015-04-20T20:06:09Z</dcterms:modified>
</cp:coreProperties>
</file>