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gnecco\Documents\google drive\andres\interventorias\interventorias 2015-2020\interventorias cortas y largas\interventorias largas\ANEXOS Y FORMATOS COMPARTIDOS\"/>
    </mc:Choice>
  </mc:AlternateContent>
  <bookViews>
    <workbookView xWindow="0" yWindow="0" windowWidth="24000" windowHeight="10425"/>
  </bookViews>
  <sheets>
    <sheet name="3 IL" sheetId="1" r:id="rId1"/>
  </sheets>
  <externalReferences>
    <externalReference r:id="rId2"/>
  </externalReferences>
  <calcPr calcId="152511" iterate="1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  <c r="F20" i="1"/>
  <c r="F21" i="1"/>
  <c r="F22" i="1"/>
  <c r="F23" i="1"/>
  <c r="F24" i="1"/>
  <c r="F25" i="1"/>
  <c r="F26" i="1"/>
  <c r="F27" i="1"/>
  <c r="F28" i="1"/>
  <c r="F29" i="1"/>
  <c r="F18" i="1"/>
  <c r="G39" i="1"/>
  <c r="G40" i="1"/>
  <c r="G41" i="1"/>
  <c r="G42" i="1"/>
  <c r="G43" i="1"/>
  <c r="G44" i="1"/>
  <c r="G45" i="1"/>
  <c r="G46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2" i="1"/>
  <c r="G48" i="1"/>
  <c r="G49" i="1"/>
  <c r="G50" i="1"/>
  <c r="B26" i="1"/>
</calcChain>
</file>

<file path=xl/sharedStrings.xml><?xml version="1.0" encoding="utf-8"?>
<sst xmlns="http://schemas.openxmlformats.org/spreadsheetml/2006/main" count="63" uniqueCount="56">
  <si>
    <t>AGENCIA NACIONAL DE INFRAESTRUCTURA</t>
  </si>
  <si>
    <t>VICEPRESIDENCIA DE GESTION CONTRACTUAL</t>
  </si>
  <si>
    <t>INTERVENTORIA</t>
  </si>
  <si>
    <t>“Interventoría técnica, administrativa, financiera, jurídica, ambiental y social a los Contratos de Concesión Portuaria No –010 de 2007 y 001 de 2013– suscritos entre la Nación – El Instituto Nacional de Concesiones INCO y/o Agencia Nacional de Infraestructura - y las Sociedades – Sociedad Puerto Industrial Aguadulce y Cenit Tumaco S.A., respectivamente”</t>
  </si>
  <si>
    <t>COSTOS DE PERSONAL (1)</t>
  </si>
  <si>
    <t>A</t>
  </si>
  <si>
    <t>B</t>
  </si>
  <si>
    <t>C</t>
  </si>
  <si>
    <t>H</t>
  </si>
  <si>
    <t>I</t>
  </si>
  <si>
    <t>(BxCx20 meses)</t>
  </si>
  <si>
    <t>(AxH)</t>
  </si>
  <si>
    <t>CARGO / OFICIO (1)</t>
  </si>
  <si>
    <t>REMUNERACION MENSUAL (PESOS MCTE)</t>
  </si>
  <si>
    <t>CANTIDAD DE PERSONAS</t>
  </si>
  <si>
    <t>% DE DEDICACION MENSUAL</t>
  </si>
  <si>
    <t>DEDICACION TOTAL EQUIVALENTE</t>
  </si>
  <si>
    <t>VALOR TOTAL (PESOS MCTE)</t>
  </si>
  <si>
    <t xml:space="preserve">Director de Interventoría </t>
  </si>
  <si>
    <t>Coordinador Financiero</t>
  </si>
  <si>
    <t xml:space="preserve">Subdirector Técnico </t>
  </si>
  <si>
    <t xml:space="preserve">Especialista en  Estructuras </t>
  </si>
  <si>
    <t>Ingeniero Ambiental</t>
  </si>
  <si>
    <t>Abogado Especialista</t>
  </si>
  <si>
    <t>Contador</t>
  </si>
  <si>
    <t>Ingeniero Residente</t>
  </si>
  <si>
    <t>Secretaria</t>
  </si>
  <si>
    <t>Conductor - Mensajero</t>
  </si>
  <si>
    <t>Auxiliar ANI</t>
  </si>
  <si>
    <t>SUBTOTAL COSTOS DE PERSONAL (1)</t>
  </si>
  <si>
    <t>FACTOR MULTIPLICADOR (2)</t>
  </si>
  <si>
    <t xml:space="preserve">TOTAL COSTOS DE PERSONAL = (1) * (2) = (3) </t>
  </si>
  <si>
    <t>OTROS COSTOS (2)</t>
  </si>
  <si>
    <t>J</t>
  </si>
  <si>
    <t>K</t>
  </si>
  <si>
    <t>L</t>
  </si>
  <si>
    <t>M</t>
  </si>
  <si>
    <t>N</t>
  </si>
  <si>
    <t>CANTIDAD</t>
  </si>
  <si>
    <t>UNIDAD</t>
  </si>
  <si>
    <t>MESES DE USO TOTAL</t>
  </si>
  <si>
    <t>VALOR UNITARIO
(PESOS MCTE)</t>
  </si>
  <si>
    <t>(JxLxM)</t>
  </si>
  <si>
    <t xml:space="preserve">Alquiler Vehiculo de minimo de 2000 cm3 y pago de peajes </t>
  </si>
  <si>
    <t>Mes</t>
  </si>
  <si>
    <t>Alquiler Oficina-Campamentos (Incluye Servicios Públicos)(BUENAVENTURA)</t>
  </si>
  <si>
    <t>Dotación oficina inluido Equipos supervisión ANI</t>
  </si>
  <si>
    <t>Papeleria, Fotocopias, Heliografías, Edición de Informes, otros</t>
  </si>
  <si>
    <t>Pasajes</t>
  </si>
  <si>
    <t>Batimetrias Aguadulce</t>
  </si>
  <si>
    <t>Comunicaciones</t>
  </si>
  <si>
    <t>TOTAL OTROS COSTOS  = (4)</t>
  </si>
  <si>
    <t>COSTO BÁSICO = (3) + (4) = (5)</t>
  </si>
  <si>
    <t>IVA = 16% * (5) = (6)</t>
  </si>
  <si>
    <t>COSTO GLOBAL FIJO MENSUAL = (5) + (6)</t>
  </si>
  <si>
    <t>FORMATO 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</si>
</sst>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_-;\-* #,##0.00_-;_-* &quot;-&quot;??_-;_-@_-"/>
    <numFmt numFmtId="164" formatCode="_-* #,##0\ _€_-;\-* #,##0\ _€_-;_-* &quot;-&quot;??\ _€_-;_-@_-"/>
    <numFmt numFmtId="165" formatCode="_(* #,##0.00_);_(* \(#,##0.00\);_(* &quot;-&quot;??_);_(@_)"/>
    <numFmt numFmtId="166" formatCode="[$$-500A]#,##0.0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1"/>
      <name val="Arial Narrow"/>
      <family val="2"/>
    </font>
    <font>
      <b/>
      <sz val="16"/>
      <color theme="4" tint="-0.499984740745262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1"/>
      <color theme="1"/>
      <name val="Arial Narrow"/>
      <family val="2"/>
    </font>
    <font>
      <b/>
      <sz val="14"/>
      <color theme="0"/>
      <name val="Calibri"/>
      <family val="2"/>
      <scheme val="minor"/>
    </font>
    <font>
      <sz val="10"/>
      <name val="Arial"/>
      <family val="2"/>
    </font>
    <font>
      <sz val="12"/>
      <name val="Arial Narrow"/>
      <family val="2"/>
    </font>
    <font>
      <b/>
      <sz val="12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1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2" fillId="2" borderId="0" applyNumberFormat="0" applyBorder="0" applyAlignment="0" applyProtection="0"/>
    <xf numFmtId="0" fontId="1" fillId="3" borderId="0" applyNumberFormat="0" applyBorder="0" applyAlignment="0" applyProtection="0"/>
    <xf numFmtId="0" fontId="2" fillId="4" borderId="0" applyNumberFormat="0" applyBorder="0" applyAlignment="0" applyProtection="0"/>
    <xf numFmtId="0" fontId="1" fillId="5" borderId="0" applyNumberFormat="0" applyBorder="0" applyAlignment="0" applyProtection="0"/>
    <xf numFmtId="0" fontId="2" fillId="6" borderId="0" applyNumberFormat="0" applyBorder="0" applyAlignment="0" applyProtection="0"/>
    <xf numFmtId="0" fontId="8" fillId="0" borderId="0"/>
    <xf numFmtId="0" fontId="8" fillId="0" borderId="0"/>
    <xf numFmtId="165" fontId="8" fillId="0" borderId="0" applyFont="0" applyFill="0" applyBorder="0" applyAlignment="0" applyProtection="0"/>
  </cellStyleXfs>
  <cellXfs count="116">
    <xf numFmtId="0" fontId="0" fillId="0" borderId="0" xfId="0"/>
    <xf numFmtId="0" fontId="3" fillId="0" borderId="0" xfId="0" applyFont="1"/>
    <xf numFmtId="0" fontId="6" fillId="0" borderId="0" xfId="0" applyFont="1" applyAlignment="1">
      <alignment horizontal="center"/>
    </xf>
    <xf numFmtId="0" fontId="2" fillId="2" borderId="12" xfId="3" applyBorder="1" applyAlignment="1">
      <alignment horizontal="center" vertical="center" wrapText="1"/>
    </xf>
    <xf numFmtId="0" fontId="2" fillId="2" borderId="13" xfId="3" applyBorder="1" applyAlignment="1">
      <alignment horizontal="center" vertical="center" wrapText="1"/>
    </xf>
    <xf numFmtId="0" fontId="2" fillId="2" borderId="14" xfId="3" applyBorder="1" applyAlignment="1">
      <alignment horizontal="center" vertical="center" wrapText="1"/>
    </xf>
    <xf numFmtId="0" fontId="2" fillId="2" borderId="15" xfId="3" applyBorder="1" applyAlignment="1">
      <alignment horizontal="center" vertical="center" wrapText="1"/>
    </xf>
    <xf numFmtId="0" fontId="2" fillId="2" borderId="10" xfId="3" applyBorder="1" applyAlignment="1">
      <alignment horizontal="center" vertical="center" wrapText="1"/>
    </xf>
    <xf numFmtId="0" fontId="2" fillId="2" borderId="16" xfId="3" applyBorder="1" applyAlignment="1">
      <alignment horizontal="center" vertical="center" wrapText="1"/>
    </xf>
    <xf numFmtId="0" fontId="2" fillId="2" borderId="17" xfId="3" applyBorder="1" applyAlignment="1">
      <alignment horizontal="center" vertical="center" wrapText="1"/>
    </xf>
    <xf numFmtId="0" fontId="9" fillId="7" borderId="28" xfId="8" applyFont="1" applyFill="1" applyBorder="1" applyAlignment="1"/>
    <xf numFmtId="4" fontId="9" fillId="7" borderId="21" xfId="0" applyNumberFormat="1" applyFont="1" applyFill="1" applyBorder="1" applyAlignment="1">
      <alignment horizontal="center"/>
    </xf>
    <xf numFmtId="0" fontId="10" fillId="0" borderId="21" xfId="9" applyFont="1" applyBorder="1" applyAlignment="1">
      <alignment horizontal="center" vertical="center" wrapText="1"/>
    </xf>
    <xf numFmtId="9" fontId="9" fillId="7" borderId="21" xfId="2" applyFont="1" applyFill="1" applyBorder="1" applyAlignment="1">
      <alignment horizontal="center"/>
    </xf>
    <xf numFmtId="0" fontId="10" fillId="0" borderId="22" xfId="9" applyFont="1" applyBorder="1" applyAlignment="1">
      <alignment horizontal="center" vertical="center" wrapText="1"/>
    </xf>
    <xf numFmtId="3" fontId="10" fillId="0" borderId="23" xfId="9" applyNumberFormat="1" applyFont="1" applyBorder="1" applyAlignment="1">
      <alignment horizontal="center" vertical="center"/>
    </xf>
    <xf numFmtId="3" fontId="9" fillId="7" borderId="14" xfId="9" applyNumberFormat="1" applyFont="1" applyFill="1" applyBorder="1"/>
    <xf numFmtId="2" fontId="10" fillId="0" borderId="30" xfId="9" applyNumberFormat="1" applyFont="1" applyFill="1" applyBorder="1" applyAlignment="1">
      <alignment horizontal="right"/>
    </xf>
    <xf numFmtId="164" fontId="9" fillId="7" borderId="31" xfId="1" applyNumberFormat="1" applyFont="1" applyFill="1" applyBorder="1"/>
    <xf numFmtId="0" fontId="1" fillId="3" borderId="12" xfId="4" applyBorder="1" applyAlignment="1">
      <alignment horizontal="center" vertical="center" wrapText="1"/>
    </xf>
    <xf numFmtId="0" fontId="1" fillId="3" borderId="33" xfId="4" applyBorder="1" applyAlignment="1">
      <alignment horizontal="center" vertical="center" wrapText="1"/>
    </xf>
    <xf numFmtId="0" fontId="1" fillId="3" borderId="34" xfId="4" applyBorder="1" applyAlignment="1">
      <alignment horizontal="center" vertical="center" wrapText="1"/>
    </xf>
    <xf numFmtId="0" fontId="1" fillId="3" borderId="14" xfId="4" applyBorder="1" applyAlignment="1">
      <alignment horizontal="center" vertical="center" wrapText="1"/>
    </xf>
    <xf numFmtId="0" fontId="1" fillId="3" borderId="20" xfId="4" applyBorder="1" applyAlignment="1">
      <alignment horizontal="center" vertical="center" wrapText="1"/>
    </xf>
    <xf numFmtId="0" fontId="9" fillId="0" borderId="40" xfId="9" applyFont="1" applyBorder="1"/>
    <xf numFmtId="0" fontId="9" fillId="0" borderId="18" xfId="9" applyFont="1" applyBorder="1" applyAlignment="1">
      <alignment horizontal="center"/>
    </xf>
    <xf numFmtId="2" fontId="9" fillId="0" borderId="18" xfId="9" applyNumberFormat="1" applyFont="1" applyBorder="1"/>
    <xf numFmtId="43" fontId="9" fillId="0" borderId="19" xfId="1" applyFont="1" applyBorder="1"/>
    <xf numFmtId="165" fontId="9" fillId="0" borderId="14" xfId="10" applyFont="1" applyBorder="1"/>
    <xf numFmtId="0" fontId="9" fillId="0" borderId="29" xfId="9" applyFont="1" applyBorder="1" applyAlignment="1"/>
    <xf numFmtId="0" fontId="9" fillId="0" borderId="21" xfId="9" applyFont="1" applyBorder="1" applyAlignment="1">
      <alignment horizontal="center"/>
    </xf>
    <xf numFmtId="2" fontId="9" fillId="0" borderId="21" xfId="9" applyNumberFormat="1" applyFont="1" applyBorder="1"/>
    <xf numFmtId="43" fontId="9" fillId="0" borderId="22" xfId="1" applyFont="1" applyBorder="1"/>
    <xf numFmtId="165" fontId="9" fillId="0" borderId="23" xfId="10" applyFont="1" applyBorder="1"/>
    <xf numFmtId="0" fontId="9" fillId="0" borderId="29" xfId="9" applyFont="1" applyBorder="1" applyAlignment="1">
      <alignment horizontal="left"/>
    </xf>
    <xf numFmtId="0" fontId="9" fillId="0" borderId="41" xfId="9" applyFont="1" applyBorder="1" applyAlignment="1"/>
    <xf numFmtId="0" fontId="9" fillId="0" borderId="25" xfId="9" applyFont="1" applyBorder="1" applyAlignment="1">
      <alignment horizontal="center" wrapText="1"/>
    </xf>
    <xf numFmtId="0" fontId="9" fillId="0" borderId="25" xfId="9" applyFont="1" applyBorder="1" applyAlignment="1">
      <alignment horizontal="center"/>
    </xf>
    <xf numFmtId="2" fontId="9" fillId="0" borderId="25" xfId="9" applyNumberFormat="1" applyFont="1" applyBorder="1"/>
    <xf numFmtId="43" fontId="9" fillId="0" borderId="26" xfId="1" applyFont="1" applyBorder="1"/>
    <xf numFmtId="0" fontId="9" fillId="0" borderId="21" xfId="9" applyFont="1" applyBorder="1" applyAlignment="1">
      <alignment horizontal="center" wrapText="1"/>
    </xf>
    <xf numFmtId="0" fontId="9" fillId="0" borderId="42" xfId="9" applyFont="1" applyBorder="1" applyAlignment="1"/>
    <xf numFmtId="0" fontId="9" fillId="0" borderId="15" xfId="9" applyFont="1" applyBorder="1" applyAlignment="1">
      <alignment horizontal="center" wrapText="1"/>
    </xf>
    <xf numFmtId="0" fontId="9" fillId="0" borderId="15" xfId="9" applyFont="1" applyBorder="1" applyAlignment="1">
      <alignment horizontal="center"/>
    </xf>
    <xf numFmtId="2" fontId="9" fillId="0" borderId="15" xfId="9" applyNumberFormat="1" applyFont="1" applyBorder="1"/>
    <xf numFmtId="43" fontId="9" fillId="0" borderId="43" xfId="1" applyFont="1" applyBorder="1"/>
    <xf numFmtId="0" fontId="10" fillId="0" borderId="38" xfId="9" applyFont="1" applyBorder="1"/>
    <xf numFmtId="0" fontId="10" fillId="7" borderId="39" xfId="9" applyFont="1" applyFill="1" applyBorder="1"/>
    <xf numFmtId="0" fontId="9" fillId="7" borderId="39" xfId="9" applyFont="1" applyFill="1" applyBorder="1"/>
    <xf numFmtId="0" fontId="9" fillId="7" borderId="16" xfId="9" applyFont="1" applyFill="1" applyBorder="1"/>
    <xf numFmtId="4" fontId="10" fillId="0" borderId="17" xfId="9" applyNumberFormat="1" applyFont="1" applyBorder="1"/>
    <xf numFmtId="0" fontId="10" fillId="8" borderId="7" xfId="9" applyFont="1" applyFill="1" applyBorder="1"/>
    <xf numFmtId="0" fontId="10" fillId="7" borderId="0" xfId="9" applyFont="1" applyFill="1" applyBorder="1"/>
    <xf numFmtId="0" fontId="9" fillId="7" borderId="0" xfId="9" applyFont="1" applyFill="1" applyBorder="1"/>
    <xf numFmtId="4" fontId="10" fillId="8" borderId="30" xfId="9" applyNumberFormat="1" applyFont="1" applyFill="1" applyBorder="1"/>
    <xf numFmtId="0" fontId="10" fillId="0" borderId="44" xfId="9" applyFont="1" applyBorder="1"/>
    <xf numFmtId="0" fontId="10" fillId="7" borderId="12" xfId="9" applyFont="1" applyFill="1" applyBorder="1"/>
    <xf numFmtId="0" fontId="9" fillId="7" borderId="12" xfId="9" applyFont="1" applyFill="1" applyBorder="1"/>
    <xf numFmtId="0" fontId="9" fillId="7" borderId="13" xfId="9" applyFont="1" applyFill="1" applyBorder="1"/>
    <xf numFmtId="4" fontId="9" fillId="0" borderId="14" xfId="9" applyNumberFormat="1" applyFont="1" applyBorder="1"/>
    <xf numFmtId="0" fontId="10" fillId="0" borderId="41" xfId="9" applyFont="1" applyBorder="1"/>
    <xf numFmtId="0" fontId="10" fillId="7" borderId="25" xfId="9" applyFont="1" applyFill="1" applyBorder="1"/>
    <xf numFmtId="0" fontId="9" fillId="7" borderId="25" xfId="9" applyFont="1" applyFill="1" applyBorder="1"/>
    <xf numFmtId="0" fontId="9" fillId="7" borderId="26" xfId="9" applyFont="1" applyFill="1" applyBorder="1"/>
    <xf numFmtId="4" fontId="9" fillId="0" borderId="27" xfId="9" applyNumberFormat="1" applyFont="1" applyBorder="1"/>
    <xf numFmtId="0" fontId="10" fillId="0" borderId="45" xfId="9" applyFont="1" applyBorder="1"/>
    <xf numFmtId="0" fontId="10" fillId="7" borderId="46" xfId="9" applyFont="1" applyFill="1" applyBorder="1"/>
    <xf numFmtId="0" fontId="9" fillId="7" borderId="46" xfId="9" applyFont="1" applyFill="1" applyBorder="1"/>
    <xf numFmtId="0" fontId="9" fillId="7" borderId="47" xfId="9" applyFont="1" applyFill="1" applyBorder="1"/>
    <xf numFmtId="166" fontId="10" fillId="0" borderId="48" xfId="9" applyNumberFormat="1" applyFont="1" applyFill="1" applyBorder="1"/>
    <xf numFmtId="0" fontId="3" fillId="0" borderId="10" xfId="0" applyFont="1" applyBorder="1" applyAlignment="1">
      <alignment horizontal="center"/>
    </xf>
    <xf numFmtId="0" fontId="4" fillId="4" borderId="0" xfId="5" applyFont="1" applyAlignment="1">
      <alignment horizontal="center"/>
    </xf>
    <xf numFmtId="0" fontId="5" fillId="6" borderId="0" xfId="7" applyFont="1" applyAlignment="1">
      <alignment horizontal="center"/>
    </xf>
    <xf numFmtId="0" fontId="0" fillId="5" borderId="0" xfId="6" applyFont="1" applyAlignment="1">
      <alignment horizontal="center"/>
    </xf>
    <xf numFmtId="0" fontId="1" fillId="5" borderId="0" xfId="6" applyAlignment="1">
      <alignment horizontal="center"/>
    </xf>
    <xf numFmtId="0" fontId="7" fillId="2" borderId="1" xfId="3" applyFont="1" applyBorder="1" applyAlignment="1">
      <alignment horizontal="center"/>
    </xf>
    <xf numFmtId="0" fontId="7" fillId="2" borderId="2" xfId="3" applyFont="1" applyBorder="1" applyAlignment="1">
      <alignment horizontal="center"/>
    </xf>
    <xf numFmtId="0" fontId="7" fillId="2" borderId="3" xfId="3" applyFont="1" applyBorder="1" applyAlignment="1">
      <alignment horizontal="center"/>
    </xf>
    <xf numFmtId="49" fontId="0" fillId="3" borderId="4" xfId="4" applyNumberFormat="1" applyFont="1" applyBorder="1" applyAlignment="1">
      <alignment horizontal="center" vertical="center" wrapText="1"/>
    </xf>
    <xf numFmtId="49" fontId="1" fillId="3" borderId="5" xfId="4" applyNumberFormat="1" applyBorder="1" applyAlignment="1">
      <alignment horizontal="center" vertical="center" wrapText="1"/>
    </xf>
    <xf numFmtId="49" fontId="1" fillId="3" borderId="6" xfId="4" applyNumberFormat="1" applyBorder="1" applyAlignment="1">
      <alignment horizontal="center" vertical="center" wrapText="1"/>
    </xf>
    <xf numFmtId="49" fontId="1" fillId="3" borderId="7" xfId="4" applyNumberFormat="1" applyBorder="1" applyAlignment="1">
      <alignment horizontal="center" vertical="center" wrapText="1"/>
    </xf>
    <xf numFmtId="49" fontId="1" fillId="3" borderId="0" xfId="4" applyNumberFormat="1" applyBorder="1" applyAlignment="1">
      <alignment horizontal="center" vertical="center" wrapText="1"/>
    </xf>
    <xf numFmtId="49" fontId="1" fillId="3" borderId="8" xfId="4" applyNumberFormat="1" applyBorder="1" applyAlignment="1">
      <alignment horizontal="center" vertical="center" wrapText="1"/>
    </xf>
    <xf numFmtId="49" fontId="1" fillId="3" borderId="9" xfId="4" applyNumberFormat="1" applyBorder="1" applyAlignment="1">
      <alignment horizontal="center" vertical="center" wrapText="1"/>
    </xf>
    <xf numFmtId="49" fontId="1" fillId="3" borderId="10" xfId="4" applyNumberFormat="1" applyBorder="1" applyAlignment="1">
      <alignment horizontal="center" vertical="center" wrapText="1"/>
    </xf>
    <xf numFmtId="49" fontId="1" fillId="3" borderId="11" xfId="4" applyNumberFormat="1" applyBorder="1" applyAlignment="1">
      <alignment horizontal="center" vertical="center" wrapText="1"/>
    </xf>
    <xf numFmtId="0" fontId="2" fillId="2" borderId="4" xfId="3" applyBorder="1" applyAlignment="1">
      <alignment horizontal="center" vertical="center" wrapText="1"/>
    </xf>
    <xf numFmtId="0" fontId="2" fillId="2" borderId="9" xfId="3" applyBorder="1" applyAlignment="1">
      <alignment horizontal="center" vertical="center" wrapText="1"/>
    </xf>
    <xf numFmtId="0" fontId="1" fillId="3" borderId="7" xfId="4" applyBorder="1" applyAlignment="1">
      <alignment horizontal="center" vertical="center"/>
    </xf>
    <xf numFmtId="0" fontId="1" fillId="3" borderId="24" xfId="4" applyBorder="1" applyAlignment="1">
      <alignment horizontal="center" vertical="center"/>
    </xf>
    <xf numFmtId="0" fontId="1" fillId="3" borderId="18" xfId="4" applyBorder="1" applyAlignment="1">
      <alignment horizontal="center" vertical="center" wrapText="1"/>
    </xf>
    <xf numFmtId="0" fontId="1" fillId="3" borderId="21" xfId="4" applyBorder="1" applyAlignment="1">
      <alignment horizontal="center" vertical="center" wrapText="1"/>
    </xf>
    <xf numFmtId="0" fontId="1" fillId="3" borderId="25" xfId="4" applyBorder="1" applyAlignment="1">
      <alignment horizontal="center" vertical="center" wrapText="1"/>
    </xf>
    <xf numFmtId="0" fontId="1" fillId="3" borderId="20" xfId="4" applyBorder="1" applyAlignment="1">
      <alignment horizontal="center" vertical="center" wrapText="1"/>
    </xf>
    <xf numFmtId="0" fontId="1" fillId="3" borderId="23" xfId="4" applyBorder="1" applyAlignment="1">
      <alignment horizontal="center" vertical="center"/>
    </xf>
    <xf numFmtId="0" fontId="1" fillId="3" borderId="27" xfId="4" applyBorder="1" applyAlignment="1">
      <alignment horizontal="center" vertical="center"/>
    </xf>
    <xf numFmtId="0" fontId="9" fillId="0" borderId="4" xfId="9" applyFont="1" applyBorder="1" applyAlignment="1">
      <alignment horizontal="center"/>
    </xf>
    <xf numFmtId="0" fontId="9" fillId="0" borderId="5" xfId="9" applyFont="1" applyBorder="1" applyAlignment="1">
      <alignment horizontal="center"/>
    </xf>
    <xf numFmtId="0" fontId="9" fillId="0" borderId="29" xfId="9" applyFont="1" applyBorder="1" applyAlignment="1">
      <alignment horizontal="center"/>
    </xf>
    <xf numFmtId="0" fontId="9" fillId="0" borderId="21" xfId="9" applyFont="1" applyBorder="1" applyAlignment="1">
      <alignment horizontal="center"/>
    </xf>
    <xf numFmtId="0" fontId="9" fillId="0" borderId="22" xfId="9" applyFont="1" applyBorder="1" applyAlignment="1">
      <alignment horizontal="center"/>
    </xf>
    <xf numFmtId="0" fontId="10" fillId="0" borderId="9" xfId="9" applyFont="1" applyBorder="1" applyAlignment="1">
      <alignment horizontal="center"/>
    </xf>
    <xf numFmtId="0" fontId="10" fillId="0" borderId="10" xfId="9" applyFont="1" applyBorder="1" applyAlignment="1">
      <alignment horizontal="center"/>
    </xf>
    <xf numFmtId="0" fontId="1" fillId="3" borderId="32" xfId="4" applyBorder="1" applyAlignment="1">
      <alignment horizontal="center" vertical="center" wrapText="1"/>
    </xf>
    <xf numFmtId="0" fontId="1" fillId="3" borderId="35" xfId="4" applyBorder="1" applyAlignment="1">
      <alignment horizontal="center" vertical="center" wrapText="1"/>
    </xf>
    <xf numFmtId="0" fontId="1" fillId="3" borderId="38" xfId="4" applyBorder="1" applyAlignment="1">
      <alignment horizontal="center" vertical="center" wrapText="1"/>
    </xf>
    <xf numFmtId="0" fontId="1" fillId="3" borderId="36" xfId="4" applyBorder="1" applyAlignment="1">
      <alignment horizontal="center" vertical="center" wrapText="1"/>
    </xf>
    <xf numFmtId="0" fontId="1" fillId="3" borderId="39" xfId="4" applyBorder="1" applyAlignment="1">
      <alignment horizontal="center" vertical="center" wrapText="1"/>
    </xf>
    <xf numFmtId="0" fontId="1" fillId="3" borderId="26" xfId="4" applyBorder="1" applyAlignment="1">
      <alignment horizontal="center" vertical="center" wrapText="1"/>
    </xf>
    <xf numFmtId="0" fontId="1" fillId="3" borderId="37" xfId="4" applyBorder="1" applyAlignment="1">
      <alignment horizontal="center" vertical="center" wrapText="1"/>
    </xf>
    <xf numFmtId="0" fontId="1" fillId="3" borderId="16" xfId="4" applyBorder="1" applyAlignment="1">
      <alignment horizontal="center" vertical="center" wrapText="1"/>
    </xf>
    <xf numFmtId="0" fontId="1" fillId="3" borderId="15" xfId="4" applyBorder="1" applyAlignment="1">
      <alignment horizontal="center" vertical="center" wrapText="1"/>
    </xf>
    <xf numFmtId="0" fontId="1" fillId="3" borderId="23" xfId="4" applyBorder="1" applyAlignment="1">
      <alignment horizontal="center" vertical="center" wrapText="1"/>
    </xf>
    <xf numFmtId="0" fontId="1" fillId="3" borderId="19" xfId="4" applyBorder="1" applyAlignment="1">
      <alignment horizontal="center" vertical="center" wrapText="1"/>
    </xf>
    <xf numFmtId="0" fontId="1" fillId="3" borderId="22" xfId="4" applyBorder="1" applyAlignment="1">
      <alignment horizontal="center" vertical="center" wrapText="1"/>
    </xf>
  </cellXfs>
  <cellStyles count="11">
    <cellStyle name="40% - Énfasis1" xfId="4" builtinId="31"/>
    <cellStyle name="40% - Énfasis2" xfId="6" builtinId="35"/>
    <cellStyle name="60% - Énfasis2" xfId="7" builtinId="36"/>
    <cellStyle name="Comma 2" xfId="10"/>
    <cellStyle name="Énfasis1" xfId="3" builtinId="29"/>
    <cellStyle name="Énfasis2" xfId="5" builtinId="33"/>
    <cellStyle name="Millares" xfId="1" builtinId="3"/>
    <cellStyle name="Normal" xfId="0" builtinId="0"/>
    <cellStyle name="Normal 2" xfId="9"/>
    <cellStyle name="Normal 3" xfId="8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314325</xdr:colOff>
      <xdr:row>0</xdr:row>
      <xdr:rowOff>209549</xdr:rowOff>
    </xdr:from>
    <xdr:to>
      <xdr:col>1</xdr:col>
      <xdr:colOff>1170729</xdr:colOff>
      <xdr:row>4</xdr:row>
      <xdr:rowOff>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7675" y="209549"/>
          <a:ext cx="856404" cy="65722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gnecco/Documents/Google%20Drive/ANDRES/INTERVENTORIAS/INTERVENTORIAS%202015-2020/INTERVENTORIAS%20CORTAS%20Y%20LARGAS/PRESUPUESTOS%20INTERVENTORIAS%20LARGAS%20Y%20CORTAS%20v.%20201501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 IC"/>
      <sheetName val="2 IC"/>
      <sheetName val="3 IC"/>
      <sheetName val="4 IC"/>
      <sheetName val="5 IC"/>
      <sheetName val="1 IL"/>
      <sheetName val="2 IL"/>
      <sheetName val="3 IL"/>
      <sheetName val="4 IL"/>
      <sheetName val="5 IL"/>
      <sheetName val="SALARIOS"/>
      <sheetName val="CRONOGRAMAS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14">
          <cell r="C14" t="str">
            <v>Profesional Social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G50"/>
  <sheetViews>
    <sheetView tabSelected="1" view="pageBreakPreview" zoomScale="60" zoomScaleNormal="100" workbookViewId="0">
      <selection activeCell="B5" sqref="B5"/>
    </sheetView>
  </sheetViews>
  <sheetFormatPr baseColWidth="10" defaultRowHeight="15" x14ac:dyDescent="0.25"/>
  <cols>
    <col min="1" max="1" width="2" customWidth="1"/>
    <col min="2" max="2" width="57.5703125" customWidth="1"/>
    <col min="3" max="3" width="21.5703125" customWidth="1"/>
    <col min="4" max="4" width="21.7109375" customWidth="1"/>
    <col min="5" max="5" width="13" customWidth="1"/>
    <col min="6" max="6" width="18.85546875" customWidth="1"/>
    <col min="7" max="7" width="24.28515625" customWidth="1"/>
  </cols>
  <sheetData>
    <row r="1" spans="2:7" ht="16.5" x14ac:dyDescent="0.3">
      <c r="B1" s="1"/>
      <c r="C1" s="1"/>
      <c r="D1" s="1"/>
      <c r="E1" s="1"/>
      <c r="F1" s="1"/>
      <c r="G1" s="1"/>
    </row>
    <row r="2" spans="2:7" ht="21" x14ac:dyDescent="0.35">
      <c r="B2" s="71" t="s">
        <v>0</v>
      </c>
      <c r="C2" s="71"/>
      <c r="D2" s="71"/>
      <c r="E2" s="71"/>
      <c r="F2" s="71"/>
      <c r="G2" s="71"/>
    </row>
    <row r="3" spans="2:7" ht="15.75" x14ac:dyDescent="0.25">
      <c r="B3" s="72" t="s">
        <v>1</v>
      </c>
      <c r="C3" s="72"/>
      <c r="D3" s="72"/>
      <c r="E3" s="72"/>
      <c r="F3" s="72"/>
      <c r="G3" s="72"/>
    </row>
    <row r="4" spans="2:7" x14ac:dyDescent="0.25">
      <c r="B4" s="73" t="s">
        <v>55</v>
      </c>
      <c r="C4" s="74"/>
      <c r="D4" s="74"/>
      <c r="E4" s="74"/>
      <c r="F4" s="74"/>
      <c r="G4" s="74"/>
    </row>
    <row r="5" spans="2:7" ht="17.25" thickBot="1" x14ac:dyDescent="0.35">
      <c r="B5" s="2"/>
      <c r="C5" s="2"/>
      <c r="D5" s="2"/>
      <c r="E5" s="2"/>
      <c r="F5" s="2"/>
      <c r="G5" s="2"/>
    </row>
    <row r="6" spans="2:7" ht="19.5" thickBot="1" x14ac:dyDescent="0.35">
      <c r="B6" s="75" t="s">
        <v>2</v>
      </c>
      <c r="C6" s="76"/>
      <c r="D6" s="76"/>
      <c r="E6" s="76"/>
      <c r="F6" s="76"/>
      <c r="G6" s="77"/>
    </row>
    <row r="7" spans="2:7" x14ac:dyDescent="0.25">
      <c r="B7" s="78" t="s">
        <v>3</v>
      </c>
      <c r="C7" s="79"/>
      <c r="D7" s="79"/>
      <c r="E7" s="79"/>
      <c r="F7" s="79"/>
      <c r="G7" s="80"/>
    </row>
    <row r="8" spans="2:7" x14ac:dyDescent="0.25">
      <c r="B8" s="81"/>
      <c r="C8" s="82"/>
      <c r="D8" s="82"/>
      <c r="E8" s="82"/>
      <c r="F8" s="82"/>
      <c r="G8" s="83"/>
    </row>
    <row r="9" spans="2:7" x14ac:dyDescent="0.25">
      <c r="B9" s="81"/>
      <c r="C9" s="82"/>
      <c r="D9" s="82"/>
      <c r="E9" s="82"/>
      <c r="F9" s="82"/>
      <c r="G9" s="83"/>
    </row>
    <row r="10" spans="2:7" ht="15.75" thickBot="1" x14ac:dyDescent="0.3">
      <c r="B10" s="84"/>
      <c r="C10" s="85"/>
      <c r="D10" s="85"/>
      <c r="E10" s="85"/>
      <c r="F10" s="85"/>
      <c r="G10" s="86"/>
    </row>
    <row r="11" spans="2:7" ht="16.5" x14ac:dyDescent="0.3">
      <c r="B11" s="2"/>
      <c r="C11" s="2"/>
      <c r="D11" s="2"/>
      <c r="E11" s="2"/>
      <c r="F11" s="2"/>
      <c r="G11" s="2"/>
    </row>
    <row r="12" spans="2:7" ht="17.25" thickBot="1" x14ac:dyDescent="0.35">
      <c r="B12" s="70"/>
      <c r="C12" s="70"/>
      <c r="D12" s="70"/>
      <c r="E12" s="70"/>
      <c r="F12" s="70"/>
      <c r="G12" s="70"/>
    </row>
    <row r="13" spans="2:7" x14ac:dyDescent="0.25">
      <c r="B13" s="87" t="s">
        <v>4</v>
      </c>
      <c r="C13" s="3" t="s">
        <v>5</v>
      </c>
      <c r="D13" s="3" t="s">
        <v>6</v>
      </c>
      <c r="E13" s="3" t="s">
        <v>7</v>
      </c>
      <c r="F13" s="4" t="s">
        <v>8</v>
      </c>
      <c r="G13" s="5" t="s">
        <v>9</v>
      </c>
    </row>
    <row r="14" spans="2:7" ht="15.75" thickBot="1" x14ac:dyDescent="0.3">
      <c r="B14" s="88"/>
      <c r="C14" s="6"/>
      <c r="D14" s="6"/>
      <c r="E14" s="7"/>
      <c r="F14" s="8" t="s">
        <v>10</v>
      </c>
      <c r="G14" s="9" t="s">
        <v>11</v>
      </c>
    </row>
    <row r="15" spans="2:7" x14ac:dyDescent="0.25">
      <c r="B15" s="89" t="s">
        <v>12</v>
      </c>
      <c r="C15" s="91" t="s">
        <v>13</v>
      </c>
      <c r="D15" s="91" t="s">
        <v>14</v>
      </c>
      <c r="E15" s="91" t="s">
        <v>15</v>
      </c>
      <c r="F15" s="114" t="s">
        <v>16</v>
      </c>
      <c r="G15" s="94" t="s">
        <v>17</v>
      </c>
    </row>
    <row r="16" spans="2:7" x14ac:dyDescent="0.25">
      <c r="B16" s="89"/>
      <c r="C16" s="92"/>
      <c r="D16" s="92"/>
      <c r="E16" s="92"/>
      <c r="F16" s="115"/>
      <c r="G16" s="95"/>
    </row>
    <row r="17" spans="2:7" x14ac:dyDescent="0.25">
      <c r="B17" s="90"/>
      <c r="C17" s="93"/>
      <c r="D17" s="93"/>
      <c r="E17" s="93"/>
      <c r="F17" s="109"/>
      <c r="G17" s="96"/>
    </row>
    <row r="18" spans="2:7" ht="15.75" x14ac:dyDescent="0.25">
      <c r="B18" s="10" t="s">
        <v>18</v>
      </c>
      <c r="C18" s="11"/>
      <c r="D18" s="12">
        <v>1</v>
      </c>
      <c r="E18" s="13">
        <v>0.3</v>
      </c>
      <c r="F18" s="14">
        <f>+E18*D18</f>
        <v>0.3</v>
      </c>
      <c r="G18" s="15">
        <f>+ROUND(F18*C18,0)</f>
        <v>0</v>
      </c>
    </row>
    <row r="19" spans="2:7" ht="15.75" x14ac:dyDescent="0.25">
      <c r="B19" s="10" t="s">
        <v>19</v>
      </c>
      <c r="C19" s="11"/>
      <c r="D19" s="12">
        <v>1</v>
      </c>
      <c r="E19" s="13">
        <v>0.4</v>
      </c>
      <c r="F19" s="14">
        <f t="shared" ref="F19:F29" si="0">+E19*D19</f>
        <v>0.4</v>
      </c>
      <c r="G19" s="15">
        <f t="shared" ref="G19:G29" si="1">+ROUND(F19*C19,0)</f>
        <v>0</v>
      </c>
    </row>
    <row r="20" spans="2:7" ht="15.75" x14ac:dyDescent="0.25">
      <c r="B20" s="10" t="s">
        <v>20</v>
      </c>
      <c r="C20" s="11"/>
      <c r="D20" s="12">
        <v>1</v>
      </c>
      <c r="E20" s="13">
        <v>0.3</v>
      </c>
      <c r="F20" s="14">
        <f t="shared" si="0"/>
        <v>0.3</v>
      </c>
      <c r="G20" s="15">
        <f t="shared" si="1"/>
        <v>0</v>
      </c>
    </row>
    <row r="21" spans="2:7" ht="15.75" x14ac:dyDescent="0.25">
      <c r="B21" s="10" t="s">
        <v>21</v>
      </c>
      <c r="C21" s="11"/>
      <c r="D21" s="12">
        <v>1</v>
      </c>
      <c r="E21" s="13">
        <v>0.5</v>
      </c>
      <c r="F21" s="14">
        <f t="shared" si="0"/>
        <v>0.5</v>
      </c>
      <c r="G21" s="15">
        <f t="shared" si="1"/>
        <v>0</v>
      </c>
    </row>
    <row r="22" spans="2:7" s="1" customFormat="1" ht="16.5" x14ac:dyDescent="0.3">
      <c r="B22" s="10" t="s">
        <v>22</v>
      </c>
      <c r="C22" s="11"/>
      <c r="D22" s="12">
        <v>1</v>
      </c>
      <c r="E22" s="13">
        <v>0.4</v>
      </c>
      <c r="F22" s="14">
        <f t="shared" si="0"/>
        <v>0.4</v>
      </c>
      <c r="G22" s="15">
        <f t="shared" si="1"/>
        <v>0</v>
      </c>
    </row>
    <row r="23" spans="2:7" ht="15.75" x14ac:dyDescent="0.25">
      <c r="B23" s="10" t="s">
        <v>23</v>
      </c>
      <c r="C23" s="11"/>
      <c r="D23" s="12">
        <v>1</v>
      </c>
      <c r="E23" s="13">
        <v>0.5</v>
      </c>
      <c r="F23" s="14">
        <f t="shared" si="0"/>
        <v>0.5</v>
      </c>
      <c r="G23" s="15">
        <f t="shared" si="1"/>
        <v>0</v>
      </c>
    </row>
    <row r="24" spans="2:7" ht="15.75" x14ac:dyDescent="0.25">
      <c r="B24" s="10" t="s">
        <v>24</v>
      </c>
      <c r="C24" s="11"/>
      <c r="D24" s="12">
        <v>1</v>
      </c>
      <c r="E24" s="13">
        <v>0.5</v>
      </c>
      <c r="F24" s="14">
        <f t="shared" si="0"/>
        <v>0.5</v>
      </c>
      <c r="G24" s="15">
        <f t="shared" si="1"/>
        <v>0</v>
      </c>
    </row>
    <row r="25" spans="2:7" ht="15.75" x14ac:dyDescent="0.25">
      <c r="B25" s="10" t="s">
        <v>25</v>
      </c>
      <c r="C25" s="11"/>
      <c r="D25" s="12">
        <v>1</v>
      </c>
      <c r="E25" s="13">
        <v>1</v>
      </c>
      <c r="F25" s="14">
        <f t="shared" si="0"/>
        <v>1</v>
      </c>
      <c r="G25" s="15">
        <f t="shared" si="1"/>
        <v>0</v>
      </c>
    </row>
    <row r="26" spans="2:7" ht="15.75" x14ac:dyDescent="0.25">
      <c r="B26" s="10" t="str">
        <f>+[1]SALARIOS!C14</f>
        <v>Profesional Social</v>
      </c>
      <c r="C26" s="11"/>
      <c r="D26" s="12">
        <v>1</v>
      </c>
      <c r="E26" s="13">
        <v>0.55000000000000004</v>
      </c>
      <c r="F26" s="14">
        <f t="shared" si="0"/>
        <v>0.55000000000000004</v>
      </c>
      <c r="G26" s="15">
        <f t="shared" si="1"/>
        <v>0</v>
      </c>
    </row>
    <row r="27" spans="2:7" ht="15.75" x14ac:dyDescent="0.25">
      <c r="B27" s="10" t="s">
        <v>26</v>
      </c>
      <c r="C27" s="11"/>
      <c r="D27" s="12">
        <v>1</v>
      </c>
      <c r="E27" s="13">
        <v>1</v>
      </c>
      <c r="F27" s="14">
        <f t="shared" si="0"/>
        <v>1</v>
      </c>
      <c r="G27" s="15">
        <f t="shared" si="1"/>
        <v>0</v>
      </c>
    </row>
    <row r="28" spans="2:7" ht="15.75" x14ac:dyDescent="0.25">
      <c r="B28" s="10" t="s">
        <v>27</v>
      </c>
      <c r="C28" s="11"/>
      <c r="D28" s="12">
        <v>1</v>
      </c>
      <c r="E28" s="13">
        <v>1</v>
      </c>
      <c r="F28" s="14">
        <f t="shared" si="0"/>
        <v>1</v>
      </c>
      <c r="G28" s="15">
        <f t="shared" si="1"/>
        <v>0</v>
      </c>
    </row>
    <row r="29" spans="2:7" ht="16.5" thickBot="1" x14ac:dyDescent="0.3">
      <c r="B29" s="10" t="s">
        <v>28</v>
      </c>
      <c r="C29" s="11"/>
      <c r="D29" s="12">
        <v>1</v>
      </c>
      <c r="E29" s="13">
        <v>1</v>
      </c>
      <c r="F29" s="14">
        <f t="shared" si="0"/>
        <v>1</v>
      </c>
      <c r="G29" s="15">
        <f t="shared" si="1"/>
        <v>0</v>
      </c>
    </row>
    <row r="30" spans="2:7" ht="15.75" x14ac:dyDescent="0.25">
      <c r="B30" s="97" t="s">
        <v>29</v>
      </c>
      <c r="C30" s="98"/>
      <c r="D30" s="98"/>
      <c r="E30" s="98"/>
      <c r="F30" s="98"/>
      <c r="G30" s="16">
        <f>+ROUND(SUM(G18:G29),0)</f>
        <v>0</v>
      </c>
    </row>
    <row r="31" spans="2:7" ht="15.75" x14ac:dyDescent="0.25">
      <c r="B31" s="99" t="s">
        <v>30</v>
      </c>
      <c r="C31" s="100"/>
      <c r="D31" s="100"/>
      <c r="E31" s="100"/>
      <c r="F31" s="101"/>
      <c r="G31" s="17">
        <v>2.2000000000000002</v>
      </c>
    </row>
    <row r="32" spans="2:7" ht="16.5" thickBot="1" x14ac:dyDescent="0.3">
      <c r="B32" s="102" t="s">
        <v>31</v>
      </c>
      <c r="C32" s="103"/>
      <c r="D32" s="103"/>
      <c r="E32" s="103"/>
      <c r="F32" s="103"/>
      <c r="G32" s="18">
        <f>+ROUND(G30*G31,0)</f>
        <v>0</v>
      </c>
    </row>
    <row r="33" spans="2:7" ht="17.25" thickBot="1" x14ac:dyDescent="0.35">
      <c r="B33" s="1"/>
      <c r="C33" s="1"/>
      <c r="D33" s="1"/>
      <c r="E33" s="1"/>
      <c r="F33" s="1"/>
      <c r="G33" s="1"/>
    </row>
    <row r="34" spans="2:7" x14ac:dyDescent="0.25">
      <c r="B34" s="104" t="s">
        <v>32</v>
      </c>
      <c r="C34" s="19" t="s">
        <v>33</v>
      </c>
      <c r="D34" s="20" t="s">
        <v>34</v>
      </c>
      <c r="E34" s="20" t="s">
        <v>35</v>
      </c>
      <c r="F34" s="21" t="s">
        <v>36</v>
      </c>
      <c r="G34" s="22" t="s">
        <v>37</v>
      </c>
    </row>
    <row r="35" spans="2:7" x14ac:dyDescent="0.25">
      <c r="B35" s="105"/>
      <c r="C35" s="93" t="s">
        <v>38</v>
      </c>
      <c r="D35" s="109" t="s">
        <v>39</v>
      </c>
      <c r="E35" s="92" t="s">
        <v>40</v>
      </c>
      <c r="F35" s="109" t="s">
        <v>41</v>
      </c>
      <c r="G35" s="23" t="s">
        <v>42</v>
      </c>
    </row>
    <row r="36" spans="2:7" x14ac:dyDescent="0.25">
      <c r="B36" s="105"/>
      <c r="C36" s="107"/>
      <c r="D36" s="110"/>
      <c r="E36" s="92"/>
      <c r="F36" s="110"/>
      <c r="G36" s="113" t="s">
        <v>17</v>
      </c>
    </row>
    <row r="37" spans="2:7" x14ac:dyDescent="0.25">
      <c r="B37" s="105"/>
      <c r="C37" s="107"/>
      <c r="D37" s="110"/>
      <c r="E37" s="92"/>
      <c r="F37" s="110"/>
      <c r="G37" s="95"/>
    </row>
    <row r="38" spans="2:7" ht="15.75" thickBot="1" x14ac:dyDescent="0.3">
      <c r="B38" s="106"/>
      <c r="C38" s="108"/>
      <c r="D38" s="111"/>
      <c r="E38" s="112"/>
      <c r="F38" s="111"/>
      <c r="G38" s="96"/>
    </row>
    <row r="39" spans="2:7" ht="15.75" x14ac:dyDescent="0.25">
      <c r="B39" s="24" t="s">
        <v>43</v>
      </c>
      <c r="C39" s="25">
        <v>1</v>
      </c>
      <c r="D39" s="25" t="s">
        <v>44</v>
      </c>
      <c r="E39" s="26"/>
      <c r="F39" s="27"/>
      <c r="G39" s="28">
        <f>+ROUND(F39*E39*C39,0)</f>
        <v>0</v>
      </c>
    </row>
    <row r="40" spans="2:7" ht="15.75" x14ac:dyDescent="0.25">
      <c r="B40" s="29" t="s">
        <v>45</v>
      </c>
      <c r="C40" s="30">
        <v>1</v>
      </c>
      <c r="D40" s="30" t="s">
        <v>44</v>
      </c>
      <c r="E40" s="31"/>
      <c r="F40" s="32"/>
      <c r="G40" s="33">
        <f>+ROUND(F40*E40*C40,0)</f>
        <v>0</v>
      </c>
    </row>
    <row r="41" spans="2:7" ht="15.75" x14ac:dyDescent="0.25">
      <c r="B41" s="34" t="s">
        <v>46</v>
      </c>
      <c r="C41" s="30">
        <v>1</v>
      </c>
      <c r="D41" s="30" t="s">
        <v>44</v>
      </c>
      <c r="E41" s="31"/>
      <c r="F41" s="32"/>
      <c r="G41" s="33">
        <f t="shared" ref="G41:G45" si="2">+ROUND(F41*E41*C41,0)</f>
        <v>0</v>
      </c>
    </row>
    <row r="42" spans="2:7" ht="15.75" x14ac:dyDescent="0.25">
      <c r="B42" s="29" t="s">
        <v>47</v>
      </c>
      <c r="C42" s="30">
        <v>1</v>
      </c>
      <c r="D42" s="30" t="s">
        <v>44</v>
      </c>
      <c r="E42" s="31"/>
      <c r="F42" s="32"/>
      <c r="G42" s="33">
        <f t="shared" si="2"/>
        <v>0</v>
      </c>
    </row>
    <row r="43" spans="2:7" ht="15.75" x14ac:dyDescent="0.25">
      <c r="B43" s="35" t="s">
        <v>48</v>
      </c>
      <c r="C43" s="36">
        <v>1</v>
      </c>
      <c r="D43" s="37" t="s">
        <v>44</v>
      </c>
      <c r="E43" s="38"/>
      <c r="F43" s="39"/>
      <c r="G43" s="33">
        <f t="shared" si="2"/>
        <v>0</v>
      </c>
    </row>
    <row r="44" spans="2:7" ht="15.75" x14ac:dyDescent="0.25">
      <c r="B44" s="29" t="s">
        <v>49</v>
      </c>
      <c r="C44" s="40">
        <v>1</v>
      </c>
      <c r="D44" s="30" t="s">
        <v>39</v>
      </c>
      <c r="E44" s="31"/>
      <c r="F44" s="32"/>
      <c r="G44" s="33">
        <f t="shared" si="2"/>
        <v>0</v>
      </c>
    </row>
    <row r="45" spans="2:7" ht="16.5" thickBot="1" x14ac:dyDescent="0.3">
      <c r="B45" s="41" t="s">
        <v>50</v>
      </c>
      <c r="C45" s="42">
        <v>1</v>
      </c>
      <c r="D45" s="43" t="s">
        <v>44</v>
      </c>
      <c r="E45" s="44"/>
      <c r="F45" s="45"/>
      <c r="G45" s="33">
        <f t="shared" si="2"/>
        <v>0</v>
      </c>
    </row>
    <row r="46" spans="2:7" ht="16.5" thickBot="1" x14ac:dyDescent="0.3">
      <c r="B46" s="46" t="s">
        <v>51</v>
      </c>
      <c r="C46" s="47"/>
      <c r="D46" s="48"/>
      <c r="E46" s="48"/>
      <c r="F46" s="49"/>
      <c r="G46" s="50">
        <f>+ROUND(SUM(G39:G45),0)</f>
        <v>0</v>
      </c>
    </row>
    <row r="47" spans="2:7" ht="16.5" thickBot="1" x14ac:dyDescent="0.3">
      <c r="B47" s="51"/>
      <c r="C47" s="52"/>
      <c r="D47" s="53"/>
      <c r="E47" s="53"/>
      <c r="F47" s="53"/>
      <c r="G47" s="54"/>
    </row>
    <row r="48" spans="2:7" ht="15.75" x14ac:dyDescent="0.25">
      <c r="B48" s="55" t="s">
        <v>52</v>
      </c>
      <c r="C48" s="56"/>
      <c r="D48" s="57"/>
      <c r="E48" s="57"/>
      <c r="F48" s="58"/>
      <c r="G48" s="59">
        <f>+ROUND(G46+G32,0)</f>
        <v>0</v>
      </c>
    </row>
    <row r="49" spans="2:7" ht="16.5" thickBot="1" x14ac:dyDescent="0.3">
      <c r="B49" s="60" t="s">
        <v>53</v>
      </c>
      <c r="C49" s="61"/>
      <c r="D49" s="62"/>
      <c r="E49" s="62"/>
      <c r="F49" s="63"/>
      <c r="G49" s="64">
        <f>+ROUND(G48*0.16,0)</f>
        <v>0</v>
      </c>
    </row>
    <row r="50" spans="2:7" ht="16.5" thickBot="1" x14ac:dyDescent="0.3">
      <c r="B50" s="65" t="s">
        <v>54</v>
      </c>
      <c r="C50" s="66"/>
      <c r="D50" s="67"/>
      <c r="E50" s="67"/>
      <c r="F50" s="68"/>
      <c r="G50" s="69">
        <f>+G49+G48</f>
        <v>0</v>
      </c>
    </row>
  </sheetData>
  <mergeCells count="22">
    <mergeCell ref="G15:G17"/>
    <mergeCell ref="B30:F30"/>
    <mergeCell ref="B31:F31"/>
    <mergeCell ref="B32:F32"/>
    <mergeCell ref="B34:B38"/>
    <mergeCell ref="C35:C38"/>
    <mergeCell ref="D35:D38"/>
    <mergeCell ref="E35:E38"/>
    <mergeCell ref="F35:F38"/>
    <mergeCell ref="G36:G38"/>
    <mergeCell ref="F15:F17"/>
    <mergeCell ref="B13:B14"/>
    <mergeCell ref="B15:B17"/>
    <mergeCell ref="C15:C17"/>
    <mergeCell ref="D15:D17"/>
    <mergeCell ref="E15:E17"/>
    <mergeCell ref="B12:G12"/>
    <mergeCell ref="B2:G2"/>
    <mergeCell ref="B3:G3"/>
    <mergeCell ref="B4:G4"/>
    <mergeCell ref="B6:G6"/>
    <mergeCell ref="B7:G10"/>
  </mergeCells>
  <pageMargins left="0.7" right="0.7" top="0.75" bottom="0.75" header="0.3" footer="0.3"/>
  <pageSetup scale="56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3 IL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Andres David Gnecco Martinez</dc:creator>
  <cp:lastModifiedBy>Andres David Gnecco Martinez</cp:lastModifiedBy>
  <dcterms:created xsi:type="dcterms:W3CDTF">2015-03-06T15:25:56Z</dcterms:created>
  <dcterms:modified xsi:type="dcterms:W3CDTF">2015-03-06T16:28:45Z</dcterms:modified>
</cp:coreProperties>
</file>