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vendano\AppData\Local\Microsoft\Windows\Temporary Internet Files\Content.Outlook\D2N8WLQF\"/>
    </mc:Choice>
  </mc:AlternateContent>
  <bookViews>
    <workbookView xWindow="0" yWindow="0" windowWidth="20490" windowHeight="8445"/>
  </bookViews>
  <sheets>
    <sheet name="Habilitantes" sheetId="1" r:id="rId1"/>
  </sheets>
  <calcPr calcId="152511"/>
</workbook>
</file>

<file path=xl/calcChain.xml><?xml version="1.0" encoding="utf-8"?>
<calcChain xmlns="http://schemas.openxmlformats.org/spreadsheetml/2006/main">
  <c r="E4" i="1" l="1"/>
  <c r="E8" i="1" l="1"/>
  <c r="E7" i="1"/>
  <c r="E6" i="1"/>
  <c r="E5" i="1"/>
</calcChain>
</file>

<file path=xl/sharedStrings.xml><?xml version="1.0" encoding="utf-8"?>
<sst xmlns="http://schemas.openxmlformats.org/spreadsheetml/2006/main" count="45" uniqueCount="29">
  <si>
    <t>Empresa</t>
  </si>
  <si>
    <t>Certificado</t>
  </si>
  <si>
    <t xml:space="preserve">Valor </t>
  </si>
  <si>
    <t>Cumple / No Cumple</t>
  </si>
  <si>
    <t>"Realizar un Diagnòstico de la situación organizacional actual proponiendo y aplicando herramientas de mejora a travéz de la construcción de casos de estudio"</t>
  </si>
  <si>
    <t>Valor RUP</t>
  </si>
  <si>
    <t>SMLMV</t>
  </si>
  <si>
    <t>Observaciones</t>
  </si>
  <si>
    <t>Nº</t>
  </si>
  <si>
    <t>Instituto Colombiano de Cualificacion empresarial</t>
  </si>
  <si>
    <t>DIZA PRIME LTDA</t>
  </si>
  <si>
    <t>"Construcción y acompañamiento en la implementación de la metodología para la construcción de casos de estudio para los diferentes cursos virtuales"</t>
  </si>
  <si>
    <t>No adjunta</t>
  </si>
  <si>
    <t>No se puede verificar con el RUP</t>
  </si>
  <si>
    <t>"Construcción de la metodología y la elaboración de 6 casos de estudios basados en las situaciones de éxito de cada empresa, como herramienta de procesos de entrenamiento organizacional, a través de talleres prácticos y panel de expertos, con el presonal definido por la alta gerencia, quienes quedaron hàbilitados para la construcción de nuevos casos futuros que se requieran"</t>
  </si>
  <si>
    <t>German Alberto Mejia Aguirre</t>
  </si>
  <si>
    <t>Escribir un caso que presente un reto, problema e incorpore información relevante para que los lectores internos de ABBVIE puedan presentar alternativas y planes de acción"</t>
  </si>
  <si>
    <t>"Documentar el fortalecimeinto de la cultura de alto desempeño organizacionel, modelada desde la alta dirección. Extraer aprendizae del ambiente de colaboración y competitividad ganado en el grupo. Lograr que los lideres de la alta gerencia gestionen y multipliquen conocimiento."</t>
  </si>
  <si>
    <t>Diagnóstico y definición del plan comercial y escritura de caso para consolidar el conocimiento interno.</t>
  </si>
  <si>
    <t>Técnico - Requisitos hábilitantes</t>
  </si>
  <si>
    <t>ARGUS Colombia S.A</t>
  </si>
  <si>
    <t>Servicios Profesionales de acompañamiento técnico en lo relativo al diseño desarrollo e implementación de estratégias para la mejora de la competitividad de la organización</t>
  </si>
  <si>
    <t>Mayor a 30,000,000 de un contato de 503,598,958</t>
  </si>
  <si>
    <t>CUMPLE/NO CUMPLE</t>
  </si>
  <si>
    <t>CUMPLE</t>
  </si>
  <si>
    <t>De la verificación adelantada se evidencia que el objeto del contrato, así como las actividades descritas, no guardan relación con los requerimientos del pliego de condiciones repecto de las caracteristicas solicitadas en el mismo.</t>
  </si>
  <si>
    <t xml:space="preserve">PENDIENTE </t>
  </si>
  <si>
    <t xml:space="preserve">EL RUP NO SE ENCUENTRA EN FIRME </t>
  </si>
  <si>
    <t>PENDIENTE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</si>
</sst>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0;[Red]\-[$$-240A]#,##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wrapText="1"/>
    </xf>
    <xf numFmtId="164" fontId="0" fillId="0" borderId="0" xfId="0" applyNumberFormat="1" applyAlignment="1">
      <alignment vertical="center"/>
    </xf>
    <xf numFmtId="0" fontId="0" fillId="0" borderId="1" xfId="0" applyBorder="1"/>
    <xf numFmtId="164" fontId="0" fillId="0" borderId="1" xfId="0" applyNumberFormat="1" applyBorder="1"/>
    <xf numFmtId="0" fontId="1" fillId="0" borderId="0" xfId="0" applyFont="1"/>
    <xf numFmtId="14" fontId="0" fillId="0" borderId="0" xfId="0" applyNumberFormat="1"/>
    <xf numFmtId="2" fontId="0" fillId="0" borderId="0" xfId="0" applyNumberFormat="1"/>
    <xf numFmtId="1" fontId="0" fillId="0" borderId="0" xfId="0" applyNumberFormat="1"/>
    <xf numFmtId="0" fontId="1" fillId="0" borderId="0" xfId="0" applyFont="1" applyAlignment="1">
      <alignment horizontal="center" vertical="center" wrapText="1"/>
    </xf>
    <xf numFmtId="164" fontId="0" fillId="0" borderId="1" xfId="0" applyNumberFormat="1" applyBorder="1" applyAlignment="1">
      <alignment vertical="center"/>
    </xf>
    <xf numFmtId="0" fontId="0" fillId="0" borderId="5" xfId="0" applyBorder="1" applyAlignment="1">
      <alignment wrapText="1"/>
    </xf>
    <xf numFmtId="164" fontId="0" fillId="0" borderId="5" xfId="0" applyNumberFormat="1" applyBorder="1" applyAlignment="1">
      <alignment vertical="center"/>
    </xf>
    <xf numFmtId="0" fontId="0" fillId="0" borderId="5" xfId="0" applyBorder="1" applyAlignment="1">
      <alignment vertical="center"/>
    </xf>
    <xf numFmtId="0" fontId="0" fillId="0" borderId="6" xfId="0" applyBorder="1" applyAlignment="1">
      <alignment vertical="center" wrapText="1"/>
    </xf>
    <xf numFmtId="0" fontId="0" fillId="0" borderId="7" xfId="0" applyBorder="1" applyAlignment="1">
      <alignment vertical="top" wrapText="1"/>
    </xf>
    <xf numFmtId="164" fontId="0" fillId="0" borderId="7" xfId="0" applyNumberFormat="1" applyBorder="1" applyAlignment="1">
      <alignment vertical="center"/>
    </xf>
    <xf numFmtId="0" fontId="0" fillId="0" borderId="7" xfId="0" applyBorder="1" applyAlignment="1">
      <alignment vertical="center"/>
    </xf>
    <xf numFmtId="0" fontId="0" fillId="0" borderId="8" xfId="0" applyBorder="1" applyAlignment="1">
      <alignment vertical="center" wrapText="1"/>
    </xf>
    <xf numFmtId="164" fontId="0" fillId="0" borderId="1" xfId="0" applyNumberFormat="1" applyBorder="1" applyAlignment="1">
      <alignment vertical="center" wrapText="1"/>
    </xf>
    <xf numFmtId="0" fontId="0" fillId="0" borderId="9" xfId="0" applyBorder="1" applyAlignment="1">
      <alignment vertical="center"/>
    </xf>
    <xf numFmtId="0" fontId="0" fillId="0" borderId="10" xfId="0" applyBorder="1" applyAlignment="1">
      <alignment vertical="center" wrapText="1"/>
    </xf>
    <xf numFmtId="164" fontId="0" fillId="0" borderId="10" xfId="0" applyNumberFormat="1" applyBorder="1" applyAlignment="1">
      <alignment vertical="center"/>
    </xf>
    <xf numFmtId="0" fontId="0" fillId="0" borderId="10" xfId="0" applyBorder="1" applyAlignment="1">
      <alignment vertical="center"/>
    </xf>
    <xf numFmtId="0" fontId="0" fillId="0" borderId="11" xfId="0" applyBorder="1" applyAlignment="1">
      <alignment wrapText="1"/>
    </xf>
    <xf numFmtId="164" fontId="0" fillId="0" borderId="10" xfId="0" applyNumberFormat="1" applyBorder="1" applyAlignment="1">
      <alignment vertical="center" wrapText="1"/>
    </xf>
    <xf numFmtId="0" fontId="0" fillId="0" borderId="5" xfId="0" applyBorder="1" applyAlignment="1">
      <alignment vertical="center" wrapText="1"/>
    </xf>
    <xf numFmtId="0" fontId="0" fillId="0" borderId="15" xfId="0" applyBorder="1" applyAlignment="1">
      <alignment wrapText="1"/>
    </xf>
    <xf numFmtId="0" fontId="0" fillId="0" borderId="7" xfId="0"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4" xfId="0" applyFont="1" applyBorder="1" applyAlignment="1">
      <alignment vertical="center"/>
    </xf>
    <xf numFmtId="164" fontId="0" fillId="0" borderId="0" xfId="0" applyNumberFormat="1"/>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A11" workbookViewId="0">
      <selection activeCell="C18" sqref="C18"/>
    </sheetView>
  </sheetViews>
  <sheetFormatPr baseColWidth="10" defaultRowHeight="15" x14ac:dyDescent="0.25"/>
  <cols>
    <col min="1" max="1" width="3.28515625" bestFit="1" customWidth="1"/>
    <col min="2" max="2" width="24.140625" customWidth="1"/>
    <col min="3" max="3" width="41.85546875" customWidth="1"/>
    <col min="4" max="4" width="13.140625" customWidth="1"/>
    <col min="5" max="5" width="13.85546875" customWidth="1"/>
    <col min="7" max="7" width="32.140625" customWidth="1"/>
    <col min="12" max="12" width="12" customWidth="1"/>
    <col min="13" max="20" width="8.5703125" bestFit="1" customWidth="1"/>
  </cols>
  <sheetData>
    <row r="1" spans="1:20" ht="15" customHeight="1" x14ac:dyDescent="0.25">
      <c r="A1" s="42" t="s">
        <v>19</v>
      </c>
      <c r="B1" s="42"/>
      <c r="C1" s="42"/>
      <c r="D1" s="42"/>
      <c r="E1" s="42"/>
      <c r="F1" s="42"/>
      <c r="G1" s="42"/>
      <c r="L1" t="s">
        <v>6</v>
      </c>
      <c r="M1" s="3">
        <v>2008</v>
      </c>
      <c r="N1" s="3">
        <v>2009</v>
      </c>
      <c r="O1" s="3">
        <v>2010</v>
      </c>
      <c r="P1" s="3">
        <v>2011</v>
      </c>
      <c r="Q1" s="3">
        <v>2012</v>
      </c>
      <c r="R1" s="3">
        <v>2013</v>
      </c>
      <c r="S1" s="3">
        <v>2014</v>
      </c>
      <c r="T1" s="3">
        <v>2015</v>
      </c>
    </row>
    <row r="2" spans="1:20" ht="21" customHeight="1" thickBot="1" x14ac:dyDescent="0.3">
      <c r="M2" s="4">
        <v>461500</v>
      </c>
      <c r="N2" s="4">
        <v>496900</v>
      </c>
      <c r="O2" s="4">
        <v>515000</v>
      </c>
      <c r="P2" s="4">
        <v>535600</v>
      </c>
      <c r="Q2" s="4">
        <v>566700</v>
      </c>
      <c r="R2" s="4">
        <v>589500</v>
      </c>
      <c r="S2" s="4">
        <v>616000</v>
      </c>
      <c r="T2" s="4">
        <v>644350</v>
      </c>
    </row>
    <row r="3" spans="1:20" ht="30.75" thickBot="1" x14ac:dyDescent="0.3">
      <c r="A3" s="29" t="s">
        <v>8</v>
      </c>
      <c r="B3" s="30" t="s">
        <v>0</v>
      </c>
      <c r="C3" s="30" t="s">
        <v>1</v>
      </c>
      <c r="D3" s="30" t="s">
        <v>2</v>
      </c>
      <c r="E3" s="30" t="s">
        <v>5</v>
      </c>
      <c r="F3" s="31" t="s">
        <v>3</v>
      </c>
      <c r="G3" s="32" t="s">
        <v>7</v>
      </c>
    </row>
    <row r="4" spans="1:20" ht="60.75" thickBot="1" x14ac:dyDescent="0.3">
      <c r="A4" s="20">
        <v>1</v>
      </c>
      <c r="B4" s="21" t="s">
        <v>9</v>
      </c>
      <c r="C4" s="21" t="s">
        <v>4</v>
      </c>
      <c r="D4" s="22">
        <v>25200000</v>
      </c>
      <c r="E4" s="22">
        <f>+R2*42.75</f>
        <v>25201125</v>
      </c>
      <c r="F4" s="23" t="s">
        <v>26</v>
      </c>
      <c r="G4" s="24" t="s">
        <v>27</v>
      </c>
      <c r="L4" s="33"/>
    </row>
    <row r="5" spans="1:20" ht="75.75" thickBot="1" x14ac:dyDescent="0.3">
      <c r="A5" s="34">
        <v>2</v>
      </c>
      <c r="B5" s="38" t="s">
        <v>15</v>
      </c>
      <c r="C5" s="26" t="s">
        <v>16</v>
      </c>
      <c r="D5" s="12">
        <v>10000000</v>
      </c>
      <c r="E5" s="12">
        <f>16.23*S2</f>
        <v>9997680</v>
      </c>
      <c r="F5" s="23" t="s">
        <v>26</v>
      </c>
      <c r="G5" s="24" t="s">
        <v>27</v>
      </c>
    </row>
    <row r="6" spans="1:20" ht="120.75" thickBot="1" x14ac:dyDescent="0.3">
      <c r="A6" s="41"/>
      <c r="B6" s="39"/>
      <c r="C6" s="19" t="s">
        <v>17</v>
      </c>
      <c r="D6" s="10">
        <v>38000000</v>
      </c>
      <c r="E6" s="10">
        <f>58.97*S2</f>
        <v>36325520</v>
      </c>
      <c r="F6" s="23" t="s">
        <v>26</v>
      </c>
      <c r="G6" s="27" t="s">
        <v>25</v>
      </c>
      <c r="J6" s="6"/>
    </row>
    <row r="7" spans="1:20" ht="45.75" thickBot="1" x14ac:dyDescent="0.3">
      <c r="A7" s="35"/>
      <c r="B7" s="40"/>
      <c r="C7" s="28" t="s">
        <v>18</v>
      </c>
      <c r="D7" s="16">
        <v>12000000</v>
      </c>
      <c r="E7" s="16">
        <f>19.48*S2</f>
        <v>11999680</v>
      </c>
      <c r="F7" s="23" t="s">
        <v>26</v>
      </c>
      <c r="G7" s="18" t="s">
        <v>27</v>
      </c>
      <c r="J7" s="8"/>
      <c r="K7" s="7"/>
      <c r="L7" s="2"/>
      <c r="M7" s="7"/>
    </row>
    <row r="8" spans="1:20" ht="75.75" thickBot="1" x14ac:dyDescent="0.3">
      <c r="A8" s="20">
        <v>3</v>
      </c>
      <c r="B8" s="23" t="s">
        <v>20</v>
      </c>
      <c r="C8" s="21" t="s">
        <v>21</v>
      </c>
      <c r="D8" s="25" t="s">
        <v>22</v>
      </c>
      <c r="E8" s="22">
        <f>940.25*P2</f>
        <v>503597900</v>
      </c>
      <c r="F8" s="17" t="s">
        <v>24</v>
      </c>
      <c r="G8" s="24"/>
      <c r="J8" s="8"/>
      <c r="K8" s="7"/>
      <c r="L8" s="2"/>
      <c r="M8" s="7"/>
    </row>
    <row r="9" spans="1:20" ht="60.75" thickBot="1" x14ac:dyDescent="0.3">
      <c r="A9" s="34">
        <v>4</v>
      </c>
      <c r="B9" s="36" t="s">
        <v>10</v>
      </c>
      <c r="C9" s="11" t="s">
        <v>11</v>
      </c>
      <c r="D9" s="12">
        <v>255200000</v>
      </c>
      <c r="E9" s="13" t="s">
        <v>12</v>
      </c>
      <c r="F9" s="13" t="s">
        <v>26</v>
      </c>
      <c r="G9" s="14" t="s">
        <v>13</v>
      </c>
    </row>
    <row r="10" spans="1:20" ht="232.5" customHeight="1" thickBot="1" x14ac:dyDescent="0.3">
      <c r="A10" s="35"/>
      <c r="B10" s="37"/>
      <c r="C10" s="15" t="s">
        <v>14</v>
      </c>
      <c r="D10" s="16">
        <v>98600000</v>
      </c>
      <c r="E10" s="17" t="s">
        <v>12</v>
      </c>
      <c r="F10" s="13" t="s">
        <v>26</v>
      </c>
      <c r="G10" s="18" t="s">
        <v>13</v>
      </c>
    </row>
    <row r="12" spans="1:20" x14ac:dyDescent="0.25">
      <c r="C12" s="5" t="s">
        <v>23</v>
      </c>
    </row>
    <row r="13" spans="1:20" ht="30" x14ac:dyDescent="0.25">
      <c r="A13" s="9">
        <v>1</v>
      </c>
      <c r="B13" s="1" t="s">
        <v>9</v>
      </c>
      <c r="C13" t="s">
        <v>28</v>
      </c>
    </row>
    <row r="14" spans="1:20" ht="30" x14ac:dyDescent="0.25">
      <c r="A14" s="9">
        <v>2</v>
      </c>
      <c r="B14" s="1" t="s">
        <v>15</v>
      </c>
      <c r="C14" t="s">
        <v>28</v>
      </c>
    </row>
    <row r="15" spans="1:20" x14ac:dyDescent="0.25">
      <c r="A15" s="9">
        <v>3</v>
      </c>
      <c r="B15" t="s">
        <v>20</v>
      </c>
      <c r="C15" t="s">
        <v>24</v>
      </c>
    </row>
    <row r="16" spans="1:20" x14ac:dyDescent="0.25">
      <c r="A16" s="9">
        <v>4</v>
      </c>
      <c r="B16" t="s">
        <v>10</v>
      </c>
      <c r="C16" t="s">
        <v>28</v>
      </c>
    </row>
  </sheetData>
  <mergeCells count="5">
    <mergeCell ref="A9:A10"/>
    <mergeCell ref="B9:B10"/>
    <mergeCell ref="B5:B7"/>
    <mergeCell ref="A5:A7"/>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Habilitantes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Carlos Avendaño Ariza</cp:lastModifiedBy>
  <dcterms:created xsi:type="dcterms:W3CDTF">2015-04-22T14:58:44Z</dcterms:created>
  <dcterms:modified xsi:type="dcterms:W3CDTF">2015-04-30T03:07:20Z</dcterms:modified>
</cp:coreProperties>
</file>