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7400" windowHeight="4290"/>
  </bookViews>
  <sheets>
    <sheet name="EXP ESP" sheetId="11" r:id="rId1"/>
    <sheet name="DIRECTOR" sheetId="12" r:id="rId2"/>
    <sheet name="SUB TECNICO" sheetId="13" r:id="rId3"/>
    <sheet name="SUB OPERATIVO" sheetId="14" r:id="rId4"/>
    <sheet name="SUB FINANCIERO" sheetId="15" r:id="rId5"/>
    <sheet name="SUB PREDIAL" sheetId="16" r:id="rId6"/>
    <sheet name="ACTIVIDADES SECTOR 2" sheetId="17" r:id="rId7"/>
    <sheet name="METODOLOGIA SECTOR 2" sheetId="18" r:id="rId8"/>
    <sheet name="PUENTES" sheetId="19" r:id="rId9"/>
    <sheet name="RESUMEN" sheetId="10" r:id="rId10"/>
  </sheets>
  <externalReferences>
    <externalReference r:id="rId11"/>
    <externalReference r:id="rId12"/>
  </externalReferences>
  <definedNames>
    <definedName name="_xlnm.Print_Area" localSheetId="0">'EXP ESP'!$A$1:$V$16</definedName>
    <definedName name="_xlnm.Print_Area" localSheetId="7">'METODOLOGIA SECTOR 2'!$A$1:$I$99</definedName>
    <definedName name="_xlnm.Print_Area" localSheetId="8">PUENTES!$A$1:$T$26</definedName>
    <definedName name="_xlnm.Print_Area" localSheetId="5">'SUB PREDIAL'!$A$1:$L$63</definedName>
    <definedName name="_xlnm.Print_Area" localSheetId="2">'SUB TECNICO'!$A$1:$L$64</definedName>
    <definedName name="CALIFICACION">#REF!</definedName>
    <definedName name="CALIFICACION1">#REF!</definedName>
    <definedName name="CALIFICACION2">#REF!</definedName>
    <definedName name="CondContratos">#REF!</definedName>
    <definedName name="CondContratos1" localSheetId="0">[1]Hoja2!$A$2:$A$4</definedName>
    <definedName name="CondContratos1" localSheetId="8">[2]Hoja2!$A$2:$A$4</definedName>
    <definedName name="CondContratos1">#REF!</definedName>
    <definedName name="METODOLOGIA">#REF!</definedName>
    <definedName name="OBJETO" localSheetId="0">[1]Hoja2!$C$2:$C$3</definedName>
    <definedName name="OBJETO" localSheetId="8">[2]Hoja2!$C$2:$C$3</definedName>
    <definedName name="OBJETO">#REF!</definedName>
    <definedName name="POSGRADO">#REF!</definedName>
    <definedName name="PUNTAJE">#REF!</definedName>
    <definedName name="PUNTAJE1" localSheetId="0">[1]Hoja2!$B$2:$B$4</definedName>
    <definedName name="PUNTAJE1">#REF!</definedName>
    <definedName name="VALE">#REF!</definedName>
  </definedNames>
  <calcPr calcId="144525"/>
</workbook>
</file>

<file path=xl/calcChain.xml><?xml version="1.0" encoding="utf-8"?>
<calcChain xmlns="http://schemas.openxmlformats.org/spreadsheetml/2006/main">
  <c r="G9" i="10" l="1"/>
  <c r="E9" i="10"/>
  <c r="D9" i="10"/>
  <c r="C9" i="10"/>
</calcChain>
</file>

<file path=xl/sharedStrings.xml><?xml version="1.0" encoding="utf-8"?>
<sst xmlns="http://schemas.openxmlformats.org/spreadsheetml/2006/main" count="1035" uniqueCount="326">
  <si>
    <t>FORMATO 2</t>
  </si>
  <si>
    <t>Experiencia en Supervisión o Interventoría de Concesiones de Infraestructura Vial*</t>
  </si>
  <si>
    <t>Nombre del Proyecto (2)</t>
  </si>
  <si>
    <t>Nombre del Contrato (3)</t>
  </si>
  <si>
    <t>País</t>
  </si>
  <si>
    <t>Objeto del Contrato y descripción de la experiencia como contratista</t>
  </si>
  <si>
    <t>Fecha de Inicio del Contrato</t>
  </si>
  <si>
    <t>Fecha de Terminación del Contrato</t>
  </si>
  <si>
    <t>Monto del Contrato (4)</t>
  </si>
  <si>
    <t>% de participación del MAP en la Estructura Plural al inicio del contrato</t>
  </si>
  <si>
    <t>% de participación del MAP en la Estructura Plural a la terminación del contrato</t>
  </si>
  <si>
    <t>VALIDACIÓN OBJETO CONTRATOS</t>
  </si>
  <si>
    <t>Validación % MAP</t>
  </si>
  <si>
    <t>Validación plazo del contrato (mínimo 2 años)</t>
  </si>
  <si>
    <t>Validación Valor del Contrato ( Vlr &gt;= US$1,200,000)</t>
  </si>
  <si>
    <t>Experiencia en Supervisión o Interventoría de Concesiones de Infraestructura Vial</t>
  </si>
  <si>
    <t>SI</t>
  </si>
  <si>
    <t>NO</t>
  </si>
  <si>
    <t>PUNTAJE</t>
  </si>
  <si>
    <t>TOTAL</t>
  </si>
  <si>
    <t>NO VÁLIDO</t>
  </si>
  <si>
    <t>VÁLIDO</t>
  </si>
  <si>
    <t>Construcción de un tramo de 15 km continuos de doble calzada               (A)</t>
  </si>
  <si>
    <t>Diseño, Construcción, Operación y Mantenimiento de 100 km de vías                              (B)</t>
  </si>
  <si>
    <t>Válido</t>
  </si>
  <si>
    <t>1. Director de Interventoría</t>
  </si>
  <si>
    <t>FORMACION ACADEMICA Y ESPECIALIZACIONES</t>
  </si>
  <si>
    <t>PREGRADO</t>
  </si>
  <si>
    <t xml:space="preserve"> VALE  SI/NO</t>
  </si>
  <si>
    <t>No. DE</t>
  </si>
  <si>
    <t>ESTABLECIMIENTO</t>
  </si>
  <si>
    <t>TITULO</t>
  </si>
  <si>
    <t>FECHA DE GRADO</t>
  </si>
  <si>
    <r>
      <t>DOCUMENTO PROFESIONAL</t>
    </r>
    <r>
      <rPr>
        <b/>
        <vertAlign val="superscript"/>
        <sz val="8"/>
        <rFont val="Arial"/>
        <family val="2"/>
      </rPr>
      <t>(1)</t>
    </r>
  </si>
  <si>
    <t>ORDEN</t>
  </si>
  <si>
    <t>EDUCATIVO</t>
  </si>
  <si>
    <t>OBTENIDO</t>
  </si>
  <si>
    <t>(mes - año)</t>
  </si>
  <si>
    <t>No.</t>
  </si>
  <si>
    <t>Fecha</t>
  </si>
  <si>
    <t>POSTGRADOS</t>
  </si>
  <si>
    <t>Proyectos válidos como formación académica adicional</t>
  </si>
  <si>
    <t>OBSERVACIONES</t>
  </si>
  <si>
    <t>TÍTULO OBTENIDO</t>
  </si>
  <si>
    <t>TIEMPO DE DEDICACIÓN</t>
  </si>
  <si>
    <t>(Especialización, Maestría o Doctorado)</t>
  </si>
  <si>
    <t>Completo</t>
  </si>
  <si>
    <t>Parcial</t>
  </si>
  <si>
    <t>Formación Académica (Ingeniero Civil o Ingeniero en Transportes y Vías, Especialización, Maestría o Doctorado en Ingeniería Civil, Administración de Empresas, Economía, Finanzas, Gerencia Financiera, Gerencia de Proyectos, Evaluación de Proyectos, Evaluación Financiera, Gerencia de Construcción, Gerencia de Obras o Infraestructura Vial)</t>
  </si>
  <si>
    <t>Cumple</t>
  </si>
  <si>
    <t>Experiencia General (Min 120 meses)</t>
  </si>
  <si>
    <t>Cierre:</t>
  </si>
  <si>
    <t xml:space="preserve">EXPERIENCIA ESPECIFICA </t>
  </si>
  <si>
    <t>EXPERIENCIA ESPECÍFICA COMO FUNCIONARIO EN ENTIDADES ESTATALES O MULTILATERALES</t>
  </si>
  <si>
    <t>No. DE ORDEN</t>
  </si>
  <si>
    <t>RAZÓN SOCIAL DE LA ENTIDAD OFICIAL</t>
  </si>
  <si>
    <t>CARGO DESEMPEÑADO</t>
  </si>
  <si>
    <t>DESCRIPCIÓN DE LAS FUNCIONES REALIZADAS</t>
  </si>
  <si>
    <t>PERÍODO LABORADO</t>
  </si>
  <si>
    <t>CERTIFICACIÓN VÁLIDA POR OBJETO</t>
  </si>
  <si>
    <t>Certificación contiene los proyectos específicos 
SI / NO</t>
  </si>
  <si>
    <t>Proyectos válidos por 18 meses continuos</t>
  </si>
  <si>
    <t>PROYECTOS VÁLIDOS</t>
  </si>
  <si>
    <t>INICIA 
(mes - dia - año)</t>
  </si>
  <si>
    <t>TERMINA  
(mes -dia - año)</t>
  </si>
  <si>
    <t>DURACIÓN (meses)</t>
  </si>
  <si>
    <t/>
  </si>
  <si>
    <t>SUBTOTAL VÁLIDAS</t>
  </si>
  <si>
    <t>TOTAL PROYECTOS VÁLIDOS</t>
  </si>
  <si>
    <t>EXPERIENCIA ESPECÍFICA EN LA EMPRESA PRIVADA (relacionar en orden cronológico)</t>
  </si>
  <si>
    <t>RAZÓN SOCIAL (1)</t>
  </si>
  <si>
    <t>PROYECTO (2)</t>
  </si>
  <si>
    <t>ENTIDAD CONTRATANTE</t>
  </si>
  <si>
    <r>
      <t xml:space="preserve">DURACIÓN </t>
    </r>
    <r>
      <rPr>
        <b/>
        <vertAlign val="superscript"/>
        <sz val="8"/>
        <rFont val="Arial"/>
        <family val="2"/>
      </rPr>
      <t>(3)</t>
    </r>
  </si>
  <si>
    <t>DESCRIPCIÓN DEL TRABAJO POR EL PROFESIONAL</t>
  </si>
  <si>
    <t>INICIA 
(mes - día - año)</t>
  </si>
  <si>
    <t>TERMINA  
(mes - día - año)</t>
  </si>
  <si>
    <t xml:space="preserve">INCO </t>
  </si>
  <si>
    <t>RESUMEN EXPERIENCIA ESPECIFICA</t>
  </si>
  <si>
    <t>CERTIFICACIONES VÁLIDAS</t>
  </si>
  <si>
    <t>PUNTAJE TOTAL</t>
  </si>
  <si>
    <t>Entidades Oficiales</t>
  </si>
  <si>
    <t>Empresa Privada</t>
  </si>
  <si>
    <t>TOTAL CERTIFICACIONES VÁLIDAS</t>
  </si>
  <si>
    <t>HÁBIL</t>
  </si>
  <si>
    <t>2. SUBDIRECTOR TÉCNICO</t>
  </si>
  <si>
    <t>UNIVERSIDAD DEL CAUCA</t>
  </si>
  <si>
    <t>Formación Académica (Ingeniero Civil o Ingeniero en Transportes y Vías, Especialización, Maestría o Doctorado en Diseo Geométrico de Vías, Transporte, Infraestructura Vial, Pavimentos, Gestión de Proyectos Viales o Vías o Geotecnia</t>
  </si>
  <si>
    <t>Experiencia General (Min 96 meses)</t>
  </si>
  <si>
    <t>INVIAS</t>
  </si>
  <si>
    <t>VALIDAS 
SI/NO</t>
  </si>
  <si>
    <t>3. SUBDIRECTOR OPERATIVO</t>
  </si>
  <si>
    <t>NO VÁLIDA</t>
  </si>
  <si>
    <t>4. SUBDIRECTOR FINANCIERO</t>
  </si>
  <si>
    <t>INCO</t>
  </si>
  <si>
    <t>5. SUBDIRECTOR PREDIAL</t>
  </si>
  <si>
    <t>Formación Académica (Abogado, o Ingeniero Civil o Catastral o cualquier profesión en un área afín a la gestión inmobiliaria. Especialización, Maestría o Doctorado en temas relacionados con gerencia inmobiliaria de proyectos o gestión inmobiliaria de proyectos.)</t>
  </si>
  <si>
    <t>CUADRO 1 SECTOR 2</t>
  </si>
  <si>
    <t>ACTIVIDADES CRÍTICAS POR CADA AREA Y FASE DEL PROYECTO SECTOR 2</t>
  </si>
  <si>
    <t>AREA</t>
  </si>
  <si>
    <t>FASE PRECONSTRUCCIÓN</t>
  </si>
  <si>
    <t>FASE CONSTRUCCIÓN</t>
  </si>
  <si>
    <t>FASE OPERACIÓN Y MANTENIMIENTO</t>
  </si>
  <si>
    <t>TOTAL ACTIVIDADES CRÍTICAS</t>
  </si>
  <si>
    <t>Administrativa</t>
  </si>
  <si>
    <t>Técnica</t>
  </si>
  <si>
    <t>Financiera</t>
  </si>
  <si>
    <t>Jurídica</t>
  </si>
  <si>
    <t>Aforo y Auditoría</t>
  </si>
  <si>
    <t>Ambiental</t>
  </si>
  <si>
    <t>Social</t>
  </si>
  <si>
    <t>Predial</t>
  </si>
  <si>
    <t>CUADRO 1</t>
  </si>
  <si>
    <t>1.1 ESQUEMATIZACIÓN Y DESCRIPCIÓN RESUMIDA DEL DIAGRAMA DE PROCESOS</t>
  </si>
  <si>
    <t>CALIFICACIÓN</t>
  </si>
  <si>
    <t>TOTAL PUNTAJE</t>
  </si>
  <si>
    <t>ADECUADO</t>
  </si>
  <si>
    <t>CUADRO 2</t>
  </si>
  <si>
    <t>1.2 CRONOGRAMAS DE TRABAJO</t>
  </si>
  <si>
    <t>DIAGRAMA</t>
  </si>
  <si>
    <t>DIAGRAMA DE GANTT</t>
  </si>
  <si>
    <t>EXCELENTE</t>
  </si>
  <si>
    <t>OBSERVACIONES:</t>
  </si>
  <si>
    <t>CUADRO 3</t>
  </si>
  <si>
    <t>1.3 GESTIÓN DE RIESGOS</t>
  </si>
  <si>
    <t>GESTIÓN DE RIESGOS</t>
  </si>
  <si>
    <t>PROMEDIO</t>
  </si>
  <si>
    <t>CUADRO 4</t>
  </si>
  <si>
    <t>1.4 COMPLEMENTACIÓN DEL PLANTEAMIENTO METODOLÓGICO GLOBAL Y CONSISTENCIA CON LA ESQUEMATIZACIÓN RESUMIDA, CRONOGRAMAS DE TRABAJO Y LA GESTIÓN DE RIESGOS</t>
  </si>
  <si>
    <t>ITEM</t>
  </si>
  <si>
    <t>CRITERIO</t>
  </si>
  <si>
    <t>MATRICES DE RESPONSABILIDADES</t>
  </si>
  <si>
    <t>PRESENTACIÓN COMPLETA</t>
  </si>
  <si>
    <t>MATRICES DE ENTREGABLES</t>
  </si>
  <si>
    <t>CARGAS DE TRABAJO</t>
  </si>
  <si>
    <t>ORGANIGRAMA</t>
  </si>
  <si>
    <t>PLAN DE CALIDAD</t>
  </si>
  <si>
    <t>PRSENTACIÓN INCOMPLETA</t>
  </si>
  <si>
    <t>COORDINACIÓN INTERINSTITUCIONAL</t>
  </si>
  <si>
    <t>EXPLICACIÓN RELACIÓN ITEMS CON DIAGRAMAS Y DIAGRAMAS DE GANTT</t>
  </si>
  <si>
    <t>RESUMEN PUNTAJE METODOLOGÍA Y PLAN DE CARGAS DE TRABAJO</t>
  </si>
  <si>
    <t>NUMERAL</t>
  </si>
  <si>
    <t>DESCRIPCIÓN</t>
  </si>
  <si>
    <t xml:space="preserve">PUNTAJE </t>
  </si>
  <si>
    <t xml:space="preserve"> ESQUEMATIZACIÓN Y DESCRIPCIÓN RESUMIDA DEL DIAGRAMA DE PROCESOS</t>
  </si>
  <si>
    <t>CRONOGRAMAS DE TRABAJO</t>
  </si>
  <si>
    <t xml:space="preserve"> COMPLEMENTACIÓN DEL PLANTEAMIENTO METODOLÓGICO GLOBAL Y CONSISTENCIA CON LA ESQUEMATIZACIÓN RESUMIDA, CRONOGRAMAS DE TRABAJO Y LA GESTIÓN DE RIESGOS</t>
  </si>
  <si>
    <t>CONDICION DE HABILIDAD (MINIMO 100 PUNTOS)</t>
  </si>
  <si>
    <t>FORMATO 3</t>
  </si>
  <si>
    <t xml:space="preserve">Experiencia en Supervisión o Interventoría de Puentes o Viaductos o en Diseño de Puentes o Viaductos o en Supervisión o Interventoría de Diseño </t>
  </si>
  <si>
    <t>Suma de la longitud de construcción de puentes o viaductos del contrato (en metros) y suma total</t>
  </si>
  <si>
    <t>MAP QUE APORTA LA EXPERIENCIA</t>
  </si>
  <si>
    <t>LONGITUD VÁLIDA DE PUENTES O VIADUCTOS</t>
  </si>
  <si>
    <t>PUENTE O VIADUCTO DE LONGITUD MÍNIMA DE 100 m</t>
  </si>
  <si>
    <t>LONGITUD TOTAL VÁLIDA DE PUENTES O VIADUCTOS (m)</t>
  </si>
  <si>
    <t>Experiencia en Supervisión o Interventoría de construcción, diseño o supervisión de diseños de Puentes o Viaductos</t>
  </si>
  <si>
    <t>EXPERIENCIA ESPECIFICA</t>
  </si>
  <si>
    <t>METODOLOGIA, PLAN Y CARGAS DE TRABAJO</t>
  </si>
  <si>
    <t>EQUIPO DE TRABAJO</t>
  </si>
  <si>
    <t>APOYO A IND. NACIONAL</t>
  </si>
  <si>
    <t>INSTITUTO NACIONAL DE CONCESIONES</t>
  </si>
  <si>
    <t>SUBGERENCIA DE ESTRUCTURACIÓN Y ADJUDICACIÓN</t>
  </si>
  <si>
    <t>CONCURSO DE MÉRITOS CM-SEA-002-2010</t>
  </si>
  <si>
    <t>RESUMEN DE LA PONDERACIÓN  CRITERIOS DE EVALUACIÓN</t>
  </si>
  <si>
    <t>PUNTAJE OBTENIDO</t>
  </si>
  <si>
    <t xml:space="preserve">Nombre del Proponente: CONSORCIO PROYECCIÓN VIAL PUERTO SALGAR </t>
  </si>
  <si>
    <t>Nombre del(los) MAP(S)(1):  1.SERVICIOS DE INGENIERIA Y CONSTRUCCIÓN LIMITADA "SERVINCLTDA" - R&amp;Q INGENIERIA S.A.</t>
  </si>
  <si>
    <t>No Contrato y Contratante</t>
  </si>
  <si>
    <t xml:space="preserve">Asesoría de Inspección Técnica de Explotación a la obra Concesionada Sistema Américo Vespucio Sur, Ruta 78 - Avenida Grecia </t>
  </si>
  <si>
    <t xml:space="preserve">Chile </t>
  </si>
  <si>
    <t>US$2,993,394</t>
  </si>
  <si>
    <t>Asesoría de Supervisión de Proyectos Concesionados en Calidad de Ingeniero Independiente para las Fases de Construcción  y Explotación, Concesión Internacional Ruta 5, Tramo Talca - Chillán</t>
  </si>
  <si>
    <t>US$1,444,219</t>
  </si>
  <si>
    <t xml:space="preserve">Asesoría a la Inspección Fiscal Proyecto Concesión Internacional Ruta 5, Tramo Santiago  - Los Vilos </t>
  </si>
  <si>
    <t>US$7,674,427</t>
  </si>
  <si>
    <t>Asesoría a la Inspección Fiscal Construcción Segunda Calzada a Ruta 5, Tramo Temuco - Río Bueno, Incluyendo Obras Adicionales. IX Región</t>
  </si>
  <si>
    <t>US$3,972,133</t>
  </si>
  <si>
    <t>NO SE TUVO EN CUENTA DEBIDO AL OBJETO, PUES NO ACREDITA QUE SEA SUPERVISION O INTERVENTORIA A UNA CONCESION, SINO SUPERVISION A LA INSPECCION FISCAL DE LA CONSTRUCCION</t>
  </si>
  <si>
    <t>Asesoría a la Inspección Fiscal Concesión Camino Internacional Ruta 60 CH</t>
  </si>
  <si>
    <t>US$3,963,626</t>
  </si>
  <si>
    <t xml:space="preserve">PROPUESTA </t>
  </si>
  <si>
    <t xml:space="preserve">NOMBRE:  EUDORO HERNANDO MUÑOZ LARA </t>
  </si>
  <si>
    <t xml:space="preserve">UNIVERSIDAD DEL CAUCA </t>
  </si>
  <si>
    <t>INGENIERO CIVIL (Folio 058)</t>
  </si>
  <si>
    <t>00000-00532  (folio 055 -057)</t>
  </si>
  <si>
    <t>ESPECIALISTA EN VÍAS (Folio 060)</t>
  </si>
  <si>
    <t>MAGISTER EN INGENIERIA CIVIL CON ESPECIALIDAD EN VÍAS (Folio 062)</t>
  </si>
  <si>
    <t xml:space="preserve">Instituto Nacional de Vías - INVIAS </t>
  </si>
  <si>
    <t xml:space="preserve">Jefe Grupo Control de Calidad </t>
  </si>
  <si>
    <t xml:space="preserve">Realizar ensayos laboratorio suelos y pavimentos de proyectos que se ejecutaran por adminsitración. Exigencia cumplimiento especificaciones </t>
  </si>
  <si>
    <t xml:space="preserve">Jefe Sección Interventoría </t>
  </si>
  <si>
    <t xml:space="preserve">Interventoría técnica y financiera de contratos de obra pública regionales hasta terminación contratos, informes técnicos y financieros para dirección regional y nacional </t>
  </si>
  <si>
    <t xml:space="preserve">Jefe División Técnica, Distrito 1 Medellín </t>
  </si>
  <si>
    <t>Preparación pliegos para licitación contratos de obra pública a nivel regional, procesos adjudicación contratos a nivel regional,. Cálculos cantidades de obra contratos nivel nacional. Dirección contratos de construcción e interventoría regionales. Interventoría contratos nacionales hasta contratación firmas consultoras. supervisión contratos construcción  e interventoría nacionales en jurisdicción dsitrito 1: dpto. Antioquia.</t>
  </si>
  <si>
    <t xml:space="preserve">Jefe División Técnica, Distrito 23 Calarcá </t>
  </si>
  <si>
    <t xml:space="preserve">Descripción funciones numeral 3 en Distrio 23 dpto. del Quindio </t>
  </si>
  <si>
    <t xml:space="preserve">Descripción funciones numeral 3 en Distrio 1 dpto. de Antioquia </t>
  </si>
  <si>
    <t>Integral Ingenieros Consultores</t>
  </si>
  <si>
    <t>Proyecto de Rehabilitación carretera Cusco-Combapata</t>
  </si>
  <si>
    <t>MTC - PERT PERÚ</t>
  </si>
  <si>
    <t>Jefe del Estudio</t>
  </si>
  <si>
    <t xml:space="preserve">Dirección y coordinación de los trabajos de campo y oficina </t>
  </si>
  <si>
    <t xml:space="preserve">NOMBRE:  ALVARO ANTONIO AZUERO QUIÑONES </t>
  </si>
  <si>
    <t xml:space="preserve">UNIVERSIDAD DE SANTO TOMAS </t>
  </si>
  <si>
    <t>INGENIERO CIVIL (Folio 080)</t>
  </si>
  <si>
    <t>00000-11753 (Folio 078 - 079)</t>
  </si>
  <si>
    <t>ESPECIALISTA EN VÍAS  (Folio 083)</t>
  </si>
  <si>
    <t>MAGISTER EN INGENIERIA ESPECIALIDAD EN VÍAS (Folio 085)</t>
  </si>
  <si>
    <t xml:space="preserve">Fondo de Caminos Vecinales </t>
  </si>
  <si>
    <t>Profesional Especializado Clase V Grado 25</t>
  </si>
  <si>
    <t xml:space="preserve">Supervisión Técnica a los proyectos que adelanta el Fondo Nacional de Caminos Vecinales en elTerritorio Nacional </t>
  </si>
  <si>
    <t>Profesional Especializado Código 3010 Grado 09</t>
  </si>
  <si>
    <t>Jefe de Sección Código 2075 Grado 8</t>
  </si>
  <si>
    <t>Jefe de Oficina (Encargado) Código 2045 Grado 14</t>
  </si>
  <si>
    <t xml:space="preserve">Jefe de Oficina Código 2045 Grado 14 </t>
  </si>
  <si>
    <t>HMV Ingenieros Ltda.</t>
  </si>
  <si>
    <t>Interventoría para el mejoramiento y mantenimiento integral de la Ruta Hatillo (Cruce Don Matías) Caucasia, el Corredor Vial del Occidente (incluido el Mantenimiento Rutinario, la señalización, el monitoreo y vigilancia y los conteos de transito) Ruta 25, Tramos 2510,2511 y 2512</t>
  </si>
  <si>
    <t xml:space="preserve">Director de Interventoría </t>
  </si>
  <si>
    <t xml:space="preserve">Supervisión de la Ejecución de Obras de Mantenimiento y Recuperación de la Vía, señalización, revisión de las estructuras </t>
  </si>
  <si>
    <t>Consorcio Ponce - Mnv</t>
  </si>
  <si>
    <t>Interventoría Técnica, Jurídica, Adminsitrativa y Financiera al Contrato de Concesión No. 444 de 1994 Concesión Carretera Bogotá - Villavicencio (Túnel Misael Pastrana - Buena Vista con una Longitud de 4520m, Túnel Bijagual con una Longitud de 185m,  Túnel Argelino Duran Quintero (Boquerón) con una Longitud de 2415m, Quebrada Blanca  No. 1  con una Longitud de 407m, Quebrada Blanca No. 2  con una Longitud de 247m</t>
  </si>
  <si>
    <t>Subdirector Técnico</t>
  </si>
  <si>
    <t>Control ingresos recursos peajes, mantenimiento y operación de túneles, revisión de estudios y diseños para la adecuación de la vía</t>
  </si>
  <si>
    <t>Interventoria construcción y pavimentación vía alterna al puerto de santa marta</t>
  </si>
  <si>
    <t>NOMBRE:  REINALDO URIBE RINCÓN</t>
  </si>
  <si>
    <t>UNIVERSIDAD PEDAGOGICA Y TECNOLÓGICA DE COLOMBIA</t>
  </si>
  <si>
    <t xml:space="preserve">INGENIERO EN TRANSPORTES Y VIAS (Folio 097) </t>
  </si>
  <si>
    <t>00000-12450 (Folio 094 - 095)</t>
  </si>
  <si>
    <t>ESPECIALISTA EN VIAS (Folio 098)</t>
  </si>
  <si>
    <t>Formación Académica (Ingeniero Civil o Ingeniero de transportes y vías, Especialización, Maestría o Doctorado en Ingeniería Civil, Diseño geométrico de vías, transporte, infraestructura vial, pavimentos o gestión de proyectos viales o vías o geotécnia)</t>
  </si>
  <si>
    <t>Ministerio de Transporte</t>
  </si>
  <si>
    <t>Profesional Especializado Código 3010, Grado 10</t>
  </si>
  <si>
    <t>Supervisión de proyectos a cargo del INVIAS</t>
  </si>
  <si>
    <t>Profesional Especializado Código 3010, Grado 12</t>
  </si>
  <si>
    <t>Subdirector Ministerio Código 0150, Grado 07</t>
  </si>
  <si>
    <t>Director técnico de Ministerio Código 0100, Grado 19</t>
  </si>
  <si>
    <t>Consorcio Hidrotec Limitada Ingenieros Consultores- La Vialidad Limitada - Tea Limitada Consultorías</t>
  </si>
  <si>
    <t>Interventoría técnica, operativa y financiera de la malla vial del valle del cauca y cauca del contrato de concesión No 005/99</t>
  </si>
  <si>
    <t>SUBDIRECTOR OPERATIVO</t>
  </si>
  <si>
    <t>Supervisar el correcto funcionamiento del Contrato de Concesión No 005 /99</t>
  </si>
  <si>
    <t xml:space="preserve">NOMBRE:  JUAN MANUEL MARTINEZ PAZ  </t>
  </si>
  <si>
    <t>INGENIERO CIVIL (Folio 112)</t>
  </si>
  <si>
    <t>19202-79109 (Folio 108 - 110)</t>
  </si>
  <si>
    <t xml:space="preserve">UNIVERSIDAD DE LOS ANDES </t>
  </si>
  <si>
    <t>ESPECILAISTA EN FINANZAS (Folio 113)</t>
  </si>
  <si>
    <t>Formación Académica (Economía, Ingeniería Industrial, Ingeniería Civil, Ingeniería en Transportes y Vías, Administración de Empresas o Contaduría Pública. Especialización, Maestría o Doctorado en Administración Financiera, Finanzas, Evaluación financiera de Proyectos, Magister en administración, Auditoría Financiera, Gestión Financiera o Economía)</t>
  </si>
  <si>
    <t xml:space="preserve">PNUD </t>
  </si>
  <si>
    <t>Profesional de Proyecto</t>
  </si>
  <si>
    <t xml:space="preserve">1. Promoción de la participación privada en proyectos de infraestructura 2. Estructuración financiera de proyectos de infraestrucutra en los sectores que conforman el programa de Participación Privada. Apoyo y Asesoría en  lo relacionado con esquemas de asociación del sector público y privado, así como de capitalización  de empresas del estado. 3. Seguimiento en inversión y avance físico conprectos con inversión privada en infraestructura  </t>
  </si>
  <si>
    <t xml:space="preserve">Bonus Banca de Inversión </t>
  </si>
  <si>
    <t>Estructuración Técnica, Legal y Financiera y prestación de los Servicios de Asesoría y Consultoría a la promesa de Sociedad Fautura ASA Internacional El Dorado S.A. para presentarse al Proceso Licitatorio No. 5000091 OL de 2005</t>
  </si>
  <si>
    <t>Aeronautica Civil</t>
  </si>
  <si>
    <t xml:space="preserve">Director de Estructuración y Director Financiero </t>
  </si>
  <si>
    <t xml:space="preserve">Coordinación de los profesionales  Técnicos, Legales y Financieros para la ejecución de la Estructuración, Respeonsable de la Estructuración Financiera </t>
  </si>
  <si>
    <t xml:space="preserve">Estructuración Financiera Integral y Cierre Financiero para la Concesión del Sistema de Recaudo y Suministro del Sistema de Control de la Operación del Sistema Integrado de Transporte Masivo (SITM) de pasajeros del Distrito de Barranquilla y su Área Metropolitana </t>
  </si>
  <si>
    <t xml:space="preserve">Recaudos SIT Barranquilla </t>
  </si>
  <si>
    <t>Estructuración Técnica y Legal de un Mecanismo de Plan Estratégico para realizar las obras de Inversión de Acueducto y Alcantarillado de Acuavalle S.A. E.SP. En la Vigencia 2008-2013</t>
  </si>
  <si>
    <t xml:space="preserve">Acuavalle </t>
  </si>
  <si>
    <t>Estructuración Financiera, consecución de cierre Financiero y prestación de Servicios de Consultoría para el Contrato de Concesión de Costa Sierra, Tramo Ovalo Chancay/DV. Variante Pasamayo-Huaral-Acos; en la República del Perú</t>
  </si>
  <si>
    <t>Infracon S.A.</t>
  </si>
  <si>
    <t xml:space="preserve">Director Financiero </t>
  </si>
  <si>
    <t xml:space="preserve">Respeonsable de la Estructuración Financiera Integral </t>
  </si>
  <si>
    <t>Asesoría Técnica, Económica, Financiera y Jurídica para la Estructuración e Implementación del Plan 21 Mega-Obras 2008-2011, Para el Municipio de Cali</t>
  </si>
  <si>
    <t>Consorcio GYB</t>
  </si>
  <si>
    <t>Estructuración Técnica, Legal y Financiera de un mecanismo de vinvulación de Capital Privado para el desarrollo de las Obras de Infraestructura a ser financiadas mediante las Vigencias Futuras Aprobadas por la Asamblea Departamental del Valle del Cauca, mediante Ordenaza No. 280 de 2009 y acompañamiento durante el proceso de selección del privado que lleve a cabo la ejecución de las obras requeridas, en los procesos licitatorios LP-SHCP-001-2009</t>
  </si>
  <si>
    <t xml:space="preserve">Consorcio Desarrollo Valle del Cauca </t>
  </si>
  <si>
    <t>Estructuración Técnica, Legal y Financiera de un mecanismo de vinvulación de Capital Privado para el desarrollo de las Obras de Infraestructura a ser financiadas mediante las Vigencias Futuras Aprobadas por la Asamblea Departamental del Valle del Cauca, mediante Ordenaza No. 280 de 2009 y acompañamiento durante el proceso de selección del privado que lleve a cabo la ejecución de las obras requeridas, en los procesos licitatorios LP-SHCP-002-2009</t>
  </si>
  <si>
    <t>si</t>
  </si>
  <si>
    <t>Estructuración Técnica, Legal y Financiera de un mecanismo de vinvulación de Capital Privado para el desarrollo de las Obras de Infraestructura a ser financiadas mediante las Vigencias Futuras Aprobadas por la Asamblea Departamental del Valle del Cauca, mediante Ordenaza No. 280 de 2009 y acompañamiento durante el proceso de selección del privado que lleve a cabo la ejecución de las obras requeridas, en los procesos licitatorios LP-SHCP-003-2009</t>
  </si>
  <si>
    <t>NOMBRE:  MARCO ALIRIO GONZALEZ CASTAÑEDA</t>
  </si>
  <si>
    <t xml:space="preserve">UNIVERSIDAD DISTRITAL FRANCISCO JOSE DE CALDAS </t>
  </si>
  <si>
    <t xml:space="preserve">INGENIERO CATASTRAL Y GEODESTA </t>
  </si>
  <si>
    <t>25222-11763</t>
  </si>
  <si>
    <t>UNIVERSIDAD DISTRITAL FRANCISCO JOSE DE CALDAS</t>
  </si>
  <si>
    <t>ESPECIALISTA EN AVALUOS</t>
  </si>
  <si>
    <t>FUNDACIÓN UNIVERSITARIA DE BOGOTÁ JORGE TADEO LOZANO</t>
  </si>
  <si>
    <t xml:space="preserve">ESPECIALISTA EN PLANIFICACIÓN DEL DESARROLLO </t>
  </si>
  <si>
    <t>observaciones</t>
  </si>
  <si>
    <t>Instituto de Desarrollo Urbano IDU</t>
  </si>
  <si>
    <t xml:space="preserve">Técnico de Inmobiliaria de la Sudirección Legal </t>
  </si>
  <si>
    <t>Colaborar en la organización de Programas de Recepción y Vigilancia de inmuebles, Programar Controlar y Colaborar en la actualización de inventarios de los inmuebles adquiridos por el Instituto</t>
  </si>
  <si>
    <t>Ingenieria e Inmobiliaria Barrero y Orjuela Cia. Ltda.</t>
  </si>
  <si>
    <r>
      <t>Avalúos Comerciales, en diferentes sitios de la Ciudad y del País, en la parte Urbana y Rural, levantamientos topograficos de precisión y mediciones en inmuebles de más de 1500m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de área</t>
    </r>
  </si>
  <si>
    <t xml:space="preserve">Instituto Geografico Agustin Codazzi  - Entidades Bancarias </t>
  </si>
  <si>
    <t xml:space="preserve">Ingeniero de Avaluos comerciales </t>
  </si>
  <si>
    <t>Ingenieros Planificadores Inmobiliarios Ltda.</t>
  </si>
  <si>
    <t>Contrato No. 735/98 - Adquisición de predios, mejoras y botaderos necesarios para el proyecto Doble Calzada Armenia  - Pereira, Manizales, Sector Variante sur de Pereira y la Ye - La Uribe K12 + 200 - K4 +00</t>
  </si>
  <si>
    <t xml:space="preserve">Instituto Nacional de Vías </t>
  </si>
  <si>
    <t>Director</t>
  </si>
  <si>
    <t>Adquisición de predios, mejoras y botaderos necesarios para el proyecto Doble Calzada Armenia  - Pereira, Manizales, Sector Variante sur de Pereira y la Ye - La Uribe K12 + 200 - K4 +00</t>
  </si>
  <si>
    <t xml:space="preserve">Avalúos Comerciales relacionados a inmuebles urbanos y rurales en una cantidad de 438 predios, recibidos en dación en Pago para la entidad </t>
  </si>
  <si>
    <t xml:space="preserve">Banco Colpatria - Red Multibanca </t>
  </si>
  <si>
    <t xml:space="preserve">Director y Avalador de avalúos comerciales </t>
  </si>
  <si>
    <t>Contrato No. 120 de 2004 - Elaboración de Avalúos comerciales de 1600 fichas técnicas integrales con planos georeferenciados a las Coordenasas D.A.C.D. en Bogotá D.C.</t>
  </si>
  <si>
    <t xml:space="preserve">Caja de la Vivienda Popular </t>
  </si>
  <si>
    <t>Elaboración de Avalúos comerciales de 1600 fichas técnicas integrales con planos georeferenciados a las Coordenasas D.A.C.D. en Bogotá D.C.</t>
  </si>
  <si>
    <t>Contrato No. 007-2005. Elaboración de avalúos comerciales de bienes inmuebles urbanos y rurales, avalúos técnicos establecidos por la reglamentación del fondo de instituciones financieras, circular externa No. 001-2004 en todo el territorio Nacional.</t>
  </si>
  <si>
    <t>Caja de Crédito Agrario, Industrial y Minero  - en Liquidación</t>
  </si>
  <si>
    <t xml:space="preserve">Coordinador </t>
  </si>
  <si>
    <t xml:space="preserve">Elaboración de Avalúos Comerciales Urbanos y Rurales </t>
  </si>
  <si>
    <t>Contrato No. 2006 - Elaboración de avaluos comerciales de bienes inmuebles urbanos y rurales en todo el país</t>
  </si>
  <si>
    <t>Caja de Compensación Familiar -Compensar</t>
  </si>
  <si>
    <t>Elaboración de avalúos comerciales de bienes inmuebles urbanos rurales en Todo el país</t>
  </si>
  <si>
    <t xml:space="preserve">Contrato No. 671 de 2006 - Elaboración de Avalúos Comerciales Urbanos y Rurales de 135 Inmuebles de Propiedad de la Entidad en todo el País </t>
  </si>
  <si>
    <t>Banco del Estado en Liquidación S.A.-BANESTADO</t>
  </si>
  <si>
    <t xml:space="preserve">Elaboración de Avalúos Comerciales Urbanos y Rurales de 135 Inmuebles de Propiedad de la Entidad en todo el País </t>
  </si>
  <si>
    <t>Contrato No. 6715-6071-1800 Elaboración de avaluos comerciales de bienes inmuebles urbanos rurales de renta en todo el país</t>
  </si>
  <si>
    <t xml:space="preserve">Director </t>
  </si>
  <si>
    <t xml:space="preserve">Elaboración de avalúos comerciales de bienes inmuebles urbanos rurales de renta  en el Territorio Nacional </t>
  </si>
  <si>
    <t xml:space="preserve">CONSORCIO PROYECCIÓN VIAL PUERTO SALGAR </t>
  </si>
  <si>
    <t>NO APLICA</t>
  </si>
  <si>
    <t>RIESGO 1</t>
  </si>
  <si>
    <t>RIESGO 2</t>
  </si>
  <si>
    <t>RIESGO 3</t>
  </si>
  <si>
    <t>RIESGO 4</t>
  </si>
  <si>
    <r>
      <t xml:space="preserve">OBSERVACIONES: </t>
    </r>
    <r>
      <rPr>
        <sz val="11"/>
        <color theme="1"/>
        <rFont val="Calibri"/>
        <family val="2"/>
        <scheme val="minor"/>
      </rPr>
      <t>CARGAS DE TRABAJO SE CALIFICA COMO INCOMPLETA PORQUE NO PRESENTÓ DENTRO DE LA MATRIZ TODO EL PERSONAL MÌNIMO EXIGIDO POR INCO EN EL ANEXO A LOS PLIEGOS.
EL PLAN DE CALIDAD NO INCLUYO LISTADO DE ACTIVIDADES A SUBCONTRATAR Y HAY CONTRADICCIÓN ENTRE LOS NUMERALES 12 Y 12.1 RESPECTO DE LOS MATERIALES A CONTROLAR</t>
    </r>
  </si>
  <si>
    <t>Nombre del Proponente: CONSORCIO PROYECCION VIAL PUERTO SALGAR</t>
  </si>
  <si>
    <t>Nombre del(los) MAP(S)(1): 1. SERVICIOS DE INGENIERIA Y CONSTRUCCION LIMITADA "SERVINC LTDA"- 2. R&amp;Q INGENIERIA S.A.</t>
  </si>
  <si>
    <t>Asesorìa a la Inspeccion Fiscal Proyecto Concesión Internacional Ruta 5, Tramo Santiago - Los Vilos</t>
  </si>
  <si>
    <t>Chile</t>
  </si>
  <si>
    <t>Asesoria de Inspeción Técnica de Explotación a la Obra Concesionada Sistema Americo Vespucio Sur, Ruta 78 -Av. Grecia</t>
  </si>
  <si>
    <t>Asesoría a la Inspección Fiscal Construcción Segunda Calzada a Ruta 5, Tramo Temuco - Rio Buenos, incluyendo obras adicionales IX Región.</t>
  </si>
  <si>
    <t>Asesoría a la Inspección Fiscal Concesión Camino Internacional  Ruta 60 CH</t>
  </si>
  <si>
    <t>Asesoría de Supervisión de Proyectos concesionados en calidad de ingeniero Independiente para las fases de construcción y explotación concesión internacional Ruta 5, Tramo Talca - Chillán</t>
  </si>
  <si>
    <t>EXPERIENCIA EN PUENTES</t>
  </si>
  <si>
    <t>VÁLIDA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</si>
</sst>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[$€]_-;\-* #,##0.00\ [$€]_-;_-* &quot;-&quot;??\ [$€]_-;_-@_-"/>
    <numFmt numFmtId="165" formatCode="dd\-mm\-yy;@"/>
    <numFmt numFmtId="166" formatCode="_ * #,##0.00_ ;_ * \-#,##0.00_ ;_ * &quot;-&quot;??_ ;_ @_ "/>
    <numFmt numFmtId="167" formatCode="0.0%"/>
    <numFmt numFmtId="168" formatCode="#,##0.0_);\(#,##0.0\)"/>
    <numFmt numFmtId="169" formatCode="[$-C0A]d\-mmm\-yy;@"/>
    <numFmt numFmtId="170" formatCode="[$-409]d\-mmm\-yy;@"/>
    <numFmt numFmtId="171" formatCode="[$-409]d\-mmm\-yyyy;@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2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8"/>
      <name val="Arial"/>
      <family val="2"/>
    </font>
    <font>
      <b/>
      <sz val="8"/>
      <color theme="1" tint="0.34998626667073579"/>
      <name val="Arial"/>
      <family val="2"/>
    </font>
    <font>
      <b/>
      <sz val="10"/>
      <color indexed="18"/>
      <name val="Arial"/>
      <family val="2"/>
    </font>
    <font>
      <b/>
      <sz val="7"/>
      <name val="Arial"/>
      <family val="2"/>
    </font>
    <font>
      <sz val="10"/>
      <name val="Arial Narrow"/>
      <family val="2"/>
    </font>
    <font>
      <vertAlign val="superscript"/>
      <sz val="8"/>
      <name val="Arial"/>
      <family val="2"/>
    </font>
    <font>
      <sz val="5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10"/>
      <name val="Arial"/>
      <family val="2"/>
    </font>
    <font>
      <sz val="5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vertAlign val="superscript"/>
      <sz val="10"/>
      <name val="Arial"/>
      <family val="2"/>
    </font>
    <font>
      <sz val="13"/>
      <name val="Agency FB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9" fontId="10" fillId="0" borderId="0" applyFont="0" applyFill="0" applyBorder="0" applyAlignment="0" applyProtection="0"/>
    <xf numFmtId="0" fontId="14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70">
    <xf numFmtId="0" fontId="0" fillId="0" borderId="0" xfId="0"/>
    <xf numFmtId="0" fontId="4" fillId="0" borderId="0" xfId="9" applyFont="1" applyAlignment="1">
      <alignment vertical="center"/>
    </xf>
    <xf numFmtId="0" fontId="4" fillId="0" borderId="0" xfId="9" applyFont="1" applyAlignment="1">
      <alignment vertical="top"/>
    </xf>
    <xf numFmtId="0" fontId="0" fillId="0" borderId="0" xfId="0" applyAlignment="1">
      <alignment horizontal="center"/>
    </xf>
    <xf numFmtId="0" fontId="1" fillId="0" borderId="0" xfId="9" applyAlignment="1">
      <alignment horizontal="center"/>
    </xf>
    <xf numFmtId="0" fontId="6" fillId="0" borderId="0" xfId="9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6" fillId="2" borderId="19" xfId="9" applyFont="1" applyFill="1" applyBorder="1" applyAlignment="1">
      <alignment horizontal="center" vertical="center" wrapText="1"/>
    </xf>
    <xf numFmtId="0" fontId="8" fillId="2" borderId="18" xfId="10" applyFont="1" applyFill="1" applyBorder="1" applyAlignment="1">
      <alignment horizontal="center" vertical="center" wrapText="1"/>
    </xf>
    <xf numFmtId="165" fontId="11" fillId="2" borderId="20" xfId="0" applyNumberFormat="1" applyFont="1" applyFill="1" applyBorder="1" applyAlignment="1">
      <alignment horizontal="center" vertical="center" wrapText="1"/>
    </xf>
    <xf numFmtId="49" fontId="8" fillId="2" borderId="21" xfId="10" applyNumberFormat="1" applyFont="1" applyFill="1" applyBorder="1" applyAlignment="1">
      <alignment horizontal="center" vertical="center" wrapText="1"/>
    </xf>
    <xf numFmtId="2" fontId="0" fillId="2" borderId="22" xfId="0" applyNumberForma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0" borderId="0" xfId="9" applyFont="1" applyAlignment="1">
      <alignment horizontal="center" vertical="center"/>
    </xf>
    <xf numFmtId="0" fontId="6" fillId="0" borderId="19" xfId="9" applyFont="1" applyBorder="1" applyAlignment="1">
      <alignment horizontal="center" vertical="center" wrapText="1"/>
    </xf>
    <xf numFmtId="0" fontId="0" fillId="0" borderId="22" xfId="0" applyBorder="1"/>
    <xf numFmtId="0" fontId="11" fillId="2" borderId="19" xfId="0" applyFont="1" applyFill="1" applyBorder="1" applyAlignment="1">
      <alignment horizontal="center" vertical="center" wrapText="1"/>
    </xf>
    <xf numFmtId="0" fontId="4" fillId="0" borderId="0" xfId="13" applyFont="1"/>
    <xf numFmtId="43" fontId="1" fillId="0" borderId="0" xfId="14" applyNumberFormat="1"/>
    <xf numFmtId="0" fontId="14" fillId="0" borderId="0" xfId="13"/>
    <xf numFmtId="166" fontId="1" fillId="0" borderId="0" xfId="14"/>
    <xf numFmtId="167" fontId="1" fillId="0" borderId="0" xfId="15" applyNumberFormat="1"/>
    <xf numFmtId="0" fontId="14" fillId="0" borderId="0" xfId="13" applyBorder="1"/>
    <xf numFmtId="167" fontId="3" fillId="0" borderId="0" xfId="15" applyNumberFormat="1" applyFont="1" applyFill="1"/>
    <xf numFmtId="0" fontId="14" fillId="0" borderId="0" xfId="13" applyBorder="1" applyAlignment="1">
      <alignment vertical="top" wrapText="1"/>
    </xf>
    <xf numFmtId="168" fontId="1" fillId="0" borderId="0" xfId="14" applyNumberFormat="1" applyFont="1" applyBorder="1" applyAlignment="1">
      <alignment vertical="top"/>
    </xf>
    <xf numFmtId="43" fontId="1" fillId="0" borderId="0" xfId="14" applyNumberFormat="1" applyBorder="1"/>
    <xf numFmtId="0" fontId="15" fillId="4" borderId="0" xfId="13" applyFont="1" applyFill="1"/>
    <xf numFmtId="0" fontId="3" fillId="4" borderId="0" xfId="13" applyFont="1" applyFill="1"/>
    <xf numFmtId="43" fontId="3" fillId="5" borderId="26" xfId="14" applyNumberFormat="1" applyFont="1" applyFill="1" applyBorder="1" applyAlignment="1">
      <alignment horizontal="left" vertical="center"/>
    </xf>
    <xf numFmtId="43" fontId="3" fillId="5" borderId="27" xfId="14" applyNumberFormat="1" applyFont="1" applyFill="1" applyBorder="1"/>
    <xf numFmtId="166" fontId="3" fillId="5" borderId="27" xfId="14" applyFont="1" applyFill="1" applyBorder="1"/>
    <xf numFmtId="166" fontId="1" fillId="5" borderId="27" xfId="14" applyFont="1" applyFill="1" applyBorder="1"/>
    <xf numFmtId="166" fontId="1" fillId="5" borderId="28" xfId="14" applyFill="1" applyBorder="1"/>
    <xf numFmtId="0" fontId="14" fillId="0" borderId="0" xfId="13" applyFill="1" applyBorder="1"/>
    <xf numFmtId="43" fontId="1" fillId="0" borderId="0" xfId="14" applyNumberFormat="1" applyFill="1" applyBorder="1"/>
    <xf numFmtId="0" fontId="16" fillId="0" borderId="0" xfId="13" applyFont="1" applyBorder="1" applyAlignment="1">
      <alignment horizontal="center" vertical="center"/>
    </xf>
    <xf numFmtId="0" fontId="17" fillId="0" borderId="29" xfId="13" applyFont="1" applyBorder="1" applyAlignment="1">
      <alignment horizontal="centerContinuous"/>
    </xf>
    <xf numFmtId="0" fontId="18" fillId="0" borderId="30" xfId="13" applyFont="1" applyBorder="1" applyAlignment="1">
      <alignment horizontal="centerContinuous"/>
    </xf>
    <xf numFmtId="0" fontId="14" fillId="0" borderId="30" xfId="13" applyBorder="1" applyAlignment="1">
      <alignment horizontal="centerContinuous"/>
    </xf>
    <xf numFmtId="0" fontId="8" fillId="0" borderId="5" xfId="13" applyFont="1" applyBorder="1" applyAlignment="1">
      <alignment horizontal="center"/>
    </xf>
    <xf numFmtId="0" fontId="8" fillId="0" borderId="31" xfId="13" applyFont="1" applyBorder="1" applyAlignment="1">
      <alignment horizontal="centerContinuous" wrapText="1"/>
    </xf>
    <xf numFmtId="0" fontId="3" fillId="0" borderId="31" xfId="13" applyFont="1" applyBorder="1" applyAlignment="1">
      <alignment horizontal="centerContinuous"/>
    </xf>
    <xf numFmtId="0" fontId="8" fillId="0" borderId="33" xfId="13" applyFont="1" applyBorder="1" applyAlignment="1">
      <alignment horizontal="center"/>
    </xf>
    <xf numFmtId="0" fontId="7" fillId="0" borderId="0" xfId="13" applyFont="1" applyBorder="1" applyAlignment="1">
      <alignment horizontal="center"/>
    </xf>
    <xf numFmtId="0" fontId="3" fillId="0" borderId="32" xfId="13" applyFont="1" applyBorder="1" applyAlignment="1">
      <alignment horizontal="center" vertical="center"/>
    </xf>
    <xf numFmtId="0" fontId="14" fillId="0" borderId="0" xfId="13" applyAlignment="1">
      <alignment wrapText="1"/>
    </xf>
    <xf numFmtId="0" fontId="8" fillId="0" borderId="38" xfId="13" applyFont="1" applyBorder="1" applyAlignment="1">
      <alignment horizontal="center"/>
    </xf>
    <xf numFmtId="0" fontId="8" fillId="0" borderId="39" xfId="13" applyFont="1" applyBorder="1" applyAlignment="1">
      <alignment horizontal="center"/>
    </xf>
    <xf numFmtId="0" fontId="8" fillId="0" borderId="40" xfId="13" applyFont="1" applyBorder="1" applyAlignment="1">
      <alignment horizontal="center"/>
    </xf>
    <xf numFmtId="0" fontId="8" fillId="0" borderId="41" xfId="13" applyFont="1" applyBorder="1" applyAlignment="1">
      <alignment horizontal="center"/>
    </xf>
    <xf numFmtId="0" fontId="8" fillId="0" borderId="42" xfId="13" applyFont="1" applyBorder="1" applyAlignment="1">
      <alignment horizontal="center"/>
    </xf>
    <xf numFmtId="0" fontId="8" fillId="0" borderId="4" xfId="13" applyFont="1" applyBorder="1" applyAlignment="1">
      <alignment horizontal="center"/>
    </xf>
    <xf numFmtId="0" fontId="8" fillId="0" borderId="43" xfId="13" applyFont="1" applyBorder="1" applyAlignment="1">
      <alignment horizontal="center"/>
    </xf>
    <xf numFmtId="0" fontId="7" fillId="0" borderId="44" xfId="13" applyFont="1" applyBorder="1" applyAlignment="1">
      <alignment horizontal="center" vertical="justify"/>
    </xf>
    <xf numFmtId="0" fontId="7" fillId="0" borderId="44" xfId="13" applyFont="1" applyBorder="1" applyAlignment="1">
      <alignment horizontal="center"/>
    </xf>
    <xf numFmtId="17" fontId="7" fillId="0" borderId="45" xfId="13" applyNumberFormat="1" applyFont="1" applyBorder="1" applyAlignment="1">
      <alignment horizontal="center"/>
    </xf>
    <xf numFmtId="0" fontId="8" fillId="0" borderId="31" xfId="13" applyFont="1" applyBorder="1" applyAlignment="1">
      <alignment horizontal="center"/>
    </xf>
    <xf numFmtId="0" fontId="8" fillId="0" borderId="19" xfId="13" applyFont="1" applyBorder="1" applyAlignment="1">
      <alignment horizontal="center" vertical="center"/>
    </xf>
    <xf numFmtId="0" fontId="8" fillId="0" borderId="25" xfId="13" applyFont="1" applyFill="1" applyBorder="1" applyAlignment="1">
      <alignment horizontal="center" vertical="center" wrapText="1"/>
    </xf>
    <xf numFmtId="0" fontId="1" fillId="0" borderId="0" xfId="13" applyFont="1"/>
    <xf numFmtId="0" fontId="20" fillId="6" borderId="5" xfId="13" applyFont="1" applyFill="1" applyBorder="1" applyAlignment="1">
      <alignment horizontal="center"/>
    </xf>
    <xf numFmtId="0" fontId="20" fillId="6" borderId="31" xfId="13" applyFont="1" applyFill="1" applyBorder="1" applyAlignment="1">
      <alignment horizontal="center"/>
    </xf>
    <xf numFmtId="0" fontId="20" fillId="6" borderId="39" xfId="13" applyFont="1" applyFill="1" applyBorder="1" applyAlignment="1">
      <alignment horizontal="center"/>
    </xf>
    <xf numFmtId="0" fontId="20" fillId="6" borderId="46" xfId="13" applyFont="1" applyFill="1" applyBorder="1" applyAlignment="1">
      <alignment horizontal="center"/>
    </xf>
    <xf numFmtId="0" fontId="7" fillId="0" borderId="47" xfId="13" applyFont="1" applyBorder="1" applyAlignment="1">
      <alignment horizontal="center"/>
    </xf>
    <xf numFmtId="0" fontId="7" fillId="0" borderId="48" xfId="13" applyFont="1" applyBorder="1" applyAlignment="1">
      <alignment horizontal="center"/>
    </xf>
    <xf numFmtId="0" fontId="8" fillId="0" borderId="46" xfId="13" applyFont="1" applyBorder="1" applyAlignment="1">
      <alignment horizontal="center"/>
    </xf>
    <xf numFmtId="0" fontId="14" fillId="0" borderId="49" xfId="13" applyBorder="1" applyAlignment="1">
      <alignment horizontal="center" vertical="center"/>
    </xf>
    <xf numFmtId="0" fontId="14" fillId="0" borderId="50" xfId="13" applyBorder="1" applyAlignment="1">
      <alignment horizontal="center" vertical="center"/>
    </xf>
    <xf numFmtId="0" fontId="14" fillId="0" borderId="51" xfId="13" applyBorder="1" applyAlignment="1">
      <alignment horizontal="center" vertical="center"/>
    </xf>
    <xf numFmtId="0" fontId="8" fillId="0" borderId="3" xfId="13" applyFont="1" applyBorder="1" applyAlignment="1">
      <alignment horizontal="center"/>
    </xf>
    <xf numFmtId="0" fontId="3" fillId="5" borderId="26" xfId="13" applyFont="1" applyFill="1" applyBorder="1" applyAlignment="1">
      <alignment horizontal="left" vertical="center"/>
    </xf>
    <xf numFmtId="43" fontId="1" fillId="5" borderId="27" xfId="14" applyNumberFormat="1" applyFont="1" applyFill="1" applyBorder="1" applyAlignment="1">
      <alignment horizontal="center" vertical="center" wrapText="1"/>
    </xf>
    <xf numFmtId="166" fontId="21" fillId="5" borderId="27" xfId="14" applyFont="1" applyFill="1" applyBorder="1" applyAlignment="1">
      <alignment horizontal="right" vertical="center" wrapText="1"/>
    </xf>
    <xf numFmtId="15" fontId="21" fillId="5" borderId="27" xfId="14" applyNumberFormat="1" applyFont="1" applyFill="1" applyBorder="1" applyAlignment="1">
      <alignment horizontal="center" vertical="center" wrapText="1"/>
    </xf>
    <xf numFmtId="43" fontId="3" fillId="7" borderId="20" xfId="14" applyNumberFormat="1" applyFont="1" applyFill="1" applyBorder="1" applyAlignment="1">
      <alignment horizontal="center" vertical="center" wrapText="1"/>
    </xf>
    <xf numFmtId="0" fontId="3" fillId="7" borderId="53" xfId="13" applyFont="1" applyFill="1" applyBorder="1" applyAlignment="1">
      <alignment horizontal="center" vertical="center"/>
    </xf>
    <xf numFmtId="0" fontId="7" fillId="0" borderId="0" xfId="13" applyFont="1"/>
    <xf numFmtId="0" fontId="16" fillId="0" borderId="0" xfId="13" applyFont="1" applyFill="1" applyBorder="1" applyAlignment="1">
      <alignment horizontal="center" vertical="center"/>
    </xf>
    <xf numFmtId="0" fontId="7" fillId="0" borderId="0" xfId="13" applyFont="1" applyFill="1" applyBorder="1"/>
    <xf numFmtId="0" fontId="3" fillId="0" borderId="0" xfId="13" applyFont="1" applyBorder="1" applyAlignment="1">
      <alignment horizontal="center" vertical="center" wrapText="1"/>
    </xf>
    <xf numFmtId="0" fontId="8" fillId="0" borderId="55" xfId="13" applyFont="1" applyBorder="1" applyAlignment="1">
      <alignment horizontal="centerContinuous" wrapText="1"/>
    </xf>
    <xf numFmtId="0" fontId="8" fillId="0" borderId="56" xfId="13" applyFont="1" applyBorder="1" applyAlignment="1">
      <alignment horizontal="centerContinuous" wrapText="1"/>
    </xf>
    <xf numFmtId="0" fontId="8" fillId="0" borderId="18" xfId="13" applyFont="1" applyBorder="1" applyAlignment="1">
      <alignment horizontal="centerContinuous" wrapText="1"/>
    </xf>
    <xf numFmtId="0" fontId="8" fillId="0" borderId="36" xfId="13" applyFont="1" applyBorder="1" applyAlignment="1">
      <alignment horizontal="center" wrapText="1"/>
    </xf>
    <xf numFmtId="0" fontId="8" fillId="0" borderId="5" xfId="13" applyFont="1" applyBorder="1" applyAlignment="1">
      <alignment horizontal="center" wrapText="1"/>
    </xf>
    <xf numFmtId="0" fontId="8" fillId="0" borderId="58" xfId="13" applyFont="1" applyBorder="1" applyAlignment="1">
      <alignment horizontal="center" wrapText="1"/>
    </xf>
    <xf numFmtId="0" fontId="7" fillId="0" borderId="59" xfId="13" applyFont="1" applyBorder="1" applyAlignment="1">
      <alignment horizontal="center" vertical="center" wrapText="1"/>
    </xf>
    <xf numFmtId="0" fontId="7" fillId="0" borderId="33" xfId="13" applyFont="1" applyBorder="1" applyAlignment="1">
      <alignment horizontal="center" vertical="center" wrapText="1"/>
    </xf>
    <xf numFmtId="0" fontId="7" fillId="0" borderId="33" xfId="13" applyFont="1" applyBorder="1" applyAlignment="1">
      <alignment horizontal="justify" vertical="top"/>
    </xf>
    <xf numFmtId="14" fontId="7" fillId="0" borderId="33" xfId="13" applyNumberFormat="1" applyFont="1" applyBorder="1" applyAlignment="1">
      <alignment horizontal="center" vertical="center" wrapText="1"/>
    </xf>
    <xf numFmtId="43" fontId="7" fillId="7" borderId="26" xfId="14" applyNumberFormat="1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/>
    </xf>
    <xf numFmtId="0" fontId="8" fillId="9" borderId="27" xfId="13" applyFont="1" applyFill="1" applyBorder="1" applyAlignment="1">
      <alignment horizontal="center" vertical="center" wrapText="1"/>
    </xf>
    <xf numFmtId="0" fontId="8" fillId="9" borderId="1" xfId="13" applyFont="1" applyFill="1" applyBorder="1" applyAlignment="1">
      <alignment horizontal="center" vertical="center" wrapText="1"/>
    </xf>
    <xf numFmtId="0" fontId="8" fillId="0" borderId="1" xfId="13" applyFont="1" applyFill="1" applyBorder="1" applyAlignment="1">
      <alignment horizontal="center" vertical="center" wrapText="1"/>
    </xf>
    <xf numFmtId="0" fontId="3" fillId="0" borderId="2" xfId="13" applyFont="1" applyBorder="1" applyAlignment="1">
      <alignment horizontal="center" vertical="center"/>
    </xf>
    <xf numFmtId="0" fontId="3" fillId="0" borderId="3" xfId="13" applyFont="1" applyBorder="1" applyAlignment="1">
      <alignment horizontal="center" vertical="center"/>
    </xf>
    <xf numFmtId="0" fontId="8" fillId="0" borderId="26" xfId="13" applyFont="1" applyBorder="1"/>
    <xf numFmtId="0" fontId="7" fillId="0" borderId="60" xfId="13" applyFont="1" applyBorder="1"/>
    <xf numFmtId="0" fontId="7" fillId="0" borderId="61" xfId="13" applyFont="1" applyBorder="1"/>
    <xf numFmtId="0" fontId="7" fillId="0" borderId="27" xfId="13" applyFont="1" applyBorder="1"/>
    <xf numFmtId="17" fontId="7" fillId="0" borderId="60" xfId="13" applyNumberFormat="1" applyFont="1" applyBorder="1" applyAlignment="1">
      <alignment horizontal="center"/>
    </xf>
    <xf numFmtId="17" fontId="7" fillId="0" borderId="26" xfId="13" applyNumberFormat="1" applyFont="1" applyBorder="1" applyAlignment="1">
      <alignment horizontal="center"/>
    </xf>
    <xf numFmtId="0" fontId="14" fillId="0" borderId="28" xfId="13" applyBorder="1"/>
    <xf numFmtId="0" fontId="3" fillId="8" borderId="20" xfId="13" applyFont="1" applyFill="1" applyBorder="1" applyAlignment="1">
      <alignment horizontal="center" vertical="center"/>
    </xf>
    <xf numFmtId="0" fontId="8" fillId="0" borderId="0" xfId="13" applyFont="1" applyBorder="1"/>
    <xf numFmtId="0" fontId="7" fillId="0" borderId="0" xfId="13" applyFont="1" applyBorder="1"/>
    <xf numFmtId="17" fontId="7" fillId="0" borderId="0" xfId="13" applyNumberFormat="1" applyFont="1" applyBorder="1" applyAlignment="1">
      <alignment horizontal="center"/>
    </xf>
    <xf numFmtId="166" fontId="0" fillId="0" borderId="0" xfId="14" applyFont="1"/>
    <xf numFmtId="0" fontId="7" fillId="0" borderId="0" xfId="13" applyFont="1" applyBorder="1" applyAlignment="1">
      <alignment horizontal="centerContinuous"/>
    </xf>
    <xf numFmtId="0" fontId="8" fillId="0" borderId="23" xfId="13" applyFont="1" applyBorder="1" applyAlignment="1">
      <alignment horizontal="center" vertical="center" wrapText="1"/>
    </xf>
    <xf numFmtId="0" fontId="8" fillId="0" borderId="0" xfId="13" applyFont="1"/>
    <xf numFmtId="0" fontId="8" fillId="0" borderId="10" xfId="13" applyFont="1" applyBorder="1" applyAlignment="1">
      <alignment horizontal="center" wrapText="1"/>
    </xf>
    <xf numFmtId="0" fontId="8" fillId="0" borderId="52" xfId="13" applyFont="1" applyBorder="1" applyAlignment="1">
      <alignment horizontal="center" wrapText="1"/>
    </xf>
    <xf numFmtId="0" fontId="8" fillId="0" borderId="15" xfId="13" applyFont="1" applyBorder="1" applyAlignment="1">
      <alignment horizontal="center" vertical="center" wrapText="1"/>
    </xf>
    <xf numFmtId="170" fontId="23" fillId="0" borderId="1" xfId="13" applyNumberFormat="1" applyFont="1" applyFill="1" applyBorder="1" applyAlignment="1">
      <alignment horizontal="center" vertical="center" wrapText="1"/>
    </xf>
    <xf numFmtId="170" fontId="23" fillId="0" borderId="2" xfId="13" applyNumberFormat="1" applyFont="1" applyFill="1" applyBorder="1" applyAlignment="1">
      <alignment horizontal="center" vertical="center" wrapText="1"/>
    </xf>
    <xf numFmtId="0" fontId="18" fillId="11" borderId="66" xfId="13" applyFont="1" applyFill="1" applyBorder="1" applyAlignment="1">
      <alignment horizontal="center" vertical="center" wrapText="1"/>
    </xf>
    <xf numFmtId="0" fontId="18" fillId="11" borderId="67" xfId="13" applyFont="1" applyFill="1" applyBorder="1" applyAlignment="1">
      <alignment horizontal="center" vertical="center" wrapText="1"/>
    </xf>
    <xf numFmtId="0" fontId="18" fillId="11" borderId="67" xfId="13" applyFont="1" applyFill="1" applyBorder="1" applyAlignment="1">
      <alignment horizontal="justify" vertical="center" wrapText="1"/>
    </xf>
    <xf numFmtId="0" fontId="18" fillId="0" borderId="67" xfId="13" applyFont="1" applyBorder="1" applyAlignment="1">
      <alignment horizontal="center" vertical="center" wrapText="1"/>
    </xf>
    <xf numFmtId="0" fontId="18" fillId="11" borderId="68" xfId="13" applyFont="1" applyFill="1" applyBorder="1" applyAlignment="1">
      <alignment horizontal="justify" vertical="center" wrapText="1"/>
    </xf>
    <xf numFmtId="43" fontId="7" fillId="7" borderId="20" xfId="14" applyNumberFormat="1" applyFont="1" applyFill="1" applyBorder="1" applyAlignment="1">
      <alignment horizontal="center" vertical="center" wrapText="1"/>
    </xf>
    <xf numFmtId="0" fontId="8" fillId="0" borderId="20" xfId="13" applyFont="1" applyFill="1" applyBorder="1" applyAlignment="1">
      <alignment horizontal="center" vertical="center" wrapText="1"/>
    </xf>
    <xf numFmtId="0" fontId="18" fillId="11" borderId="49" xfId="13" applyFont="1" applyFill="1" applyBorder="1" applyAlignment="1">
      <alignment horizontal="center" vertical="center" wrapText="1"/>
    </xf>
    <xf numFmtId="0" fontId="18" fillId="11" borderId="50" xfId="13" applyFont="1" applyFill="1" applyBorder="1" applyAlignment="1">
      <alignment horizontal="center" vertical="center" wrapText="1"/>
    </xf>
    <xf numFmtId="0" fontId="18" fillId="11" borderId="50" xfId="13" applyFont="1" applyFill="1" applyBorder="1" applyAlignment="1">
      <alignment horizontal="justify" vertical="center" wrapText="1"/>
    </xf>
    <xf numFmtId="0" fontId="18" fillId="0" borderId="50" xfId="13" applyFont="1" applyBorder="1" applyAlignment="1">
      <alignment horizontal="center" vertical="center" wrapText="1"/>
    </xf>
    <xf numFmtId="0" fontId="18" fillId="11" borderId="72" xfId="13" applyFont="1" applyFill="1" applyBorder="1" applyAlignment="1">
      <alignment horizontal="justify" vertical="center" wrapText="1"/>
    </xf>
    <xf numFmtId="0" fontId="14" fillId="0" borderId="3" xfId="13" applyBorder="1"/>
    <xf numFmtId="0" fontId="8" fillId="0" borderId="73" xfId="13" applyFont="1" applyBorder="1"/>
    <xf numFmtId="17" fontId="7" fillId="0" borderId="61" xfId="13" applyNumberFormat="1" applyFont="1" applyBorder="1" applyAlignment="1">
      <alignment horizontal="center"/>
    </xf>
    <xf numFmtId="0" fontId="14" fillId="0" borderId="20" xfId="13" applyBorder="1"/>
    <xf numFmtId="0" fontId="3" fillId="8" borderId="28" xfId="13" applyFont="1" applyFill="1" applyBorder="1" applyAlignment="1">
      <alignment horizontal="center" vertical="center"/>
    </xf>
    <xf numFmtId="0" fontId="24" fillId="0" borderId="0" xfId="13" applyFont="1"/>
    <xf numFmtId="0" fontId="18" fillId="5" borderId="74" xfId="13" applyFont="1" applyFill="1" applyBorder="1" applyAlignment="1">
      <alignment horizontal="center" vertical="center"/>
    </xf>
    <xf numFmtId="0" fontId="8" fillId="5" borderId="20" xfId="13" applyFont="1" applyFill="1" applyBorder="1" applyAlignment="1">
      <alignment horizontal="center" vertical="center"/>
    </xf>
    <xf numFmtId="0" fontId="3" fillId="0" borderId="34" xfId="13" applyFont="1" applyBorder="1" applyAlignment="1">
      <alignment horizontal="left" vertical="center"/>
    </xf>
    <xf numFmtId="0" fontId="14" fillId="0" borderId="75" xfId="13" applyBorder="1" applyAlignment="1">
      <alignment vertical="center"/>
    </xf>
    <xf numFmtId="166" fontId="1" fillId="0" borderId="58" xfId="14" applyBorder="1" applyAlignment="1">
      <alignment horizontal="center" vertical="center"/>
    </xf>
    <xf numFmtId="0" fontId="3" fillId="0" borderId="41" xfId="13" applyFont="1" applyBorder="1" applyAlignment="1">
      <alignment horizontal="left" vertical="center"/>
    </xf>
    <xf numFmtId="0" fontId="7" fillId="0" borderId="76" xfId="13" applyFont="1" applyBorder="1" applyAlignment="1">
      <alignment horizontal="left" vertical="center"/>
    </xf>
    <xf numFmtId="166" fontId="1" fillId="0" borderId="77" xfId="14" applyBorder="1" applyAlignment="1">
      <alignment vertical="center"/>
    </xf>
    <xf numFmtId="43" fontId="3" fillId="8" borderId="20" xfId="14" applyNumberFormat="1" applyFont="1" applyFill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/>
    </xf>
    <xf numFmtId="0" fontId="3" fillId="0" borderId="0" xfId="13" applyFont="1"/>
    <xf numFmtId="0" fontId="14" fillId="4" borderId="0" xfId="13" applyFill="1"/>
    <xf numFmtId="0" fontId="3" fillId="0" borderId="0" xfId="13" applyFont="1" applyFill="1" applyBorder="1"/>
    <xf numFmtId="0" fontId="16" fillId="0" borderId="0" xfId="13" applyFont="1" applyFill="1" applyBorder="1" applyAlignment="1">
      <alignment vertical="center"/>
    </xf>
    <xf numFmtId="0" fontId="18" fillId="11" borderId="65" xfId="13" applyFont="1" applyFill="1" applyBorder="1" applyAlignment="1">
      <alignment horizontal="justify" vertical="center" wrapText="1"/>
    </xf>
    <xf numFmtId="171" fontId="14" fillId="0" borderId="0" xfId="13" applyNumberFormat="1"/>
    <xf numFmtId="166" fontId="1" fillId="0" borderId="0" xfId="14" applyFont="1"/>
    <xf numFmtId="0" fontId="14" fillId="0" borderId="0" xfId="13" applyAlignment="1">
      <alignment horizontal="center" vertical="center"/>
    </xf>
    <xf numFmtId="0" fontId="18" fillId="11" borderId="63" xfId="13" applyFont="1" applyFill="1" applyBorder="1" applyAlignment="1">
      <alignment horizontal="center" vertical="center" wrapText="1"/>
    </xf>
    <xf numFmtId="0" fontId="18" fillId="11" borderId="64" xfId="13" applyFont="1" applyFill="1" applyBorder="1" applyAlignment="1">
      <alignment horizontal="center" vertical="center" wrapText="1"/>
    </xf>
    <xf numFmtId="0" fontId="18" fillId="11" borderId="64" xfId="13" applyFont="1" applyFill="1" applyBorder="1" applyAlignment="1">
      <alignment horizontal="justify" vertical="center" wrapText="1"/>
    </xf>
    <xf numFmtId="17" fontId="18" fillId="0" borderId="64" xfId="13" applyNumberFormat="1" applyFont="1" applyFill="1" applyBorder="1" applyAlignment="1">
      <alignment horizontal="center" vertical="center" wrapText="1"/>
    </xf>
    <xf numFmtId="0" fontId="18" fillId="0" borderId="64" xfId="13" applyFont="1" applyBorder="1" applyAlignment="1">
      <alignment horizontal="center" vertical="center" wrapText="1"/>
    </xf>
    <xf numFmtId="17" fontId="18" fillId="0" borderId="67" xfId="13" applyNumberFormat="1" applyFont="1" applyFill="1" applyBorder="1" applyAlignment="1">
      <alignment horizontal="center" vertical="center" wrapText="1"/>
    </xf>
    <xf numFmtId="0" fontId="18" fillId="11" borderId="78" xfId="13" applyFont="1" applyFill="1" applyBorder="1" applyAlignment="1">
      <alignment horizontal="center" vertical="center" wrapText="1"/>
    </xf>
    <xf numFmtId="0" fontId="18" fillId="11" borderId="69" xfId="13" applyFont="1" applyFill="1" applyBorder="1" applyAlignment="1">
      <alignment horizontal="center" vertical="center" wrapText="1"/>
    </xf>
    <xf numFmtId="0" fontId="18" fillId="11" borderId="69" xfId="13" applyFont="1" applyFill="1" applyBorder="1" applyAlignment="1">
      <alignment horizontal="justify" vertical="center" wrapText="1"/>
    </xf>
    <xf numFmtId="0" fontId="18" fillId="0" borderId="69" xfId="13" applyFont="1" applyBorder="1" applyAlignment="1">
      <alignment horizontal="center" vertical="center" wrapText="1"/>
    </xf>
    <xf numFmtId="0" fontId="18" fillId="11" borderId="70" xfId="13" applyFont="1" applyFill="1" applyBorder="1" applyAlignment="1">
      <alignment horizontal="justify" vertical="center" wrapText="1"/>
    </xf>
    <xf numFmtId="0" fontId="18" fillId="11" borderId="79" xfId="13" applyFont="1" applyFill="1" applyBorder="1" applyAlignment="1">
      <alignment horizontal="center" vertical="center" wrapText="1"/>
    </xf>
    <xf numFmtId="0" fontId="18" fillId="11" borderId="45" xfId="13" applyFont="1" applyFill="1" applyBorder="1" applyAlignment="1">
      <alignment horizontal="center" vertical="center" wrapText="1"/>
    </xf>
    <xf numFmtId="0" fontId="18" fillId="11" borderId="45" xfId="13" applyFont="1" applyFill="1" applyBorder="1" applyAlignment="1">
      <alignment horizontal="justify" vertical="center" wrapText="1"/>
    </xf>
    <xf numFmtId="0" fontId="18" fillId="0" borderId="45" xfId="13" applyFont="1" applyBorder="1" applyAlignment="1">
      <alignment horizontal="center" vertical="center" wrapText="1"/>
    </xf>
    <xf numFmtId="0" fontId="18" fillId="11" borderId="71" xfId="13" applyFont="1" applyFill="1" applyBorder="1" applyAlignment="1">
      <alignment horizontal="justify" vertical="center" wrapText="1"/>
    </xf>
    <xf numFmtId="0" fontId="8" fillId="0" borderId="34" xfId="13" applyFont="1" applyBorder="1" applyAlignment="1">
      <alignment horizontal="left" vertical="center"/>
    </xf>
    <xf numFmtId="0" fontId="8" fillId="0" borderId="41" xfId="13" applyFont="1" applyBorder="1" applyAlignment="1">
      <alignment horizontal="left" vertical="center"/>
    </xf>
    <xf numFmtId="0" fontId="11" fillId="2" borderId="20" xfId="0" applyFont="1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6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" fontId="0" fillId="0" borderId="8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11" fillId="13" borderId="26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2" fontId="11" fillId="14" borderId="22" xfId="0" applyNumberFormat="1" applyFont="1" applyFill="1" applyBorder="1" applyAlignment="1">
      <alignment horizontal="center" vertical="center"/>
    </xf>
    <xf numFmtId="0" fontId="0" fillId="16" borderId="0" xfId="0" applyFill="1"/>
    <xf numFmtId="0" fontId="11" fillId="13" borderId="25" xfId="0" applyFont="1" applyFill="1" applyBorder="1" applyAlignment="1">
      <alignment horizontal="center" vertical="center"/>
    </xf>
    <xf numFmtId="2" fontId="11" fillId="14" borderId="20" xfId="0" applyNumberFormat="1" applyFont="1" applyFill="1" applyBorder="1" applyAlignment="1">
      <alignment horizontal="center" vertical="center"/>
    </xf>
    <xf numFmtId="0" fontId="11" fillId="15" borderId="26" xfId="0" applyFont="1" applyFill="1" applyBorder="1" applyAlignment="1"/>
    <xf numFmtId="0" fontId="11" fillId="15" borderId="27" xfId="0" applyFont="1" applyFill="1" applyBorder="1" applyAlignment="1"/>
    <xf numFmtId="0" fontId="11" fillId="15" borderId="28" xfId="0" applyFont="1" applyFill="1" applyBorder="1" applyAlignment="1"/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2" fontId="11" fillId="13" borderId="26" xfId="0" applyNumberFormat="1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 wrapText="1"/>
    </xf>
    <xf numFmtId="0" fontId="11" fillId="13" borderId="20" xfId="0" applyFont="1" applyFill="1" applyBorder="1" applyAlignment="1">
      <alignment horizontal="center" vertical="center" wrapText="1"/>
    </xf>
    <xf numFmtId="0" fontId="11" fillId="13" borderId="28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58" xfId="0" applyFont="1" applyFill="1" applyBorder="1" applyAlignment="1">
      <alignment horizontal="center" vertical="center" wrapText="1"/>
    </xf>
    <xf numFmtId="2" fontId="11" fillId="14" borderId="32" xfId="0" applyNumberFormat="1" applyFont="1" applyFill="1" applyBorder="1" applyAlignment="1">
      <alignment horizontal="center" vertical="center"/>
    </xf>
    <xf numFmtId="0" fontId="11" fillId="13" borderId="22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2" fontId="11" fillId="15" borderId="20" xfId="0" applyNumberFormat="1" applyFont="1" applyFill="1" applyBorder="1" applyAlignment="1">
      <alignment horizontal="center" vertical="center"/>
    </xf>
    <xf numFmtId="0" fontId="4" fillId="0" borderId="0" xfId="9" applyFont="1" applyAlignment="1">
      <alignment horizontal="left" vertical="center"/>
    </xf>
    <xf numFmtId="0" fontId="1" fillId="0" borderId="0" xfId="9" applyFont="1" applyAlignment="1">
      <alignment vertical="center"/>
    </xf>
    <xf numFmtId="0" fontId="1" fillId="0" borderId="0" xfId="9" applyFont="1" applyAlignment="1">
      <alignment horizontal="center" vertical="center"/>
    </xf>
    <xf numFmtId="0" fontId="1" fillId="0" borderId="0" xfId="9" applyFont="1" applyBorder="1" applyAlignment="1">
      <alignment vertical="center"/>
    </xf>
    <xf numFmtId="0" fontId="1" fillId="0" borderId="6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7" xfId="9" applyFont="1" applyBorder="1" applyAlignment="1">
      <alignment horizontal="center" vertical="center"/>
    </xf>
    <xf numFmtId="0" fontId="1" fillId="0" borderId="5" xfId="9" applyFont="1" applyBorder="1" applyAlignment="1">
      <alignment horizontal="center" vertical="center"/>
    </xf>
    <xf numFmtId="0" fontId="1" fillId="0" borderId="8" xfId="9" applyFont="1" applyBorder="1" applyAlignment="1">
      <alignment horizontal="center" vertical="center"/>
    </xf>
    <xf numFmtId="0" fontId="1" fillId="0" borderId="9" xfId="9" applyFont="1" applyBorder="1" applyAlignment="1">
      <alignment horizontal="center" vertical="center"/>
    </xf>
    <xf numFmtId="43" fontId="0" fillId="0" borderId="10" xfId="0" applyNumberForma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center" vertical="center"/>
    </xf>
    <xf numFmtId="0" fontId="1" fillId="0" borderId="0" xfId="9" applyFont="1" applyAlignment="1">
      <alignment horizontal="left" vertical="center"/>
    </xf>
    <xf numFmtId="0" fontId="1" fillId="0" borderId="0" xfId="9" applyFont="1" applyAlignment="1">
      <alignment horizontal="left" vertical="center" wrapText="1"/>
    </xf>
    <xf numFmtId="1" fontId="16" fillId="0" borderId="0" xfId="9" applyNumberFormat="1" applyFont="1" applyAlignment="1">
      <alignment horizontal="centerContinuous" vertical="center" wrapText="1"/>
    </xf>
    <xf numFmtId="1" fontId="3" fillId="0" borderId="0" xfId="9" applyNumberFormat="1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25" fillId="0" borderId="0" xfId="9" applyFont="1" applyAlignment="1">
      <alignment horizontal="center" vertical="center"/>
    </xf>
    <xf numFmtId="1" fontId="26" fillId="0" borderId="0" xfId="9" applyNumberFormat="1" applyFont="1" applyAlignment="1">
      <alignment horizontal="centerContinuous" vertical="center" wrapText="1"/>
    </xf>
    <xf numFmtId="0" fontId="7" fillId="0" borderId="0" xfId="9" applyFont="1"/>
    <xf numFmtId="1" fontId="27" fillId="0" borderId="0" xfId="9" applyNumberFormat="1" applyFont="1" applyAlignment="1">
      <alignment horizontal="centerContinuous" vertical="center" wrapText="1"/>
    </xf>
    <xf numFmtId="1" fontId="4" fillId="0" borderId="0" xfId="9" applyNumberFormat="1" applyFont="1" applyAlignment="1">
      <alignment horizontal="centerContinuous" vertical="center" wrapText="1"/>
    </xf>
    <xf numFmtId="1" fontId="28" fillId="0" borderId="0" xfId="9" applyNumberFormat="1" applyFont="1" applyAlignment="1">
      <alignment horizontal="centerContinuous" vertical="center" wrapText="1"/>
    </xf>
    <xf numFmtId="1" fontId="29" fillId="0" borderId="0" xfId="9" applyNumberFormat="1" applyFont="1" applyAlignment="1">
      <alignment horizontal="centerContinuous" vertical="center" wrapText="1"/>
    </xf>
    <xf numFmtId="0" fontId="30" fillId="0" borderId="0" xfId="0" applyFont="1" applyAlignment="1">
      <alignment horizontal="center" vertical="center"/>
    </xf>
    <xf numFmtId="0" fontId="0" fillId="0" borderId="91" xfId="0" applyBorder="1"/>
    <xf numFmtId="0" fontId="8" fillId="0" borderId="85" xfId="16" applyFont="1" applyBorder="1" applyAlignment="1">
      <alignment horizontal="center" vertical="center"/>
    </xf>
    <xf numFmtId="0" fontId="0" fillId="0" borderId="85" xfId="0" applyBorder="1"/>
    <xf numFmtId="0" fontId="0" fillId="0" borderId="92" xfId="0" applyBorder="1"/>
    <xf numFmtId="1" fontId="6" fillId="0" borderId="93" xfId="16" applyNumberFormat="1" applyFont="1" applyFill="1" applyBorder="1" applyAlignment="1">
      <alignment horizontal="center" vertical="center" wrapText="1"/>
    </xf>
    <xf numFmtId="4" fontId="32" fillId="0" borderId="94" xfId="0" applyNumberFormat="1" applyFont="1" applyFill="1" applyBorder="1" applyAlignment="1" applyProtection="1">
      <alignment horizontal="center" vertical="center" wrapText="1"/>
      <protection locked="0" hidden="1"/>
    </xf>
    <xf numFmtId="4" fontId="32" fillId="0" borderId="94" xfId="0" applyNumberFormat="1" applyFont="1" applyFill="1" applyBorder="1" applyAlignment="1" applyProtection="1">
      <alignment horizontal="center" vertical="center" wrapText="1"/>
      <protection hidden="1"/>
    </xf>
    <xf numFmtId="4" fontId="32" fillId="0" borderId="94" xfId="0" applyNumberFormat="1" applyFont="1" applyFill="1" applyBorder="1" applyAlignment="1">
      <alignment horizontal="center" vertical="center" wrapText="1"/>
    </xf>
    <xf numFmtId="0" fontId="0" fillId="0" borderId="96" xfId="0" applyBorder="1"/>
    <xf numFmtId="0" fontId="0" fillId="0" borderId="97" xfId="0" applyBorder="1"/>
    <xf numFmtId="0" fontId="0" fillId="0" borderId="98" xfId="0" applyBorder="1" applyAlignment="1">
      <alignment wrapText="1"/>
    </xf>
    <xf numFmtId="0" fontId="4" fillId="17" borderId="40" xfId="16" applyFont="1" applyFill="1" applyBorder="1" applyAlignment="1">
      <alignment horizontal="center" vertical="center" wrapText="1"/>
    </xf>
    <xf numFmtId="0" fontId="31" fillId="17" borderId="40" xfId="0" applyFont="1" applyFill="1" applyBorder="1" applyAlignment="1">
      <alignment horizontal="center" vertical="center" wrapText="1"/>
    </xf>
    <xf numFmtId="0" fontId="1" fillId="0" borderId="20" xfId="9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15" fontId="1" fillId="0" borderId="20" xfId="0" applyNumberFormat="1" applyFont="1" applyBorder="1" applyAlignment="1">
      <alignment horizontal="center" vertical="center" wrapText="1"/>
    </xf>
    <xf numFmtId="10" fontId="1" fillId="0" borderId="20" xfId="12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0" fontId="3" fillId="0" borderId="20" xfId="9" applyFont="1" applyBorder="1" applyAlignment="1">
      <alignment vertical="center"/>
    </xf>
    <xf numFmtId="0" fontId="35" fillId="0" borderId="20" xfId="9" applyFont="1" applyBorder="1" applyAlignment="1">
      <alignment horizontal="justify" vertical="center" wrapText="1"/>
    </xf>
    <xf numFmtId="0" fontId="0" fillId="0" borderId="35" xfId="0" applyFill="1" applyBorder="1" applyAlignment="1">
      <alignment horizontal="left" vertical="center" wrapText="1"/>
    </xf>
    <xf numFmtId="0" fontId="1" fillId="0" borderId="20" xfId="9" applyFont="1" applyBorder="1" applyAlignment="1">
      <alignment vertical="center"/>
    </xf>
    <xf numFmtId="0" fontId="1" fillId="0" borderId="10" xfId="9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43" fontId="1" fillId="0" borderId="0" xfId="3" applyFont="1" applyAlignment="1">
      <alignment vertical="center"/>
    </xf>
    <xf numFmtId="0" fontId="14" fillId="0" borderId="0" xfId="13" applyAlignment="1">
      <alignment horizontal="center"/>
    </xf>
    <xf numFmtId="0" fontId="7" fillId="0" borderId="36" xfId="18" applyFont="1" applyBorder="1" applyAlignment="1">
      <alignment horizontal="center"/>
    </xf>
    <xf numFmtId="15" fontId="7" fillId="0" borderId="36" xfId="18" applyNumberFormat="1" applyFont="1" applyBorder="1" applyAlignment="1">
      <alignment horizontal="center"/>
    </xf>
    <xf numFmtId="0" fontId="7" fillId="0" borderId="44" xfId="18" applyFont="1" applyBorder="1" applyAlignment="1">
      <alignment horizontal="center" wrapText="1"/>
    </xf>
    <xf numFmtId="15" fontId="7" fillId="0" borderId="71" xfId="18" applyNumberFormat="1" applyFont="1" applyBorder="1" applyAlignment="1">
      <alignment horizontal="center"/>
    </xf>
    <xf numFmtId="0" fontId="7" fillId="0" borderId="79" xfId="18" applyFont="1" applyBorder="1" applyAlignment="1">
      <alignment horizontal="center"/>
    </xf>
    <xf numFmtId="0" fontId="7" fillId="0" borderId="45" xfId="18" applyFont="1" applyBorder="1" applyAlignment="1">
      <alignment horizontal="center"/>
    </xf>
    <xf numFmtId="15" fontId="7" fillId="0" borderId="45" xfId="18" applyNumberFormat="1" applyFont="1" applyBorder="1" applyAlignment="1">
      <alignment horizontal="center"/>
    </xf>
    <xf numFmtId="0" fontId="7" fillId="0" borderId="80" xfId="18" applyFont="1" applyBorder="1" applyAlignment="1">
      <alignment horizontal="center"/>
    </xf>
    <xf numFmtId="0" fontId="7" fillId="0" borderId="99" xfId="18" applyFont="1" applyBorder="1" applyAlignment="1">
      <alignment horizontal="center"/>
    </xf>
    <xf numFmtId="0" fontId="7" fillId="0" borderId="99" xfId="18" applyFont="1" applyBorder="1" applyAlignment="1">
      <alignment horizontal="center" wrapText="1"/>
    </xf>
    <xf numFmtId="15" fontId="7" fillId="0" borderId="99" xfId="18" applyNumberFormat="1" applyFont="1" applyBorder="1" applyAlignment="1">
      <alignment horizontal="center" vertical="center"/>
    </xf>
    <xf numFmtId="0" fontId="8" fillId="0" borderId="9" xfId="13" applyFont="1" applyBorder="1" applyAlignment="1">
      <alignment horizontal="center" wrapText="1"/>
    </xf>
    <xf numFmtId="0" fontId="8" fillId="0" borderId="15" xfId="13" applyFont="1" applyBorder="1" applyAlignment="1">
      <alignment horizontal="center" wrapText="1"/>
    </xf>
    <xf numFmtId="0" fontId="7" fillId="0" borderId="80" xfId="18" applyFont="1" applyBorder="1" applyAlignment="1">
      <alignment horizontal="center" vertical="center"/>
    </xf>
    <xf numFmtId="0" fontId="7" fillId="0" borderId="101" xfId="18" applyFont="1" applyBorder="1" applyAlignment="1">
      <alignment horizontal="center" vertical="center"/>
    </xf>
    <xf numFmtId="0" fontId="7" fillId="0" borderId="99" xfId="18" applyFont="1" applyBorder="1" applyAlignment="1">
      <alignment horizontal="center" vertical="center"/>
    </xf>
    <xf numFmtId="0" fontId="7" fillId="3" borderId="102" xfId="18" applyFont="1" applyFill="1" applyBorder="1" applyAlignment="1">
      <alignment horizontal="center" vertical="center" wrapText="1"/>
    </xf>
    <xf numFmtId="15" fontId="7" fillId="0" borderId="36" xfId="18" applyNumberFormat="1" applyFont="1" applyBorder="1" applyAlignment="1">
      <alignment horizontal="center" vertical="center"/>
    </xf>
    <xf numFmtId="15" fontId="7" fillId="0" borderId="101" xfId="18" applyNumberFormat="1" applyFont="1" applyBorder="1" applyAlignment="1">
      <alignment horizontal="center" vertical="center"/>
    </xf>
    <xf numFmtId="43" fontId="7" fillId="7" borderId="4" xfId="14" applyNumberFormat="1" applyFont="1" applyFill="1" applyBorder="1" applyAlignment="1">
      <alignment horizontal="center" vertical="center" wrapText="1"/>
    </xf>
    <xf numFmtId="0" fontId="3" fillId="0" borderId="4" xfId="13" applyFont="1" applyBorder="1" applyAlignment="1">
      <alignment horizontal="center" vertical="center"/>
    </xf>
    <xf numFmtId="0" fontId="8" fillId="9" borderId="4" xfId="13" applyFont="1" applyFill="1" applyBorder="1" applyAlignment="1">
      <alignment horizontal="center" vertical="center" wrapText="1"/>
    </xf>
    <xf numFmtId="0" fontId="8" fillId="0" borderId="4" xfId="13" applyFont="1" applyFill="1" applyBorder="1" applyAlignment="1">
      <alignment horizontal="center" vertical="center" wrapText="1"/>
    </xf>
    <xf numFmtId="0" fontId="7" fillId="0" borderId="103" xfId="18" applyFont="1" applyBorder="1" applyAlignment="1">
      <alignment horizontal="center" vertical="center"/>
    </xf>
    <xf numFmtId="0" fontId="7" fillId="0" borderId="104" xfId="18" applyFont="1" applyBorder="1" applyAlignment="1">
      <alignment horizontal="center" vertical="center"/>
    </xf>
    <xf numFmtId="0" fontId="7" fillId="0" borderId="67" xfId="18" applyFont="1" applyBorder="1" applyAlignment="1">
      <alignment horizontal="center" vertical="center"/>
    </xf>
    <xf numFmtId="14" fontId="7" fillId="3" borderId="105" xfId="18" applyNumberFormat="1" applyFont="1" applyFill="1" applyBorder="1" applyAlignment="1">
      <alignment horizontal="center" wrapText="1"/>
    </xf>
    <xf numFmtId="15" fontId="7" fillId="0" borderId="67" xfId="18" applyNumberFormat="1" applyFont="1" applyBorder="1" applyAlignment="1">
      <alignment horizontal="center" vertical="center"/>
    </xf>
    <xf numFmtId="15" fontId="7" fillId="0" borderId="104" xfId="18" applyNumberFormat="1" applyFont="1" applyBorder="1" applyAlignment="1">
      <alignment horizontal="center" vertical="center"/>
    </xf>
    <xf numFmtId="43" fontId="7" fillId="7" borderId="5" xfId="14" applyNumberFormat="1" applyFont="1" applyFill="1" applyBorder="1" applyAlignment="1">
      <alignment horizontal="center" vertical="center" wrapText="1"/>
    </xf>
    <xf numFmtId="0" fontId="3" fillId="0" borderId="5" xfId="13" applyFont="1" applyBorder="1" applyAlignment="1">
      <alignment horizontal="center" vertical="center"/>
    </xf>
    <xf numFmtId="0" fontId="8" fillId="9" borderId="5" xfId="13" applyFont="1" applyFill="1" applyBorder="1" applyAlignment="1">
      <alignment horizontal="center" vertical="center" wrapText="1"/>
    </xf>
    <xf numFmtId="0" fontId="8" fillId="0" borderId="5" xfId="13" applyFont="1" applyFill="1" applyBorder="1" applyAlignment="1">
      <alignment horizontal="center" vertical="center" wrapText="1"/>
    </xf>
    <xf numFmtId="0" fontId="7" fillId="0" borderId="67" xfId="18" applyFont="1" applyBorder="1" applyAlignment="1">
      <alignment horizontal="center" vertical="center" wrapText="1"/>
    </xf>
    <xf numFmtId="0" fontId="7" fillId="3" borderId="105" xfId="18" applyFont="1" applyFill="1" applyBorder="1" applyAlignment="1">
      <alignment horizontal="center" wrapText="1"/>
    </xf>
    <xf numFmtId="43" fontId="7" fillId="7" borderId="13" xfId="14" applyNumberFormat="1" applyFont="1" applyFill="1" applyBorder="1" applyAlignment="1">
      <alignment horizontal="center" vertical="center" wrapText="1"/>
    </xf>
    <xf numFmtId="0" fontId="3" fillId="0" borderId="25" xfId="13" applyFont="1" applyBorder="1" applyAlignment="1">
      <alignment horizontal="center" vertical="center"/>
    </xf>
    <xf numFmtId="0" fontId="8" fillId="9" borderId="52" xfId="13" applyFont="1" applyFill="1" applyBorder="1" applyAlignment="1">
      <alignment horizontal="center" vertical="center" wrapText="1"/>
    </xf>
    <xf numFmtId="0" fontId="8" fillId="9" borderId="25" xfId="13" applyFont="1" applyFill="1" applyBorder="1" applyAlignment="1">
      <alignment horizontal="center" vertical="center" wrapText="1"/>
    </xf>
    <xf numFmtId="43" fontId="8" fillId="7" borderId="26" xfId="14" applyNumberFormat="1" applyFont="1" applyFill="1" applyBorder="1" applyAlignment="1">
      <alignment horizontal="center" vertical="center" wrapText="1"/>
    </xf>
    <xf numFmtId="0" fontId="3" fillId="8" borderId="0" xfId="13" applyFont="1" applyFill="1" applyBorder="1" applyAlignment="1">
      <alignment horizontal="center" vertical="center"/>
    </xf>
    <xf numFmtId="0" fontId="3" fillId="2" borderId="0" xfId="13" applyFont="1" applyFill="1" applyBorder="1" applyAlignment="1">
      <alignment horizontal="center" vertical="center"/>
    </xf>
    <xf numFmtId="0" fontId="3" fillId="0" borderId="0" xfId="13" applyFont="1" applyFill="1" applyBorder="1" applyAlignment="1">
      <alignment horizontal="center" vertical="center"/>
    </xf>
    <xf numFmtId="170" fontId="23" fillId="0" borderId="0" xfId="13" applyNumberFormat="1" applyFont="1" applyFill="1" applyBorder="1" applyAlignment="1">
      <alignment horizontal="center" vertical="center" wrapText="1"/>
    </xf>
    <xf numFmtId="0" fontId="7" fillId="0" borderId="36" xfId="18" applyFont="1" applyBorder="1" applyAlignment="1">
      <alignment horizontal="center" wrapText="1"/>
    </xf>
    <xf numFmtId="0" fontId="7" fillId="0" borderId="36" xfId="18" applyFont="1" applyBorder="1" applyAlignment="1">
      <alignment horizontal="center" vertical="center" wrapText="1"/>
    </xf>
    <xf numFmtId="15" fontId="7" fillId="0" borderId="36" xfId="18" applyNumberFormat="1" applyFont="1" applyBorder="1" applyAlignment="1">
      <alignment horizontal="center" vertical="center" wrapText="1"/>
    </xf>
    <xf numFmtId="0" fontId="7" fillId="0" borderId="0" xfId="13" applyFont="1" applyBorder="1" applyAlignment="1">
      <alignment horizontal="center" wrapText="1"/>
    </xf>
    <xf numFmtId="15" fontId="7" fillId="0" borderId="71" xfId="18" applyNumberFormat="1" applyFont="1" applyBorder="1" applyAlignment="1">
      <alignment horizontal="center" vertical="center" wrapText="1"/>
    </xf>
    <xf numFmtId="0" fontId="7" fillId="0" borderId="79" xfId="18" applyFont="1" applyBorder="1" applyAlignment="1">
      <alignment horizontal="center" vertical="center"/>
    </xf>
    <xf numFmtId="0" fontId="7" fillId="0" borderId="44" xfId="18" applyFont="1" applyBorder="1" applyAlignment="1">
      <alignment horizontal="center" vertical="center"/>
    </xf>
    <xf numFmtId="0" fontId="7" fillId="0" borderId="45" xfId="18" applyFont="1" applyBorder="1" applyAlignment="1">
      <alignment horizontal="center" vertical="center" wrapText="1"/>
    </xf>
    <xf numFmtId="15" fontId="7" fillId="0" borderId="5" xfId="18" applyNumberFormat="1" applyFont="1" applyBorder="1" applyAlignment="1">
      <alignment horizontal="center" vertical="center"/>
    </xf>
    <xf numFmtId="0" fontId="3" fillId="0" borderId="18" xfId="13" applyFont="1" applyBorder="1" applyAlignment="1">
      <alignment horizontal="center" vertical="center"/>
    </xf>
    <xf numFmtId="14" fontId="7" fillId="0" borderId="105" xfId="18" applyNumberFormat="1" applyFont="1" applyBorder="1" applyAlignment="1">
      <alignment horizontal="center" vertical="center" wrapText="1"/>
    </xf>
    <xf numFmtId="0" fontId="3" fillId="0" borderId="24" xfId="13" applyFont="1" applyBorder="1" applyAlignment="1">
      <alignment horizontal="center" vertical="center"/>
    </xf>
    <xf numFmtId="0" fontId="7" fillId="0" borderId="105" xfId="18" applyFont="1" applyBorder="1" applyAlignment="1">
      <alignment horizontal="center" vertical="center" wrapText="1"/>
    </xf>
    <xf numFmtId="0" fontId="7" fillId="0" borderId="47" xfId="18" applyFont="1" applyBorder="1" applyAlignment="1">
      <alignment horizontal="center" vertical="center"/>
    </xf>
    <xf numFmtId="0" fontId="7" fillId="0" borderId="45" xfId="18" applyFont="1" applyBorder="1" applyAlignment="1">
      <alignment horizontal="center" vertical="center"/>
    </xf>
    <xf numFmtId="15" fontId="7" fillId="0" borderId="45" xfId="18" applyNumberFormat="1" applyFont="1" applyBorder="1" applyAlignment="1">
      <alignment horizontal="center" vertical="center"/>
    </xf>
    <xf numFmtId="0" fontId="7" fillId="0" borderId="106" xfId="18" applyFont="1" applyBorder="1" applyAlignment="1">
      <alignment horizontal="center" vertical="center"/>
    </xf>
    <xf numFmtId="0" fontId="7" fillId="0" borderId="107" xfId="18" applyFont="1" applyBorder="1" applyAlignment="1">
      <alignment horizontal="center" vertical="center" wrapText="1"/>
    </xf>
    <xf numFmtId="0" fontId="7" fillId="0" borderId="104" xfId="18" applyFont="1" applyBorder="1" applyAlignment="1">
      <alignment horizontal="center" vertical="center" wrapText="1"/>
    </xf>
    <xf numFmtId="0" fontId="7" fillId="0" borderId="105" xfId="18" applyFont="1" applyBorder="1" applyAlignment="1">
      <alignment horizontal="center" vertical="center"/>
    </xf>
    <xf numFmtId="0" fontId="7" fillId="0" borderId="108" xfId="18" applyFont="1" applyBorder="1" applyAlignment="1">
      <alignment horizontal="center" vertical="center" wrapText="1"/>
    </xf>
    <xf numFmtId="166" fontId="7" fillId="0" borderId="60" xfId="14" applyFont="1" applyBorder="1" applyAlignment="1">
      <alignment horizontal="center"/>
    </xf>
    <xf numFmtId="0" fontId="36" fillId="0" borderId="44" xfId="13" applyFont="1" applyBorder="1" applyAlignment="1">
      <alignment horizontal="center" vertical="justify"/>
    </xf>
    <xf numFmtId="0" fontId="7" fillId="0" borderId="33" xfId="13" applyFont="1" applyBorder="1" applyAlignment="1">
      <alignment horizontal="center" vertical="top" wrapText="1"/>
    </xf>
    <xf numFmtId="0" fontId="37" fillId="9" borderId="1" xfId="13" applyFont="1" applyFill="1" applyBorder="1" applyAlignment="1">
      <alignment horizontal="center" vertical="center" wrapText="1"/>
    </xf>
    <xf numFmtId="0" fontId="8" fillId="0" borderId="0" xfId="13" applyFont="1" applyBorder="1" applyAlignment="1">
      <alignment horizontal="center" wrapText="1"/>
    </xf>
    <xf numFmtId="0" fontId="8" fillId="0" borderId="58" xfId="13" applyFont="1" applyBorder="1" applyAlignment="1">
      <alignment horizontal="center" vertical="center" wrapText="1"/>
    </xf>
    <xf numFmtId="0" fontId="7" fillId="0" borderId="103" xfId="18" applyFont="1" applyBorder="1" applyAlignment="1">
      <alignment horizontal="center" vertical="center" wrapText="1"/>
    </xf>
    <xf numFmtId="0" fontId="5" fillId="0" borderId="5" xfId="18" applyFont="1" applyBorder="1" applyAlignment="1">
      <alignment horizontal="center" vertical="center" wrapText="1"/>
    </xf>
    <xf numFmtId="0" fontId="7" fillId="0" borderId="5" xfId="18" applyFont="1" applyBorder="1" applyAlignment="1">
      <alignment horizontal="center" vertical="center"/>
    </xf>
    <xf numFmtId="15" fontId="1" fillId="0" borderId="5" xfId="18" applyNumberFormat="1" applyFont="1" applyBorder="1" applyAlignment="1">
      <alignment horizontal="center" vertical="center"/>
    </xf>
    <xf numFmtId="0" fontId="7" fillId="0" borderId="5" xfId="18" applyFont="1" applyBorder="1" applyAlignment="1">
      <alignment horizontal="center" vertical="center" wrapText="1"/>
    </xf>
    <xf numFmtId="0" fontId="18" fillId="0" borderId="5" xfId="18" applyFont="1" applyBorder="1" applyAlignment="1">
      <alignment horizontal="center" vertical="center" wrapText="1"/>
    </xf>
    <xf numFmtId="43" fontId="18" fillId="7" borderId="5" xfId="14" applyNumberFormat="1" applyFont="1" applyFill="1" applyBorder="1" applyAlignment="1">
      <alignment horizontal="center" vertical="center" wrapText="1"/>
    </xf>
    <xf numFmtId="0" fontId="8" fillId="0" borderId="109" xfId="13" applyFont="1" applyFill="1" applyBorder="1" applyAlignment="1">
      <alignment horizontal="center" vertical="center" wrapText="1"/>
    </xf>
    <xf numFmtId="0" fontId="7" fillId="0" borderId="7" xfId="18" applyFont="1" applyBorder="1" applyAlignment="1">
      <alignment horizontal="center" vertical="center" wrapText="1"/>
    </xf>
    <xf numFmtId="0" fontId="14" fillId="0" borderId="5" xfId="13" applyBorder="1"/>
    <xf numFmtId="0" fontId="7" fillId="0" borderId="5" xfId="18" applyFont="1" applyBorder="1" applyAlignment="1">
      <alignment horizontal="center" wrapText="1"/>
    </xf>
    <xf numFmtId="0" fontId="24" fillId="0" borderId="13" xfId="13" applyFont="1" applyBorder="1"/>
    <xf numFmtId="0" fontId="7" fillId="0" borderId="52" xfId="18" applyFont="1" applyBorder="1" applyAlignment="1">
      <alignment horizontal="center" vertical="center" wrapText="1"/>
    </xf>
    <xf numFmtId="0" fontId="18" fillId="11" borderId="52" xfId="13" applyFont="1" applyFill="1" applyBorder="1" applyAlignment="1">
      <alignment horizontal="center" vertical="center" wrapText="1"/>
    </xf>
    <xf numFmtId="0" fontId="3" fillId="5" borderId="13" xfId="13" applyFont="1" applyFill="1" applyBorder="1" applyAlignment="1">
      <alignment horizontal="left" vertical="center"/>
    </xf>
    <xf numFmtId="0" fontId="18" fillId="5" borderId="110" xfId="13" applyFont="1" applyFill="1" applyBorder="1" applyAlignment="1">
      <alignment horizontal="center" vertical="center"/>
    </xf>
    <xf numFmtId="0" fontId="8" fillId="5" borderId="22" xfId="13" applyFont="1" applyFill="1" applyBorder="1" applyAlignment="1">
      <alignment horizontal="center" vertical="center"/>
    </xf>
    <xf numFmtId="0" fontId="14" fillId="0" borderId="0" xfId="13" applyFill="1"/>
    <xf numFmtId="0" fontId="7" fillId="0" borderId="34" xfId="18" applyFont="1" applyBorder="1" applyAlignment="1">
      <alignment horizontal="center" vertical="center"/>
    </xf>
    <xf numFmtId="0" fontId="7" fillId="0" borderId="35" xfId="18" applyFont="1" applyBorder="1" applyAlignment="1">
      <alignment horizontal="center" vertical="center"/>
    </xf>
    <xf numFmtId="0" fontId="7" fillId="0" borderId="36" xfId="18" applyFont="1" applyBorder="1" applyAlignment="1">
      <alignment horizontal="center" vertical="center"/>
    </xf>
    <xf numFmtId="0" fontId="18" fillId="0" borderId="35" xfId="18" applyFont="1" applyBorder="1" applyAlignment="1">
      <alignment horizontal="center" vertical="center"/>
    </xf>
    <xf numFmtId="0" fontId="18" fillId="0" borderId="36" xfId="18" applyFont="1" applyBorder="1" applyAlignment="1">
      <alignment horizontal="center" vertical="center" wrapText="1"/>
    </xf>
    <xf numFmtId="0" fontId="7" fillId="3" borderId="0" xfId="18" applyFont="1" applyFill="1" applyBorder="1" applyAlignment="1">
      <alignment horizontal="center" vertical="center" wrapText="1"/>
    </xf>
    <xf numFmtId="15" fontId="7" fillId="0" borderId="40" xfId="18" applyNumberFormat="1" applyFont="1" applyBorder="1" applyAlignment="1">
      <alignment horizontal="center" vertical="center"/>
    </xf>
    <xf numFmtId="0" fontId="7" fillId="0" borderId="4" xfId="18" applyFont="1" applyBorder="1" applyAlignment="1">
      <alignment horizontal="center" vertical="center"/>
    </xf>
    <xf numFmtId="0" fontId="7" fillId="0" borderId="75" xfId="18" applyFont="1" applyBorder="1" applyAlignment="1">
      <alignment horizontal="center" vertical="center" wrapText="1"/>
    </xf>
    <xf numFmtId="0" fontId="1" fillId="0" borderId="36" xfId="18" applyFont="1" applyBorder="1" applyAlignment="1">
      <alignment horizontal="center" vertical="center" wrapText="1"/>
    </xf>
    <xf numFmtId="15" fontId="1" fillId="0" borderId="36" xfId="18" applyNumberFormat="1" applyFont="1" applyBorder="1" applyAlignment="1">
      <alignment horizontal="center" vertical="center"/>
    </xf>
    <xf numFmtId="0" fontId="7" fillId="0" borderId="112" xfId="18" applyFont="1" applyBorder="1" applyAlignment="1">
      <alignment horizontal="center" vertical="center" wrapText="1"/>
    </xf>
    <xf numFmtId="15" fontId="1" fillId="0" borderId="67" xfId="18" applyNumberFormat="1" applyFont="1" applyBorder="1" applyAlignment="1">
      <alignment horizontal="center" vertical="center"/>
    </xf>
    <xf numFmtId="15" fontId="1" fillId="0" borderId="99" xfId="18" applyNumberFormat="1" applyFont="1" applyBorder="1" applyAlignment="1">
      <alignment horizontal="center" vertical="center"/>
    </xf>
    <xf numFmtId="15" fontId="1" fillId="0" borderId="35" xfId="18" applyNumberFormat="1" applyFont="1" applyBorder="1" applyAlignment="1">
      <alignment horizontal="center" vertical="center"/>
    </xf>
    <xf numFmtId="0" fontId="7" fillId="0" borderId="31" xfId="18" applyFont="1" applyBorder="1" applyAlignment="1">
      <alignment horizontal="center" vertical="center" wrapText="1"/>
    </xf>
    <xf numFmtId="166" fontId="1" fillId="0" borderId="58" xfId="14" applyFill="1" applyBorder="1" applyAlignment="1">
      <alignment horizontal="center" vertical="center"/>
    </xf>
    <xf numFmtId="0" fontId="7" fillId="0" borderId="99" xfId="18" applyFont="1" applyBorder="1" applyAlignment="1">
      <alignment horizontal="center" vertical="center" wrapText="1"/>
    </xf>
    <xf numFmtId="0" fontId="7" fillId="0" borderId="79" xfId="18" applyFont="1" applyBorder="1" applyAlignment="1">
      <alignment horizontal="center" vertical="center" wrapText="1"/>
    </xf>
    <xf numFmtId="0" fontId="7" fillId="0" borderId="44" xfId="18" applyFont="1" applyBorder="1" applyAlignment="1">
      <alignment horizontal="center" vertical="center" wrapText="1"/>
    </xf>
    <xf numFmtId="0" fontId="7" fillId="0" borderId="106" xfId="18" applyFont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/>
    </xf>
    <xf numFmtId="171" fontId="1" fillId="0" borderId="0" xfId="13" applyNumberFormat="1" applyFont="1" applyAlignment="1">
      <alignment wrapText="1"/>
    </xf>
    <xf numFmtId="0" fontId="1" fillId="0" borderId="103" xfId="18" applyFont="1" applyBorder="1" applyAlignment="1">
      <alignment horizontal="center" vertical="center" wrapText="1"/>
    </xf>
    <xf numFmtId="0" fontId="1" fillId="0" borderId="104" xfId="18" applyFont="1" applyBorder="1" applyAlignment="1">
      <alignment horizontal="center" vertical="center" wrapText="1"/>
    </xf>
    <xf numFmtId="0" fontId="1" fillId="0" borderId="67" xfId="18" applyFont="1" applyBorder="1" applyAlignment="1">
      <alignment horizontal="center" vertical="center" wrapText="1"/>
    </xf>
    <xf numFmtId="0" fontId="1" fillId="0" borderId="105" xfId="18" applyFont="1" applyBorder="1" applyAlignment="1">
      <alignment horizontal="center" vertical="center" wrapText="1"/>
    </xf>
    <xf numFmtId="0" fontId="1" fillId="0" borderId="68" xfId="18" applyFont="1" applyBorder="1" applyAlignment="1">
      <alignment horizontal="center" vertical="center" wrapText="1"/>
    </xf>
    <xf numFmtId="15" fontId="1" fillId="3" borderId="67" xfId="18" applyNumberFormat="1" applyFont="1" applyFill="1" applyBorder="1" applyAlignment="1">
      <alignment horizontal="center" vertical="center"/>
    </xf>
    <xf numFmtId="0" fontId="1" fillId="0" borderId="108" xfId="18" applyFont="1" applyBorder="1" applyAlignment="1">
      <alignment horizontal="center" vertical="center" wrapText="1"/>
    </xf>
    <xf numFmtId="0" fontId="1" fillId="0" borderId="50" xfId="18" applyFont="1" applyBorder="1" applyAlignment="1">
      <alignment horizontal="center" vertical="center" wrapText="1"/>
    </xf>
    <xf numFmtId="15" fontId="1" fillId="3" borderId="50" xfId="18" applyNumberFormat="1" applyFont="1" applyFill="1" applyBorder="1" applyAlignment="1">
      <alignment horizontal="center" vertical="center"/>
    </xf>
    <xf numFmtId="0" fontId="1" fillId="0" borderId="72" xfId="18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1" fillId="18" borderId="43" xfId="0" applyFont="1" applyFill="1" applyBorder="1" applyAlignment="1">
      <alignment horizontal="center" vertical="center"/>
    </xf>
    <xf numFmtId="0" fontId="11" fillId="18" borderId="2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18" borderId="2" xfId="0" applyFont="1" applyFill="1" applyBorder="1" applyAlignment="1" applyProtection="1">
      <alignment horizontal="center" vertical="center"/>
      <protection locked="0" hidden="1"/>
    </xf>
    <xf numFmtId="2" fontId="12" fillId="18" borderId="81" xfId="0" applyNumberFormat="1" applyFont="1" applyFill="1" applyBorder="1" applyAlignment="1" applyProtection="1">
      <alignment horizontal="center" vertical="center"/>
      <protection locked="0" hidden="1"/>
    </xf>
    <xf numFmtId="0" fontId="12" fillId="18" borderId="25" xfId="0" applyFont="1" applyFill="1" applyBorder="1" applyAlignment="1" applyProtection="1">
      <alignment horizontal="center" vertical="center"/>
      <protection locked="0" hidden="1"/>
    </xf>
    <xf numFmtId="0" fontId="1" fillId="0" borderId="115" xfId="9" applyFont="1" applyBorder="1" applyAlignment="1">
      <alignment horizontal="center" vertical="center"/>
    </xf>
    <xf numFmtId="0" fontId="39" fillId="0" borderId="116" xfId="19" applyFont="1" applyBorder="1" applyAlignment="1">
      <alignment horizontal="left" vertical="center" wrapText="1"/>
    </xf>
    <xf numFmtId="0" fontId="1" fillId="0" borderId="116" xfId="9" applyFont="1" applyBorder="1" applyAlignment="1">
      <alignment vertical="center"/>
    </xf>
    <xf numFmtId="169" fontId="1" fillId="0" borderId="116" xfId="9" applyNumberFormat="1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 wrapText="1"/>
    </xf>
    <xf numFmtId="44" fontId="1" fillId="0" borderId="116" xfId="4" applyFont="1" applyFill="1" applyBorder="1" applyAlignment="1">
      <alignment vertical="center"/>
    </xf>
    <xf numFmtId="0" fontId="1" fillId="0" borderId="117" xfId="0" applyFont="1" applyBorder="1" applyAlignment="1">
      <alignment horizontal="center" vertical="center" wrapText="1"/>
    </xf>
    <xf numFmtId="0" fontId="39" fillId="0" borderId="5" xfId="19" applyFont="1" applyBorder="1" applyAlignment="1">
      <alignment horizontal="left" vertical="center" wrapText="1"/>
    </xf>
    <xf numFmtId="0" fontId="1" fillId="0" borderId="5" xfId="9" applyFont="1" applyBorder="1" applyAlignment="1">
      <alignment vertical="center"/>
    </xf>
    <xf numFmtId="169" fontId="1" fillId="0" borderId="5" xfId="9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4" fontId="1" fillId="0" borderId="5" xfId="4" applyFont="1" applyFill="1" applyBorder="1" applyAlignment="1">
      <alignment vertical="center"/>
    </xf>
    <xf numFmtId="0" fontId="1" fillId="0" borderId="109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9" fillId="0" borderId="9" xfId="19" applyFont="1" applyBorder="1" applyAlignment="1">
      <alignment horizontal="left" vertical="center" wrapText="1"/>
    </xf>
    <xf numFmtId="0" fontId="1" fillId="0" borderId="9" xfId="9" applyFont="1" applyBorder="1" applyAlignment="1">
      <alignment vertical="center"/>
    </xf>
    <xf numFmtId="169" fontId="1" fillId="0" borderId="9" xfId="9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4" fontId="1" fillId="0" borderId="9" xfId="4" applyFont="1" applyFill="1" applyBorder="1" applyAlignment="1">
      <alignment vertical="center"/>
    </xf>
    <xf numFmtId="0" fontId="1" fillId="0" borderId="118" xfId="0" applyFont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 vertical="center"/>
    </xf>
    <xf numFmtId="0" fontId="33" fillId="0" borderId="95" xfId="0" applyFont="1" applyFill="1" applyBorder="1" applyAlignment="1">
      <alignment horizontal="center" wrapText="1"/>
    </xf>
    <xf numFmtId="0" fontId="3" fillId="2" borderId="16" xfId="9" applyFont="1" applyFill="1" applyBorder="1" applyAlignment="1">
      <alignment horizontal="center" vertical="center" wrapText="1"/>
    </xf>
    <xf numFmtId="0" fontId="3" fillId="2" borderId="14" xfId="9" applyFont="1" applyFill="1" applyBorder="1" applyAlignment="1">
      <alignment horizontal="center" vertical="center" wrapText="1"/>
    </xf>
    <xf numFmtId="0" fontId="4" fillId="0" borderId="0" xfId="9" applyFont="1" applyAlignment="1">
      <alignment horizontal="center" vertical="center"/>
    </xf>
    <xf numFmtId="0" fontId="4" fillId="0" borderId="0" xfId="9" applyFont="1" applyAlignment="1">
      <alignment horizontal="left" vertical="center"/>
    </xf>
    <xf numFmtId="0" fontId="5" fillId="0" borderId="19" xfId="9" applyFont="1" applyBorder="1" applyAlignment="1">
      <alignment horizontal="center" vertical="center"/>
    </xf>
    <xf numFmtId="0" fontId="0" fillId="0" borderId="22" xfId="0" applyBorder="1"/>
    <xf numFmtId="0" fontId="6" fillId="0" borderId="19" xfId="9" applyFont="1" applyBorder="1" applyAlignment="1">
      <alignment horizontal="center" vertical="center" wrapText="1"/>
    </xf>
    <xf numFmtId="0" fontId="3" fillId="2" borderId="17" xfId="9" applyFont="1" applyFill="1" applyBorder="1" applyAlignment="1">
      <alignment horizontal="center" vertical="center" wrapText="1"/>
    </xf>
    <xf numFmtId="0" fontId="3" fillId="2" borderId="10" xfId="9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49" fontId="8" fillId="2" borderId="19" xfId="10" applyNumberFormat="1" applyFont="1" applyFill="1" applyBorder="1" applyAlignment="1">
      <alignment horizontal="center" vertical="center" wrapText="1"/>
    </xf>
    <xf numFmtId="49" fontId="8" fillId="2" borderId="22" xfId="1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" fontId="15" fillId="4" borderId="0" xfId="13" applyNumberFormat="1" applyFont="1" applyFill="1" applyAlignment="1">
      <alignment horizontal="center" vertical="center"/>
    </xf>
    <xf numFmtId="43" fontId="15" fillId="4" borderId="0" xfId="14" applyNumberFormat="1" applyFont="1" applyFill="1" applyAlignment="1">
      <alignment horizontal="center" vertical="center"/>
    </xf>
    <xf numFmtId="0" fontId="16" fillId="0" borderId="0" xfId="13" applyFont="1" applyBorder="1" applyAlignment="1">
      <alignment horizontal="center" vertical="center"/>
    </xf>
    <xf numFmtId="0" fontId="8" fillId="0" borderId="19" xfId="13" applyFont="1" applyFill="1" applyBorder="1" applyAlignment="1">
      <alignment horizontal="center" vertical="center" wrapText="1"/>
    </xf>
    <xf numFmtId="0" fontId="8" fillId="0" borderId="32" xfId="13" applyFont="1" applyFill="1" applyBorder="1" applyAlignment="1">
      <alignment horizontal="center" vertical="center" wrapText="1"/>
    </xf>
    <xf numFmtId="0" fontId="8" fillId="0" borderId="22" xfId="13" applyFont="1" applyFill="1" applyBorder="1" applyAlignment="1">
      <alignment horizontal="center" vertical="center" wrapText="1"/>
    </xf>
    <xf numFmtId="0" fontId="8" fillId="0" borderId="25" xfId="13" applyFont="1" applyFill="1" applyBorder="1" applyAlignment="1">
      <alignment horizontal="center" vertical="center" wrapText="1"/>
    </xf>
    <xf numFmtId="0" fontId="3" fillId="0" borderId="19" xfId="13" applyFont="1" applyFill="1" applyBorder="1" applyAlignment="1">
      <alignment horizontal="center" vertical="center"/>
    </xf>
    <xf numFmtId="0" fontId="3" fillId="0" borderId="32" xfId="13" applyFont="1" applyFill="1" applyBorder="1" applyAlignment="1">
      <alignment horizontal="center" vertical="center"/>
    </xf>
    <xf numFmtId="0" fontId="3" fillId="0" borderId="25" xfId="13" applyFont="1" applyFill="1" applyBorder="1" applyAlignment="1">
      <alignment horizontal="center" vertical="center"/>
    </xf>
    <xf numFmtId="0" fontId="8" fillId="0" borderId="54" xfId="13" applyFont="1" applyBorder="1" applyAlignment="1">
      <alignment horizontal="center" vertical="center" wrapText="1"/>
    </xf>
    <xf numFmtId="0" fontId="8" fillId="0" borderId="100" xfId="13" applyFont="1" applyBorder="1" applyAlignment="1">
      <alignment horizontal="center" vertical="center" wrapText="1"/>
    </xf>
    <xf numFmtId="0" fontId="8" fillId="0" borderId="17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 wrapText="1"/>
    </xf>
    <xf numFmtId="0" fontId="8" fillId="0" borderId="16" xfId="13" applyFont="1" applyBorder="1" applyAlignment="1">
      <alignment horizontal="center" vertical="center" wrapText="1"/>
    </xf>
    <xf numFmtId="0" fontId="8" fillId="0" borderId="14" xfId="13" applyFont="1" applyBorder="1" applyAlignment="1">
      <alignment horizontal="center" vertical="center" wrapText="1"/>
    </xf>
    <xf numFmtId="0" fontId="3" fillId="5" borderId="29" xfId="13" applyFont="1" applyFill="1" applyBorder="1" applyAlignment="1">
      <alignment horizontal="left" vertical="center" wrapText="1"/>
    </xf>
    <xf numFmtId="0" fontId="3" fillId="5" borderId="30" xfId="13" applyFont="1" applyFill="1" applyBorder="1" applyAlignment="1">
      <alignment horizontal="left" vertical="center" wrapText="1"/>
    </xf>
    <xf numFmtId="0" fontId="3" fillId="5" borderId="23" xfId="13" applyFont="1" applyFill="1" applyBorder="1" applyAlignment="1">
      <alignment horizontal="left" vertical="center" wrapText="1"/>
    </xf>
    <xf numFmtId="0" fontId="3" fillId="5" borderId="13" xfId="13" applyFont="1" applyFill="1" applyBorder="1" applyAlignment="1">
      <alignment horizontal="left" vertical="center" wrapText="1"/>
    </xf>
    <xf numFmtId="0" fontId="3" fillId="5" borderId="52" xfId="13" applyFont="1" applyFill="1" applyBorder="1" applyAlignment="1">
      <alignment horizontal="left" vertical="center" wrapText="1"/>
    </xf>
    <xf numFmtId="0" fontId="3" fillId="5" borderId="15" xfId="13" applyFont="1" applyFill="1" applyBorder="1" applyAlignment="1">
      <alignment horizontal="left" vertical="center" wrapText="1"/>
    </xf>
    <xf numFmtId="0" fontId="3" fillId="7" borderId="32" xfId="13" applyFont="1" applyFill="1" applyBorder="1" applyAlignment="1">
      <alignment horizontal="center" vertical="center"/>
    </xf>
    <xf numFmtId="0" fontId="3" fillId="7" borderId="22" xfId="13" applyFont="1" applyFill="1" applyBorder="1" applyAlignment="1">
      <alignment horizontal="center" vertical="center"/>
    </xf>
    <xf numFmtId="0" fontId="3" fillId="8" borderId="19" xfId="13" applyFont="1" applyFill="1" applyBorder="1" applyAlignment="1">
      <alignment horizontal="center" vertical="center"/>
    </xf>
    <xf numFmtId="0" fontId="3" fillId="8" borderId="22" xfId="13" applyFont="1" applyFill="1" applyBorder="1" applyAlignment="1">
      <alignment horizontal="center" vertical="center"/>
    </xf>
    <xf numFmtId="0" fontId="16" fillId="0" borderId="0" xfId="13" applyFont="1" applyFill="1" applyBorder="1" applyAlignment="1">
      <alignment horizontal="center" vertical="center"/>
    </xf>
    <xf numFmtId="0" fontId="3" fillId="0" borderId="26" xfId="13" applyFont="1" applyBorder="1" applyAlignment="1">
      <alignment horizontal="center" vertical="center" wrapText="1"/>
    </xf>
    <xf numFmtId="0" fontId="3" fillId="0" borderId="27" xfId="13" applyFont="1" applyBorder="1" applyAlignment="1">
      <alignment horizontal="center" vertical="center" wrapText="1"/>
    </xf>
    <xf numFmtId="0" fontId="3" fillId="0" borderId="28" xfId="13" applyFont="1" applyBorder="1" applyAlignment="1">
      <alignment horizontal="center" vertical="center" wrapText="1"/>
    </xf>
    <xf numFmtId="0" fontId="8" fillId="0" borderId="19" xfId="13" applyFont="1" applyBorder="1" applyAlignment="1">
      <alignment horizontal="center" vertical="center" wrapText="1"/>
    </xf>
    <xf numFmtId="0" fontId="8" fillId="0" borderId="22" xfId="13" applyFont="1" applyBorder="1" applyAlignment="1">
      <alignment horizontal="center" vertical="center" wrapText="1"/>
    </xf>
    <xf numFmtId="17" fontId="3" fillId="8" borderId="26" xfId="13" applyNumberFormat="1" applyFont="1" applyFill="1" applyBorder="1" applyAlignment="1">
      <alignment horizontal="center" vertical="center"/>
    </xf>
    <xf numFmtId="17" fontId="3" fillId="8" borderId="28" xfId="13" applyNumberFormat="1" applyFont="1" applyFill="1" applyBorder="1" applyAlignment="1">
      <alignment horizontal="center" vertical="center"/>
    </xf>
    <xf numFmtId="0" fontId="4" fillId="12" borderId="19" xfId="13" applyFont="1" applyFill="1" applyBorder="1" applyAlignment="1">
      <alignment horizontal="center" vertical="center"/>
    </xf>
    <xf numFmtId="0" fontId="4" fillId="12" borderId="32" xfId="13" applyFont="1" applyFill="1" applyBorder="1" applyAlignment="1">
      <alignment horizontal="center" vertical="center"/>
    </xf>
    <xf numFmtId="0" fontId="4" fillId="12" borderId="22" xfId="13" applyFont="1" applyFill="1" applyBorder="1" applyAlignment="1">
      <alignment horizontal="center" vertical="center"/>
    </xf>
    <xf numFmtId="0" fontId="3" fillId="2" borderId="26" xfId="13" applyFont="1" applyFill="1" applyBorder="1" applyAlignment="1">
      <alignment horizontal="center" vertical="center"/>
    </xf>
    <xf numFmtId="0" fontId="3" fillId="2" borderId="28" xfId="13" applyFont="1" applyFill="1" applyBorder="1" applyAlignment="1">
      <alignment horizontal="center" vertical="center"/>
    </xf>
    <xf numFmtId="0" fontId="8" fillId="9" borderId="19" xfId="13" applyFont="1" applyFill="1" applyBorder="1" applyAlignment="1">
      <alignment horizontal="center" vertical="center" wrapText="1"/>
    </xf>
    <xf numFmtId="0" fontId="8" fillId="9" borderId="22" xfId="13" applyFont="1" applyFill="1" applyBorder="1" applyAlignment="1">
      <alignment horizontal="center" vertical="center" wrapText="1"/>
    </xf>
    <xf numFmtId="43" fontId="3" fillId="8" borderId="26" xfId="14" applyNumberFormat="1" applyFont="1" applyFill="1" applyBorder="1" applyAlignment="1">
      <alignment horizontal="center" vertical="center" wrapText="1"/>
    </xf>
    <xf numFmtId="43" fontId="3" fillId="8" borderId="28" xfId="14" applyNumberFormat="1" applyFont="1" applyFill="1" applyBorder="1" applyAlignment="1">
      <alignment horizontal="center" vertical="center" wrapText="1"/>
    </xf>
    <xf numFmtId="0" fontId="3" fillId="0" borderId="26" xfId="13" applyFont="1" applyBorder="1" applyAlignment="1">
      <alignment horizontal="center" vertical="center"/>
    </xf>
    <xf numFmtId="0" fontId="3" fillId="0" borderId="27" xfId="13" applyFont="1" applyBorder="1" applyAlignment="1">
      <alignment horizontal="center" vertical="center"/>
    </xf>
    <xf numFmtId="0" fontId="3" fillId="0" borderId="28" xfId="13" applyFont="1" applyBorder="1" applyAlignment="1">
      <alignment horizontal="center" vertical="center"/>
    </xf>
    <xf numFmtId="0" fontId="8" fillId="0" borderId="6" xfId="13" applyFont="1" applyBorder="1" applyAlignment="1">
      <alignment horizontal="center" vertical="center" wrapText="1"/>
    </xf>
    <xf numFmtId="0" fontId="8" fillId="0" borderId="17" xfId="13" applyFont="1" applyBorder="1" applyAlignment="1">
      <alignment horizontal="center" vertical="center"/>
    </xf>
    <xf numFmtId="0" fontId="8" fillId="0" borderId="4" xfId="13" applyFont="1" applyBorder="1" applyAlignment="1">
      <alignment horizontal="center" vertical="center"/>
    </xf>
    <xf numFmtId="0" fontId="8" fillId="0" borderId="55" xfId="13" applyFont="1" applyBorder="1" applyAlignment="1">
      <alignment horizontal="center" vertical="center"/>
    </xf>
    <xf numFmtId="0" fontId="8" fillId="0" borderId="62" xfId="13" applyFont="1" applyBorder="1" applyAlignment="1">
      <alignment horizontal="center" vertical="center"/>
    </xf>
    <xf numFmtId="0" fontId="22" fillId="0" borderId="19" xfId="13" applyFont="1" applyBorder="1" applyAlignment="1">
      <alignment horizontal="center" vertical="center" wrapText="1"/>
    </xf>
    <xf numFmtId="0" fontId="22" fillId="0" borderId="22" xfId="13" applyFont="1" applyBorder="1" applyAlignment="1">
      <alignment horizontal="center" vertical="center" wrapText="1"/>
    </xf>
    <xf numFmtId="171" fontId="18" fillId="0" borderId="34" xfId="13" applyNumberFormat="1" applyFont="1" applyBorder="1" applyAlignment="1">
      <alignment horizontal="center" vertical="top" wrapText="1"/>
    </xf>
    <xf numFmtId="171" fontId="18" fillId="0" borderId="34" xfId="13" applyNumberFormat="1" applyFont="1" applyBorder="1" applyAlignment="1">
      <alignment horizontal="center" vertical="top"/>
    </xf>
    <xf numFmtId="0" fontId="8" fillId="0" borderId="57" xfId="13" applyFont="1" applyBorder="1" applyAlignment="1">
      <alignment horizontal="center" vertical="center" wrapText="1"/>
    </xf>
    <xf numFmtId="0" fontId="8" fillId="0" borderId="36" xfId="13" applyFont="1" applyBorder="1" applyAlignment="1">
      <alignment horizontal="center" vertical="center" wrapText="1"/>
    </xf>
    <xf numFmtId="0" fontId="8" fillId="0" borderId="35" xfId="13" applyFont="1" applyBorder="1" applyAlignment="1">
      <alignment horizontal="center" vertical="center" wrapText="1"/>
    </xf>
    <xf numFmtId="0" fontId="7" fillId="0" borderId="19" xfId="13" applyFont="1" applyFill="1" applyBorder="1" applyAlignment="1">
      <alignment horizontal="center" vertical="center" wrapText="1"/>
    </xf>
    <xf numFmtId="0" fontId="7" fillId="0" borderId="32" xfId="13" applyFont="1" applyFill="1" applyBorder="1" applyAlignment="1">
      <alignment horizontal="center" vertical="center" wrapText="1"/>
    </xf>
    <xf numFmtId="0" fontId="7" fillId="0" borderId="22" xfId="13" applyFont="1" applyFill="1" applyBorder="1" applyAlignment="1">
      <alignment horizontal="center" vertical="center" wrapText="1"/>
    </xf>
    <xf numFmtId="0" fontId="4" fillId="0" borderId="19" xfId="13" applyFont="1" applyFill="1" applyBorder="1" applyAlignment="1">
      <alignment horizontal="center" vertical="center"/>
    </xf>
    <xf numFmtId="0" fontId="4" fillId="0" borderId="32" xfId="13" applyFont="1" applyFill="1" applyBorder="1" applyAlignment="1">
      <alignment horizontal="center" vertical="center"/>
    </xf>
    <xf numFmtId="0" fontId="4" fillId="0" borderId="22" xfId="13" applyFont="1" applyFill="1" applyBorder="1" applyAlignment="1">
      <alignment horizontal="center" vertical="center"/>
    </xf>
    <xf numFmtId="0" fontId="22" fillId="0" borderId="32" xfId="13" applyFont="1" applyBorder="1" applyAlignment="1">
      <alignment horizontal="center" vertical="center" wrapText="1"/>
    </xf>
    <xf numFmtId="0" fontId="8" fillId="0" borderId="10" xfId="13" applyFont="1" applyBorder="1" applyAlignment="1">
      <alignment horizontal="center" vertical="center"/>
    </xf>
    <xf numFmtId="0" fontId="8" fillId="0" borderId="111" xfId="13" applyFont="1" applyBorder="1" applyAlignment="1">
      <alignment horizontal="center" vertical="center" wrapText="1"/>
    </xf>
    <xf numFmtId="0" fontId="8" fillId="0" borderId="12" xfId="13" applyFont="1" applyBorder="1" applyAlignment="1">
      <alignment horizontal="center" vertical="center" wrapText="1"/>
    </xf>
    <xf numFmtId="0" fontId="1" fillId="0" borderId="113" xfId="18" applyFont="1" applyBorder="1" applyAlignment="1">
      <alignment horizontal="center" vertical="center" wrapText="1"/>
    </xf>
    <xf numFmtId="0" fontId="1" fillId="0" borderId="57" xfId="18" applyFont="1" applyBorder="1" applyAlignment="1">
      <alignment horizontal="center" vertical="center" wrapText="1"/>
    </xf>
    <xf numFmtId="0" fontId="1" fillId="0" borderId="100" xfId="18" applyFont="1" applyBorder="1" applyAlignment="1">
      <alignment horizontal="center" vertical="center" wrapText="1"/>
    </xf>
    <xf numFmtId="0" fontId="1" fillId="0" borderId="114" xfId="18" applyFont="1" applyBorder="1" applyAlignment="1">
      <alignment horizontal="center" vertical="center" wrapText="1"/>
    </xf>
    <xf numFmtId="0" fontId="1" fillId="0" borderId="36" xfId="18" applyFont="1" applyBorder="1" applyAlignment="1">
      <alignment horizontal="center" vertical="center" wrapText="1"/>
    </xf>
    <xf numFmtId="0" fontId="1" fillId="0" borderId="10" xfId="18" applyFont="1" applyBorder="1" applyAlignment="1">
      <alignment horizontal="center" vertical="center" wrapText="1"/>
    </xf>
    <xf numFmtId="0" fontId="11" fillId="13" borderId="26" xfId="0" applyFont="1" applyFill="1" applyBorder="1" applyAlignment="1">
      <alignment horizontal="center"/>
    </xf>
    <xf numFmtId="0" fontId="11" fillId="13" borderId="27" xfId="0" applyFont="1" applyFill="1" applyBorder="1" applyAlignment="1">
      <alignment horizontal="center"/>
    </xf>
    <xf numFmtId="0" fontId="11" fillId="13" borderId="28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13" borderId="26" xfId="0" applyFont="1" applyFill="1" applyBorder="1" applyAlignment="1">
      <alignment horizontal="center" vertical="center"/>
    </xf>
    <xf numFmtId="0" fontId="11" fillId="13" borderId="27" xfId="0" applyFont="1" applyFill="1" applyBorder="1" applyAlignment="1">
      <alignment horizontal="center" vertical="center"/>
    </xf>
    <xf numFmtId="0" fontId="11" fillId="13" borderId="28" xfId="0" applyFont="1" applyFill="1" applyBorder="1" applyAlignment="1">
      <alignment horizontal="center" vertical="center"/>
    </xf>
    <xf numFmtId="0" fontId="11" fillId="15" borderId="26" xfId="0" applyFont="1" applyFill="1" applyBorder="1" applyAlignment="1">
      <alignment horizontal="center"/>
    </xf>
    <xf numFmtId="0" fontId="11" fillId="15" borderId="27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0" fontId="11" fillId="10" borderId="29" xfId="0" applyFont="1" applyFill="1" applyBorder="1" applyAlignment="1">
      <alignment horizontal="left" vertical="top"/>
    </xf>
    <xf numFmtId="0" fontId="0" fillId="10" borderId="30" xfId="0" applyFill="1" applyBorder="1" applyAlignment="1">
      <alignment horizontal="left" vertical="top"/>
    </xf>
    <xf numFmtId="0" fontId="0" fillId="10" borderId="23" xfId="0" applyFill="1" applyBorder="1" applyAlignment="1">
      <alignment horizontal="left" vertical="top"/>
    </xf>
    <xf numFmtId="0" fontId="0" fillId="10" borderId="34" xfId="0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0" fillId="10" borderId="58" xfId="0" applyFill="1" applyBorder="1" applyAlignment="1">
      <alignment horizontal="left" vertical="top"/>
    </xf>
    <xf numFmtId="0" fontId="0" fillId="10" borderId="13" xfId="0" applyFill="1" applyBorder="1" applyAlignment="1">
      <alignment horizontal="left" vertical="top"/>
    </xf>
    <xf numFmtId="0" fontId="0" fillId="10" borderId="52" xfId="0" applyFill="1" applyBorder="1" applyAlignment="1">
      <alignment horizontal="left" vertical="top"/>
    </xf>
    <xf numFmtId="0" fontId="0" fillId="10" borderId="15" xfId="0" applyFill="1" applyBorder="1" applyAlignment="1">
      <alignment horizontal="left" vertical="top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11" fillId="13" borderId="26" xfId="0" applyNumberFormat="1" applyFont="1" applyFill="1" applyBorder="1" applyAlignment="1">
      <alignment horizontal="center" vertical="center"/>
    </xf>
    <xf numFmtId="2" fontId="11" fillId="13" borderId="27" xfId="0" applyNumberFormat="1" applyFont="1" applyFill="1" applyBorder="1" applyAlignment="1">
      <alignment horizontal="center" vertical="center"/>
    </xf>
    <xf numFmtId="2" fontId="11" fillId="13" borderId="28" xfId="0" applyNumberFormat="1" applyFont="1" applyFill="1" applyBorder="1" applyAlignment="1">
      <alignment horizontal="center" vertical="center"/>
    </xf>
    <xf numFmtId="0" fontId="11" fillId="10" borderId="29" xfId="0" applyFont="1" applyFill="1" applyBorder="1" applyAlignment="1">
      <alignment horizontal="left" vertical="top" wrapText="1"/>
    </xf>
    <xf numFmtId="0" fontId="11" fillId="13" borderId="26" xfId="0" applyFont="1" applyFill="1" applyBorder="1" applyAlignment="1">
      <alignment horizontal="center" vertical="center" wrapText="1"/>
    </xf>
    <xf numFmtId="0" fontId="11" fillId="13" borderId="27" xfId="0" applyFont="1" applyFill="1" applyBorder="1" applyAlignment="1">
      <alignment horizontal="center" vertical="center" wrapText="1"/>
    </xf>
    <xf numFmtId="0" fontId="11" fillId="13" borderId="28" xfId="0" applyFont="1" applyFill="1" applyBorder="1" applyAlignment="1">
      <alignment horizontal="center" vertical="center" wrapText="1"/>
    </xf>
    <xf numFmtId="2" fontId="11" fillId="0" borderId="29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58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52" xfId="0" applyNumberFormat="1" applyFont="1" applyBorder="1" applyAlignment="1">
      <alignment horizontal="center" vertical="center"/>
    </xf>
    <xf numFmtId="2" fontId="11" fillId="0" borderId="15" xfId="0" applyNumberFormat="1" applyFont="1" applyBorder="1" applyAlignment="1">
      <alignment horizontal="center" vertical="center"/>
    </xf>
    <xf numFmtId="2" fontId="13" fillId="13" borderId="26" xfId="0" applyNumberFormat="1" applyFont="1" applyFill="1" applyBorder="1" applyAlignment="1">
      <alignment horizontal="center" vertical="center"/>
    </xf>
    <xf numFmtId="2" fontId="13" fillId="13" borderId="27" xfId="0" applyNumberFormat="1" applyFont="1" applyFill="1" applyBorder="1" applyAlignment="1">
      <alignment horizontal="center" vertical="center"/>
    </xf>
    <xf numFmtId="2" fontId="13" fillId="13" borderId="28" xfId="0" applyNumberFormat="1" applyFont="1" applyFill="1" applyBorder="1" applyAlignment="1">
      <alignment horizontal="center" vertical="center"/>
    </xf>
    <xf numFmtId="0" fontId="0" fillId="0" borderId="32" xfId="0" applyBorder="1"/>
    <xf numFmtId="0" fontId="4" fillId="0" borderId="0" xfId="9" applyFont="1" applyAlignment="1">
      <alignment horizontal="left" vertical="top"/>
    </xf>
    <xf numFmtId="0" fontId="1" fillId="0" borderId="0" xfId="9" applyFont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" fillId="0" borderId="0" xfId="9" applyFont="1" applyAlignment="1">
      <alignment horizontal="left" vertical="center"/>
    </xf>
    <xf numFmtId="0" fontId="31" fillId="17" borderId="87" xfId="0" applyFont="1" applyFill="1" applyBorder="1" applyAlignment="1">
      <alignment horizontal="center" vertical="center" wrapText="1"/>
    </xf>
    <xf numFmtId="0" fontId="31" fillId="17" borderId="90" xfId="0" applyFont="1" applyFill="1" applyBorder="1" applyAlignment="1">
      <alignment horizontal="center" vertical="center" wrapText="1"/>
    </xf>
    <xf numFmtId="0" fontId="4" fillId="17" borderId="82" xfId="16" applyFont="1" applyFill="1" applyBorder="1" applyAlignment="1">
      <alignment horizontal="center" vertical="center" wrapText="1"/>
    </xf>
    <xf numFmtId="0" fontId="4" fillId="17" borderId="88" xfId="16" applyFont="1" applyFill="1" applyBorder="1" applyAlignment="1">
      <alignment horizontal="center" vertical="center" wrapText="1"/>
    </xf>
    <xf numFmtId="0" fontId="34" fillId="17" borderId="84" xfId="16" applyFont="1" applyFill="1" applyBorder="1" applyAlignment="1">
      <alignment horizontal="center" vertical="center" wrapText="1"/>
    </xf>
    <xf numFmtId="0" fontId="4" fillId="17" borderId="85" xfId="16" applyFont="1" applyFill="1" applyBorder="1" applyAlignment="1">
      <alignment horizontal="center" vertical="center" wrapText="1"/>
    </xf>
    <xf numFmtId="0" fontId="4" fillId="17" borderId="86" xfId="16" applyFont="1" applyFill="1" applyBorder="1" applyAlignment="1">
      <alignment horizontal="center" vertical="center" wrapText="1"/>
    </xf>
    <xf numFmtId="0" fontId="31" fillId="17" borderId="83" xfId="0" applyFont="1" applyFill="1" applyBorder="1" applyAlignment="1">
      <alignment horizontal="center" vertical="center" wrapText="1"/>
    </xf>
    <xf numFmtId="0" fontId="31" fillId="17" borderId="89" xfId="0" applyFont="1" applyFill="1" applyBorder="1" applyAlignment="1">
      <alignment horizontal="center" vertical="center" wrapText="1"/>
    </xf>
  </cellXfs>
  <cellStyles count="20">
    <cellStyle name="Comma 2" xfId="1"/>
    <cellStyle name="Euro" xfId="2"/>
    <cellStyle name="Millares" xfId="3" builtinId="3"/>
    <cellStyle name="Millares 2" xfId="14"/>
    <cellStyle name="Moneda" xfId="4" builtinId="4"/>
    <cellStyle name="Normal" xfId="0" builtinId="0"/>
    <cellStyle name="Normal 2" xfId="13"/>
    <cellStyle name="Normal 2 2" xfId="5"/>
    <cellStyle name="Normal 2 2 2" xfId="19"/>
    <cellStyle name="Normal 2 3" xfId="6"/>
    <cellStyle name="Normal 2 4" xfId="7"/>
    <cellStyle name="Normal 2 5" xfId="8"/>
    <cellStyle name="Normal 2 6" xfId="16"/>
    <cellStyle name="Normal 3" xfId="9"/>
    <cellStyle name="Normal 4" xfId="10"/>
    <cellStyle name="Normal 5" xfId="11"/>
    <cellStyle name="Normal 6" xfId="17"/>
    <cellStyle name="Normal_02  ANEXO 2 PERSONAL PROFESIONAL" xfId="18"/>
    <cellStyle name="Porcentaje" xfId="12" builtinId="5"/>
    <cellStyle name="Porcentaje 2" xfId="15"/>
  </cellStyles>
  <dxfs count="27"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/SEA-CM-002-2010/Prop%202/1.%20PROPONENTE%202%20FORMATO%20EVALUACION%20EXPERIENCIA%20ESPECIFICA%20SECTO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CO/SEA-CM-002-2010/Prop%202/4.%20PROPONENTE%202%20FORMATO%20EVALUACION%20EXPERIENCIA%20PUENTES%20O%20VIADUCTOS%20SECTO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2">
          <cell r="A2" t="str">
            <v>SI</v>
          </cell>
          <cell r="B2">
            <v>45</v>
          </cell>
          <cell r="C2" t="str">
            <v>VÁLIDO</v>
          </cell>
        </row>
        <row r="3">
          <cell r="A3" t="str">
            <v>NO</v>
          </cell>
          <cell r="B3">
            <v>22.5</v>
          </cell>
          <cell r="C3" t="str">
            <v>NO VÁLIDO</v>
          </cell>
        </row>
        <row r="4">
          <cell r="A4" t="str">
            <v>NO VÁLIDO</v>
          </cell>
          <cell r="B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>
        <row r="2">
          <cell r="A2" t="str">
            <v>SI</v>
          </cell>
          <cell r="C2" t="str">
            <v>VÁLIDO</v>
          </cell>
        </row>
        <row r="3">
          <cell r="A3" t="str">
            <v>NO</v>
          </cell>
          <cell r="C3" t="str">
            <v>NO VÁLIDO</v>
          </cell>
        </row>
        <row r="4">
          <cell r="A4" t="str">
            <v>NO VÁLIDO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W18"/>
  <sheetViews>
    <sheetView tabSelected="1" view="pageBreakPreview" zoomScale="80" zoomScaleSheetLayoutView="80" workbookViewId="0">
      <selection activeCell="B4" sqref="B4:H4"/>
    </sheetView>
  </sheetViews>
  <sheetFormatPr baseColWidth="10" defaultRowHeight="15" x14ac:dyDescent="0.25"/>
  <cols>
    <col min="2" max="2" width="5.7109375" style="3" customWidth="1"/>
    <col min="3" max="4" width="29.28515625" customWidth="1"/>
    <col min="5" max="5" width="21.42578125" customWidth="1"/>
    <col min="7" max="7" width="25.5703125" customWidth="1"/>
    <col min="8" max="8" width="18.140625" customWidth="1"/>
    <col min="9" max="10" width="14.7109375" customWidth="1"/>
    <col min="11" max="12" width="22.28515625" customWidth="1"/>
    <col min="13" max="14" width="14.140625" customWidth="1"/>
    <col min="15" max="15" width="14.28515625" customWidth="1"/>
    <col min="16" max="17" width="14.140625" customWidth="1"/>
    <col min="18" max="18" width="10.42578125" customWidth="1"/>
    <col min="19" max="19" width="29" customWidth="1"/>
    <col min="20" max="20" width="14.140625" customWidth="1"/>
    <col min="21" max="21" width="13.85546875" customWidth="1"/>
    <col min="22" max="22" width="17.5703125" customWidth="1"/>
    <col min="23" max="23" width="55.85546875" customWidth="1"/>
  </cols>
  <sheetData>
    <row r="2" spans="2:23" ht="15.75" x14ac:dyDescent="0.25">
      <c r="B2" s="422" t="s">
        <v>0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18"/>
      <c r="N2" s="18"/>
      <c r="O2" s="18"/>
      <c r="P2" s="18"/>
      <c r="Q2" s="18"/>
    </row>
    <row r="3" spans="2:23" ht="15.75" x14ac:dyDescent="0.25">
      <c r="B3" s="422" t="s">
        <v>1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18"/>
      <c r="N3" s="18"/>
      <c r="O3" s="18"/>
      <c r="P3" s="18"/>
      <c r="Q3" s="18"/>
    </row>
    <row r="4" spans="2:23" ht="15.75" x14ac:dyDescent="0.25">
      <c r="B4" s="423" t="s">
        <v>165</v>
      </c>
      <c r="C4" s="423"/>
      <c r="D4" s="423"/>
      <c r="E4" s="423"/>
      <c r="F4" s="423"/>
      <c r="G4" s="423"/>
      <c r="H4" s="423"/>
      <c r="I4" s="213"/>
      <c r="J4" s="213"/>
      <c r="K4" s="213"/>
      <c r="L4" s="213"/>
      <c r="M4" s="213"/>
      <c r="N4" s="213"/>
      <c r="O4" s="213"/>
      <c r="P4" s="213"/>
      <c r="Q4" s="213"/>
    </row>
    <row r="5" spans="2:23" ht="38.25" customHeight="1" x14ac:dyDescent="0.25">
      <c r="B5" s="423" t="s">
        <v>166</v>
      </c>
      <c r="C5" s="423"/>
      <c r="D5" s="423"/>
      <c r="E5" s="423"/>
      <c r="F5" s="423"/>
      <c r="G5" s="423"/>
      <c r="H5" s="423"/>
      <c r="I5" s="213"/>
      <c r="J5" s="213"/>
      <c r="K5" s="213"/>
      <c r="L5" s="213"/>
      <c r="M5" s="213"/>
      <c r="N5" s="213"/>
      <c r="O5" s="213"/>
      <c r="P5" s="213"/>
      <c r="Q5" s="213"/>
    </row>
    <row r="6" spans="2:23" ht="15.75" x14ac:dyDescent="0.25">
      <c r="B6" s="18"/>
      <c r="C6" s="212"/>
      <c r="D6" s="212"/>
      <c r="E6" s="212"/>
      <c r="F6" s="212"/>
      <c r="G6" s="212"/>
      <c r="H6" s="212"/>
      <c r="I6" s="213"/>
      <c r="J6" s="213"/>
      <c r="K6" s="213"/>
      <c r="L6" s="213"/>
      <c r="M6" s="213"/>
      <c r="N6" s="213"/>
      <c r="O6" s="213"/>
      <c r="P6" s="213"/>
      <c r="Q6" s="213"/>
    </row>
    <row r="7" spans="2:23" ht="14.25" customHeight="1" thickBot="1" x14ac:dyDescent="0.3">
      <c r="B7" s="214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</row>
    <row r="8" spans="2:23" ht="44.25" customHeight="1" thickBot="1" x14ac:dyDescent="0.3">
      <c r="B8" s="424"/>
      <c r="C8" s="426" t="s">
        <v>2</v>
      </c>
      <c r="D8" s="19" t="s">
        <v>167</v>
      </c>
      <c r="E8" s="426" t="s">
        <v>3</v>
      </c>
      <c r="F8" s="426" t="s">
        <v>4</v>
      </c>
      <c r="G8" s="426" t="s">
        <v>5</v>
      </c>
      <c r="H8" s="426" t="s">
        <v>6</v>
      </c>
      <c r="I8" s="426" t="s">
        <v>7</v>
      </c>
      <c r="J8" s="426" t="s">
        <v>8</v>
      </c>
      <c r="K8" s="426" t="s">
        <v>9</v>
      </c>
      <c r="L8" s="426" t="s">
        <v>10</v>
      </c>
      <c r="M8" s="5"/>
      <c r="N8" s="11" t="s">
        <v>6</v>
      </c>
      <c r="O8" s="11" t="s">
        <v>7</v>
      </c>
      <c r="P8" s="427" t="s">
        <v>13</v>
      </c>
      <c r="Q8" s="420" t="s">
        <v>14</v>
      </c>
      <c r="R8" s="429" t="s">
        <v>12</v>
      </c>
      <c r="S8" s="12" t="s">
        <v>11</v>
      </c>
      <c r="T8" s="431" t="s">
        <v>22</v>
      </c>
      <c r="U8" s="431" t="s">
        <v>23</v>
      </c>
      <c r="V8" s="433" t="s">
        <v>18</v>
      </c>
    </row>
    <row r="9" spans="2:23" ht="39" customHeight="1" thickBot="1" x14ac:dyDescent="0.3">
      <c r="B9" s="425"/>
      <c r="C9" s="425"/>
      <c r="D9" s="20"/>
      <c r="E9" s="425"/>
      <c r="F9" s="425"/>
      <c r="G9" s="425"/>
      <c r="H9" s="425"/>
      <c r="I9" s="425"/>
      <c r="J9" s="425"/>
      <c r="K9" s="425"/>
      <c r="L9" s="425"/>
      <c r="M9" s="5"/>
      <c r="N9" s="13">
        <v>32993</v>
      </c>
      <c r="O9" s="13">
        <v>40298</v>
      </c>
      <c r="P9" s="428"/>
      <c r="Q9" s="421"/>
      <c r="R9" s="430"/>
      <c r="S9" s="14" t="s">
        <v>15</v>
      </c>
      <c r="T9" s="432"/>
      <c r="U9" s="432"/>
      <c r="V9" s="434"/>
    </row>
    <row r="10" spans="2:23" ht="77.25" customHeight="1" thickBot="1" x14ac:dyDescent="0.3">
      <c r="B10" s="252">
        <v>1</v>
      </c>
      <c r="C10" s="253" t="s">
        <v>168</v>
      </c>
      <c r="D10" s="253"/>
      <c r="E10" s="253" t="s">
        <v>168</v>
      </c>
      <c r="F10" s="253" t="s">
        <v>169</v>
      </c>
      <c r="G10" s="253" t="s">
        <v>168</v>
      </c>
      <c r="H10" s="254">
        <v>38616</v>
      </c>
      <c r="I10" s="254">
        <v>39691</v>
      </c>
      <c r="J10" s="253" t="s">
        <v>170</v>
      </c>
      <c r="K10" s="255">
        <v>1</v>
      </c>
      <c r="L10" s="255">
        <v>1</v>
      </c>
      <c r="M10" s="215"/>
      <c r="N10" s="216" t="s">
        <v>24</v>
      </c>
      <c r="O10" s="217" t="s">
        <v>24</v>
      </c>
      <c r="P10" s="217" t="s">
        <v>24</v>
      </c>
      <c r="Q10" s="217" t="s">
        <v>24</v>
      </c>
      <c r="R10" s="6" t="s">
        <v>24</v>
      </c>
      <c r="S10" s="6" t="s">
        <v>21</v>
      </c>
      <c r="T10" s="256" t="s">
        <v>16</v>
      </c>
      <c r="U10" s="256" t="s">
        <v>20</v>
      </c>
      <c r="V10" s="257">
        <v>45</v>
      </c>
    </row>
    <row r="11" spans="2:23" ht="102" customHeight="1" thickBot="1" x14ac:dyDescent="0.3">
      <c r="B11" s="252">
        <v>2</v>
      </c>
      <c r="C11" s="253" t="s">
        <v>171</v>
      </c>
      <c r="D11" s="258"/>
      <c r="E11" s="253" t="s">
        <v>171</v>
      </c>
      <c r="F11" s="253" t="s">
        <v>169</v>
      </c>
      <c r="G11" s="253" t="s">
        <v>171</v>
      </c>
      <c r="H11" s="254">
        <v>35490</v>
      </c>
      <c r="I11" s="254">
        <v>40238</v>
      </c>
      <c r="J11" s="253" t="s">
        <v>172</v>
      </c>
      <c r="K11" s="255">
        <v>1</v>
      </c>
      <c r="L11" s="255">
        <v>1</v>
      </c>
      <c r="M11" s="215"/>
      <c r="N11" s="219" t="s">
        <v>24</v>
      </c>
      <c r="O11" s="220" t="s">
        <v>24</v>
      </c>
      <c r="P11" s="217" t="s">
        <v>24</v>
      </c>
      <c r="Q11" s="217" t="s">
        <v>24</v>
      </c>
      <c r="R11" s="7" t="s">
        <v>24</v>
      </c>
      <c r="S11" s="6" t="s">
        <v>21</v>
      </c>
      <c r="T11" s="256" t="s">
        <v>20</v>
      </c>
      <c r="U11" s="256" t="s">
        <v>16</v>
      </c>
      <c r="V11" s="257">
        <v>45</v>
      </c>
    </row>
    <row r="12" spans="2:23" ht="156" customHeight="1" thickBot="1" x14ac:dyDescent="0.3">
      <c r="B12" s="252">
        <v>3</v>
      </c>
      <c r="C12" s="253" t="s">
        <v>173</v>
      </c>
      <c r="D12" s="258"/>
      <c r="E12" s="253" t="s">
        <v>173</v>
      </c>
      <c r="F12" s="253" t="s">
        <v>169</v>
      </c>
      <c r="G12" s="253" t="s">
        <v>173</v>
      </c>
      <c r="H12" s="254">
        <v>35431</v>
      </c>
      <c r="I12" s="254">
        <v>37895</v>
      </c>
      <c r="J12" s="253" t="s">
        <v>174</v>
      </c>
      <c r="K12" s="255">
        <v>1</v>
      </c>
      <c r="L12" s="255">
        <v>1</v>
      </c>
      <c r="M12" s="215"/>
      <c r="N12" s="219" t="s">
        <v>24</v>
      </c>
      <c r="O12" s="220" t="s">
        <v>24</v>
      </c>
      <c r="P12" s="217" t="s">
        <v>24</v>
      </c>
      <c r="Q12" s="217" t="s">
        <v>24</v>
      </c>
      <c r="R12" s="7" t="s">
        <v>24</v>
      </c>
      <c r="S12" s="6" t="s">
        <v>21</v>
      </c>
      <c r="T12" s="256" t="s">
        <v>20</v>
      </c>
      <c r="U12" s="256" t="s">
        <v>16</v>
      </c>
      <c r="V12" s="257">
        <v>45</v>
      </c>
      <c r="W12" s="215"/>
    </row>
    <row r="13" spans="2:23" ht="93.75" customHeight="1" thickBot="1" x14ac:dyDescent="0.3">
      <c r="B13" s="252">
        <v>4</v>
      </c>
      <c r="C13" s="253" t="s">
        <v>175</v>
      </c>
      <c r="D13" s="259"/>
      <c r="E13" s="253" t="s">
        <v>175</v>
      </c>
      <c r="F13" s="259"/>
      <c r="G13" s="253" t="s">
        <v>175</v>
      </c>
      <c r="H13" s="254">
        <v>35962</v>
      </c>
      <c r="I13" s="254">
        <v>37268</v>
      </c>
      <c r="J13" s="253" t="s">
        <v>176</v>
      </c>
      <c r="K13" s="255">
        <v>1</v>
      </c>
      <c r="L13" s="255">
        <v>1</v>
      </c>
      <c r="M13" s="215"/>
      <c r="N13" s="219" t="s">
        <v>24</v>
      </c>
      <c r="O13" s="220" t="s">
        <v>24</v>
      </c>
      <c r="P13" s="217" t="s">
        <v>24</v>
      </c>
      <c r="Q13" s="217" t="s">
        <v>24</v>
      </c>
      <c r="R13" s="7" t="s">
        <v>24</v>
      </c>
      <c r="S13" s="6" t="s">
        <v>20</v>
      </c>
      <c r="T13" s="256" t="s">
        <v>20</v>
      </c>
      <c r="U13" s="256" t="s">
        <v>16</v>
      </c>
      <c r="V13" s="257">
        <v>0</v>
      </c>
      <c r="W13" s="260" t="s">
        <v>177</v>
      </c>
    </row>
    <row r="14" spans="2:23" ht="102" customHeight="1" thickBot="1" x14ac:dyDescent="0.3">
      <c r="B14" s="252">
        <v>5</v>
      </c>
      <c r="C14" s="253" t="s">
        <v>178</v>
      </c>
      <c r="D14" s="261"/>
      <c r="E14" s="253" t="s">
        <v>178</v>
      </c>
      <c r="F14" s="261"/>
      <c r="G14" s="253" t="s">
        <v>178</v>
      </c>
      <c r="H14" s="254">
        <v>38091</v>
      </c>
      <c r="I14" s="254">
        <v>39639</v>
      </c>
      <c r="J14" s="253" t="s">
        <v>179</v>
      </c>
      <c r="K14" s="255">
        <v>1</v>
      </c>
      <c r="L14" s="255">
        <v>1</v>
      </c>
      <c r="M14" s="215"/>
      <c r="N14" s="221" t="s">
        <v>24</v>
      </c>
      <c r="O14" s="222" t="s">
        <v>24</v>
      </c>
      <c r="P14" s="262" t="s">
        <v>24</v>
      </c>
      <c r="Q14" s="262" t="s">
        <v>24</v>
      </c>
      <c r="R14" s="8" t="s">
        <v>24</v>
      </c>
      <c r="S14" s="9" t="s">
        <v>21</v>
      </c>
      <c r="T14" s="263" t="s">
        <v>17</v>
      </c>
      <c r="U14" s="263" t="s">
        <v>16</v>
      </c>
      <c r="V14" s="264">
        <v>22.5</v>
      </c>
    </row>
    <row r="15" spans="2:23" ht="25.5" customHeight="1" thickBot="1" x14ac:dyDescent="0.3">
      <c r="B15" s="214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T15" s="17" t="s">
        <v>21</v>
      </c>
      <c r="U15" s="17" t="s">
        <v>21</v>
      </c>
      <c r="V15" s="15"/>
    </row>
    <row r="16" spans="2:23" ht="25.5" customHeight="1" thickBot="1" x14ac:dyDescent="0.3">
      <c r="B16" s="214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T16" s="435" t="s">
        <v>19</v>
      </c>
      <c r="U16" s="436"/>
      <c r="V16" s="16">
        <v>157.5</v>
      </c>
    </row>
    <row r="17" spans="2:17" x14ac:dyDescent="0.25">
      <c r="B17" s="214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</row>
    <row r="18" spans="2:17" ht="15.75" x14ac:dyDescent="0.25">
      <c r="B18" s="214"/>
      <c r="C18" s="1"/>
      <c r="D18" s="1"/>
      <c r="E18" s="1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65"/>
      <c r="Q18" s="265"/>
    </row>
  </sheetData>
  <sheetProtection password="DDFF" sheet="1" objects="1" scenarios="1" selectLockedCells="1" selectUnlockedCells="1"/>
  <mergeCells count="21">
    <mergeCell ref="R8:R9"/>
    <mergeCell ref="T8:T9"/>
    <mergeCell ref="U8:U9"/>
    <mergeCell ref="V8:V9"/>
    <mergeCell ref="T16:U16"/>
    <mergeCell ref="Q8:Q9"/>
    <mergeCell ref="B2:L2"/>
    <mergeCell ref="B3:L3"/>
    <mergeCell ref="B4:H4"/>
    <mergeCell ref="B5:H5"/>
    <mergeCell ref="B8:B9"/>
    <mergeCell ref="C8:C9"/>
    <mergeCell ref="E8:E9"/>
    <mergeCell ref="F8:F9"/>
    <mergeCell ref="G8:G9"/>
    <mergeCell ref="H8:H9"/>
    <mergeCell ref="I8:I9"/>
    <mergeCell ref="J8:J9"/>
    <mergeCell ref="K8:K9"/>
    <mergeCell ref="L8:L9"/>
    <mergeCell ref="P8:P9"/>
  </mergeCells>
  <conditionalFormatting sqref="V16">
    <cfRule type="containsText" dxfId="26" priority="1" operator="containsText" text="RECHAZO;ERROR">
      <formula>NOT(ISERROR(SEARCH("RECHAZO;ERROR",V16)))</formula>
    </cfRule>
    <cfRule type="containsText" dxfId="25" priority="2" operator="containsText" text="RECHAZO">
      <formula>NOT(ISERROR(SEARCH("RECHAZO",V16)))</formula>
    </cfRule>
  </conditionalFormatting>
  <dataValidations count="3">
    <dataValidation type="list" allowBlank="1" showInputMessage="1" showErrorMessage="1" sqref="S10:S14">
      <formula1>OBJETO</formula1>
    </dataValidation>
    <dataValidation type="list" allowBlank="1" showInputMessage="1" showErrorMessage="1" sqref="T10:U14">
      <formula1>CondContratos1</formula1>
    </dataValidation>
    <dataValidation type="list" allowBlank="1" showInputMessage="1" showErrorMessage="1" sqref="V10:V14">
      <formula1>PUNTAJE1</formula1>
    </dataValidation>
  </dataValidations>
  <pageMargins left="0.70866141732283472" right="0.70866141732283472" top="0.74803149606299213" bottom="0.74803149606299213" header="0.31496062992125984" footer="0.31496062992125984"/>
  <pageSetup scale="53" orientation="landscape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1"/>
  <sheetViews>
    <sheetView zoomScaleNormal="100" workbookViewId="0">
      <selection activeCell="E14" sqref="E14"/>
    </sheetView>
  </sheetViews>
  <sheetFormatPr baseColWidth="10" defaultColWidth="11.42578125" defaultRowHeight="15" x14ac:dyDescent="0.25"/>
  <cols>
    <col min="1" max="1" width="1.42578125" customWidth="1"/>
    <col min="2" max="2" width="5" bestFit="1" customWidth="1"/>
    <col min="3" max="3" width="19.5703125" customWidth="1"/>
    <col min="4" max="4" width="31.5703125" customWidth="1"/>
    <col min="5" max="6" width="19.5703125" customWidth="1"/>
    <col min="7" max="7" width="17.5703125" customWidth="1"/>
    <col min="8" max="8" width="32.5703125" customWidth="1"/>
    <col min="253" max="253" width="1.42578125" customWidth="1"/>
    <col min="255" max="255" width="15.42578125" customWidth="1"/>
    <col min="256" max="256" width="13.5703125" customWidth="1"/>
    <col min="257" max="257" width="45.7109375" customWidth="1"/>
    <col min="258" max="261" width="18" customWidth="1"/>
    <col min="263" max="263" width="25.42578125" customWidth="1"/>
    <col min="264" max="264" width="41.28515625" customWidth="1"/>
    <col min="509" max="509" width="1.42578125" customWidth="1"/>
    <col min="511" max="511" width="15.42578125" customWidth="1"/>
    <col min="512" max="512" width="13.5703125" customWidth="1"/>
    <col min="513" max="513" width="45.7109375" customWidth="1"/>
    <col min="514" max="517" width="18" customWidth="1"/>
    <col min="519" max="519" width="25.42578125" customWidth="1"/>
    <col min="520" max="520" width="41.28515625" customWidth="1"/>
    <col min="765" max="765" width="1.42578125" customWidth="1"/>
    <col min="767" max="767" width="15.42578125" customWidth="1"/>
    <col min="768" max="768" width="13.5703125" customWidth="1"/>
    <col min="769" max="769" width="45.7109375" customWidth="1"/>
    <col min="770" max="773" width="18" customWidth="1"/>
    <col min="775" max="775" width="25.42578125" customWidth="1"/>
    <col min="776" max="776" width="41.28515625" customWidth="1"/>
    <col min="1021" max="1021" width="1.42578125" customWidth="1"/>
    <col min="1023" max="1023" width="15.42578125" customWidth="1"/>
    <col min="1024" max="1024" width="13.5703125" customWidth="1"/>
    <col min="1025" max="1025" width="45.7109375" customWidth="1"/>
    <col min="1026" max="1029" width="18" customWidth="1"/>
    <col min="1031" max="1031" width="25.42578125" customWidth="1"/>
    <col min="1032" max="1032" width="41.28515625" customWidth="1"/>
    <col min="1277" max="1277" width="1.42578125" customWidth="1"/>
    <col min="1279" max="1279" width="15.42578125" customWidth="1"/>
    <col min="1280" max="1280" width="13.5703125" customWidth="1"/>
    <col min="1281" max="1281" width="45.7109375" customWidth="1"/>
    <col min="1282" max="1285" width="18" customWidth="1"/>
    <col min="1287" max="1287" width="25.42578125" customWidth="1"/>
    <col min="1288" max="1288" width="41.28515625" customWidth="1"/>
    <col min="1533" max="1533" width="1.42578125" customWidth="1"/>
    <col min="1535" max="1535" width="15.42578125" customWidth="1"/>
    <col min="1536" max="1536" width="13.5703125" customWidth="1"/>
    <col min="1537" max="1537" width="45.7109375" customWidth="1"/>
    <col min="1538" max="1541" width="18" customWidth="1"/>
    <col min="1543" max="1543" width="25.42578125" customWidth="1"/>
    <col min="1544" max="1544" width="41.28515625" customWidth="1"/>
    <col min="1789" max="1789" width="1.42578125" customWidth="1"/>
    <col min="1791" max="1791" width="15.42578125" customWidth="1"/>
    <col min="1792" max="1792" width="13.5703125" customWidth="1"/>
    <col min="1793" max="1793" width="45.7109375" customWidth="1"/>
    <col min="1794" max="1797" width="18" customWidth="1"/>
    <col min="1799" max="1799" width="25.42578125" customWidth="1"/>
    <col min="1800" max="1800" width="41.28515625" customWidth="1"/>
    <col min="2045" max="2045" width="1.42578125" customWidth="1"/>
    <col min="2047" max="2047" width="15.42578125" customWidth="1"/>
    <col min="2048" max="2048" width="13.5703125" customWidth="1"/>
    <col min="2049" max="2049" width="45.7109375" customWidth="1"/>
    <col min="2050" max="2053" width="18" customWidth="1"/>
    <col min="2055" max="2055" width="25.42578125" customWidth="1"/>
    <col min="2056" max="2056" width="41.28515625" customWidth="1"/>
    <col min="2301" max="2301" width="1.42578125" customWidth="1"/>
    <col min="2303" max="2303" width="15.42578125" customWidth="1"/>
    <col min="2304" max="2304" width="13.5703125" customWidth="1"/>
    <col min="2305" max="2305" width="45.7109375" customWidth="1"/>
    <col min="2306" max="2309" width="18" customWidth="1"/>
    <col min="2311" max="2311" width="25.42578125" customWidth="1"/>
    <col min="2312" max="2312" width="41.28515625" customWidth="1"/>
    <col min="2557" max="2557" width="1.42578125" customWidth="1"/>
    <col min="2559" max="2559" width="15.42578125" customWidth="1"/>
    <col min="2560" max="2560" width="13.5703125" customWidth="1"/>
    <col min="2561" max="2561" width="45.7109375" customWidth="1"/>
    <col min="2562" max="2565" width="18" customWidth="1"/>
    <col min="2567" max="2567" width="25.42578125" customWidth="1"/>
    <col min="2568" max="2568" width="41.28515625" customWidth="1"/>
    <col min="2813" max="2813" width="1.42578125" customWidth="1"/>
    <col min="2815" max="2815" width="15.42578125" customWidth="1"/>
    <col min="2816" max="2816" width="13.5703125" customWidth="1"/>
    <col min="2817" max="2817" width="45.7109375" customWidth="1"/>
    <col min="2818" max="2821" width="18" customWidth="1"/>
    <col min="2823" max="2823" width="25.42578125" customWidth="1"/>
    <col min="2824" max="2824" width="41.28515625" customWidth="1"/>
    <col min="3069" max="3069" width="1.42578125" customWidth="1"/>
    <col min="3071" max="3071" width="15.42578125" customWidth="1"/>
    <col min="3072" max="3072" width="13.5703125" customWidth="1"/>
    <col min="3073" max="3073" width="45.7109375" customWidth="1"/>
    <col min="3074" max="3077" width="18" customWidth="1"/>
    <col min="3079" max="3079" width="25.42578125" customWidth="1"/>
    <col min="3080" max="3080" width="41.28515625" customWidth="1"/>
    <col min="3325" max="3325" width="1.42578125" customWidth="1"/>
    <col min="3327" max="3327" width="15.42578125" customWidth="1"/>
    <col min="3328" max="3328" width="13.5703125" customWidth="1"/>
    <col min="3329" max="3329" width="45.7109375" customWidth="1"/>
    <col min="3330" max="3333" width="18" customWidth="1"/>
    <col min="3335" max="3335" width="25.42578125" customWidth="1"/>
    <col min="3336" max="3336" width="41.28515625" customWidth="1"/>
    <col min="3581" max="3581" width="1.42578125" customWidth="1"/>
    <col min="3583" max="3583" width="15.42578125" customWidth="1"/>
    <col min="3584" max="3584" width="13.5703125" customWidth="1"/>
    <col min="3585" max="3585" width="45.7109375" customWidth="1"/>
    <col min="3586" max="3589" width="18" customWidth="1"/>
    <col min="3591" max="3591" width="25.42578125" customWidth="1"/>
    <col min="3592" max="3592" width="41.28515625" customWidth="1"/>
    <col min="3837" max="3837" width="1.42578125" customWidth="1"/>
    <col min="3839" max="3839" width="15.42578125" customWidth="1"/>
    <col min="3840" max="3840" width="13.5703125" customWidth="1"/>
    <col min="3841" max="3841" width="45.7109375" customWidth="1"/>
    <col min="3842" max="3845" width="18" customWidth="1"/>
    <col min="3847" max="3847" width="25.42578125" customWidth="1"/>
    <col min="3848" max="3848" width="41.28515625" customWidth="1"/>
    <col min="4093" max="4093" width="1.42578125" customWidth="1"/>
    <col min="4095" max="4095" width="15.42578125" customWidth="1"/>
    <col min="4096" max="4096" width="13.5703125" customWidth="1"/>
    <col min="4097" max="4097" width="45.7109375" customWidth="1"/>
    <col min="4098" max="4101" width="18" customWidth="1"/>
    <col min="4103" max="4103" width="25.42578125" customWidth="1"/>
    <col min="4104" max="4104" width="41.28515625" customWidth="1"/>
    <col min="4349" max="4349" width="1.42578125" customWidth="1"/>
    <col min="4351" max="4351" width="15.42578125" customWidth="1"/>
    <col min="4352" max="4352" width="13.5703125" customWidth="1"/>
    <col min="4353" max="4353" width="45.7109375" customWidth="1"/>
    <col min="4354" max="4357" width="18" customWidth="1"/>
    <col min="4359" max="4359" width="25.42578125" customWidth="1"/>
    <col min="4360" max="4360" width="41.28515625" customWidth="1"/>
    <col min="4605" max="4605" width="1.42578125" customWidth="1"/>
    <col min="4607" max="4607" width="15.42578125" customWidth="1"/>
    <col min="4608" max="4608" width="13.5703125" customWidth="1"/>
    <col min="4609" max="4609" width="45.7109375" customWidth="1"/>
    <col min="4610" max="4613" width="18" customWidth="1"/>
    <col min="4615" max="4615" width="25.42578125" customWidth="1"/>
    <col min="4616" max="4616" width="41.28515625" customWidth="1"/>
    <col min="4861" max="4861" width="1.42578125" customWidth="1"/>
    <col min="4863" max="4863" width="15.42578125" customWidth="1"/>
    <col min="4864" max="4864" width="13.5703125" customWidth="1"/>
    <col min="4865" max="4865" width="45.7109375" customWidth="1"/>
    <col min="4866" max="4869" width="18" customWidth="1"/>
    <col min="4871" max="4871" width="25.42578125" customWidth="1"/>
    <col min="4872" max="4872" width="41.28515625" customWidth="1"/>
    <col min="5117" max="5117" width="1.42578125" customWidth="1"/>
    <col min="5119" max="5119" width="15.42578125" customWidth="1"/>
    <col min="5120" max="5120" width="13.5703125" customWidth="1"/>
    <col min="5121" max="5121" width="45.7109375" customWidth="1"/>
    <col min="5122" max="5125" width="18" customWidth="1"/>
    <col min="5127" max="5127" width="25.42578125" customWidth="1"/>
    <col min="5128" max="5128" width="41.28515625" customWidth="1"/>
    <col min="5373" max="5373" width="1.42578125" customWidth="1"/>
    <col min="5375" max="5375" width="15.42578125" customWidth="1"/>
    <col min="5376" max="5376" width="13.5703125" customWidth="1"/>
    <col min="5377" max="5377" width="45.7109375" customWidth="1"/>
    <col min="5378" max="5381" width="18" customWidth="1"/>
    <col min="5383" max="5383" width="25.42578125" customWidth="1"/>
    <col min="5384" max="5384" width="41.28515625" customWidth="1"/>
    <col min="5629" max="5629" width="1.42578125" customWidth="1"/>
    <col min="5631" max="5631" width="15.42578125" customWidth="1"/>
    <col min="5632" max="5632" width="13.5703125" customWidth="1"/>
    <col min="5633" max="5633" width="45.7109375" customWidth="1"/>
    <col min="5634" max="5637" width="18" customWidth="1"/>
    <col min="5639" max="5639" width="25.42578125" customWidth="1"/>
    <col min="5640" max="5640" width="41.28515625" customWidth="1"/>
    <col min="5885" max="5885" width="1.42578125" customWidth="1"/>
    <col min="5887" max="5887" width="15.42578125" customWidth="1"/>
    <col min="5888" max="5888" width="13.5703125" customWidth="1"/>
    <col min="5889" max="5889" width="45.7109375" customWidth="1"/>
    <col min="5890" max="5893" width="18" customWidth="1"/>
    <col min="5895" max="5895" width="25.42578125" customWidth="1"/>
    <col min="5896" max="5896" width="41.28515625" customWidth="1"/>
    <col min="6141" max="6141" width="1.42578125" customWidth="1"/>
    <col min="6143" max="6143" width="15.42578125" customWidth="1"/>
    <col min="6144" max="6144" width="13.5703125" customWidth="1"/>
    <col min="6145" max="6145" width="45.7109375" customWidth="1"/>
    <col min="6146" max="6149" width="18" customWidth="1"/>
    <col min="6151" max="6151" width="25.42578125" customWidth="1"/>
    <col min="6152" max="6152" width="41.28515625" customWidth="1"/>
    <col min="6397" max="6397" width="1.42578125" customWidth="1"/>
    <col min="6399" max="6399" width="15.42578125" customWidth="1"/>
    <col min="6400" max="6400" width="13.5703125" customWidth="1"/>
    <col min="6401" max="6401" width="45.7109375" customWidth="1"/>
    <col min="6402" max="6405" width="18" customWidth="1"/>
    <col min="6407" max="6407" width="25.42578125" customWidth="1"/>
    <col min="6408" max="6408" width="41.28515625" customWidth="1"/>
    <col min="6653" max="6653" width="1.42578125" customWidth="1"/>
    <col min="6655" max="6655" width="15.42578125" customWidth="1"/>
    <col min="6656" max="6656" width="13.5703125" customWidth="1"/>
    <col min="6657" max="6657" width="45.7109375" customWidth="1"/>
    <col min="6658" max="6661" width="18" customWidth="1"/>
    <col min="6663" max="6663" width="25.42578125" customWidth="1"/>
    <col min="6664" max="6664" width="41.28515625" customWidth="1"/>
    <col min="6909" max="6909" width="1.42578125" customWidth="1"/>
    <col min="6911" max="6911" width="15.42578125" customWidth="1"/>
    <col min="6912" max="6912" width="13.5703125" customWidth="1"/>
    <col min="6913" max="6913" width="45.7109375" customWidth="1"/>
    <col min="6914" max="6917" width="18" customWidth="1"/>
    <col min="6919" max="6919" width="25.42578125" customWidth="1"/>
    <col min="6920" max="6920" width="41.28515625" customWidth="1"/>
    <col min="7165" max="7165" width="1.42578125" customWidth="1"/>
    <col min="7167" max="7167" width="15.42578125" customWidth="1"/>
    <col min="7168" max="7168" width="13.5703125" customWidth="1"/>
    <col min="7169" max="7169" width="45.7109375" customWidth="1"/>
    <col min="7170" max="7173" width="18" customWidth="1"/>
    <col min="7175" max="7175" width="25.42578125" customWidth="1"/>
    <col min="7176" max="7176" width="41.28515625" customWidth="1"/>
    <col min="7421" max="7421" width="1.42578125" customWidth="1"/>
    <col min="7423" max="7423" width="15.42578125" customWidth="1"/>
    <col min="7424" max="7424" width="13.5703125" customWidth="1"/>
    <col min="7425" max="7425" width="45.7109375" customWidth="1"/>
    <col min="7426" max="7429" width="18" customWidth="1"/>
    <col min="7431" max="7431" width="25.42578125" customWidth="1"/>
    <col min="7432" max="7432" width="41.28515625" customWidth="1"/>
    <col min="7677" max="7677" width="1.42578125" customWidth="1"/>
    <col min="7679" max="7679" width="15.42578125" customWidth="1"/>
    <col min="7680" max="7680" width="13.5703125" customWidth="1"/>
    <col min="7681" max="7681" width="45.7109375" customWidth="1"/>
    <col min="7682" max="7685" width="18" customWidth="1"/>
    <col min="7687" max="7687" width="25.42578125" customWidth="1"/>
    <col min="7688" max="7688" width="41.28515625" customWidth="1"/>
    <col min="7933" max="7933" width="1.42578125" customWidth="1"/>
    <col min="7935" max="7935" width="15.42578125" customWidth="1"/>
    <col min="7936" max="7936" width="13.5703125" customWidth="1"/>
    <col min="7937" max="7937" width="45.7109375" customWidth="1"/>
    <col min="7938" max="7941" width="18" customWidth="1"/>
    <col min="7943" max="7943" width="25.42578125" customWidth="1"/>
    <col min="7944" max="7944" width="41.28515625" customWidth="1"/>
    <col min="8189" max="8189" width="1.42578125" customWidth="1"/>
    <col min="8191" max="8191" width="15.42578125" customWidth="1"/>
    <col min="8192" max="8192" width="13.5703125" customWidth="1"/>
    <col min="8193" max="8193" width="45.7109375" customWidth="1"/>
    <col min="8194" max="8197" width="18" customWidth="1"/>
    <col min="8199" max="8199" width="25.42578125" customWidth="1"/>
    <col min="8200" max="8200" width="41.28515625" customWidth="1"/>
    <col min="8445" max="8445" width="1.42578125" customWidth="1"/>
    <col min="8447" max="8447" width="15.42578125" customWidth="1"/>
    <col min="8448" max="8448" width="13.5703125" customWidth="1"/>
    <col min="8449" max="8449" width="45.7109375" customWidth="1"/>
    <col min="8450" max="8453" width="18" customWidth="1"/>
    <col min="8455" max="8455" width="25.42578125" customWidth="1"/>
    <col min="8456" max="8456" width="41.28515625" customWidth="1"/>
    <col min="8701" max="8701" width="1.42578125" customWidth="1"/>
    <col min="8703" max="8703" width="15.42578125" customWidth="1"/>
    <col min="8704" max="8704" width="13.5703125" customWidth="1"/>
    <col min="8705" max="8705" width="45.7109375" customWidth="1"/>
    <col min="8706" max="8709" width="18" customWidth="1"/>
    <col min="8711" max="8711" width="25.42578125" customWidth="1"/>
    <col min="8712" max="8712" width="41.28515625" customWidth="1"/>
    <col min="8957" max="8957" width="1.42578125" customWidth="1"/>
    <col min="8959" max="8959" width="15.42578125" customWidth="1"/>
    <col min="8960" max="8960" width="13.5703125" customWidth="1"/>
    <col min="8961" max="8961" width="45.7109375" customWidth="1"/>
    <col min="8962" max="8965" width="18" customWidth="1"/>
    <col min="8967" max="8967" width="25.42578125" customWidth="1"/>
    <col min="8968" max="8968" width="41.28515625" customWidth="1"/>
    <col min="9213" max="9213" width="1.42578125" customWidth="1"/>
    <col min="9215" max="9215" width="15.42578125" customWidth="1"/>
    <col min="9216" max="9216" width="13.5703125" customWidth="1"/>
    <col min="9217" max="9217" width="45.7109375" customWidth="1"/>
    <col min="9218" max="9221" width="18" customWidth="1"/>
    <col min="9223" max="9223" width="25.42578125" customWidth="1"/>
    <col min="9224" max="9224" width="41.28515625" customWidth="1"/>
    <col min="9469" max="9469" width="1.42578125" customWidth="1"/>
    <col min="9471" max="9471" width="15.42578125" customWidth="1"/>
    <col min="9472" max="9472" width="13.5703125" customWidth="1"/>
    <col min="9473" max="9473" width="45.7109375" customWidth="1"/>
    <col min="9474" max="9477" width="18" customWidth="1"/>
    <col min="9479" max="9479" width="25.42578125" customWidth="1"/>
    <col min="9480" max="9480" width="41.28515625" customWidth="1"/>
    <col min="9725" max="9725" width="1.42578125" customWidth="1"/>
    <col min="9727" max="9727" width="15.42578125" customWidth="1"/>
    <col min="9728" max="9728" width="13.5703125" customWidth="1"/>
    <col min="9729" max="9729" width="45.7109375" customWidth="1"/>
    <col min="9730" max="9733" width="18" customWidth="1"/>
    <col min="9735" max="9735" width="25.42578125" customWidth="1"/>
    <col min="9736" max="9736" width="41.28515625" customWidth="1"/>
    <col min="9981" max="9981" width="1.42578125" customWidth="1"/>
    <col min="9983" max="9983" width="15.42578125" customWidth="1"/>
    <col min="9984" max="9984" width="13.5703125" customWidth="1"/>
    <col min="9985" max="9985" width="45.7109375" customWidth="1"/>
    <col min="9986" max="9989" width="18" customWidth="1"/>
    <col min="9991" max="9991" width="25.42578125" customWidth="1"/>
    <col min="9992" max="9992" width="41.28515625" customWidth="1"/>
    <col min="10237" max="10237" width="1.42578125" customWidth="1"/>
    <col min="10239" max="10239" width="15.42578125" customWidth="1"/>
    <col min="10240" max="10240" width="13.5703125" customWidth="1"/>
    <col min="10241" max="10241" width="45.7109375" customWidth="1"/>
    <col min="10242" max="10245" width="18" customWidth="1"/>
    <col min="10247" max="10247" width="25.42578125" customWidth="1"/>
    <col min="10248" max="10248" width="41.28515625" customWidth="1"/>
    <col min="10493" max="10493" width="1.42578125" customWidth="1"/>
    <col min="10495" max="10495" width="15.42578125" customWidth="1"/>
    <col min="10496" max="10496" width="13.5703125" customWidth="1"/>
    <col min="10497" max="10497" width="45.7109375" customWidth="1"/>
    <col min="10498" max="10501" width="18" customWidth="1"/>
    <col min="10503" max="10503" width="25.42578125" customWidth="1"/>
    <col min="10504" max="10504" width="41.28515625" customWidth="1"/>
    <col min="10749" max="10749" width="1.42578125" customWidth="1"/>
    <col min="10751" max="10751" width="15.42578125" customWidth="1"/>
    <col min="10752" max="10752" width="13.5703125" customWidth="1"/>
    <col min="10753" max="10753" width="45.7109375" customWidth="1"/>
    <col min="10754" max="10757" width="18" customWidth="1"/>
    <col min="10759" max="10759" width="25.42578125" customWidth="1"/>
    <col min="10760" max="10760" width="41.28515625" customWidth="1"/>
    <col min="11005" max="11005" width="1.42578125" customWidth="1"/>
    <col min="11007" max="11007" width="15.42578125" customWidth="1"/>
    <col min="11008" max="11008" width="13.5703125" customWidth="1"/>
    <col min="11009" max="11009" width="45.7109375" customWidth="1"/>
    <col min="11010" max="11013" width="18" customWidth="1"/>
    <col min="11015" max="11015" width="25.42578125" customWidth="1"/>
    <col min="11016" max="11016" width="41.28515625" customWidth="1"/>
    <col min="11261" max="11261" width="1.42578125" customWidth="1"/>
    <col min="11263" max="11263" width="15.42578125" customWidth="1"/>
    <col min="11264" max="11264" width="13.5703125" customWidth="1"/>
    <col min="11265" max="11265" width="45.7109375" customWidth="1"/>
    <col min="11266" max="11269" width="18" customWidth="1"/>
    <col min="11271" max="11271" width="25.42578125" customWidth="1"/>
    <col min="11272" max="11272" width="41.28515625" customWidth="1"/>
    <col min="11517" max="11517" width="1.42578125" customWidth="1"/>
    <col min="11519" max="11519" width="15.42578125" customWidth="1"/>
    <col min="11520" max="11520" width="13.5703125" customWidth="1"/>
    <col min="11521" max="11521" width="45.7109375" customWidth="1"/>
    <col min="11522" max="11525" width="18" customWidth="1"/>
    <col min="11527" max="11527" width="25.42578125" customWidth="1"/>
    <col min="11528" max="11528" width="41.28515625" customWidth="1"/>
    <col min="11773" max="11773" width="1.42578125" customWidth="1"/>
    <col min="11775" max="11775" width="15.42578125" customWidth="1"/>
    <col min="11776" max="11776" width="13.5703125" customWidth="1"/>
    <col min="11777" max="11777" width="45.7109375" customWidth="1"/>
    <col min="11778" max="11781" width="18" customWidth="1"/>
    <col min="11783" max="11783" width="25.42578125" customWidth="1"/>
    <col min="11784" max="11784" width="41.28515625" customWidth="1"/>
    <col min="12029" max="12029" width="1.42578125" customWidth="1"/>
    <col min="12031" max="12031" width="15.42578125" customWidth="1"/>
    <col min="12032" max="12032" width="13.5703125" customWidth="1"/>
    <col min="12033" max="12033" width="45.7109375" customWidth="1"/>
    <col min="12034" max="12037" width="18" customWidth="1"/>
    <col min="12039" max="12039" width="25.42578125" customWidth="1"/>
    <col min="12040" max="12040" width="41.28515625" customWidth="1"/>
    <col min="12285" max="12285" width="1.42578125" customWidth="1"/>
    <col min="12287" max="12287" width="15.42578125" customWidth="1"/>
    <col min="12288" max="12288" width="13.5703125" customWidth="1"/>
    <col min="12289" max="12289" width="45.7109375" customWidth="1"/>
    <col min="12290" max="12293" width="18" customWidth="1"/>
    <col min="12295" max="12295" width="25.42578125" customWidth="1"/>
    <col min="12296" max="12296" width="41.28515625" customWidth="1"/>
    <col min="12541" max="12541" width="1.42578125" customWidth="1"/>
    <col min="12543" max="12543" width="15.42578125" customWidth="1"/>
    <col min="12544" max="12544" width="13.5703125" customWidth="1"/>
    <col min="12545" max="12545" width="45.7109375" customWidth="1"/>
    <col min="12546" max="12549" width="18" customWidth="1"/>
    <col min="12551" max="12551" width="25.42578125" customWidth="1"/>
    <col min="12552" max="12552" width="41.28515625" customWidth="1"/>
    <col min="12797" max="12797" width="1.42578125" customWidth="1"/>
    <col min="12799" max="12799" width="15.42578125" customWidth="1"/>
    <col min="12800" max="12800" width="13.5703125" customWidth="1"/>
    <col min="12801" max="12801" width="45.7109375" customWidth="1"/>
    <col min="12802" max="12805" width="18" customWidth="1"/>
    <col min="12807" max="12807" width="25.42578125" customWidth="1"/>
    <col min="12808" max="12808" width="41.28515625" customWidth="1"/>
    <col min="13053" max="13053" width="1.42578125" customWidth="1"/>
    <col min="13055" max="13055" width="15.42578125" customWidth="1"/>
    <col min="13056" max="13056" width="13.5703125" customWidth="1"/>
    <col min="13057" max="13057" width="45.7109375" customWidth="1"/>
    <col min="13058" max="13061" width="18" customWidth="1"/>
    <col min="13063" max="13063" width="25.42578125" customWidth="1"/>
    <col min="13064" max="13064" width="41.28515625" customWidth="1"/>
    <col min="13309" max="13309" width="1.42578125" customWidth="1"/>
    <col min="13311" max="13311" width="15.42578125" customWidth="1"/>
    <col min="13312" max="13312" width="13.5703125" customWidth="1"/>
    <col min="13313" max="13313" width="45.7109375" customWidth="1"/>
    <col min="13314" max="13317" width="18" customWidth="1"/>
    <col min="13319" max="13319" width="25.42578125" customWidth="1"/>
    <col min="13320" max="13320" width="41.28515625" customWidth="1"/>
    <col min="13565" max="13565" width="1.42578125" customWidth="1"/>
    <col min="13567" max="13567" width="15.42578125" customWidth="1"/>
    <col min="13568" max="13568" width="13.5703125" customWidth="1"/>
    <col min="13569" max="13569" width="45.7109375" customWidth="1"/>
    <col min="13570" max="13573" width="18" customWidth="1"/>
    <col min="13575" max="13575" width="25.42578125" customWidth="1"/>
    <col min="13576" max="13576" width="41.28515625" customWidth="1"/>
    <col min="13821" max="13821" width="1.42578125" customWidth="1"/>
    <col min="13823" max="13823" width="15.42578125" customWidth="1"/>
    <col min="13824" max="13824" width="13.5703125" customWidth="1"/>
    <col min="13825" max="13825" width="45.7109375" customWidth="1"/>
    <col min="13826" max="13829" width="18" customWidth="1"/>
    <col min="13831" max="13831" width="25.42578125" customWidth="1"/>
    <col min="13832" max="13832" width="41.28515625" customWidth="1"/>
    <col min="14077" max="14077" width="1.42578125" customWidth="1"/>
    <col min="14079" max="14079" width="15.42578125" customWidth="1"/>
    <col min="14080" max="14080" width="13.5703125" customWidth="1"/>
    <col min="14081" max="14081" width="45.7109375" customWidth="1"/>
    <col min="14082" max="14085" width="18" customWidth="1"/>
    <col min="14087" max="14087" width="25.42578125" customWidth="1"/>
    <col min="14088" max="14088" width="41.28515625" customWidth="1"/>
    <col min="14333" max="14333" width="1.42578125" customWidth="1"/>
    <col min="14335" max="14335" width="15.42578125" customWidth="1"/>
    <col min="14336" max="14336" width="13.5703125" customWidth="1"/>
    <col min="14337" max="14337" width="45.7109375" customWidth="1"/>
    <col min="14338" max="14341" width="18" customWidth="1"/>
    <col min="14343" max="14343" width="25.42578125" customWidth="1"/>
    <col min="14344" max="14344" width="41.28515625" customWidth="1"/>
    <col min="14589" max="14589" width="1.42578125" customWidth="1"/>
    <col min="14591" max="14591" width="15.42578125" customWidth="1"/>
    <col min="14592" max="14592" width="13.5703125" customWidth="1"/>
    <col min="14593" max="14593" width="45.7109375" customWidth="1"/>
    <col min="14594" max="14597" width="18" customWidth="1"/>
    <col min="14599" max="14599" width="25.42578125" customWidth="1"/>
    <col min="14600" max="14600" width="41.28515625" customWidth="1"/>
    <col min="14845" max="14845" width="1.42578125" customWidth="1"/>
    <col min="14847" max="14847" width="15.42578125" customWidth="1"/>
    <col min="14848" max="14848" width="13.5703125" customWidth="1"/>
    <col min="14849" max="14849" width="45.7109375" customWidth="1"/>
    <col min="14850" max="14853" width="18" customWidth="1"/>
    <col min="14855" max="14855" width="25.42578125" customWidth="1"/>
    <col min="14856" max="14856" width="41.28515625" customWidth="1"/>
    <col min="15101" max="15101" width="1.42578125" customWidth="1"/>
    <col min="15103" max="15103" width="15.42578125" customWidth="1"/>
    <col min="15104" max="15104" width="13.5703125" customWidth="1"/>
    <col min="15105" max="15105" width="45.7109375" customWidth="1"/>
    <col min="15106" max="15109" width="18" customWidth="1"/>
    <col min="15111" max="15111" width="25.42578125" customWidth="1"/>
    <col min="15112" max="15112" width="41.28515625" customWidth="1"/>
    <col min="15357" max="15357" width="1.42578125" customWidth="1"/>
    <col min="15359" max="15359" width="15.42578125" customWidth="1"/>
    <col min="15360" max="15360" width="13.5703125" customWidth="1"/>
    <col min="15361" max="15361" width="45.7109375" customWidth="1"/>
    <col min="15362" max="15365" width="18" customWidth="1"/>
    <col min="15367" max="15367" width="25.42578125" customWidth="1"/>
    <col min="15368" max="15368" width="41.28515625" customWidth="1"/>
    <col min="15613" max="15613" width="1.42578125" customWidth="1"/>
    <col min="15615" max="15615" width="15.42578125" customWidth="1"/>
    <col min="15616" max="15616" width="13.5703125" customWidth="1"/>
    <col min="15617" max="15617" width="45.7109375" customWidth="1"/>
    <col min="15618" max="15621" width="18" customWidth="1"/>
    <col min="15623" max="15623" width="25.42578125" customWidth="1"/>
    <col min="15624" max="15624" width="41.28515625" customWidth="1"/>
    <col min="15869" max="15869" width="1.42578125" customWidth="1"/>
    <col min="15871" max="15871" width="15.42578125" customWidth="1"/>
    <col min="15872" max="15872" width="13.5703125" customWidth="1"/>
    <col min="15873" max="15873" width="45.7109375" customWidth="1"/>
    <col min="15874" max="15877" width="18" customWidth="1"/>
    <col min="15879" max="15879" width="25.42578125" customWidth="1"/>
    <col min="15880" max="15880" width="41.28515625" customWidth="1"/>
    <col min="16125" max="16125" width="1.42578125" customWidth="1"/>
    <col min="16127" max="16127" width="15.42578125" customWidth="1"/>
    <col min="16128" max="16128" width="13.5703125" customWidth="1"/>
    <col min="16129" max="16129" width="45.7109375" customWidth="1"/>
    <col min="16130" max="16133" width="18" customWidth="1"/>
    <col min="16135" max="16135" width="25.42578125" customWidth="1"/>
    <col min="16136" max="16136" width="41.28515625" customWidth="1"/>
  </cols>
  <sheetData>
    <row r="1" spans="1:8" s="233" customFormat="1" ht="18.75" x14ac:dyDescent="0.2">
      <c r="A1" s="231"/>
      <c r="B1" s="228" t="s">
        <v>160</v>
      </c>
      <c r="C1" s="232"/>
      <c r="D1" s="232"/>
      <c r="E1" s="228"/>
      <c r="F1" s="228"/>
      <c r="G1" s="228"/>
      <c r="H1" s="228"/>
    </row>
    <row r="2" spans="1:8" s="233" customFormat="1" ht="15.75" x14ac:dyDescent="0.2">
      <c r="A2" s="231"/>
      <c r="B2" s="229" t="s">
        <v>161</v>
      </c>
      <c r="C2" s="234"/>
      <c r="D2" s="234"/>
      <c r="E2" s="235"/>
      <c r="F2" s="235"/>
      <c r="G2" s="235"/>
      <c r="H2" s="235"/>
    </row>
    <row r="3" spans="1:8" s="233" customFormat="1" ht="12.75" x14ac:dyDescent="0.2">
      <c r="A3" s="231"/>
      <c r="B3" s="229" t="s">
        <v>162</v>
      </c>
      <c r="C3" s="236"/>
      <c r="D3" s="236"/>
      <c r="E3" s="237"/>
      <c r="F3" s="237"/>
      <c r="G3" s="237"/>
      <c r="H3" s="237"/>
    </row>
    <row r="4" spans="1:8" x14ac:dyDescent="0.25">
      <c r="A4" s="238"/>
      <c r="B4" s="230" t="s">
        <v>163</v>
      </c>
      <c r="C4" s="230"/>
      <c r="D4" s="230"/>
      <c r="E4" s="230"/>
      <c r="F4" s="230"/>
      <c r="G4" s="230"/>
      <c r="H4" s="230"/>
    </row>
    <row r="5" spans="1:8" ht="15.75" thickBot="1" x14ac:dyDescent="0.3">
      <c r="A5" s="238"/>
      <c r="B5" s="230"/>
      <c r="C5" s="230"/>
      <c r="D5" s="230"/>
      <c r="E5" s="230"/>
      <c r="F5" s="230"/>
      <c r="G5" s="230"/>
      <c r="H5" s="230"/>
    </row>
    <row r="6" spans="1:8" ht="16.5" customHeight="1" thickTop="1" x14ac:dyDescent="0.25">
      <c r="B6" s="563" t="s">
        <v>38</v>
      </c>
      <c r="C6" s="565" t="s">
        <v>309</v>
      </c>
      <c r="D6" s="566"/>
      <c r="E6" s="566"/>
      <c r="F6" s="567"/>
      <c r="G6" s="568" t="s">
        <v>164</v>
      </c>
      <c r="H6" s="561" t="s">
        <v>324</v>
      </c>
    </row>
    <row r="7" spans="1:8" ht="32.25" thickBot="1" x14ac:dyDescent="0.3">
      <c r="B7" s="564"/>
      <c r="C7" s="250" t="s">
        <v>156</v>
      </c>
      <c r="D7" s="250" t="s">
        <v>157</v>
      </c>
      <c r="E7" s="250" t="s">
        <v>158</v>
      </c>
      <c r="F7" s="251" t="s">
        <v>159</v>
      </c>
      <c r="G7" s="569"/>
      <c r="H7" s="562"/>
    </row>
    <row r="8" spans="1:8" ht="15.75" thickTop="1" x14ac:dyDescent="0.25">
      <c r="B8" s="239"/>
      <c r="C8" s="240"/>
      <c r="D8" s="240"/>
      <c r="E8" s="240"/>
      <c r="F8" s="241"/>
      <c r="G8" s="241"/>
      <c r="H8" s="242"/>
    </row>
    <row r="9" spans="1:8" x14ac:dyDescent="0.25">
      <c r="B9" s="243">
        <v>1</v>
      </c>
      <c r="C9" s="244">
        <f>+'EXP ESP'!V16</f>
        <v>157.5</v>
      </c>
      <c r="D9" s="245">
        <f>+'METODOLOGIA SECTOR 2'!D98</f>
        <v>105</v>
      </c>
      <c r="E9" s="245">
        <f>+DIRECTOR!E61+'SUB TECNICO'!E55+'SUB OPERATIVO'!E52+'SUB FINANCIERO'!E58+'SUB PREDIAL'!E54</f>
        <v>600</v>
      </c>
      <c r="F9" s="246">
        <v>100</v>
      </c>
      <c r="G9" s="245">
        <f>+SUM(C9:F9)</f>
        <v>962.5</v>
      </c>
      <c r="H9" s="419" t="s">
        <v>325</v>
      </c>
    </row>
    <row r="10" spans="1:8" ht="15.75" thickBot="1" x14ac:dyDescent="0.3">
      <c r="B10" s="247"/>
      <c r="C10" s="248"/>
      <c r="D10" s="248"/>
      <c r="E10" s="248"/>
      <c r="F10" s="248"/>
      <c r="G10" s="248"/>
      <c r="H10" s="249"/>
    </row>
    <row r="11" spans="1:8" ht="15.75" thickTop="1" x14ac:dyDescent="0.25"/>
  </sheetData>
  <sheetProtection password="DDFF" sheet="1" objects="1" scenarios="1" selectLockedCells="1" selectUnlockedCells="1"/>
  <mergeCells count="4">
    <mergeCell ref="H6:H7"/>
    <mergeCell ref="B6:B7"/>
    <mergeCell ref="C6:F6"/>
    <mergeCell ref="G6:G7"/>
  </mergeCells>
  <conditionalFormatting sqref="B9:H9">
    <cfRule type="expression" dxfId="0" priority="3" stopIfTrue="1">
      <formula>MOD(ROW(),2)</formula>
    </cfRule>
  </conditionalFormatting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71"/>
  <sheetViews>
    <sheetView view="pageBreakPreview" zoomScale="70" zoomScaleNormal="90" zoomScaleSheetLayoutView="70" workbookViewId="0">
      <selection activeCell="D18" sqref="D18"/>
    </sheetView>
  </sheetViews>
  <sheetFormatPr baseColWidth="10" defaultColWidth="11.42578125" defaultRowHeight="12.75" x14ac:dyDescent="0.2"/>
  <cols>
    <col min="1" max="1" width="24.7109375" style="24" customWidth="1"/>
    <col min="2" max="2" width="34.7109375" style="24" customWidth="1"/>
    <col min="3" max="3" width="35.28515625" style="24" customWidth="1"/>
    <col min="4" max="4" width="32.5703125" style="24" customWidth="1"/>
    <col min="5" max="5" width="17" style="24" customWidth="1"/>
    <col min="6" max="6" width="16.42578125" style="24" customWidth="1"/>
    <col min="7" max="7" width="14" style="24" customWidth="1"/>
    <col min="8" max="8" width="16.85546875" style="24" customWidth="1"/>
    <col min="9" max="9" width="16.7109375" style="24" customWidth="1"/>
    <col min="10" max="10" width="19" style="24" customWidth="1"/>
    <col min="11" max="11" width="21.140625" style="24" bestFit="1" customWidth="1"/>
    <col min="12" max="12" width="21.140625" style="24" customWidth="1"/>
    <col min="13" max="13" width="19.140625" style="24" customWidth="1"/>
    <col min="14" max="16384" width="11.42578125" style="24"/>
  </cols>
  <sheetData>
    <row r="1" spans="1:22" ht="15.75" x14ac:dyDescent="0.25">
      <c r="A1" s="22"/>
      <c r="B1" s="23"/>
      <c r="D1" s="23"/>
      <c r="E1" s="25"/>
      <c r="F1" s="25"/>
      <c r="G1" s="25"/>
      <c r="H1" s="26"/>
      <c r="I1" s="26"/>
      <c r="K1" s="23"/>
      <c r="L1" s="23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x14ac:dyDescent="0.2">
      <c r="B2" s="23"/>
      <c r="D2" s="23"/>
      <c r="E2" s="25"/>
      <c r="F2" s="25"/>
      <c r="G2" s="25"/>
      <c r="J2" s="23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28.5" customHeight="1" x14ac:dyDescent="0.2">
      <c r="A3" s="437" t="s">
        <v>180</v>
      </c>
      <c r="B3" s="437"/>
      <c r="C3" s="438" t="s">
        <v>309</v>
      </c>
      <c r="D3" s="438"/>
      <c r="E3" s="438"/>
      <c r="F3" s="438"/>
      <c r="G3" s="438"/>
      <c r="H3" s="28"/>
      <c r="I3" s="28"/>
      <c r="J3" s="28"/>
      <c r="K3" s="28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2">
      <c r="B4" s="23"/>
      <c r="D4" s="23"/>
      <c r="E4" s="25"/>
      <c r="F4" s="25"/>
      <c r="G4" s="25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2">
      <c r="A5" s="29"/>
      <c r="B5" s="30"/>
      <c r="D5" s="23"/>
      <c r="E5" s="25"/>
      <c r="F5" s="25"/>
      <c r="G5" s="25"/>
      <c r="H5" s="26"/>
      <c r="I5" s="26"/>
      <c r="J5" s="27"/>
      <c r="K5" s="31"/>
      <c r="L5" s="31"/>
      <c r="M5" s="27"/>
      <c r="N5" s="27"/>
      <c r="O5" s="27"/>
      <c r="P5" s="27"/>
    </row>
    <row r="6" spans="1:22" ht="13.5" thickBot="1" x14ac:dyDescent="0.25">
      <c r="B6" s="23"/>
      <c r="D6" s="23"/>
      <c r="E6" s="25"/>
      <c r="F6" s="25"/>
      <c r="G6" s="25"/>
      <c r="H6" s="26"/>
      <c r="I6" s="26"/>
      <c r="J6" s="27"/>
      <c r="K6" s="31"/>
      <c r="L6" s="31"/>
      <c r="M6" s="27"/>
      <c r="N6" s="27"/>
      <c r="O6" s="27"/>
      <c r="P6" s="27"/>
    </row>
    <row r="7" spans="1:22" ht="21" thickBot="1" x14ac:dyDescent="0.35">
      <c r="A7" s="32" t="s">
        <v>25</v>
      </c>
      <c r="B7" s="33"/>
      <c r="C7" s="34" t="s">
        <v>181</v>
      </c>
      <c r="D7" s="35"/>
      <c r="E7" s="36"/>
      <c r="F7" s="37"/>
      <c r="G7" s="38"/>
      <c r="H7" s="26"/>
      <c r="I7" s="26"/>
      <c r="J7" s="39"/>
      <c r="K7" s="40"/>
      <c r="L7" s="40"/>
      <c r="M7" s="39"/>
      <c r="N7" s="154"/>
      <c r="O7" s="27"/>
      <c r="P7" s="27"/>
    </row>
    <row r="8" spans="1:22" ht="22.5" customHeight="1" x14ac:dyDescent="0.2">
      <c r="A8" s="439" t="s">
        <v>26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1"/>
      <c r="M8" s="39"/>
      <c r="N8" s="39"/>
      <c r="O8" s="27"/>
      <c r="P8" s="27"/>
    </row>
    <row r="9" spans="1:22" ht="22.5" customHeight="1" thickBot="1" x14ac:dyDescent="0.25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1"/>
      <c r="M9" s="39"/>
      <c r="N9" s="39"/>
      <c r="O9" s="27"/>
      <c r="P9" s="27"/>
    </row>
    <row r="10" spans="1:22" x14ac:dyDescent="0.2">
      <c r="A10" s="42" t="s">
        <v>27</v>
      </c>
      <c r="B10" s="43"/>
      <c r="C10" s="43"/>
      <c r="D10" s="43"/>
      <c r="E10" s="44"/>
      <c r="F10" s="44"/>
      <c r="G10" s="440" t="s">
        <v>28</v>
      </c>
    </row>
    <row r="11" spans="1:22" x14ac:dyDescent="0.2">
      <c r="A11" s="45" t="s">
        <v>29</v>
      </c>
      <c r="B11" s="45" t="s">
        <v>30</v>
      </c>
      <c r="C11" s="45" t="s">
        <v>31</v>
      </c>
      <c r="D11" s="45" t="s">
        <v>32</v>
      </c>
      <c r="E11" s="46" t="s">
        <v>33</v>
      </c>
      <c r="F11" s="47"/>
      <c r="G11" s="441"/>
    </row>
    <row r="12" spans="1:22" ht="13.5" thickBot="1" x14ac:dyDescent="0.25">
      <c r="A12" s="45" t="s">
        <v>34</v>
      </c>
      <c r="B12" s="45" t="s">
        <v>35</v>
      </c>
      <c r="C12" s="45" t="s">
        <v>36</v>
      </c>
      <c r="D12" s="45" t="s">
        <v>37</v>
      </c>
      <c r="E12" s="45" t="s">
        <v>38</v>
      </c>
      <c r="F12" s="48" t="s">
        <v>39</v>
      </c>
      <c r="G12" s="442"/>
    </row>
    <row r="13" spans="1:22" ht="24" customHeight="1" thickBot="1" x14ac:dyDescent="0.25">
      <c r="A13" s="266">
        <v>1</v>
      </c>
      <c r="B13" s="267" t="s">
        <v>182</v>
      </c>
      <c r="C13" s="267" t="s">
        <v>183</v>
      </c>
      <c r="D13" s="268">
        <v>26144</v>
      </c>
      <c r="E13" s="269" t="s">
        <v>184</v>
      </c>
      <c r="F13" s="270">
        <v>26197</v>
      </c>
      <c r="G13" s="50" t="s">
        <v>16</v>
      </c>
      <c r="H13" s="51"/>
      <c r="I13" s="51"/>
      <c r="M13" s="51"/>
      <c r="N13" s="51"/>
      <c r="O13" s="51"/>
      <c r="P13" s="51"/>
      <c r="Q13" s="51"/>
      <c r="R13" s="51"/>
      <c r="S13" s="51"/>
      <c r="T13" s="51"/>
    </row>
    <row r="14" spans="1:22" ht="12.75" customHeight="1" x14ac:dyDescent="0.2">
      <c r="A14" s="42" t="s">
        <v>40</v>
      </c>
      <c r="B14" s="43"/>
      <c r="C14" s="43"/>
      <c r="D14" s="43"/>
      <c r="E14" s="44"/>
      <c r="F14" s="44"/>
      <c r="G14" s="440" t="s">
        <v>28</v>
      </c>
      <c r="H14" s="440" t="s">
        <v>41</v>
      </c>
      <c r="I14" s="444" t="s">
        <v>42</v>
      </c>
    </row>
    <row r="15" spans="1:22" x14ac:dyDescent="0.2">
      <c r="A15" s="52" t="s">
        <v>29</v>
      </c>
      <c r="B15" s="53" t="s">
        <v>30</v>
      </c>
      <c r="C15" s="54" t="s">
        <v>43</v>
      </c>
      <c r="D15" s="54" t="s">
        <v>32</v>
      </c>
      <c r="E15" s="46" t="s">
        <v>44</v>
      </c>
      <c r="F15" s="47"/>
      <c r="G15" s="441"/>
      <c r="H15" s="441"/>
      <c r="I15" s="445"/>
    </row>
    <row r="16" spans="1:22" ht="13.5" thickBot="1" x14ac:dyDescent="0.25">
      <c r="A16" s="55" t="s">
        <v>34</v>
      </c>
      <c r="B16" s="56" t="s">
        <v>35</v>
      </c>
      <c r="C16" s="57" t="s">
        <v>45</v>
      </c>
      <c r="D16" s="45" t="s">
        <v>37</v>
      </c>
      <c r="E16" s="58" t="s">
        <v>46</v>
      </c>
      <c r="F16" s="48" t="s">
        <v>47</v>
      </c>
      <c r="G16" s="441"/>
      <c r="H16" s="441"/>
      <c r="I16" s="445"/>
    </row>
    <row r="17" spans="1:20" ht="20.25" customHeight="1" x14ac:dyDescent="0.2">
      <c r="A17" s="271">
        <v>1</v>
      </c>
      <c r="B17" s="272" t="s">
        <v>182</v>
      </c>
      <c r="C17" s="272" t="s">
        <v>185</v>
      </c>
      <c r="D17" s="273">
        <v>26649</v>
      </c>
      <c r="E17" s="62"/>
      <c r="F17" s="53"/>
      <c r="G17" s="63" t="s">
        <v>16</v>
      </c>
      <c r="H17" s="443"/>
      <c r="I17" s="446"/>
      <c r="J17" s="65"/>
    </row>
    <row r="18" spans="1:20" x14ac:dyDescent="0.2">
      <c r="A18" s="66"/>
      <c r="B18" s="66"/>
      <c r="C18" s="66"/>
      <c r="D18" s="66"/>
      <c r="E18" s="67"/>
      <c r="F18" s="68"/>
      <c r="G18" s="69"/>
      <c r="H18" s="69"/>
      <c r="I18" s="69"/>
    </row>
    <row r="19" spans="1:20" ht="26.25" customHeight="1" x14ac:dyDescent="0.2">
      <c r="A19" s="274">
        <v>2</v>
      </c>
      <c r="B19" s="275" t="s">
        <v>182</v>
      </c>
      <c r="C19" s="276" t="s">
        <v>186</v>
      </c>
      <c r="D19" s="277">
        <v>30554</v>
      </c>
      <c r="E19" s="71"/>
      <c r="F19" s="60"/>
      <c r="G19" s="72" t="s">
        <v>16</v>
      </c>
      <c r="H19" s="72"/>
      <c r="I19" s="72"/>
    </row>
    <row r="20" spans="1:20" ht="20.25" customHeight="1" thickBot="1" x14ac:dyDescent="0.25">
      <c r="A20" s="73"/>
      <c r="B20" s="74"/>
      <c r="C20" s="74"/>
      <c r="D20" s="74"/>
      <c r="E20" s="74"/>
      <c r="F20" s="75"/>
      <c r="G20" s="76"/>
      <c r="H20" s="76"/>
      <c r="I20" s="76"/>
    </row>
    <row r="21" spans="1:20" ht="12.75" customHeight="1" x14ac:dyDescent="0.2">
      <c r="A21" s="453" t="s">
        <v>48</v>
      </c>
      <c r="B21" s="454"/>
      <c r="C21" s="454"/>
      <c r="D21" s="454"/>
      <c r="E21" s="454"/>
      <c r="F21" s="455"/>
      <c r="G21" s="459" t="s">
        <v>49</v>
      </c>
      <c r="H21" s="461">
        <v>0</v>
      </c>
    </row>
    <row r="22" spans="1:20" ht="27" customHeight="1" thickBot="1" x14ac:dyDescent="0.25">
      <c r="A22" s="456"/>
      <c r="B22" s="457"/>
      <c r="C22" s="457"/>
      <c r="D22" s="457"/>
      <c r="E22" s="457"/>
      <c r="F22" s="458"/>
      <c r="G22" s="460"/>
      <c r="H22" s="462"/>
    </row>
    <row r="23" spans="1:20" ht="25.5" customHeight="1" thickBot="1" x14ac:dyDescent="0.25">
      <c r="A23" s="77" t="s">
        <v>50</v>
      </c>
      <c r="B23" s="78"/>
      <c r="C23" s="78"/>
      <c r="D23" s="79" t="s">
        <v>51</v>
      </c>
      <c r="E23" s="80">
        <v>40462</v>
      </c>
      <c r="F23" s="81">
        <v>469</v>
      </c>
      <c r="G23" s="82" t="s">
        <v>49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ht="27.75" customHeight="1" x14ac:dyDescent="0.2">
      <c r="A24" s="463" t="s">
        <v>52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84"/>
      <c r="M24" s="155"/>
      <c r="N24" s="85"/>
      <c r="O24" s="85"/>
      <c r="P24" s="85"/>
      <c r="Q24" s="85"/>
      <c r="R24" s="85"/>
      <c r="S24" s="85"/>
      <c r="T24" s="85"/>
    </row>
    <row r="25" spans="1:20" ht="27.75" customHeight="1" thickBo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84"/>
      <c r="M25" s="155"/>
      <c r="N25" s="85"/>
      <c r="O25" s="85"/>
      <c r="P25" s="85"/>
      <c r="Q25" s="85"/>
      <c r="R25" s="85"/>
      <c r="S25" s="85"/>
      <c r="T25" s="85"/>
    </row>
    <row r="26" spans="1:20" ht="24" customHeight="1" thickBot="1" x14ac:dyDescent="0.25">
      <c r="A26" s="464" t="s">
        <v>53</v>
      </c>
      <c r="B26" s="465"/>
      <c r="C26" s="465"/>
      <c r="D26" s="465"/>
      <c r="E26" s="465"/>
      <c r="F26" s="465"/>
      <c r="G26" s="465"/>
      <c r="H26" s="466"/>
      <c r="I26" s="86"/>
    </row>
    <row r="27" spans="1:20" ht="12.75" customHeight="1" x14ac:dyDescent="0.2">
      <c r="A27" s="447" t="s">
        <v>54</v>
      </c>
      <c r="B27" s="449" t="s">
        <v>55</v>
      </c>
      <c r="C27" s="451" t="s">
        <v>56</v>
      </c>
      <c r="D27" s="449" t="s">
        <v>57</v>
      </c>
      <c r="E27" s="87" t="s">
        <v>58</v>
      </c>
      <c r="F27" s="88"/>
      <c r="G27" s="89"/>
      <c r="H27" s="440" t="s">
        <v>59</v>
      </c>
      <c r="I27" s="476" t="s">
        <v>60</v>
      </c>
      <c r="J27" s="476" t="s">
        <v>61</v>
      </c>
      <c r="K27" s="467" t="s">
        <v>62</v>
      </c>
      <c r="L27" s="467" t="s">
        <v>42</v>
      </c>
      <c r="M27" s="51"/>
      <c r="N27" s="51"/>
      <c r="O27" s="51"/>
      <c r="P27" s="51"/>
      <c r="Q27" s="51"/>
      <c r="R27" s="51"/>
      <c r="S27" s="51"/>
      <c r="T27" s="51"/>
    </row>
    <row r="28" spans="1:20" ht="49.5" customHeight="1" thickBot="1" x14ac:dyDescent="0.25">
      <c r="A28" s="448"/>
      <c r="B28" s="450"/>
      <c r="C28" s="452"/>
      <c r="D28" s="450"/>
      <c r="E28" s="119" t="s">
        <v>63</v>
      </c>
      <c r="F28" s="278" t="s">
        <v>64</v>
      </c>
      <c r="G28" s="279" t="s">
        <v>65</v>
      </c>
      <c r="H28" s="442"/>
      <c r="I28" s="477"/>
      <c r="J28" s="477"/>
      <c r="K28" s="468"/>
      <c r="L28" s="468"/>
    </row>
    <row r="29" spans="1:20" ht="151.5" customHeight="1" x14ac:dyDescent="0.2">
      <c r="A29" s="280">
        <v>1</v>
      </c>
      <c r="B29" s="281" t="s">
        <v>187</v>
      </c>
      <c r="C29" s="282" t="s">
        <v>188</v>
      </c>
      <c r="D29" s="283" t="s">
        <v>189</v>
      </c>
      <c r="E29" s="284">
        <v>29312</v>
      </c>
      <c r="F29" s="285">
        <v>29737</v>
      </c>
      <c r="G29" s="286"/>
      <c r="H29" s="287" t="s">
        <v>17</v>
      </c>
      <c r="I29" s="288" t="s">
        <v>17</v>
      </c>
      <c r="J29" s="288" t="s">
        <v>92</v>
      </c>
      <c r="K29" s="289" t="s">
        <v>66</v>
      </c>
      <c r="L29" s="289"/>
      <c r="M29" s="157"/>
      <c r="N29" s="157"/>
      <c r="O29" s="157"/>
    </row>
    <row r="30" spans="1:20" ht="56.25" x14ac:dyDescent="0.2">
      <c r="A30" s="290">
        <v>2</v>
      </c>
      <c r="B30" s="291" t="s">
        <v>187</v>
      </c>
      <c r="C30" s="292" t="s">
        <v>190</v>
      </c>
      <c r="D30" s="293" t="s">
        <v>191</v>
      </c>
      <c r="E30" s="294">
        <v>29738</v>
      </c>
      <c r="F30" s="295">
        <v>34806</v>
      </c>
      <c r="G30" s="296">
        <v>166.53333333333333</v>
      </c>
      <c r="H30" s="297" t="s">
        <v>16</v>
      </c>
      <c r="I30" s="298" t="s">
        <v>17</v>
      </c>
      <c r="J30" s="298">
        <v>9</v>
      </c>
      <c r="K30" s="299">
        <v>0</v>
      </c>
      <c r="L30" s="299"/>
      <c r="M30" s="157"/>
      <c r="N30" s="157"/>
      <c r="O30" s="157"/>
    </row>
    <row r="31" spans="1:20" ht="123.75" x14ac:dyDescent="0.2">
      <c r="A31" s="290">
        <v>3</v>
      </c>
      <c r="B31" s="291" t="s">
        <v>187</v>
      </c>
      <c r="C31" s="300" t="s">
        <v>192</v>
      </c>
      <c r="D31" s="301" t="s">
        <v>193</v>
      </c>
      <c r="E31" s="294">
        <v>30376</v>
      </c>
      <c r="F31" s="295">
        <v>31958</v>
      </c>
      <c r="G31" s="296"/>
      <c r="H31" s="297" t="s">
        <v>16</v>
      </c>
      <c r="I31" s="298" t="s">
        <v>16</v>
      </c>
      <c r="J31" s="298" t="s">
        <v>66</v>
      </c>
      <c r="K31" s="299" t="s">
        <v>66</v>
      </c>
      <c r="L31" s="299"/>
      <c r="M31" s="157"/>
      <c r="N31" s="157"/>
      <c r="O31" s="157"/>
    </row>
    <row r="32" spans="1:20" ht="23.25" x14ac:dyDescent="0.25">
      <c r="A32" s="290">
        <v>4</v>
      </c>
      <c r="B32" s="291" t="s">
        <v>187</v>
      </c>
      <c r="C32" s="300" t="s">
        <v>194</v>
      </c>
      <c r="D32" s="301" t="s">
        <v>195</v>
      </c>
      <c r="E32" s="294">
        <v>31959</v>
      </c>
      <c r="F32" s="295">
        <v>32172</v>
      </c>
      <c r="G32" s="296"/>
      <c r="H32" s="297" t="s">
        <v>16</v>
      </c>
      <c r="I32" s="298" t="s">
        <v>16</v>
      </c>
      <c r="J32" s="298" t="s">
        <v>66</v>
      </c>
      <c r="K32" s="299" t="s">
        <v>66</v>
      </c>
      <c r="L32" s="299"/>
      <c r="M32" s="115"/>
      <c r="N32" s="157"/>
      <c r="O32" s="157"/>
    </row>
    <row r="33" spans="1:20" ht="24" thickBot="1" x14ac:dyDescent="0.3">
      <c r="A33" s="290">
        <v>5</v>
      </c>
      <c r="B33" s="291" t="s">
        <v>187</v>
      </c>
      <c r="C33" s="300" t="s">
        <v>192</v>
      </c>
      <c r="D33" s="301" t="s">
        <v>196</v>
      </c>
      <c r="E33" s="294">
        <v>32174</v>
      </c>
      <c r="F33" s="295">
        <v>34806</v>
      </c>
      <c r="G33" s="296"/>
      <c r="H33" s="297" t="s">
        <v>16</v>
      </c>
      <c r="I33" s="298" t="s">
        <v>16</v>
      </c>
      <c r="J33" s="298" t="s">
        <v>66</v>
      </c>
      <c r="K33" s="299" t="s">
        <v>66</v>
      </c>
      <c r="L33" s="299"/>
      <c r="M33" s="115"/>
      <c r="N33" s="157"/>
      <c r="O33" s="157"/>
    </row>
    <row r="34" spans="1:20" ht="18" hidden="1" customHeight="1" thickBot="1" x14ac:dyDescent="0.3">
      <c r="A34" s="93"/>
      <c r="B34" s="94"/>
      <c r="C34" s="94"/>
      <c r="D34" s="95"/>
      <c r="E34" s="96"/>
      <c r="F34" s="96"/>
      <c r="G34" s="302"/>
      <c r="H34" s="303"/>
      <c r="I34" s="304"/>
      <c r="J34" s="305" t="s">
        <v>66</v>
      </c>
      <c r="K34" s="64" t="s">
        <v>66</v>
      </c>
      <c r="L34" s="64"/>
      <c r="M34" s="115"/>
      <c r="N34" s="157"/>
      <c r="O34" s="157"/>
    </row>
    <row r="35" spans="1:20" ht="16.5" hidden="1" customHeight="1" thickBot="1" x14ac:dyDescent="0.3">
      <c r="A35" s="93"/>
      <c r="B35" s="94"/>
      <c r="C35" s="94"/>
      <c r="D35" s="95"/>
      <c r="E35" s="96"/>
      <c r="F35" s="96"/>
      <c r="G35" s="97"/>
      <c r="H35" s="102"/>
      <c r="I35" s="99"/>
      <c r="J35" s="100" t="s">
        <v>66</v>
      </c>
      <c r="K35" s="101" t="s">
        <v>66</v>
      </c>
      <c r="L35" s="101"/>
      <c r="M35" s="115"/>
      <c r="N35" s="157"/>
      <c r="O35" s="157"/>
    </row>
    <row r="36" spans="1:20" ht="19.5" hidden="1" customHeight="1" thickBot="1" x14ac:dyDescent="0.3">
      <c r="A36" s="93"/>
      <c r="B36" s="94"/>
      <c r="C36" s="94"/>
      <c r="D36" s="95"/>
      <c r="E36" s="96"/>
      <c r="F36" s="96"/>
      <c r="G36" s="306">
        <v>0</v>
      </c>
      <c r="H36" s="102"/>
      <c r="I36" s="99"/>
      <c r="J36" s="100" t="s">
        <v>66</v>
      </c>
      <c r="K36" s="101" t="s">
        <v>66</v>
      </c>
      <c r="L36" s="101" t="s">
        <v>66</v>
      </c>
      <c r="M36" s="115"/>
      <c r="N36" s="157"/>
      <c r="O36" s="157"/>
    </row>
    <row r="37" spans="1:20" ht="20.25" hidden="1" customHeight="1" thickBot="1" x14ac:dyDescent="0.3">
      <c r="A37" s="93"/>
      <c r="B37" s="94"/>
      <c r="C37" s="94"/>
      <c r="D37" s="95"/>
      <c r="E37" s="96"/>
      <c r="F37" s="96"/>
      <c r="G37" s="97">
        <v>0</v>
      </c>
      <c r="H37" s="102"/>
      <c r="I37" s="99"/>
      <c r="J37" s="100" t="s">
        <v>66</v>
      </c>
      <c r="K37" s="101" t="s">
        <v>66</v>
      </c>
      <c r="L37" s="101" t="s">
        <v>66</v>
      </c>
      <c r="M37" s="115"/>
      <c r="N37" s="157"/>
      <c r="O37" s="157"/>
    </row>
    <row r="38" spans="1:20" ht="21" hidden="1" customHeight="1" thickBot="1" x14ac:dyDescent="0.25">
      <c r="A38" s="93"/>
      <c r="B38" s="94"/>
      <c r="C38" s="94"/>
      <c r="D38" s="95"/>
      <c r="E38" s="96"/>
      <c r="F38" s="96"/>
      <c r="G38" s="97">
        <v>0</v>
      </c>
      <c r="H38" s="103"/>
      <c r="I38" s="99"/>
      <c r="J38" s="100" t="s">
        <v>66</v>
      </c>
      <c r="K38" s="101" t="s">
        <v>66</v>
      </c>
      <c r="L38" s="101" t="s">
        <v>66</v>
      </c>
    </row>
    <row r="39" spans="1:20" ht="27.75" customHeight="1" thickBot="1" x14ac:dyDescent="0.25">
      <c r="A39" s="104"/>
      <c r="B39" s="105"/>
      <c r="C39" s="106"/>
      <c r="D39" s="107"/>
      <c r="E39" s="108"/>
      <c r="F39" s="109"/>
      <c r="G39" s="110"/>
      <c r="H39" s="469" t="s">
        <v>67</v>
      </c>
      <c r="I39" s="470"/>
      <c r="J39" s="111">
        <v>9</v>
      </c>
      <c r="K39" s="111">
        <v>0</v>
      </c>
      <c r="L39" s="307"/>
      <c r="M39" s="83"/>
      <c r="N39" s="83"/>
      <c r="O39" s="83"/>
      <c r="P39" s="83"/>
      <c r="Q39" s="83"/>
      <c r="R39" s="83"/>
      <c r="S39" s="83"/>
      <c r="T39" s="83"/>
    </row>
    <row r="40" spans="1:20" ht="27.75" customHeight="1" thickBot="1" x14ac:dyDescent="0.25">
      <c r="A40" s="112"/>
      <c r="B40" s="113"/>
      <c r="C40" s="113"/>
      <c r="D40" s="113"/>
      <c r="E40" s="114"/>
      <c r="F40" s="114"/>
      <c r="H40" s="469" t="s">
        <v>68</v>
      </c>
      <c r="I40" s="470"/>
      <c r="J40" s="474">
        <v>9</v>
      </c>
      <c r="K40" s="475"/>
      <c r="L40" s="308"/>
      <c r="M40" s="83"/>
      <c r="N40" s="83"/>
      <c r="O40" s="83"/>
      <c r="P40" s="83"/>
      <c r="Q40" s="83"/>
      <c r="R40" s="83"/>
      <c r="S40" s="83"/>
      <c r="T40" s="83"/>
    </row>
    <row r="41" spans="1:20" ht="27.75" customHeight="1" x14ac:dyDescent="0.2">
      <c r="A41" s="112"/>
      <c r="B41" s="113"/>
      <c r="C41" s="113"/>
      <c r="D41" s="113"/>
      <c r="E41" s="114"/>
      <c r="F41" s="114"/>
      <c r="G41" s="114"/>
      <c r="H41" s="114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1:20" ht="21" customHeight="1" x14ac:dyDescent="0.25">
      <c r="A42" s="112"/>
      <c r="B42" s="113"/>
      <c r="C42" s="113"/>
      <c r="D42" s="113"/>
      <c r="E42" s="114"/>
      <c r="F42" s="114"/>
      <c r="G42" s="49"/>
      <c r="I42" s="115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x14ac:dyDescent="0.2">
      <c r="A43" s="112"/>
      <c r="B43" s="113"/>
      <c r="C43" s="113"/>
      <c r="D43" s="113"/>
      <c r="E43" s="114"/>
      <c r="F43" s="114"/>
      <c r="G43" s="49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1:20" ht="13.5" thickBot="1" x14ac:dyDescent="0.25"/>
    <row r="45" spans="1:20" ht="30.75" customHeight="1" thickBot="1" x14ac:dyDescent="0.25">
      <c r="A45" s="480" t="s">
        <v>69</v>
      </c>
      <c r="B45" s="481"/>
      <c r="C45" s="481"/>
      <c r="D45" s="481"/>
      <c r="E45" s="481"/>
      <c r="F45" s="481"/>
      <c r="G45" s="481"/>
      <c r="H45" s="481"/>
      <c r="I45" s="481"/>
      <c r="J45" s="482"/>
      <c r="K45" s="116"/>
      <c r="L45" s="116"/>
      <c r="M45" s="113"/>
      <c r="N45" s="83"/>
      <c r="O45" s="83"/>
      <c r="P45" s="83"/>
      <c r="Q45" s="83"/>
      <c r="R45" s="83"/>
      <c r="S45" s="83"/>
      <c r="T45" s="83"/>
    </row>
    <row r="46" spans="1:20" ht="33.75" customHeight="1" x14ac:dyDescent="0.2">
      <c r="A46" s="447" t="s">
        <v>54</v>
      </c>
      <c r="B46" s="484" t="s">
        <v>70</v>
      </c>
      <c r="C46" s="484" t="s">
        <v>71</v>
      </c>
      <c r="D46" s="449" t="s">
        <v>72</v>
      </c>
      <c r="E46" s="486" t="s">
        <v>73</v>
      </c>
      <c r="F46" s="487"/>
      <c r="G46" s="451" t="s">
        <v>56</v>
      </c>
      <c r="H46" s="488" t="s">
        <v>74</v>
      </c>
      <c r="I46" s="117" t="s">
        <v>65</v>
      </c>
      <c r="J46" s="117" t="s">
        <v>90</v>
      </c>
      <c r="K46" s="444" t="s">
        <v>42</v>
      </c>
      <c r="L46" s="309"/>
      <c r="N46" s="118"/>
      <c r="O46" s="118"/>
      <c r="P46" s="118"/>
      <c r="Q46" s="118"/>
      <c r="R46" s="118"/>
      <c r="S46" s="118"/>
      <c r="T46" s="118"/>
    </row>
    <row r="47" spans="1:20" ht="34.5" customHeight="1" thickBot="1" x14ac:dyDescent="0.25">
      <c r="A47" s="483"/>
      <c r="B47" s="485"/>
      <c r="C47" s="485"/>
      <c r="D47" s="450"/>
      <c r="E47" s="119" t="s">
        <v>75</v>
      </c>
      <c r="F47" s="120" t="s">
        <v>76</v>
      </c>
      <c r="G47" s="452"/>
      <c r="H47" s="489"/>
      <c r="I47" s="121"/>
      <c r="J47" s="121"/>
      <c r="K47" s="445"/>
      <c r="L47" s="309"/>
      <c r="N47" s="118"/>
      <c r="O47" s="118"/>
      <c r="P47" s="118"/>
      <c r="Q47" s="118"/>
      <c r="R47" s="118"/>
      <c r="S47" s="118"/>
      <c r="T47" s="118"/>
    </row>
    <row r="48" spans="1:20" ht="48.75" thickBot="1" x14ac:dyDescent="0.25">
      <c r="A48" s="160">
        <v>1</v>
      </c>
      <c r="B48" s="161" t="s">
        <v>197</v>
      </c>
      <c r="C48" s="162" t="s">
        <v>198</v>
      </c>
      <c r="D48" s="163" t="s">
        <v>199</v>
      </c>
      <c r="E48" s="96">
        <v>35551</v>
      </c>
      <c r="F48" s="96">
        <v>36099</v>
      </c>
      <c r="G48" s="164" t="s">
        <v>200</v>
      </c>
      <c r="H48" s="156" t="s">
        <v>201</v>
      </c>
      <c r="I48" s="129">
        <v>18</v>
      </c>
      <c r="J48" s="130" t="s">
        <v>16</v>
      </c>
      <c r="K48" s="122"/>
      <c r="L48" s="310"/>
      <c r="N48" s="158"/>
    </row>
    <row r="49" spans="1:14" ht="13.5" thickBot="1" x14ac:dyDescent="0.25">
      <c r="A49" s="124"/>
      <c r="B49" s="125"/>
      <c r="C49" s="126"/>
      <c r="D49" s="165"/>
      <c r="E49" s="96"/>
      <c r="F49" s="96"/>
      <c r="G49" s="127"/>
      <c r="H49" s="128"/>
      <c r="I49" s="129">
        <v>0</v>
      </c>
      <c r="J49" s="130" t="s">
        <v>17</v>
      </c>
      <c r="K49" s="123"/>
      <c r="L49" s="310"/>
      <c r="N49" s="158"/>
    </row>
    <row r="50" spans="1:14" ht="13.5" thickBot="1" x14ac:dyDescent="0.25">
      <c r="A50" s="124"/>
      <c r="B50" s="125"/>
      <c r="C50" s="126"/>
      <c r="D50" s="165"/>
      <c r="E50" s="96"/>
      <c r="F50" s="96"/>
      <c r="G50" s="127"/>
      <c r="H50" s="128"/>
      <c r="I50" s="129">
        <v>0</v>
      </c>
      <c r="J50" s="130" t="s">
        <v>17</v>
      </c>
      <c r="K50" s="123"/>
      <c r="L50" s="310"/>
      <c r="N50" s="158"/>
    </row>
    <row r="51" spans="1:14" ht="13.5" thickBot="1" x14ac:dyDescent="0.25">
      <c r="A51" s="124"/>
      <c r="B51" s="125"/>
      <c r="C51" s="126"/>
      <c r="D51" s="165"/>
      <c r="E51" s="96"/>
      <c r="F51" s="96"/>
      <c r="G51" s="127"/>
      <c r="H51" s="128"/>
      <c r="I51" s="129">
        <v>0</v>
      </c>
      <c r="J51" s="130" t="s">
        <v>17</v>
      </c>
      <c r="K51" s="123"/>
      <c r="L51" s="310"/>
      <c r="N51" s="158"/>
    </row>
    <row r="52" spans="1:14" ht="13.5" thickBot="1" x14ac:dyDescent="0.25">
      <c r="A52" s="124"/>
      <c r="B52" s="125"/>
      <c r="C52" s="126"/>
      <c r="D52" s="125"/>
      <c r="E52" s="96"/>
      <c r="F52" s="96"/>
      <c r="G52" s="127"/>
      <c r="H52" s="128"/>
      <c r="I52" s="129">
        <v>0</v>
      </c>
      <c r="J52" s="130" t="s">
        <v>17</v>
      </c>
      <c r="K52" s="123"/>
      <c r="L52" s="310"/>
      <c r="N52" s="158"/>
    </row>
    <row r="53" spans="1:14" ht="13.5" thickBot="1" x14ac:dyDescent="0.25">
      <c r="A53" s="124"/>
      <c r="B53" s="125"/>
      <c r="C53" s="126"/>
      <c r="D53" s="125"/>
      <c r="E53" s="96"/>
      <c r="F53" s="96"/>
      <c r="G53" s="127"/>
      <c r="H53" s="128"/>
      <c r="I53" s="129">
        <v>0</v>
      </c>
      <c r="J53" s="130" t="s">
        <v>17</v>
      </c>
      <c r="K53" s="123"/>
      <c r="L53" s="310"/>
      <c r="N53" s="158"/>
    </row>
    <row r="54" spans="1:14" ht="13.5" thickBot="1" x14ac:dyDescent="0.25">
      <c r="A54" s="166"/>
      <c r="B54" s="167"/>
      <c r="C54" s="168"/>
      <c r="D54" s="167"/>
      <c r="E54" s="96"/>
      <c r="F54" s="96"/>
      <c r="G54" s="169"/>
      <c r="H54" s="170"/>
      <c r="I54" s="129">
        <v>0</v>
      </c>
      <c r="J54" s="130" t="s">
        <v>17</v>
      </c>
      <c r="K54" s="123"/>
      <c r="L54" s="310"/>
      <c r="N54" s="158"/>
    </row>
    <row r="55" spans="1:14" ht="13.5" thickBot="1" x14ac:dyDescent="0.25">
      <c r="A55" s="171"/>
      <c r="B55" s="172"/>
      <c r="C55" s="173"/>
      <c r="D55" s="172"/>
      <c r="E55" s="96"/>
      <c r="F55" s="96"/>
      <c r="G55" s="174"/>
      <c r="H55" s="175"/>
      <c r="I55" s="129">
        <v>0</v>
      </c>
      <c r="J55" s="130" t="s">
        <v>17</v>
      </c>
      <c r="K55" s="123"/>
      <c r="L55" s="310"/>
      <c r="N55" s="158"/>
    </row>
    <row r="56" spans="1:14" ht="13.5" thickBot="1" x14ac:dyDescent="0.25">
      <c r="A56" s="124"/>
      <c r="B56" s="125"/>
      <c r="C56" s="126"/>
      <c r="D56" s="125"/>
      <c r="E56" s="96"/>
      <c r="F56" s="96"/>
      <c r="G56" s="127"/>
      <c r="H56" s="128"/>
      <c r="I56" s="129">
        <v>0</v>
      </c>
      <c r="J56" s="130" t="s">
        <v>17</v>
      </c>
      <c r="K56" s="123"/>
      <c r="L56" s="310"/>
      <c r="N56" s="158"/>
    </row>
    <row r="57" spans="1:14" ht="13.5" thickBot="1" x14ac:dyDescent="0.25">
      <c r="A57" s="131"/>
      <c r="B57" s="132"/>
      <c r="C57" s="133"/>
      <c r="D57" s="132"/>
      <c r="E57" s="96"/>
      <c r="F57" s="96"/>
      <c r="G57" s="134"/>
      <c r="H57" s="135"/>
      <c r="I57" s="129">
        <v>0</v>
      </c>
      <c r="J57" s="130" t="s">
        <v>17</v>
      </c>
      <c r="K57" s="136"/>
      <c r="L57" s="27"/>
      <c r="N57" s="158"/>
    </row>
    <row r="58" spans="1:14" ht="27" customHeight="1" thickBot="1" x14ac:dyDescent="0.25">
      <c r="A58" s="137"/>
      <c r="B58" s="106"/>
      <c r="C58" s="106"/>
      <c r="D58" s="106"/>
      <c r="E58" s="138"/>
      <c r="F58" s="108"/>
      <c r="G58" s="139"/>
      <c r="H58" s="469" t="s">
        <v>67</v>
      </c>
      <c r="I58" s="470"/>
      <c r="J58" s="140">
        <v>1</v>
      </c>
    </row>
    <row r="59" spans="1:14" ht="13.5" thickBot="1" x14ac:dyDescent="0.25">
      <c r="A59" s="141"/>
    </row>
    <row r="60" spans="1:14" ht="20.25" customHeight="1" thickBot="1" x14ac:dyDescent="0.25">
      <c r="A60" s="141"/>
      <c r="B60" s="77" t="s">
        <v>78</v>
      </c>
      <c r="C60" s="142"/>
      <c r="D60" s="143" t="s">
        <v>79</v>
      </c>
      <c r="E60" s="143" t="s">
        <v>80</v>
      </c>
    </row>
    <row r="61" spans="1:14" ht="20.25" customHeight="1" x14ac:dyDescent="0.2">
      <c r="A61" s="141"/>
      <c r="B61" s="144" t="s">
        <v>41</v>
      </c>
      <c r="C61" s="145"/>
      <c r="D61" s="146">
        <v>0</v>
      </c>
      <c r="E61" s="471">
        <v>140</v>
      </c>
    </row>
    <row r="62" spans="1:14" ht="21" customHeight="1" x14ac:dyDescent="0.2">
      <c r="A62" s="141"/>
      <c r="B62" s="144" t="s">
        <v>81</v>
      </c>
      <c r="C62" s="145"/>
      <c r="D62" s="146">
        <v>9</v>
      </c>
      <c r="E62" s="472"/>
    </row>
    <row r="63" spans="1:14" ht="20.25" customHeight="1" thickBot="1" x14ac:dyDescent="0.25">
      <c r="A63" s="141"/>
      <c r="B63" s="147" t="s">
        <v>82</v>
      </c>
      <c r="C63" s="148"/>
      <c r="D63" s="149">
        <v>1</v>
      </c>
      <c r="E63" s="472"/>
    </row>
    <row r="64" spans="1:14" ht="24" customHeight="1" thickBot="1" x14ac:dyDescent="0.25">
      <c r="B64" s="478" t="s">
        <v>83</v>
      </c>
      <c r="C64" s="479"/>
      <c r="D64" s="150">
        <v>10</v>
      </c>
      <c r="E64" s="473"/>
    </row>
    <row r="65" spans="1:15" ht="21.75" customHeight="1" thickBot="1" x14ac:dyDescent="0.25">
      <c r="D65" s="111" t="s">
        <v>84</v>
      </c>
    </row>
    <row r="66" spans="1:15" x14ac:dyDescent="0.2">
      <c r="D66" s="151"/>
    </row>
    <row r="67" spans="1:15" x14ac:dyDescent="0.2">
      <c r="D67" s="151"/>
      <c r="F67" s="152"/>
    </row>
    <row r="68" spans="1:15" x14ac:dyDescent="0.2">
      <c r="D68" s="151"/>
    </row>
    <row r="69" spans="1:15" x14ac:dyDescent="0.2">
      <c r="M69" s="159"/>
      <c r="N69" s="159"/>
      <c r="O69" s="159"/>
    </row>
    <row r="70" spans="1:15" ht="51.75" customHeight="1" x14ac:dyDescent="0.2">
      <c r="A70" s="153"/>
      <c r="B70" s="153"/>
      <c r="C70" s="153"/>
      <c r="D70" s="153"/>
      <c r="E70" s="153"/>
      <c r="F70" s="153"/>
      <c r="G70" s="153"/>
      <c r="M70" s="159"/>
      <c r="N70" s="159"/>
      <c r="O70" s="159"/>
    </row>
    <row r="71" spans="1:15" x14ac:dyDescent="0.2">
      <c r="N71" s="159"/>
      <c r="O71" s="159"/>
    </row>
  </sheetData>
  <sheetProtection password="DDFF" sheet="1" objects="1" scenarios="1" selectLockedCells="1" selectUnlockedCells="1"/>
  <mergeCells count="36">
    <mergeCell ref="B64:C64"/>
    <mergeCell ref="A45:J45"/>
    <mergeCell ref="A46:A47"/>
    <mergeCell ref="B46:B47"/>
    <mergeCell ref="C46:C47"/>
    <mergeCell ref="D46:D47"/>
    <mergeCell ref="E46:F46"/>
    <mergeCell ref="G46:G47"/>
    <mergeCell ref="H46:H47"/>
    <mergeCell ref="L27:L28"/>
    <mergeCell ref="H39:I39"/>
    <mergeCell ref="K46:K47"/>
    <mergeCell ref="H58:I58"/>
    <mergeCell ref="E61:E64"/>
    <mergeCell ref="H40:I40"/>
    <mergeCell ref="J40:K40"/>
    <mergeCell ref="I27:I28"/>
    <mergeCell ref="J27:J28"/>
    <mergeCell ref="K27:K28"/>
    <mergeCell ref="A21:F22"/>
    <mergeCell ref="G21:G22"/>
    <mergeCell ref="H21:H22"/>
    <mergeCell ref="A24:K25"/>
    <mergeCell ref="A26:H26"/>
    <mergeCell ref="A27:A28"/>
    <mergeCell ref="B27:B28"/>
    <mergeCell ref="C27:C28"/>
    <mergeCell ref="D27:D28"/>
    <mergeCell ref="H27:H28"/>
    <mergeCell ref="A3:B3"/>
    <mergeCell ref="C3:G3"/>
    <mergeCell ref="A8:K9"/>
    <mergeCell ref="G10:G12"/>
    <mergeCell ref="G14:G16"/>
    <mergeCell ref="H14:H17"/>
    <mergeCell ref="I14:I17"/>
  </mergeCells>
  <conditionalFormatting sqref="K48:L57 A69:T145 M60:M68 B46:J46 A21 K41:L45 G13 A19:G20 A24:A46 B27:F44 A8 F58:F68 A48:D68 E65:E68 A23:I23 E47:F57 N5:T68 A5:L7 M5:M20 A1:A4 B4 B1:B2 C1:C4 H1:V4 D1:G2 D4:G4 G17:G18 G21 E58:E60 K10:L20 J21:M23 H10:J13 H18:I22 G59:L68 G48:I57 H58 J58 M26:M45 J26:L26 J39:L39 J40:J44 G41:I44 B13:E13 F10:F18 A10:E12 A14:E18 G27:G38 I27:L27">
    <cfRule type="cellIs" dxfId="24" priority="4" stopIfTrue="1" operator="equal">
      <formula>"No cumple"</formula>
    </cfRule>
  </conditionalFormatting>
  <conditionalFormatting sqref="D65">
    <cfRule type="containsText" dxfId="23" priority="3" stopIfTrue="1" operator="containsText" text="RECHAZO">
      <formula>NOT(ISERROR(SEARCH("RECHAZO",D65)))</formula>
    </cfRule>
  </conditionalFormatting>
  <conditionalFormatting sqref="G29:G38">
    <cfRule type="cellIs" dxfId="22" priority="2" stopIfTrue="1" operator="lessThan">
      <formula>10</formula>
    </cfRule>
  </conditionalFormatting>
  <conditionalFormatting sqref="G29:G38">
    <cfRule type="cellIs" dxfId="21" priority="1" stopIfTrue="1" operator="lessThan">
      <formula>10</formula>
    </cfRule>
  </conditionalFormatting>
  <dataValidations count="2">
    <dataValidation type="list" allowBlank="1" showInputMessage="1" showErrorMessage="1" sqref="H18:H20">
      <formula1>POSGRADO</formula1>
    </dataValidation>
    <dataValidation type="list" allowBlank="1" showInputMessage="1" showErrorMessage="1" sqref="G13 H29:I38 G17:G20">
      <formula1>VALE</formula1>
    </dataValidation>
  </dataValidations>
  <pageMargins left="0.75" right="0.75" top="1" bottom="1" header="0" footer="0"/>
  <pageSetup scale="3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65"/>
  <sheetViews>
    <sheetView view="pageBreakPreview" zoomScale="80" zoomScaleNormal="80" zoomScaleSheetLayoutView="80" workbookViewId="0">
      <selection activeCell="A8" sqref="A8:K9"/>
    </sheetView>
  </sheetViews>
  <sheetFormatPr baseColWidth="10" defaultColWidth="11.42578125" defaultRowHeight="12.75" x14ac:dyDescent="0.2"/>
  <cols>
    <col min="1" max="1" width="11.42578125" style="24"/>
    <col min="2" max="2" width="39" style="24" customWidth="1"/>
    <col min="3" max="3" width="35.28515625" style="24" customWidth="1"/>
    <col min="4" max="4" width="32.5703125" style="24" customWidth="1"/>
    <col min="5" max="5" width="17" style="24" customWidth="1"/>
    <col min="6" max="6" width="16.42578125" style="24" customWidth="1"/>
    <col min="7" max="7" width="14" style="24" customWidth="1"/>
    <col min="8" max="8" width="16.85546875" style="24" customWidth="1"/>
    <col min="9" max="9" width="16.7109375" style="24" customWidth="1"/>
    <col min="10" max="10" width="19" style="24" customWidth="1"/>
    <col min="11" max="11" width="21.140625" style="24" bestFit="1" customWidth="1"/>
    <col min="12" max="12" width="21.140625" style="24" customWidth="1"/>
    <col min="13" max="13" width="19.140625" style="24" customWidth="1"/>
    <col min="14" max="16384" width="11.42578125" style="24"/>
  </cols>
  <sheetData>
    <row r="1" spans="1:22" ht="15.75" x14ac:dyDescent="0.25">
      <c r="A1" s="22"/>
      <c r="B1" s="23"/>
      <c r="D1" s="23"/>
      <c r="E1" s="25"/>
      <c r="F1" s="25"/>
      <c r="G1" s="25"/>
      <c r="H1" s="26"/>
      <c r="I1" s="26"/>
      <c r="K1" s="23"/>
      <c r="L1" s="23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x14ac:dyDescent="0.2">
      <c r="B2" s="23"/>
      <c r="D2" s="23"/>
      <c r="E2" s="25"/>
      <c r="F2" s="25"/>
      <c r="G2" s="25"/>
      <c r="J2" s="23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28.5" customHeight="1" x14ac:dyDescent="0.2">
      <c r="A3" s="437" t="s">
        <v>180</v>
      </c>
      <c r="B3" s="437"/>
      <c r="C3" s="438" t="s">
        <v>309</v>
      </c>
      <c r="D3" s="438"/>
      <c r="E3" s="438"/>
      <c r="F3" s="438"/>
      <c r="G3" s="438"/>
      <c r="H3" s="28"/>
      <c r="I3" s="28"/>
      <c r="J3" s="28"/>
      <c r="K3" s="28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2">
      <c r="B4" s="23"/>
      <c r="D4" s="23"/>
      <c r="E4" s="25"/>
      <c r="F4" s="25"/>
      <c r="G4" s="25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2">
      <c r="A5" s="29"/>
      <c r="B5" s="30"/>
      <c r="D5" s="23"/>
      <c r="E5" s="25"/>
      <c r="F5" s="25"/>
      <c r="G5" s="25"/>
      <c r="H5" s="26"/>
      <c r="I5" s="26"/>
      <c r="J5" s="27"/>
      <c r="K5" s="31"/>
      <c r="L5" s="31"/>
      <c r="M5" s="27"/>
      <c r="N5" s="27"/>
      <c r="O5" s="27"/>
      <c r="P5" s="27"/>
    </row>
    <row r="6" spans="1:22" ht="13.5" thickBot="1" x14ac:dyDescent="0.25">
      <c r="B6" s="23"/>
      <c r="D6" s="23"/>
      <c r="E6" s="25"/>
      <c r="F6" s="25"/>
      <c r="G6" s="25"/>
      <c r="H6" s="26"/>
      <c r="I6" s="26"/>
      <c r="J6" s="27"/>
      <c r="K6" s="31"/>
      <c r="L6" s="31"/>
      <c r="M6" s="27"/>
      <c r="N6" s="27"/>
      <c r="O6" s="27"/>
      <c r="P6" s="27"/>
    </row>
    <row r="7" spans="1:22" ht="21" thickBot="1" x14ac:dyDescent="0.35">
      <c r="A7" s="32" t="s">
        <v>85</v>
      </c>
      <c r="B7" s="33"/>
      <c r="C7" s="34" t="s">
        <v>202</v>
      </c>
      <c r="D7" s="35"/>
      <c r="E7" s="36"/>
      <c r="F7" s="37"/>
      <c r="G7" s="38"/>
      <c r="H7" s="26"/>
      <c r="I7" s="26"/>
      <c r="J7" s="39"/>
      <c r="K7" s="40"/>
      <c r="L7" s="40"/>
      <c r="M7" s="39"/>
      <c r="N7" s="154"/>
      <c r="O7" s="27"/>
      <c r="P7" s="27"/>
    </row>
    <row r="8" spans="1:22" ht="22.5" customHeight="1" x14ac:dyDescent="0.2">
      <c r="A8" s="439" t="s">
        <v>26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1"/>
      <c r="M8" s="39"/>
      <c r="N8" s="39"/>
      <c r="O8" s="27"/>
      <c r="P8" s="27"/>
    </row>
    <row r="9" spans="1:22" ht="22.5" customHeight="1" thickBot="1" x14ac:dyDescent="0.25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1"/>
      <c r="M9" s="39"/>
      <c r="N9" s="39"/>
      <c r="O9" s="27"/>
      <c r="P9" s="27"/>
    </row>
    <row r="10" spans="1:22" x14ac:dyDescent="0.2">
      <c r="A10" s="42" t="s">
        <v>27</v>
      </c>
      <c r="B10" s="43"/>
      <c r="C10" s="43"/>
      <c r="D10" s="43"/>
      <c r="E10" s="44"/>
      <c r="F10" s="44"/>
      <c r="G10" s="440" t="s">
        <v>28</v>
      </c>
    </row>
    <row r="11" spans="1:22" x14ac:dyDescent="0.2">
      <c r="A11" s="45" t="s">
        <v>29</v>
      </c>
      <c r="B11" s="45" t="s">
        <v>30</v>
      </c>
      <c r="C11" s="45" t="s">
        <v>31</v>
      </c>
      <c r="D11" s="45" t="s">
        <v>32</v>
      </c>
      <c r="E11" s="46" t="s">
        <v>33</v>
      </c>
      <c r="F11" s="47"/>
      <c r="G11" s="441"/>
    </row>
    <row r="12" spans="1:22" ht="13.5" thickBot="1" x14ac:dyDescent="0.25">
      <c r="A12" s="45" t="s">
        <v>34</v>
      </c>
      <c r="B12" s="45" t="s">
        <v>35</v>
      </c>
      <c r="C12" s="45" t="s">
        <v>36</v>
      </c>
      <c r="D12" s="45" t="s">
        <v>37</v>
      </c>
      <c r="E12" s="45" t="s">
        <v>38</v>
      </c>
      <c r="F12" s="48" t="s">
        <v>39</v>
      </c>
      <c r="G12" s="442"/>
    </row>
    <row r="13" spans="1:22" ht="24" customHeight="1" thickBot="1" x14ac:dyDescent="0.25">
      <c r="A13" s="271">
        <v>1</v>
      </c>
      <c r="B13" s="311" t="s">
        <v>203</v>
      </c>
      <c r="C13" s="312" t="s">
        <v>204</v>
      </c>
      <c r="D13" s="313">
        <v>26417</v>
      </c>
      <c r="E13" s="314" t="s">
        <v>205</v>
      </c>
      <c r="F13" s="315">
        <v>26546</v>
      </c>
      <c r="G13" s="50" t="s">
        <v>16</v>
      </c>
      <c r="H13" s="51"/>
      <c r="I13" s="51"/>
      <c r="M13" s="51"/>
      <c r="N13" s="51"/>
      <c r="O13" s="51"/>
      <c r="P13" s="51"/>
      <c r="Q13" s="51"/>
      <c r="R13" s="51"/>
      <c r="S13" s="51"/>
      <c r="T13" s="51"/>
    </row>
    <row r="14" spans="1:22" ht="12.75" customHeight="1" x14ac:dyDescent="0.2">
      <c r="A14" s="42" t="s">
        <v>40</v>
      </c>
      <c r="B14" s="43"/>
      <c r="C14" s="43"/>
      <c r="D14" s="43"/>
      <c r="E14" s="44"/>
      <c r="F14" s="44"/>
      <c r="G14" s="440" t="s">
        <v>28</v>
      </c>
      <c r="H14" s="440" t="s">
        <v>41</v>
      </c>
      <c r="I14" s="444" t="s">
        <v>42</v>
      </c>
    </row>
    <row r="15" spans="1:22" x14ac:dyDescent="0.2">
      <c r="A15" s="52" t="s">
        <v>29</v>
      </c>
      <c r="B15" s="53" t="s">
        <v>30</v>
      </c>
      <c r="C15" s="54" t="s">
        <v>43</v>
      </c>
      <c r="D15" s="54" t="s">
        <v>32</v>
      </c>
      <c r="E15" s="46" t="s">
        <v>44</v>
      </c>
      <c r="F15" s="47"/>
      <c r="G15" s="441"/>
      <c r="H15" s="441"/>
      <c r="I15" s="445"/>
    </row>
    <row r="16" spans="1:22" ht="13.5" thickBot="1" x14ac:dyDescent="0.25">
      <c r="A16" s="55" t="s">
        <v>34</v>
      </c>
      <c r="B16" s="56" t="s">
        <v>35</v>
      </c>
      <c r="C16" s="57" t="s">
        <v>45</v>
      </c>
      <c r="D16" s="45" t="s">
        <v>37</v>
      </c>
      <c r="E16" s="58" t="s">
        <v>46</v>
      </c>
      <c r="F16" s="48" t="s">
        <v>47</v>
      </c>
      <c r="G16" s="441"/>
      <c r="H16" s="441"/>
      <c r="I16" s="445"/>
    </row>
    <row r="17" spans="1:20" ht="20.25" customHeight="1" x14ac:dyDescent="0.2">
      <c r="A17" s="271">
        <v>1</v>
      </c>
      <c r="B17" s="272" t="s">
        <v>182</v>
      </c>
      <c r="C17" s="272" t="s">
        <v>206</v>
      </c>
      <c r="D17" s="273">
        <v>26649</v>
      </c>
      <c r="E17" s="62"/>
      <c r="F17" s="53"/>
      <c r="G17" s="63" t="s">
        <v>16</v>
      </c>
      <c r="H17" s="443"/>
      <c r="I17" s="446"/>
      <c r="J17" s="65"/>
    </row>
    <row r="18" spans="1:20" x14ac:dyDescent="0.2">
      <c r="A18" s="66"/>
      <c r="B18" s="66"/>
      <c r="C18" s="66"/>
      <c r="D18" s="66"/>
      <c r="E18" s="67"/>
      <c r="F18" s="68"/>
      <c r="G18" s="69"/>
      <c r="H18" s="69"/>
      <c r="I18" s="69"/>
    </row>
    <row r="19" spans="1:20" ht="22.5" x14ac:dyDescent="0.2">
      <c r="A19" s="274">
        <v>2</v>
      </c>
      <c r="B19" s="275" t="s">
        <v>182</v>
      </c>
      <c r="C19" s="276" t="s">
        <v>207</v>
      </c>
      <c r="D19" s="277">
        <v>28475</v>
      </c>
      <c r="E19" s="71"/>
      <c r="F19" s="60"/>
      <c r="G19" s="72" t="s">
        <v>16</v>
      </c>
      <c r="H19" s="72"/>
      <c r="I19" s="72"/>
    </row>
    <row r="20" spans="1:20" ht="20.25" customHeight="1" thickBot="1" x14ac:dyDescent="0.25">
      <c r="A20" s="73"/>
      <c r="B20" s="74"/>
      <c r="C20" s="74"/>
      <c r="D20" s="74"/>
      <c r="E20" s="74"/>
      <c r="F20" s="75"/>
      <c r="G20" s="76"/>
      <c r="H20" s="76"/>
      <c r="I20" s="76"/>
    </row>
    <row r="21" spans="1:20" ht="12.75" customHeight="1" x14ac:dyDescent="0.2">
      <c r="A21" s="453" t="s">
        <v>87</v>
      </c>
      <c r="B21" s="454"/>
      <c r="C21" s="454"/>
      <c r="D21" s="454"/>
      <c r="E21" s="454"/>
      <c r="F21" s="455"/>
      <c r="G21" s="459" t="s">
        <v>49</v>
      </c>
      <c r="H21" s="461">
        <v>0</v>
      </c>
    </row>
    <row r="22" spans="1:20" ht="27" customHeight="1" thickBot="1" x14ac:dyDescent="0.25">
      <c r="A22" s="456"/>
      <c r="B22" s="457"/>
      <c r="C22" s="457"/>
      <c r="D22" s="457"/>
      <c r="E22" s="457"/>
      <c r="F22" s="458"/>
      <c r="G22" s="460"/>
      <c r="H22" s="462"/>
    </row>
    <row r="23" spans="1:20" ht="25.5" customHeight="1" thickBot="1" x14ac:dyDescent="0.25">
      <c r="A23" s="77" t="s">
        <v>88</v>
      </c>
      <c r="B23" s="78"/>
      <c r="C23" s="78"/>
      <c r="D23" s="79" t="s">
        <v>51</v>
      </c>
      <c r="E23" s="80">
        <v>40462</v>
      </c>
      <c r="F23" s="81">
        <v>457</v>
      </c>
      <c r="G23" s="82" t="s">
        <v>49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ht="27.75" customHeight="1" x14ac:dyDescent="0.2">
      <c r="A24" s="463" t="s">
        <v>52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84"/>
      <c r="M24" s="155"/>
      <c r="N24" s="85"/>
      <c r="O24" s="85"/>
      <c r="P24" s="85"/>
      <c r="Q24" s="85"/>
      <c r="R24" s="85"/>
      <c r="S24" s="85"/>
      <c r="T24" s="85"/>
    </row>
    <row r="25" spans="1:20" ht="27.75" customHeight="1" thickBo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84"/>
      <c r="M25" s="155"/>
      <c r="N25" s="85"/>
      <c r="O25" s="85"/>
      <c r="P25" s="85"/>
      <c r="Q25" s="85"/>
      <c r="R25" s="85"/>
      <c r="S25" s="85"/>
      <c r="T25" s="85"/>
    </row>
    <row r="26" spans="1:20" ht="24" customHeight="1" thickBot="1" x14ac:dyDescent="0.25">
      <c r="A26" s="464" t="s">
        <v>53</v>
      </c>
      <c r="B26" s="465"/>
      <c r="C26" s="465"/>
      <c r="D26" s="465"/>
      <c r="E26" s="465"/>
      <c r="F26" s="465"/>
      <c r="G26" s="465"/>
      <c r="H26" s="466"/>
      <c r="I26" s="86"/>
    </row>
    <row r="27" spans="1:20" ht="12.75" customHeight="1" x14ac:dyDescent="0.2">
      <c r="A27" s="447" t="s">
        <v>54</v>
      </c>
      <c r="B27" s="449" t="s">
        <v>55</v>
      </c>
      <c r="C27" s="449" t="s">
        <v>56</v>
      </c>
      <c r="D27" s="449" t="s">
        <v>57</v>
      </c>
      <c r="E27" s="87" t="s">
        <v>58</v>
      </c>
      <c r="F27" s="88"/>
      <c r="G27" s="89"/>
      <c r="H27" s="440" t="s">
        <v>59</v>
      </c>
      <c r="I27" s="476" t="s">
        <v>60</v>
      </c>
      <c r="J27" s="476" t="s">
        <v>61</v>
      </c>
      <c r="K27" s="467" t="s">
        <v>62</v>
      </c>
      <c r="L27" s="467" t="s">
        <v>42</v>
      </c>
      <c r="M27" s="51"/>
      <c r="N27" s="51"/>
      <c r="O27" s="51"/>
      <c r="P27" s="51"/>
      <c r="Q27" s="51"/>
      <c r="R27" s="51"/>
      <c r="S27" s="51"/>
      <c r="T27" s="51"/>
    </row>
    <row r="28" spans="1:20" ht="49.5" customHeight="1" thickBot="1" x14ac:dyDescent="0.25">
      <c r="A28" s="492"/>
      <c r="B28" s="493"/>
      <c r="C28" s="493"/>
      <c r="D28" s="493"/>
      <c r="E28" s="90" t="s">
        <v>63</v>
      </c>
      <c r="F28" s="91" t="s">
        <v>64</v>
      </c>
      <c r="G28" s="92" t="s">
        <v>65</v>
      </c>
      <c r="H28" s="441"/>
      <c r="I28" s="477"/>
      <c r="J28" s="477"/>
      <c r="K28" s="468"/>
      <c r="L28" s="468"/>
    </row>
    <row r="29" spans="1:20" ht="34.5" thickBot="1" x14ac:dyDescent="0.25">
      <c r="A29" s="316">
        <v>1</v>
      </c>
      <c r="B29" s="317" t="s">
        <v>208</v>
      </c>
      <c r="C29" s="317" t="s">
        <v>209</v>
      </c>
      <c r="D29" s="318" t="s">
        <v>210</v>
      </c>
      <c r="E29" s="319">
        <v>28414</v>
      </c>
      <c r="F29" s="319">
        <v>31670</v>
      </c>
      <c r="G29" s="296">
        <v>106.96666666666667</v>
      </c>
      <c r="H29" s="320" t="s">
        <v>16</v>
      </c>
      <c r="I29" s="99" t="s">
        <v>17</v>
      </c>
      <c r="J29" s="100">
        <v>5</v>
      </c>
      <c r="K29" s="101">
        <v>0</v>
      </c>
      <c r="L29" s="440"/>
      <c r="M29" s="490"/>
      <c r="N29" s="157"/>
      <c r="O29" s="157"/>
    </row>
    <row r="30" spans="1:20" ht="34.5" thickBot="1" x14ac:dyDescent="0.25">
      <c r="A30" s="290">
        <v>2</v>
      </c>
      <c r="B30" s="291" t="s">
        <v>208</v>
      </c>
      <c r="C30" s="300" t="s">
        <v>211</v>
      </c>
      <c r="D30" s="321" t="s">
        <v>210</v>
      </c>
      <c r="E30" s="319">
        <v>28642</v>
      </c>
      <c r="F30" s="319">
        <v>29372</v>
      </c>
      <c r="G30" s="296"/>
      <c r="H30" s="322" t="s">
        <v>16</v>
      </c>
      <c r="I30" s="99" t="s">
        <v>17</v>
      </c>
      <c r="J30" s="100" t="s">
        <v>66</v>
      </c>
      <c r="K30" s="101" t="s">
        <v>66</v>
      </c>
      <c r="L30" s="441"/>
      <c r="M30" s="491"/>
      <c r="N30" s="157"/>
      <c r="O30" s="157"/>
    </row>
    <row r="31" spans="1:20" ht="34.5" thickBot="1" x14ac:dyDescent="0.25">
      <c r="A31" s="290">
        <v>3</v>
      </c>
      <c r="B31" s="291" t="s">
        <v>208</v>
      </c>
      <c r="C31" s="300" t="s">
        <v>212</v>
      </c>
      <c r="D31" s="323" t="s">
        <v>210</v>
      </c>
      <c r="E31" s="319">
        <v>29373</v>
      </c>
      <c r="F31" s="319">
        <v>29451</v>
      </c>
      <c r="G31" s="296"/>
      <c r="H31" s="322" t="s">
        <v>16</v>
      </c>
      <c r="I31" s="99" t="s">
        <v>17</v>
      </c>
      <c r="J31" s="100" t="s">
        <v>66</v>
      </c>
      <c r="K31" s="101" t="s">
        <v>66</v>
      </c>
      <c r="L31" s="441"/>
      <c r="M31" s="491"/>
      <c r="N31" s="157"/>
      <c r="O31" s="157"/>
    </row>
    <row r="32" spans="1:20" ht="34.5" thickBot="1" x14ac:dyDescent="0.25">
      <c r="A32" s="290">
        <v>4</v>
      </c>
      <c r="B32" s="291" t="s">
        <v>208</v>
      </c>
      <c r="C32" s="300" t="s">
        <v>213</v>
      </c>
      <c r="D32" s="323" t="s">
        <v>210</v>
      </c>
      <c r="E32" s="319">
        <v>29452</v>
      </c>
      <c r="F32" s="319">
        <v>29541</v>
      </c>
      <c r="G32" s="296"/>
      <c r="H32" s="322" t="s">
        <v>16</v>
      </c>
      <c r="I32" s="99" t="s">
        <v>17</v>
      </c>
      <c r="J32" s="100" t="s">
        <v>66</v>
      </c>
      <c r="K32" s="101" t="s">
        <v>66</v>
      </c>
      <c r="L32" s="441"/>
      <c r="M32" s="491"/>
      <c r="N32" s="157"/>
      <c r="O32" s="157"/>
    </row>
    <row r="33" spans="1:20" ht="34.5" thickBot="1" x14ac:dyDescent="0.25">
      <c r="A33" s="290">
        <v>5</v>
      </c>
      <c r="B33" s="291" t="s">
        <v>208</v>
      </c>
      <c r="C33" s="300" t="s">
        <v>214</v>
      </c>
      <c r="D33" s="323" t="s">
        <v>210</v>
      </c>
      <c r="E33" s="319">
        <v>29542</v>
      </c>
      <c r="F33" s="319">
        <v>31670</v>
      </c>
      <c r="G33" s="296"/>
      <c r="H33" s="322" t="s">
        <v>16</v>
      </c>
      <c r="I33" s="99" t="s">
        <v>17</v>
      </c>
      <c r="J33" s="100" t="s">
        <v>66</v>
      </c>
      <c r="K33" s="101" t="s">
        <v>66</v>
      </c>
      <c r="L33" s="442"/>
      <c r="M33" s="491"/>
      <c r="N33" s="157"/>
      <c r="O33" s="157"/>
    </row>
    <row r="34" spans="1:20" ht="18" hidden="1" customHeight="1" thickBot="1" x14ac:dyDescent="0.3">
      <c r="A34" s="93"/>
      <c r="B34" s="94"/>
      <c r="C34" s="94"/>
      <c r="D34" s="95"/>
      <c r="E34" s="96"/>
      <c r="F34" s="96"/>
      <c r="G34" s="302"/>
      <c r="H34" s="102"/>
      <c r="I34" s="99"/>
      <c r="J34" s="100"/>
      <c r="K34" s="101" t="s">
        <v>66</v>
      </c>
      <c r="L34" s="101"/>
      <c r="M34" s="115"/>
      <c r="N34" s="157"/>
      <c r="O34" s="157"/>
    </row>
    <row r="35" spans="1:20" ht="16.5" hidden="1" customHeight="1" thickBot="1" x14ac:dyDescent="0.3">
      <c r="A35" s="93"/>
      <c r="B35" s="94"/>
      <c r="C35" s="94"/>
      <c r="D35" s="95"/>
      <c r="E35" s="96"/>
      <c r="F35" s="96"/>
      <c r="G35" s="97"/>
      <c r="H35" s="102"/>
      <c r="I35" s="99"/>
      <c r="J35" s="100"/>
      <c r="K35" s="101" t="s">
        <v>66</v>
      </c>
      <c r="L35" s="101"/>
      <c r="M35" s="115"/>
      <c r="N35" s="157"/>
      <c r="O35" s="157"/>
    </row>
    <row r="36" spans="1:20" ht="19.5" hidden="1" customHeight="1" thickBot="1" x14ac:dyDescent="0.3">
      <c r="A36" s="93"/>
      <c r="B36" s="94"/>
      <c r="C36" s="94"/>
      <c r="D36" s="95"/>
      <c r="E36" s="96"/>
      <c r="F36" s="96"/>
      <c r="G36" s="97"/>
      <c r="H36" s="102"/>
      <c r="I36" s="99"/>
      <c r="J36" s="100"/>
      <c r="K36" s="101" t="s">
        <v>66</v>
      </c>
      <c r="L36" s="101"/>
      <c r="M36" s="115"/>
      <c r="N36" s="157"/>
      <c r="O36" s="157"/>
    </row>
    <row r="37" spans="1:20" ht="20.25" hidden="1" customHeight="1" thickBot="1" x14ac:dyDescent="0.3">
      <c r="A37" s="93"/>
      <c r="B37" s="94"/>
      <c r="C37" s="94"/>
      <c r="D37" s="95"/>
      <c r="E37" s="96"/>
      <c r="F37" s="96"/>
      <c r="G37" s="97">
        <v>0</v>
      </c>
      <c r="H37" s="102"/>
      <c r="I37" s="99"/>
      <c r="J37" s="100" t="s">
        <v>66</v>
      </c>
      <c r="K37" s="101" t="s">
        <v>66</v>
      </c>
      <c r="L37" s="101"/>
      <c r="M37" s="115"/>
      <c r="N37" s="157"/>
      <c r="O37" s="157"/>
    </row>
    <row r="38" spans="1:20" ht="21" hidden="1" customHeight="1" thickBot="1" x14ac:dyDescent="0.25">
      <c r="A38" s="93"/>
      <c r="B38" s="94"/>
      <c r="C38" s="94"/>
      <c r="D38" s="95"/>
      <c r="E38" s="96"/>
      <c r="F38" s="96"/>
      <c r="G38" s="97">
        <v>0</v>
      </c>
      <c r="H38" s="103"/>
      <c r="I38" s="99"/>
      <c r="J38" s="100" t="s">
        <v>66</v>
      </c>
      <c r="K38" s="101" t="s">
        <v>66</v>
      </c>
      <c r="L38" s="101"/>
    </row>
    <row r="39" spans="1:20" ht="27.75" customHeight="1" thickBot="1" x14ac:dyDescent="0.25">
      <c r="A39" s="104"/>
      <c r="B39" s="105"/>
      <c r="C39" s="106"/>
      <c r="D39" s="107"/>
      <c r="E39" s="108"/>
      <c r="F39" s="109"/>
      <c r="G39" s="110"/>
      <c r="H39" s="469" t="s">
        <v>67</v>
      </c>
      <c r="I39" s="470"/>
      <c r="J39" s="111">
        <v>5</v>
      </c>
      <c r="K39" s="111">
        <v>0</v>
      </c>
      <c r="L39" s="307"/>
      <c r="M39" s="83"/>
      <c r="N39" s="83"/>
      <c r="O39" s="83"/>
      <c r="P39" s="83"/>
      <c r="Q39" s="83"/>
      <c r="R39" s="83"/>
      <c r="S39" s="83"/>
      <c r="T39" s="83"/>
    </row>
    <row r="40" spans="1:20" ht="27.75" customHeight="1" thickBot="1" x14ac:dyDescent="0.25">
      <c r="A40" s="112"/>
      <c r="B40" s="113"/>
      <c r="C40" s="113"/>
      <c r="D40" s="113"/>
      <c r="E40" s="114"/>
      <c r="F40" s="114"/>
      <c r="H40" s="469" t="s">
        <v>68</v>
      </c>
      <c r="I40" s="470"/>
      <c r="J40" s="474">
        <v>5</v>
      </c>
      <c r="K40" s="475"/>
      <c r="L40" s="308"/>
      <c r="M40" s="83"/>
      <c r="N40" s="83"/>
      <c r="O40" s="83"/>
      <c r="P40" s="83"/>
      <c r="Q40" s="83"/>
      <c r="R40" s="83"/>
      <c r="S40" s="83"/>
      <c r="T40" s="83"/>
    </row>
    <row r="41" spans="1:20" ht="27.75" customHeight="1" x14ac:dyDescent="0.2">
      <c r="A41" s="112"/>
      <c r="B41" s="113"/>
      <c r="C41" s="113"/>
      <c r="D41" s="113"/>
      <c r="E41" s="114"/>
      <c r="F41" s="114"/>
      <c r="G41" s="114"/>
      <c r="H41" s="114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1:20" ht="21" customHeight="1" x14ac:dyDescent="0.25">
      <c r="A42" s="112"/>
      <c r="B42" s="113"/>
      <c r="C42" s="113"/>
      <c r="D42" s="113"/>
      <c r="E42" s="114"/>
      <c r="F42" s="114"/>
      <c r="G42" s="49"/>
      <c r="I42" s="115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x14ac:dyDescent="0.2">
      <c r="A43" s="112"/>
      <c r="B43" s="113"/>
      <c r="C43" s="113"/>
      <c r="D43" s="113"/>
      <c r="E43" s="114"/>
      <c r="F43" s="114"/>
      <c r="G43" s="49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1:20" ht="13.5" thickBot="1" x14ac:dyDescent="0.25"/>
    <row r="45" spans="1:20" ht="30.75" customHeight="1" thickBot="1" x14ac:dyDescent="0.25">
      <c r="A45" s="480" t="s">
        <v>69</v>
      </c>
      <c r="B45" s="481"/>
      <c r="C45" s="481"/>
      <c r="D45" s="481"/>
      <c r="E45" s="481"/>
      <c r="F45" s="481"/>
      <c r="G45" s="481"/>
      <c r="H45" s="481"/>
      <c r="I45" s="481"/>
      <c r="J45" s="482"/>
      <c r="K45" s="116"/>
      <c r="L45" s="116"/>
      <c r="M45" s="113"/>
      <c r="N45" s="83"/>
      <c r="O45" s="83"/>
      <c r="P45" s="83"/>
      <c r="Q45" s="83"/>
      <c r="R45" s="83"/>
      <c r="S45" s="83"/>
      <c r="T45" s="83"/>
    </row>
    <row r="46" spans="1:20" ht="33.75" customHeight="1" x14ac:dyDescent="0.2">
      <c r="A46" s="447" t="s">
        <v>54</v>
      </c>
      <c r="B46" s="484" t="s">
        <v>70</v>
      </c>
      <c r="C46" s="484" t="s">
        <v>71</v>
      </c>
      <c r="D46" s="449" t="s">
        <v>72</v>
      </c>
      <c r="E46" s="486" t="s">
        <v>73</v>
      </c>
      <c r="F46" s="487"/>
      <c r="G46" s="451" t="s">
        <v>56</v>
      </c>
      <c r="H46" s="488" t="s">
        <v>74</v>
      </c>
      <c r="I46" s="117" t="s">
        <v>65</v>
      </c>
      <c r="J46" s="117" t="s">
        <v>90</v>
      </c>
      <c r="K46" s="444" t="s">
        <v>42</v>
      </c>
      <c r="L46" s="309"/>
      <c r="N46" s="118"/>
      <c r="O46" s="118"/>
      <c r="P46" s="118"/>
      <c r="Q46" s="118"/>
      <c r="R46" s="118"/>
      <c r="S46" s="118"/>
      <c r="T46" s="118"/>
    </row>
    <row r="47" spans="1:20" ht="34.5" customHeight="1" thickBot="1" x14ac:dyDescent="0.25">
      <c r="A47" s="483"/>
      <c r="B47" s="485"/>
      <c r="C47" s="485"/>
      <c r="D47" s="450"/>
      <c r="E47" s="119" t="s">
        <v>75</v>
      </c>
      <c r="F47" s="120" t="s">
        <v>76</v>
      </c>
      <c r="G47" s="452"/>
      <c r="H47" s="489"/>
      <c r="I47" s="121"/>
      <c r="J47" s="121"/>
      <c r="K47" s="445"/>
      <c r="L47" s="309"/>
      <c r="N47" s="118"/>
      <c r="O47" s="118"/>
      <c r="P47" s="118"/>
      <c r="Q47" s="118"/>
      <c r="R47" s="118"/>
      <c r="S47" s="118"/>
      <c r="T47" s="118"/>
    </row>
    <row r="48" spans="1:20" ht="79.5" thickBot="1" x14ac:dyDescent="0.25">
      <c r="A48" s="324">
        <v>1</v>
      </c>
      <c r="B48" s="317" t="s">
        <v>215</v>
      </c>
      <c r="C48" s="318" t="s">
        <v>216</v>
      </c>
      <c r="D48" s="325" t="s">
        <v>89</v>
      </c>
      <c r="E48" s="326">
        <v>38300</v>
      </c>
      <c r="F48" s="326">
        <v>38585</v>
      </c>
      <c r="G48" s="327" t="s">
        <v>217</v>
      </c>
      <c r="H48" s="328" t="s">
        <v>218</v>
      </c>
      <c r="I48" s="129">
        <v>9.4</v>
      </c>
      <c r="J48" s="130" t="s">
        <v>16</v>
      </c>
      <c r="K48" s="122"/>
      <c r="L48" s="310"/>
      <c r="N48" s="158"/>
    </row>
    <row r="49" spans="1:15" ht="113.25" thickBot="1" x14ac:dyDescent="0.25">
      <c r="A49" s="290">
        <v>2</v>
      </c>
      <c r="B49" s="329" t="s">
        <v>219</v>
      </c>
      <c r="C49" s="300" t="s">
        <v>220</v>
      </c>
      <c r="D49" s="292" t="s">
        <v>77</v>
      </c>
      <c r="E49" s="294">
        <v>39805</v>
      </c>
      <c r="F49" s="294">
        <v>40380</v>
      </c>
      <c r="G49" s="330" t="s">
        <v>221</v>
      </c>
      <c r="H49" s="331" t="s">
        <v>222</v>
      </c>
      <c r="I49" s="129">
        <v>18.933333333333334</v>
      </c>
      <c r="J49" s="130" t="s">
        <v>16</v>
      </c>
      <c r="K49" s="123"/>
      <c r="L49" s="310"/>
      <c r="N49" s="158"/>
    </row>
    <row r="50" spans="1:15" ht="24.75" thickBot="1" x14ac:dyDescent="0.25">
      <c r="A50" s="124">
        <v>3</v>
      </c>
      <c r="B50" s="125" t="s">
        <v>215</v>
      </c>
      <c r="C50" s="126" t="s">
        <v>223</v>
      </c>
      <c r="D50" s="165"/>
      <c r="E50" s="294">
        <v>38300</v>
      </c>
      <c r="F50" s="294">
        <v>38585</v>
      </c>
      <c r="G50" s="127" t="s">
        <v>217</v>
      </c>
      <c r="H50" s="128"/>
      <c r="I50" s="129">
        <v>9.4</v>
      </c>
      <c r="J50" s="130" t="s">
        <v>16</v>
      </c>
      <c r="K50" s="123"/>
      <c r="L50" s="310"/>
      <c r="N50" s="158"/>
    </row>
    <row r="51" spans="1:15" ht="13.5" thickBot="1" x14ac:dyDescent="0.25">
      <c r="A51" s="131"/>
      <c r="B51" s="132"/>
      <c r="C51" s="133"/>
      <c r="D51" s="132"/>
      <c r="E51" s="96"/>
      <c r="F51" s="96"/>
      <c r="G51" s="134"/>
      <c r="H51" s="135"/>
      <c r="I51" s="129">
        <v>0</v>
      </c>
      <c r="J51" s="130"/>
      <c r="K51" s="136"/>
      <c r="L51" s="27"/>
      <c r="N51" s="158"/>
    </row>
    <row r="52" spans="1:15" ht="27" customHeight="1" thickBot="1" x14ac:dyDescent="0.25">
      <c r="A52" s="137"/>
      <c r="B52" s="106"/>
      <c r="C52" s="106"/>
      <c r="D52" s="106"/>
      <c r="E52" s="138"/>
      <c r="F52" s="332"/>
      <c r="G52" s="139"/>
      <c r="H52" s="469" t="s">
        <v>67</v>
      </c>
      <c r="I52" s="470"/>
      <c r="J52" s="140">
        <v>3</v>
      </c>
    </row>
    <row r="53" spans="1:15" ht="13.5" thickBot="1" x14ac:dyDescent="0.25">
      <c r="A53" s="141"/>
    </row>
    <row r="54" spans="1:15" ht="20.25" customHeight="1" thickBot="1" x14ac:dyDescent="0.25">
      <c r="A54" s="141"/>
      <c r="B54" s="77" t="s">
        <v>78</v>
      </c>
      <c r="C54" s="142"/>
      <c r="D54" s="143" t="s">
        <v>79</v>
      </c>
      <c r="E54" s="143" t="s">
        <v>80</v>
      </c>
    </row>
    <row r="55" spans="1:15" ht="20.25" customHeight="1" x14ac:dyDescent="0.2">
      <c r="A55" s="141"/>
      <c r="B55" s="144" t="s">
        <v>41</v>
      </c>
      <c r="C55" s="145"/>
      <c r="D55" s="146">
        <v>0</v>
      </c>
      <c r="E55" s="471">
        <v>115</v>
      </c>
    </row>
    <row r="56" spans="1:15" ht="21" customHeight="1" x14ac:dyDescent="0.2">
      <c r="A56" s="141"/>
      <c r="B56" s="144" t="s">
        <v>81</v>
      </c>
      <c r="C56" s="145"/>
      <c r="D56" s="146">
        <v>5</v>
      </c>
      <c r="E56" s="472"/>
    </row>
    <row r="57" spans="1:15" ht="20.25" customHeight="1" thickBot="1" x14ac:dyDescent="0.25">
      <c r="A57" s="141"/>
      <c r="B57" s="147" t="s">
        <v>82</v>
      </c>
      <c r="C57" s="148"/>
      <c r="D57" s="149">
        <v>3</v>
      </c>
      <c r="E57" s="472"/>
    </row>
    <row r="58" spans="1:15" ht="24" customHeight="1" thickBot="1" x14ac:dyDescent="0.25">
      <c r="B58" s="478" t="s">
        <v>83</v>
      </c>
      <c r="C58" s="479"/>
      <c r="D58" s="150">
        <v>8</v>
      </c>
      <c r="E58" s="473"/>
    </row>
    <row r="59" spans="1:15" ht="21.75" customHeight="1" thickBot="1" x14ac:dyDescent="0.25">
      <c r="D59" s="111" t="s">
        <v>84</v>
      </c>
    </row>
    <row r="60" spans="1:15" x14ac:dyDescent="0.2">
      <c r="D60" s="151"/>
    </row>
    <row r="61" spans="1:15" x14ac:dyDescent="0.2">
      <c r="D61" s="151"/>
      <c r="F61" s="152"/>
    </row>
    <row r="62" spans="1:15" x14ac:dyDescent="0.2">
      <c r="D62" s="151"/>
    </row>
    <row r="63" spans="1:15" x14ac:dyDescent="0.2">
      <c r="M63" s="159"/>
      <c r="N63" s="159"/>
      <c r="O63" s="159"/>
    </row>
    <row r="64" spans="1:15" ht="51.75" customHeight="1" x14ac:dyDescent="0.2">
      <c r="A64" s="153"/>
      <c r="B64" s="153"/>
      <c r="C64" s="153"/>
      <c r="D64" s="153"/>
      <c r="E64" s="153"/>
      <c r="F64" s="153"/>
      <c r="G64" s="153"/>
      <c r="M64" s="159"/>
      <c r="N64" s="159"/>
      <c r="O64" s="159"/>
    </row>
    <row r="65" spans="14:15" x14ac:dyDescent="0.2">
      <c r="N65" s="159"/>
      <c r="O65" s="159"/>
    </row>
  </sheetData>
  <sheetProtection password="DDFF" sheet="1" objects="1" scenarios="1" selectLockedCells="1" selectUnlockedCells="1"/>
  <mergeCells count="38">
    <mergeCell ref="H52:I52"/>
    <mergeCell ref="E55:E58"/>
    <mergeCell ref="B58:C58"/>
    <mergeCell ref="H39:I39"/>
    <mergeCell ref="H40:I40"/>
    <mergeCell ref="J40:K40"/>
    <mergeCell ref="A45:J45"/>
    <mergeCell ref="A46:A47"/>
    <mergeCell ref="B46:B47"/>
    <mergeCell ref="C46:C47"/>
    <mergeCell ref="D46:D47"/>
    <mergeCell ref="E46:F46"/>
    <mergeCell ref="G46:G47"/>
    <mergeCell ref="H46:H47"/>
    <mergeCell ref="K46:K47"/>
    <mergeCell ref="M29:M33"/>
    <mergeCell ref="A21:F22"/>
    <mergeCell ref="G21:G22"/>
    <mergeCell ref="H21:H22"/>
    <mergeCell ref="A24:K25"/>
    <mergeCell ref="A26:H26"/>
    <mergeCell ref="A27:A28"/>
    <mergeCell ref="B27:B28"/>
    <mergeCell ref="C27:C28"/>
    <mergeCell ref="D27:D28"/>
    <mergeCell ref="H27:H28"/>
    <mergeCell ref="I27:I28"/>
    <mergeCell ref="J27:J28"/>
    <mergeCell ref="K27:K28"/>
    <mergeCell ref="L27:L28"/>
    <mergeCell ref="L29:L33"/>
    <mergeCell ref="A3:B3"/>
    <mergeCell ref="C3:G3"/>
    <mergeCell ref="A8:K9"/>
    <mergeCell ref="G10:G12"/>
    <mergeCell ref="G14:G16"/>
    <mergeCell ref="H14:H17"/>
    <mergeCell ref="I14:I17"/>
  </mergeCells>
  <conditionalFormatting sqref="A63:T140 M54:M62 F52:F62 E59:E62 E52:E54 G53:L62 H52 J52 K48:L51 B46:J46 A21 K41:L45 G13 A19:G20 A24:A46 A10:F18 A8 A48:D62 A23:I23 N5:T62 A5:L7 M5:M20 A1:A4 B4 B1:B2 C1:C4 H1:V4 D1:G2 D4:G4 G17:G18 G21 K10:L20 J21:M23 H10:J13 H18:I22 G48:I51 G27:G38 B27:F44 J26:L26 J39:L39 J40:J44 G41:I44 E47:F51 I27:L27 M26:M29 M34:M45">
    <cfRule type="cellIs" dxfId="20" priority="4" stopIfTrue="1" operator="equal">
      <formula>"No cumple"</formula>
    </cfRule>
  </conditionalFormatting>
  <conditionalFormatting sqref="D59">
    <cfRule type="containsText" dxfId="19" priority="3" stopIfTrue="1" operator="containsText" text="RECHAZO">
      <formula>NOT(ISERROR(SEARCH("RECHAZO",D59)))</formula>
    </cfRule>
  </conditionalFormatting>
  <conditionalFormatting sqref="G29:G38">
    <cfRule type="cellIs" dxfId="18" priority="2" stopIfTrue="1" operator="lessThan">
      <formula>10</formula>
    </cfRule>
  </conditionalFormatting>
  <conditionalFormatting sqref="G29:G38">
    <cfRule type="cellIs" dxfId="17" priority="1" stopIfTrue="1" operator="lessThan">
      <formula>10</formula>
    </cfRule>
  </conditionalFormatting>
  <dataValidations count="2">
    <dataValidation type="list" allowBlank="1" showInputMessage="1" showErrorMessage="1" sqref="G13 H29:I38 G17:G20">
      <formula1>VALE</formula1>
    </dataValidation>
    <dataValidation type="list" allowBlank="1" showInputMessage="1" showErrorMessage="1" sqref="H18:H20">
      <formula1>POSGRADO</formula1>
    </dataValidation>
  </dataValidations>
  <pageMargins left="0.7" right="0.7" top="0.75" bottom="0.75" header="0.3" footer="0.3"/>
  <pageSetup paperSize="9"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62"/>
  <sheetViews>
    <sheetView zoomScale="85" zoomScaleNormal="85" zoomScaleSheetLayoutView="98" workbookViewId="0">
      <selection activeCell="A8" sqref="A8:K9"/>
    </sheetView>
  </sheetViews>
  <sheetFormatPr baseColWidth="10" defaultColWidth="11.42578125" defaultRowHeight="12.75" x14ac:dyDescent="0.2"/>
  <cols>
    <col min="1" max="1" width="15.85546875" style="24" customWidth="1"/>
    <col min="2" max="2" width="39" style="24" customWidth="1"/>
    <col min="3" max="3" width="35.28515625" style="24" customWidth="1"/>
    <col min="4" max="4" width="32.5703125" style="24" customWidth="1"/>
    <col min="5" max="5" width="17" style="24" customWidth="1"/>
    <col min="6" max="6" width="16.42578125" style="24" customWidth="1"/>
    <col min="7" max="7" width="21.7109375" style="24" bestFit="1" customWidth="1"/>
    <col min="8" max="8" width="16.85546875" style="24" customWidth="1"/>
    <col min="9" max="9" width="16.7109375" style="24" customWidth="1"/>
    <col min="10" max="10" width="19" style="24" customWidth="1"/>
    <col min="11" max="11" width="28.140625" style="24" customWidth="1"/>
    <col min="12" max="12" width="25.42578125" style="24" customWidth="1"/>
    <col min="13" max="16384" width="11.42578125" style="24"/>
  </cols>
  <sheetData>
    <row r="1" spans="1:21" ht="15.75" x14ac:dyDescent="0.25">
      <c r="A1" s="22"/>
      <c r="B1" s="23"/>
      <c r="D1" s="23"/>
      <c r="E1" s="25"/>
      <c r="F1" s="25"/>
      <c r="G1" s="25"/>
      <c r="H1" s="26"/>
      <c r="I1" s="26"/>
      <c r="K1" s="23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2">
      <c r="B2" s="23"/>
      <c r="D2" s="23"/>
      <c r="E2" s="25"/>
      <c r="F2" s="25"/>
      <c r="G2" s="25"/>
      <c r="J2" s="23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8.5" customHeight="1" x14ac:dyDescent="0.2">
      <c r="A3" s="437" t="s">
        <v>180</v>
      </c>
      <c r="B3" s="437"/>
      <c r="C3" s="438" t="s">
        <v>309</v>
      </c>
      <c r="D3" s="438"/>
      <c r="E3" s="438"/>
      <c r="F3" s="438"/>
      <c r="G3" s="438"/>
      <c r="H3" s="28"/>
      <c r="I3" s="28"/>
      <c r="J3" s="28"/>
      <c r="K3" s="28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">
      <c r="B4" s="23"/>
      <c r="D4" s="23"/>
      <c r="E4" s="25"/>
      <c r="F4" s="25"/>
      <c r="G4" s="25"/>
      <c r="H4" s="26"/>
      <c r="I4" s="26"/>
      <c r="J4" s="26"/>
      <c r="K4" s="26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">
      <c r="A5" s="29"/>
      <c r="B5" s="30"/>
      <c r="D5" s="23"/>
      <c r="E5" s="25"/>
      <c r="F5" s="25"/>
      <c r="G5" s="25"/>
      <c r="H5" s="26"/>
      <c r="I5" s="26"/>
      <c r="J5" s="27"/>
      <c r="K5" s="31"/>
      <c r="L5" s="27"/>
      <c r="M5" s="27"/>
      <c r="N5" s="27"/>
      <c r="O5" s="27"/>
    </row>
    <row r="6" spans="1:21" ht="13.5" thickBot="1" x14ac:dyDescent="0.25">
      <c r="B6" s="23"/>
      <c r="D6" s="23"/>
      <c r="E6" s="25"/>
      <c r="F6" s="25"/>
      <c r="G6" s="25"/>
      <c r="H6" s="26"/>
      <c r="I6" s="26"/>
      <c r="J6" s="27"/>
      <c r="K6" s="31"/>
      <c r="L6" s="27"/>
      <c r="M6" s="27"/>
      <c r="N6" s="27"/>
      <c r="O6" s="27"/>
    </row>
    <row r="7" spans="1:21" ht="21" thickBot="1" x14ac:dyDescent="0.35">
      <c r="A7" s="32" t="s">
        <v>91</v>
      </c>
      <c r="B7" s="33"/>
      <c r="C7" s="34" t="s">
        <v>224</v>
      </c>
      <c r="D7" s="35"/>
      <c r="E7" s="36"/>
      <c r="F7" s="37"/>
      <c r="G7" s="38"/>
      <c r="H7" s="26"/>
      <c r="I7" s="26"/>
      <c r="J7" s="39"/>
      <c r="K7" s="40"/>
      <c r="L7" s="39"/>
      <c r="M7" s="154"/>
      <c r="N7" s="27"/>
      <c r="O7" s="27"/>
    </row>
    <row r="8" spans="1:21" ht="22.5" customHeight="1" x14ac:dyDescent="0.2">
      <c r="A8" s="439" t="s">
        <v>26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39"/>
      <c r="M8" s="39"/>
      <c r="N8" s="27"/>
      <c r="O8" s="27"/>
    </row>
    <row r="9" spans="1:21" ht="22.5" customHeight="1" thickBot="1" x14ac:dyDescent="0.25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39"/>
      <c r="M9" s="39"/>
      <c r="N9" s="27"/>
      <c r="O9" s="27"/>
    </row>
    <row r="10" spans="1:21" x14ac:dyDescent="0.2">
      <c r="A10" s="42" t="s">
        <v>27</v>
      </c>
      <c r="B10" s="43"/>
      <c r="C10" s="43"/>
      <c r="D10" s="43"/>
      <c r="E10" s="44"/>
      <c r="F10" s="44"/>
      <c r="G10" s="440" t="s">
        <v>28</v>
      </c>
    </row>
    <row r="11" spans="1:21" x14ac:dyDescent="0.2">
      <c r="A11" s="45" t="s">
        <v>29</v>
      </c>
      <c r="B11" s="45" t="s">
        <v>30</v>
      </c>
      <c r="C11" s="45" t="s">
        <v>31</v>
      </c>
      <c r="D11" s="45" t="s">
        <v>32</v>
      </c>
      <c r="E11" s="46" t="s">
        <v>33</v>
      </c>
      <c r="F11" s="47"/>
      <c r="G11" s="441"/>
    </row>
    <row r="12" spans="1:21" ht="13.5" thickBot="1" x14ac:dyDescent="0.25">
      <c r="A12" s="45" t="s">
        <v>34</v>
      </c>
      <c r="B12" s="45" t="s">
        <v>35</v>
      </c>
      <c r="C12" s="45" t="s">
        <v>36</v>
      </c>
      <c r="D12" s="45" t="s">
        <v>37</v>
      </c>
      <c r="E12" s="45" t="s">
        <v>38</v>
      </c>
      <c r="F12" s="48" t="s">
        <v>39</v>
      </c>
      <c r="G12" s="442"/>
    </row>
    <row r="13" spans="1:21" ht="24" customHeight="1" thickBot="1" x14ac:dyDescent="0.25">
      <c r="A13" s="271">
        <v>1</v>
      </c>
      <c r="B13" s="311" t="s">
        <v>225</v>
      </c>
      <c r="C13" s="312" t="s">
        <v>226</v>
      </c>
      <c r="D13" s="313">
        <v>25816</v>
      </c>
      <c r="E13" s="314" t="s">
        <v>227</v>
      </c>
      <c r="F13" s="315">
        <v>26765</v>
      </c>
      <c r="G13" s="50" t="s">
        <v>16</v>
      </c>
      <c r="H13" s="51"/>
      <c r="I13" s="51"/>
      <c r="L13" s="51"/>
      <c r="M13" s="51"/>
      <c r="N13" s="51"/>
      <c r="O13" s="51"/>
      <c r="P13" s="51"/>
      <c r="Q13" s="51"/>
      <c r="R13" s="51"/>
      <c r="S13" s="51"/>
    </row>
    <row r="14" spans="1:21" ht="12.75" customHeight="1" x14ac:dyDescent="0.2">
      <c r="A14" s="42" t="s">
        <v>40</v>
      </c>
      <c r="B14" s="43"/>
      <c r="C14" s="43"/>
      <c r="D14" s="43"/>
      <c r="E14" s="44"/>
      <c r="F14" s="44"/>
      <c r="G14" s="440" t="s">
        <v>28</v>
      </c>
      <c r="H14" s="440" t="s">
        <v>41</v>
      </c>
      <c r="I14" s="444" t="s">
        <v>42</v>
      </c>
    </row>
    <row r="15" spans="1:21" x14ac:dyDescent="0.2">
      <c r="A15" s="52" t="s">
        <v>29</v>
      </c>
      <c r="B15" s="53" t="s">
        <v>30</v>
      </c>
      <c r="C15" s="54" t="s">
        <v>43</v>
      </c>
      <c r="D15" s="54" t="s">
        <v>32</v>
      </c>
      <c r="E15" s="46" t="s">
        <v>44</v>
      </c>
      <c r="F15" s="47"/>
      <c r="G15" s="441"/>
      <c r="H15" s="441"/>
      <c r="I15" s="445"/>
    </row>
    <row r="16" spans="1:21" ht="13.5" thickBot="1" x14ac:dyDescent="0.25">
      <c r="A16" s="55" t="s">
        <v>34</v>
      </c>
      <c r="B16" s="56" t="s">
        <v>35</v>
      </c>
      <c r="C16" s="57" t="s">
        <v>45</v>
      </c>
      <c r="D16" s="45" t="s">
        <v>37</v>
      </c>
      <c r="E16" s="58" t="s">
        <v>46</v>
      </c>
      <c r="F16" s="48" t="s">
        <v>47</v>
      </c>
      <c r="G16" s="441"/>
      <c r="H16" s="441"/>
      <c r="I16" s="445"/>
    </row>
    <row r="17" spans="1:19" ht="20.25" customHeight="1" x14ac:dyDescent="0.2">
      <c r="A17" s="271">
        <v>1</v>
      </c>
      <c r="B17" s="272" t="s">
        <v>86</v>
      </c>
      <c r="C17" s="272" t="s">
        <v>228</v>
      </c>
      <c r="D17" s="273">
        <v>29203</v>
      </c>
      <c r="E17" s="62"/>
      <c r="F17" s="53"/>
      <c r="G17" s="63" t="s">
        <v>16</v>
      </c>
      <c r="H17" s="443"/>
      <c r="I17" s="446"/>
      <c r="J17" s="65"/>
    </row>
    <row r="18" spans="1:19" x14ac:dyDescent="0.2">
      <c r="A18" s="66"/>
      <c r="B18" s="66"/>
      <c r="C18" s="66"/>
      <c r="D18" s="66"/>
      <c r="E18" s="67"/>
      <c r="F18" s="68"/>
      <c r="G18" s="69"/>
      <c r="H18" s="69"/>
      <c r="I18" s="69"/>
    </row>
    <row r="19" spans="1:19" x14ac:dyDescent="0.2">
      <c r="A19" s="70"/>
      <c r="B19" s="333"/>
      <c r="C19" s="60"/>
      <c r="D19" s="61"/>
      <c r="E19" s="71"/>
      <c r="F19" s="60"/>
      <c r="G19" s="72"/>
      <c r="H19" s="72"/>
      <c r="I19" s="72"/>
    </row>
    <row r="20" spans="1:19" ht="20.25" customHeight="1" thickBot="1" x14ac:dyDescent="0.25">
      <c r="A20" s="73"/>
      <c r="B20" s="74"/>
      <c r="C20" s="74"/>
      <c r="D20" s="74"/>
      <c r="E20" s="74"/>
      <c r="F20" s="75"/>
      <c r="G20" s="76"/>
      <c r="H20" s="76"/>
      <c r="I20" s="76"/>
    </row>
    <row r="21" spans="1:19" ht="12.75" customHeight="1" x14ac:dyDescent="0.2">
      <c r="A21" s="453" t="s">
        <v>229</v>
      </c>
      <c r="B21" s="454"/>
      <c r="C21" s="454"/>
      <c r="D21" s="454"/>
      <c r="E21" s="454"/>
      <c r="F21" s="455"/>
      <c r="G21" s="459" t="s">
        <v>49</v>
      </c>
      <c r="H21" s="461">
        <v>0</v>
      </c>
    </row>
    <row r="22" spans="1:19" ht="27" customHeight="1" thickBot="1" x14ac:dyDescent="0.25">
      <c r="A22" s="456"/>
      <c r="B22" s="457"/>
      <c r="C22" s="457"/>
      <c r="D22" s="457"/>
      <c r="E22" s="457"/>
      <c r="F22" s="458"/>
      <c r="G22" s="460"/>
      <c r="H22" s="462"/>
    </row>
    <row r="23" spans="1:19" ht="25.5" customHeight="1" thickBot="1" x14ac:dyDescent="0.25">
      <c r="A23" s="77" t="s">
        <v>88</v>
      </c>
      <c r="B23" s="78"/>
      <c r="C23" s="78"/>
      <c r="D23" s="79" t="s">
        <v>51</v>
      </c>
      <c r="E23" s="80">
        <v>40462</v>
      </c>
      <c r="F23" s="81">
        <v>450</v>
      </c>
      <c r="G23" s="82" t="s">
        <v>49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ht="27.75" customHeight="1" x14ac:dyDescent="0.2">
      <c r="A24" s="463" t="s">
        <v>52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155"/>
      <c r="M24" s="85"/>
      <c r="N24" s="85"/>
      <c r="O24" s="85"/>
      <c r="P24" s="85"/>
      <c r="Q24" s="85"/>
      <c r="R24" s="85"/>
      <c r="S24" s="85"/>
    </row>
    <row r="25" spans="1:19" ht="27.75" customHeight="1" thickBo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155"/>
      <c r="M25" s="85"/>
      <c r="N25" s="85"/>
      <c r="O25" s="85"/>
      <c r="P25" s="85"/>
      <c r="Q25" s="85"/>
      <c r="R25" s="85"/>
      <c r="S25" s="85"/>
    </row>
    <row r="26" spans="1:19" ht="24" customHeight="1" thickBot="1" x14ac:dyDescent="0.25">
      <c r="A26" s="464" t="s">
        <v>53</v>
      </c>
      <c r="B26" s="465"/>
      <c r="C26" s="465"/>
      <c r="D26" s="465"/>
      <c r="E26" s="465"/>
      <c r="F26" s="465"/>
      <c r="G26" s="465"/>
      <c r="H26" s="466"/>
      <c r="I26" s="86"/>
    </row>
    <row r="27" spans="1:19" ht="12.75" customHeight="1" x14ac:dyDescent="0.2">
      <c r="A27" s="447" t="s">
        <v>54</v>
      </c>
      <c r="B27" s="449" t="s">
        <v>55</v>
      </c>
      <c r="C27" s="451" t="s">
        <v>56</v>
      </c>
      <c r="D27" s="449" t="s">
        <v>57</v>
      </c>
      <c r="E27" s="87" t="s">
        <v>58</v>
      </c>
      <c r="F27" s="88"/>
      <c r="G27" s="89"/>
      <c r="H27" s="440" t="s">
        <v>59</v>
      </c>
      <c r="I27" s="476" t="s">
        <v>60</v>
      </c>
      <c r="J27" s="476" t="s">
        <v>61</v>
      </c>
      <c r="K27" s="467" t="s">
        <v>62</v>
      </c>
      <c r="L27" s="467" t="s">
        <v>42</v>
      </c>
      <c r="M27" s="51"/>
      <c r="N27" s="51"/>
      <c r="O27" s="51"/>
      <c r="P27" s="51"/>
      <c r="Q27" s="51"/>
      <c r="R27" s="51"/>
      <c r="S27" s="51"/>
    </row>
    <row r="28" spans="1:19" ht="49.5" customHeight="1" thickBot="1" x14ac:dyDescent="0.25">
      <c r="A28" s="492"/>
      <c r="B28" s="493"/>
      <c r="C28" s="494"/>
      <c r="D28" s="493"/>
      <c r="E28" s="90" t="s">
        <v>63</v>
      </c>
      <c r="F28" s="91" t="s">
        <v>64</v>
      </c>
      <c r="G28" s="92" t="s">
        <v>65</v>
      </c>
      <c r="H28" s="441"/>
      <c r="I28" s="477"/>
      <c r="J28" s="477"/>
      <c r="K28" s="468"/>
      <c r="L28" s="468"/>
    </row>
    <row r="29" spans="1:19" ht="23.25" customHeight="1" thickBot="1" x14ac:dyDescent="0.25">
      <c r="A29" s="93">
        <v>1</v>
      </c>
      <c r="B29" s="94" t="s">
        <v>230</v>
      </c>
      <c r="C29" s="94" t="s">
        <v>231</v>
      </c>
      <c r="D29" s="334" t="s">
        <v>232</v>
      </c>
      <c r="E29" s="96">
        <v>29635</v>
      </c>
      <c r="F29" s="96">
        <v>33208</v>
      </c>
      <c r="G29" s="97">
        <v>117.43333333333334</v>
      </c>
      <c r="H29" s="98" t="s">
        <v>16</v>
      </c>
      <c r="I29" s="99" t="s">
        <v>17</v>
      </c>
      <c r="J29" s="100">
        <v>6</v>
      </c>
      <c r="K29" s="101">
        <v>0</v>
      </c>
      <c r="L29" s="495"/>
      <c r="M29" s="157"/>
      <c r="N29" s="157"/>
    </row>
    <row r="30" spans="1:19" ht="20.25" customHeight="1" thickBot="1" x14ac:dyDescent="0.25">
      <c r="A30" s="93">
        <v>2</v>
      </c>
      <c r="B30" s="94" t="s">
        <v>230</v>
      </c>
      <c r="C30" s="94" t="s">
        <v>231</v>
      </c>
      <c r="D30" s="334" t="s">
        <v>232</v>
      </c>
      <c r="E30" s="96">
        <v>33212</v>
      </c>
      <c r="F30" s="96">
        <v>34333</v>
      </c>
      <c r="G30" s="97">
        <v>36.833333333333336</v>
      </c>
      <c r="H30" s="102" t="s">
        <v>16</v>
      </c>
      <c r="I30" s="99" t="s">
        <v>17</v>
      </c>
      <c r="J30" s="100">
        <v>2</v>
      </c>
      <c r="K30" s="101">
        <v>0</v>
      </c>
      <c r="L30" s="496"/>
      <c r="M30" s="157"/>
      <c r="N30" s="157"/>
    </row>
    <row r="31" spans="1:19" ht="20.25" customHeight="1" thickBot="1" x14ac:dyDescent="0.25">
      <c r="A31" s="93">
        <v>3</v>
      </c>
      <c r="B31" s="94" t="s">
        <v>230</v>
      </c>
      <c r="C31" s="94" t="s">
        <v>233</v>
      </c>
      <c r="D31" s="334" t="s">
        <v>232</v>
      </c>
      <c r="E31" s="96">
        <v>33266</v>
      </c>
      <c r="F31" s="96">
        <v>33878</v>
      </c>
      <c r="G31" s="97"/>
      <c r="H31" s="102" t="s">
        <v>16</v>
      </c>
      <c r="I31" s="99" t="s">
        <v>17</v>
      </c>
      <c r="J31" s="100" t="s">
        <v>66</v>
      </c>
      <c r="K31" s="101" t="s">
        <v>66</v>
      </c>
      <c r="L31" s="496"/>
      <c r="M31" s="157"/>
      <c r="N31" s="157"/>
    </row>
    <row r="32" spans="1:19" ht="20.25" customHeight="1" thickBot="1" x14ac:dyDescent="0.25">
      <c r="A32" s="93">
        <v>4</v>
      </c>
      <c r="B32" s="94" t="s">
        <v>230</v>
      </c>
      <c r="C32" s="94" t="s">
        <v>234</v>
      </c>
      <c r="D32" s="334" t="s">
        <v>232</v>
      </c>
      <c r="E32" s="96">
        <v>33879</v>
      </c>
      <c r="F32" s="96">
        <v>34333</v>
      </c>
      <c r="G32" s="97"/>
      <c r="H32" s="102" t="s">
        <v>16</v>
      </c>
      <c r="I32" s="99" t="s">
        <v>17</v>
      </c>
      <c r="J32" s="100" t="s">
        <v>66</v>
      </c>
      <c r="K32" s="101" t="s">
        <v>66</v>
      </c>
      <c r="L32" s="496"/>
      <c r="M32" s="157"/>
      <c r="N32" s="157"/>
    </row>
    <row r="33" spans="1:19" ht="23.25" thickBot="1" x14ac:dyDescent="0.25">
      <c r="A33" s="93">
        <v>5</v>
      </c>
      <c r="B33" s="94" t="s">
        <v>230</v>
      </c>
      <c r="C33" s="94" t="s">
        <v>235</v>
      </c>
      <c r="D33" s="334" t="s">
        <v>232</v>
      </c>
      <c r="E33" s="96">
        <v>35167</v>
      </c>
      <c r="F33" s="96">
        <v>35175</v>
      </c>
      <c r="G33" s="97">
        <v>0.26666666666666666</v>
      </c>
      <c r="H33" s="102" t="s">
        <v>16</v>
      </c>
      <c r="I33" s="99" t="s">
        <v>17</v>
      </c>
      <c r="J33" s="335" t="s">
        <v>92</v>
      </c>
      <c r="K33" s="101" t="s">
        <v>92</v>
      </c>
      <c r="L33" s="496"/>
      <c r="M33" s="157"/>
      <c r="N33" s="157"/>
    </row>
    <row r="34" spans="1:19" ht="23.25" thickBot="1" x14ac:dyDescent="0.25">
      <c r="A34" s="93">
        <v>6</v>
      </c>
      <c r="B34" s="94" t="s">
        <v>230</v>
      </c>
      <c r="C34" s="94" t="s">
        <v>235</v>
      </c>
      <c r="D34" s="334" t="s">
        <v>232</v>
      </c>
      <c r="E34" s="96">
        <v>35213</v>
      </c>
      <c r="F34" s="96">
        <v>35215</v>
      </c>
      <c r="G34" s="97">
        <v>6.6666666666666666E-2</v>
      </c>
      <c r="H34" s="102" t="s">
        <v>16</v>
      </c>
      <c r="I34" s="99" t="s">
        <v>17</v>
      </c>
      <c r="J34" s="335" t="s">
        <v>92</v>
      </c>
      <c r="K34" s="101" t="s">
        <v>92</v>
      </c>
      <c r="L34" s="496"/>
      <c r="M34" s="157"/>
      <c r="N34" s="157"/>
    </row>
    <row r="35" spans="1:19" ht="23.25" thickBot="1" x14ac:dyDescent="0.25">
      <c r="A35" s="93">
        <v>7</v>
      </c>
      <c r="B35" s="94" t="s">
        <v>230</v>
      </c>
      <c r="C35" s="94" t="s">
        <v>235</v>
      </c>
      <c r="D35" s="334" t="s">
        <v>232</v>
      </c>
      <c r="E35" s="96">
        <v>35627</v>
      </c>
      <c r="F35" s="96">
        <v>35807</v>
      </c>
      <c r="G35" s="97">
        <v>5.8666666666666663</v>
      </c>
      <c r="H35" s="102" t="s">
        <v>16</v>
      </c>
      <c r="I35" s="99" t="s">
        <v>17</v>
      </c>
      <c r="J35" s="335" t="s">
        <v>92</v>
      </c>
      <c r="K35" s="101" t="s">
        <v>92</v>
      </c>
      <c r="L35" s="496"/>
      <c r="M35" s="157"/>
      <c r="N35" s="157"/>
    </row>
    <row r="36" spans="1:19" ht="23.25" thickBot="1" x14ac:dyDescent="0.25">
      <c r="A36" s="93">
        <v>8</v>
      </c>
      <c r="B36" s="94" t="s">
        <v>230</v>
      </c>
      <c r="C36" s="94" t="s">
        <v>235</v>
      </c>
      <c r="D36" s="334" t="s">
        <v>232</v>
      </c>
      <c r="E36" s="96">
        <v>36192</v>
      </c>
      <c r="F36" s="96">
        <v>36280</v>
      </c>
      <c r="G36" s="97">
        <v>2.9666666666666668</v>
      </c>
      <c r="H36" s="102" t="s">
        <v>16</v>
      </c>
      <c r="I36" s="99" t="s">
        <v>17</v>
      </c>
      <c r="J36" s="335" t="s">
        <v>92</v>
      </c>
      <c r="K36" s="101" t="s">
        <v>92</v>
      </c>
      <c r="L36" s="496"/>
      <c r="M36" s="157"/>
      <c r="N36" s="157"/>
    </row>
    <row r="37" spans="1:19" ht="23.25" thickBot="1" x14ac:dyDescent="0.25">
      <c r="A37" s="93">
        <v>9</v>
      </c>
      <c r="B37" s="94" t="s">
        <v>230</v>
      </c>
      <c r="C37" s="94" t="s">
        <v>235</v>
      </c>
      <c r="D37" s="334" t="s">
        <v>232</v>
      </c>
      <c r="E37" s="96">
        <v>36293</v>
      </c>
      <c r="F37" s="96">
        <v>36403</v>
      </c>
      <c r="G37" s="97">
        <v>3.6</v>
      </c>
      <c r="H37" s="102" t="s">
        <v>16</v>
      </c>
      <c r="I37" s="99" t="s">
        <v>17</v>
      </c>
      <c r="J37" s="335" t="s">
        <v>92</v>
      </c>
      <c r="K37" s="101" t="s">
        <v>92</v>
      </c>
      <c r="L37" s="496"/>
      <c r="M37" s="157"/>
      <c r="N37" s="157"/>
    </row>
    <row r="38" spans="1:19" ht="23.25" thickBot="1" x14ac:dyDescent="0.25">
      <c r="A38" s="93">
        <v>10</v>
      </c>
      <c r="B38" s="94" t="s">
        <v>230</v>
      </c>
      <c r="C38" s="94" t="s">
        <v>235</v>
      </c>
      <c r="D38" s="334" t="s">
        <v>232</v>
      </c>
      <c r="E38" s="96">
        <v>36410</v>
      </c>
      <c r="F38" s="96">
        <v>36421</v>
      </c>
      <c r="G38" s="97">
        <v>0.36666666666666664</v>
      </c>
      <c r="H38" s="103" t="s">
        <v>16</v>
      </c>
      <c r="I38" s="99" t="s">
        <v>17</v>
      </c>
      <c r="J38" s="335" t="s">
        <v>92</v>
      </c>
      <c r="K38" s="101" t="s">
        <v>92</v>
      </c>
      <c r="L38" s="497"/>
    </row>
    <row r="39" spans="1:19" ht="27.75" customHeight="1" thickBot="1" x14ac:dyDescent="0.25">
      <c r="A39" s="104"/>
      <c r="B39" s="105"/>
      <c r="C39" s="106"/>
      <c r="D39" s="107"/>
      <c r="E39" s="108"/>
      <c r="F39" s="109"/>
      <c r="G39" s="110"/>
      <c r="H39" s="469" t="s">
        <v>67</v>
      </c>
      <c r="I39" s="470"/>
      <c r="J39" s="111">
        <v>8</v>
      </c>
      <c r="K39" s="111">
        <v>0</v>
      </c>
      <c r="L39" s="111"/>
      <c r="M39" s="83"/>
      <c r="N39" s="83"/>
      <c r="O39" s="83"/>
      <c r="P39" s="83"/>
      <c r="Q39" s="83"/>
      <c r="R39" s="83"/>
      <c r="S39" s="83"/>
    </row>
    <row r="40" spans="1:19" ht="27.75" customHeight="1" thickBot="1" x14ac:dyDescent="0.25">
      <c r="A40" s="112"/>
      <c r="B40" s="113"/>
      <c r="C40" s="113"/>
      <c r="D40" s="113"/>
      <c r="E40" s="114"/>
      <c r="F40" s="114"/>
      <c r="H40" s="469" t="s">
        <v>68</v>
      </c>
      <c r="I40" s="470"/>
      <c r="J40" s="474">
        <v>8</v>
      </c>
      <c r="K40" s="475"/>
      <c r="L40" s="83"/>
      <c r="M40" s="83"/>
      <c r="N40" s="83"/>
      <c r="O40" s="83"/>
      <c r="P40" s="83"/>
      <c r="Q40" s="83"/>
      <c r="R40" s="83"/>
      <c r="S40" s="83"/>
    </row>
    <row r="41" spans="1:19" ht="27.75" customHeight="1" x14ac:dyDescent="0.2">
      <c r="A41" s="112"/>
      <c r="B41" s="113"/>
      <c r="C41" s="113"/>
      <c r="D41" s="113"/>
      <c r="E41" s="114"/>
      <c r="F41" s="114"/>
      <c r="G41" s="114"/>
      <c r="H41" s="114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</row>
    <row r="42" spans="1:19" ht="21" customHeight="1" x14ac:dyDescent="0.25">
      <c r="A42" s="112"/>
      <c r="B42" s="113"/>
      <c r="C42" s="113"/>
      <c r="D42" s="113"/>
      <c r="E42" s="114"/>
      <c r="F42" s="114"/>
      <c r="G42" s="49"/>
      <c r="I42" s="115"/>
      <c r="J42" s="83"/>
      <c r="K42" s="83"/>
      <c r="L42" s="83"/>
      <c r="M42" s="83"/>
      <c r="N42" s="83"/>
      <c r="O42" s="83"/>
      <c r="P42" s="83"/>
      <c r="Q42" s="83"/>
      <c r="R42" s="83"/>
      <c r="S42" s="83"/>
    </row>
    <row r="43" spans="1:19" x14ac:dyDescent="0.2">
      <c r="A43" s="112"/>
      <c r="B43" s="113"/>
      <c r="C43" s="113"/>
      <c r="D43" s="113"/>
      <c r="E43" s="114"/>
      <c r="F43" s="114"/>
      <c r="G43" s="49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19" ht="13.5" thickBot="1" x14ac:dyDescent="0.25"/>
    <row r="45" spans="1:19" ht="30.75" customHeight="1" thickBot="1" x14ac:dyDescent="0.25">
      <c r="A45" s="480" t="s">
        <v>69</v>
      </c>
      <c r="B45" s="481"/>
      <c r="C45" s="481"/>
      <c r="D45" s="481"/>
      <c r="E45" s="481"/>
      <c r="F45" s="481"/>
      <c r="G45" s="481"/>
      <c r="H45" s="481"/>
      <c r="I45" s="481"/>
      <c r="J45" s="482"/>
      <c r="K45" s="116"/>
      <c r="L45" s="113"/>
      <c r="M45" s="83"/>
      <c r="N45" s="83"/>
      <c r="O45" s="83"/>
      <c r="P45" s="83"/>
      <c r="Q45" s="83"/>
      <c r="R45" s="83"/>
      <c r="S45" s="83"/>
    </row>
    <row r="46" spans="1:19" ht="33.75" customHeight="1" x14ac:dyDescent="0.2">
      <c r="A46" s="447" t="s">
        <v>54</v>
      </c>
      <c r="B46" s="484" t="s">
        <v>70</v>
      </c>
      <c r="C46" s="484" t="s">
        <v>71</v>
      </c>
      <c r="D46" s="449" t="s">
        <v>72</v>
      </c>
      <c r="E46" s="486" t="s">
        <v>73</v>
      </c>
      <c r="F46" s="487"/>
      <c r="G46" s="451" t="s">
        <v>56</v>
      </c>
      <c r="H46" s="488" t="s">
        <v>74</v>
      </c>
      <c r="I46" s="117" t="s">
        <v>65</v>
      </c>
      <c r="J46" s="117" t="s">
        <v>90</v>
      </c>
      <c r="M46" s="118"/>
      <c r="N46" s="118"/>
      <c r="O46" s="118"/>
      <c r="P46" s="118"/>
      <c r="Q46" s="118"/>
      <c r="R46" s="118"/>
      <c r="S46" s="118"/>
    </row>
    <row r="47" spans="1:19" ht="34.5" customHeight="1" x14ac:dyDescent="0.2">
      <c r="A47" s="483"/>
      <c r="B47" s="485"/>
      <c r="C47" s="485"/>
      <c r="D47" s="493"/>
      <c r="E47" s="90" t="s">
        <v>75</v>
      </c>
      <c r="F47" s="336" t="s">
        <v>76</v>
      </c>
      <c r="G47" s="494"/>
      <c r="H47" s="501"/>
      <c r="I47" s="337"/>
      <c r="J47" s="337"/>
      <c r="M47" s="118"/>
      <c r="N47" s="118"/>
      <c r="O47" s="118"/>
      <c r="P47" s="118"/>
      <c r="Q47" s="118"/>
      <c r="R47" s="118"/>
      <c r="S47" s="118"/>
    </row>
    <row r="48" spans="1:19" ht="96" customHeight="1" x14ac:dyDescent="0.2">
      <c r="A48" s="338">
        <v>1</v>
      </c>
      <c r="B48" s="339" t="s">
        <v>236</v>
      </c>
      <c r="C48" s="339" t="s">
        <v>237</v>
      </c>
      <c r="D48" s="340" t="s">
        <v>94</v>
      </c>
      <c r="E48" s="341">
        <v>37214</v>
      </c>
      <c r="F48" s="341">
        <v>38382</v>
      </c>
      <c r="G48" s="342" t="s">
        <v>238</v>
      </c>
      <c r="H48" s="343" t="s">
        <v>239</v>
      </c>
      <c r="I48" s="344">
        <v>38.366666666666667</v>
      </c>
      <c r="J48" s="345" t="s">
        <v>16</v>
      </c>
      <c r="M48" s="158"/>
    </row>
    <row r="49" spans="1:14" ht="63.75" customHeight="1" thickBot="1" x14ac:dyDescent="0.25">
      <c r="A49" s="346"/>
      <c r="B49" s="347"/>
      <c r="C49" s="342"/>
      <c r="D49" s="340"/>
      <c r="E49" s="319"/>
      <c r="F49" s="319"/>
      <c r="G49" s="340"/>
      <c r="H49" s="348"/>
      <c r="I49" s="296">
        <v>0</v>
      </c>
      <c r="J49" s="345" t="s">
        <v>17</v>
      </c>
    </row>
    <row r="50" spans="1:14" ht="24" customHeight="1" thickBot="1" x14ac:dyDescent="0.25">
      <c r="A50" s="349"/>
      <c r="B50" s="350"/>
      <c r="C50" s="350"/>
      <c r="D50" s="351"/>
      <c r="E50" s="138"/>
      <c r="F50" s="108"/>
      <c r="G50" s="139"/>
      <c r="H50" s="469" t="s">
        <v>67</v>
      </c>
      <c r="I50" s="470"/>
      <c r="J50" s="140">
        <v>1</v>
      </c>
    </row>
    <row r="51" spans="1:14" ht="20.25" customHeight="1" thickBot="1" x14ac:dyDescent="0.25">
      <c r="A51" s="141"/>
      <c r="B51" s="352" t="s">
        <v>78</v>
      </c>
      <c r="C51" s="353"/>
      <c r="D51" s="354" t="s">
        <v>79</v>
      </c>
      <c r="E51" s="354" t="s">
        <v>80</v>
      </c>
    </row>
    <row r="52" spans="1:14" ht="20.25" customHeight="1" x14ac:dyDescent="0.2">
      <c r="A52" s="141"/>
      <c r="B52" s="144" t="s">
        <v>41</v>
      </c>
      <c r="C52" s="145"/>
      <c r="D52" s="146">
        <v>0</v>
      </c>
      <c r="E52" s="498">
        <v>115</v>
      </c>
      <c r="F52" s="355"/>
    </row>
    <row r="53" spans="1:14" ht="21" customHeight="1" x14ac:dyDescent="0.2">
      <c r="A53" s="141"/>
      <c r="B53" s="144" t="s">
        <v>81</v>
      </c>
      <c r="C53" s="145"/>
      <c r="D53" s="146">
        <v>8</v>
      </c>
      <c r="E53" s="499"/>
      <c r="F53" s="355"/>
    </row>
    <row r="54" spans="1:14" ht="20.25" customHeight="1" thickBot="1" x14ac:dyDescent="0.25">
      <c r="A54" s="141"/>
      <c r="B54" s="147" t="s">
        <v>82</v>
      </c>
      <c r="C54" s="148"/>
      <c r="D54" s="149"/>
      <c r="E54" s="499"/>
      <c r="F54" s="355"/>
    </row>
    <row r="55" spans="1:14" ht="24" customHeight="1" thickBot="1" x14ac:dyDescent="0.25">
      <c r="B55" s="478" t="s">
        <v>83</v>
      </c>
      <c r="C55" s="479"/>
      <c r="D55" s="150">
        <v>8</v>
      </c>
      <c r="E55" s="500"/>
      <c r="F55" s="355"/>
    </row>
    <row r="56" spans="1:14" ht="21.75" customHeight="1" thickBot="1" x14ac:dyDescent="0.25">
      <c r="D56" s="111" t="s">
        <v>84</v>
      </c>
    </row>
    <row r="57" spans="1:14" x14ac:dyDescent="0.2">
      <c r="D57" s="151"/>
    </row>
    <row r="58" spans="1:14" x14ac:dyDescent="0.2">
      <c r="D58" s="151"/>
      <c r="F58" s="152"/>
    </row>
    <row r="59" spans="1:14" x14ac:dyDescent="0.2">
      <c r="D59" s="151"/>
    </row>
    <row r="60" spans="1:14" x14ac:dyDescent="0.2">
      <c r="L60" s="159"/>
      <c r="M60" s="159"/>
      <c r="N60" s="159"/>
    </row>
    <row r="61" spans="1:14" ht="51.75" customHeight="1" x14ac:dyDescent="0.2">
      <c r="A61" s="153"/>
      <c r="B61" s="153"/>
      <c r="C61" s="153"/>
      <c r="D61" s="153"/>
      <c r="E61" s="153"/>
      <c r="F61" s="153"/>
      <c r="G61" s="153"/>
      <c r="L61" s="159"/>
      <c r="M61" s="159"/>
      <c r="N61" s="159"/>
    </row>
    <row r="62" spans="1:14" x14ac:dyDescent="0.2">
      <c r="M62" s="159"/>
      <c r="N62" s="159"/>
    </row>
  </sheetData>
  <sheetProtection password="DDFF" sheet="1" objects="1" scenarios="1" selectLockedCells="1" selectUnlockedCells="1"/>
  <mergeCells count="36">
    <mergeCell ref="L29:L38"/>
    <mergeCell ref="H50:I50"/>
    <mergeCell ref="E52:E55"/>
    <mergeCell ref="B55:C55"/>
    <mergeCell ref="H40:I40"/>
    <mergeCell ref="J40:K40"/>
    <mergeCell ref="A45:J45"/>
    <mergeCell ref="A46:A47"/>
    <mergeCell ref="B46:B47"/>
    <mergeCell ref="C46:C47"/>
    <mergeCell ref="D46:D47"/>
    <mergeCell ref="E46:F46"/>
    <mergeCell ref="G46:G47"/>
    <mergeCell ref="H46:H47"/>
    <mergeCell ref="H39:I39"/>
    <mergeCell ref="G21:G22"/>
    <mergeCell ref="H21:H22"/>
    <mergeCell ref="A24:K25"/>
    <mergeCell ref="A26:H26"/>
    <mergeCell ref="L27:L28"/>
    <mergeCell ref="I27:I28"/>
    <mergeCell ref="J27:J28"/>
    <mergeCell ref="K27:K28"/>
    <mergeCell ref="A3:B3"/>
    <mergeCell ref="C3:G3"/>
    <mergeCell ref="A8:K9"/>
    <mergeCell ref="G10:G12"/>
    <mergeCell ref="G14:G16"/>
    <mergeCell ref="H14:H17"/>
    <mergeCell ref="I14:I17"/>
    <mergeCell ref="A27:A28"/>
    <mergeCell ref="B27:B28"/>
    <mergeCell ref="C27:C28"/>
    <mergeCell ref="D27:D28"/>
    <mergeCell ref="H27:H28"/>
    <mergeCell ref="A21:F22"/>
  </mergeCells>
  <conditionalFormatting sqref="A60:S133 E56:E59 D51:D59 H50 J50 L26:L29 F50 E50:E51 I49 L39:L45 F47:F48 B46:J46 A21 K41:K45 G13 A19:G20 A24:A46 A10:F18 A8 A23:I23 M5:S59 A5:K7 L5:L20 A1:A4 B4 B1:B2 C1:C4 H1:U4 D1:G2 D4:G4 G17:G18 G21 K10:K20 J21:L23 H10:J13 H18:I22 J39:K39 J26:K26 J40:J44 G41:I44 E47 B27:F44 G48:I48 A50:B59 A48:E48 C49:C59 G27:G38 I27:K27 F51:L59">
    <cfRule type="cellIs" dxfId="16" priority="4" stopIfTrue="1" operator="equal">
      <formula>"No cumple"</formula>
    </cfRule>
  </conditionalFormatting>
  <conditionalFormatting sqref="D56">
    <cfRule type="containsText" dxfId="15" priority="3" stopIfTrue="1" operator="containsText" text="RECHAZO">
      <formula>NOT(ISERROR(SEARCH("RECHAZO",D56)))</formula>
    </cfRule>
  </conditionalFormatting>
  <conditionalFormatting sqref="G29:G38">
    <cfRule type="cellIs" dxfId="14" priority="2" stopIfTrue="1" operator="lessThan">
      <formula>10</formula>
    </cfRule>
  </conditionalFormatting>
  <conditionalFormatting sqref="G29:G38">
    <cfRule type="cellIs" dxfId="13" priority="1" stopIfTrue="1" operator="lessThan">
      <formula>10</formula>
    </cfRule>
  </conditionalFormatting>
  <dataValidations count="2">
    <dataValidation type="list" allowBlank="1" showInputMessage="1" showErrorMessage="1" sqref="H18:H20">
      <formula1>POSGRADO</formula1>
    </dataValidation>
    <dataValidation type="list" allowBlank="1" showInputMessage="1" showErrorMessage="1" sqref="G13 G17:G20 H29:I38">
      <formula1>VALE</formula1>
    </dataValidation>
  </dataValidations>
  <pageMargins left="0.7" right="0.7" top="0.75" bottom="0.75" header="0.3" footer="0.3"/>
  <pageSetup paperSize="9" scale="3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68"/>
  <sheetViews>
    <sheetView view="pageBreakPreview" zoomScale="75" zoomScaleNormal="90" zoomScaleSheetLayoutView="75" workbookViewId="0">
      <selection activeCell="D29" sqref="D29"/>
    </sheetView>
  </sheetViews>
  <sheetFormatPr baseColWidth="10" defaultColWidth="11.42578125" defaultRowHeight="12.75" x14ac:dyDescent="0.2"/>
  <cols>
    <col min="1" max="1" width="11.42578125" style="24"/>
    <col min="2" max="2" width="39" style="24" customWidth="1"/>
    <col min="3" max="3" width="35.28515625" style="24" customWidth="1"/>
    <col min="4" max="4" width="32.5703125" style="24" customWidth="1"/>
    <col min="5" max="5" width="17" style="24" customWidth="1"/>
    <col min="6" max="6" width="16.42578125" style="24" customWidth="1"/>
    <col min="7" max="7" width="14" style="24" customWidth="1"/>
    <col min="8" max="8" width="16.85546875" style="24" customWidth="1"/>
    <col min="9" max="9" width="16.7109375" style="24" customWidth="1"/>
    <col min="10" max="10" width="19" style="24" customWidth="1"/>
    <col min="11" max="11" width="21.140625" style="24" bestFit="1" customWidth="1"/>
    <col min="12" max="12" width="19.140625" style="24" customWidth="1"/>
    <col min="13" max="16384" width="11.42578125" style="24"/>
  </cols>
  <sheetData>
    <row r="1" spans="1:21" ht="15.75" x14ac:dyDescent="0.25">
      <c r="A1" s="22"/>
      <c r="B1" s="23"/>
      <c r="D1" s="23"/>
      <c r="E1" s="25"/>
      <c r="F1" s="25"/>
      <c r="G1" s="25"/>
      <c r="H1" s="26"/>
      <c r="I1" s="26"/>
      <c r="K1" s="23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2">
      <c r="B2" s="23"/>
      <c r="D2" s="23"/>
      <c r="E2" s="25"/>
      <c r="F2" s="25"/>
      <c r="G2" s="25"/>
      <c r="J2" s="23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8.5" customHeight="1" x14ac:dyDescent="0.2">
      <c r="A3" s="437" t="s">
        <v>180</v>
      </c>
      <c r="B3" s="437"/>
      <c r="C3" s="438" t="s">
        <v>309</v>
      </c>
      <c r="D3" s="438"/>
      <c r="E3" s="438"/>
      <c r="F3" s="438"/>
      <c r="G3" s="438"/>
      <c r="H3" s="28"/>
      <c r="I3" s="28"/>
      <c r="J3" s="28"/>
      <c r="K3" s="28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x14ac:dyDescent="0.2">
      <c r="B4" s="23"/>
      <c r="D4" s="23"/>
      <c r="E4" s="25"/>
      <c r="F4" s="25"/>
      <c r="G4" s="25"/>
      <c r="H4" s="26"/>
      <c r="I4" s="26"/>
      <c r="J4" s="26"/>
      <c r="K4" s="26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 x14ac:dyDescent="0.2">
      <c r="A5" s="29"/>
      <c r="B5" s="30"/>
      <c r="D5" s="23"/>
      <c r="E5" s="25"/>
      <c r="F5" s="25"/>
      <c r="G5" s="25"/>
      <c r="H5" s="26"/>
      <c r="I5" s="26"/>
      <c r="J5" s="27"/>
      <c r="K5" s="31"/>
      <c r="L5" s="27"/>
      <c r="M5" s="27"/>
      <c r="N5" s="27"/>
      <c r="O5" s="27"/>
    </row>
    <row r="6" spans="1:21" ht="13.5" thickBot="1" x14ac:dyDescent="0.25">
      <c r="B6" s="23"/>
      <c r="D6" s="23"/>
      <c r="E6" s="25"/>
      <c r="F6" s="25"/>
      <c r="G6" s="25"/>
      <c r="H6" s="26"/>
      <c r="I6" s="26"/>
      <c r="J6" s="27"/>
      <c r="K6" s="31"/>
      <c r="L6" s="27"/>
      <c r="M6" s="27"/>
      <c r="N6" s="27"/>
      <c r="O6" s="27"/>
    </row>
    <row r="7" spans="1:21" ht="21" thickBot="1" x14ac:dyDescent="0.35">
      <c r="A7" s="32" t="s">
        <v>93</v>
      </c>
      <c r="B7" s="33"/>
      <c r="C7" s="34" t="s">
        <v>240</v>
      </c>
      <c r="D7" s="35"/>
      <c r="E7" s="36"/>
      <c r="F7" s="37"/>
      <c r="G7" s="38"/>
      <c r="H7" s="26"/>
      <c r="I7" s="26"/>
      <c r="J7" s="39"/>
      <c r="K7" s="40"/>
      <c r="L7" s="39"/>
      <c r="M7" s="154"/>
      <c r="N7" s="27"/>
      <c r="O7" s="27"/>
    </row>
    <row r="8" spans="1:21" ht="22.5" customHeight="1" x14ac:dyDescent="0.2">
      <c r="A8" s="439" t="s">
        <v>26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39"/>
      <c r="M8" s="39"/>
      <c r="N8" s="27"/>
      <c r="O8" s="27"/>
    </row>
    <row r="9" spans="1:21" ht="22.5" customHeight="1" thickBot="1" x14ac:dyDescent="0.25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39"/>
      <c r="M9" s="39"/>
      <c r="N9" s="27"/>
      <c r="O9" s="27"/>
    </row>
    <row r="10" spans="1:21" x14ac:dyDescent="0.2">
      <c r="A10" s="42" t="s">
        <v>27</v>
      </c>
      <c r="B10" s="43"/>
      <c r="C10" s="43"/>
      <c r="D10" s="43"/>
      <c r="E10" s="44"/>
      <c r="F10" s="44"/>
      <c r="G10" s="440" t="s">
        <v>28</v>
      </c>
    </row>
    <row r="11" spans="1:21" x14ac:dyDescent="0.2">
      <c r="A11" s="45" t="s">
        <v>29</v>
      </c>
      <c r="B11" s="45" t="s">
        <v>30</v>
      </c>
      <c r="C11" s="45" t="s">
        <v>31</v>
      </c>
      <c r="D11" s="45" t="s">
        <v>32</v>
      </c>
      <c r="E11" s="46" t="s">
        <v>33</v>
      </c>
      <c r="F11" s="47"/>
      <c r="G11" s="441"/>
    </row>
    <row r="12" spans="1:21" ht="13.5" thickBot="1" x14ac:dyDescent="0.25">
      <c r="A12" s="45" t="s">
        <v>34</v>
      </c>
      <c r="B12" s="45" t="s">
        <v>35</v>
      </c>
      <c r="C12" s="45" t="s">
        <v>36</v>
      </c>
      <c r="D12" s="45" t="s">
        <v>37</v>
      </c>
      <c r="E12" s="45" t="s">
        <v>38</v>
      </c>
      <c r="F12" s="48" t="s">
        <v>39</v>
      </c>
      <c r="G12" s="442"/>
    </row>
    <row r="13" spans="1:21" ht="24" customHeight="1" thickBot="1" x14ac:dyDescent="0.25">
      <c r="A13" s="356">
        <v>1</v>
      </c>
      <c r="B13" s="357" t="s">
        <v>182</v>
      </c>
      <c r="C13" s="358" t="s">
        <v>241</v>
      </c>
      <c r="D13" s="284">
        <v>36448</v>
      </c>
      <c r="E13" s="314" t="s">
        <v>242</v>
      </c>
      <c r="F13" s="284">
        <v>36455</v>
      </c>
      <c r="G13" s="50" t="s">
        <v>16</v>
      </c>
      <c r="H13" s="51"/>
      <c r="I13" s="51"/>
      <c r="L13" s="51"/>
      <c r="M13" s="51"/>
      <c r="N13" s="51"/>
      <c r="O13" s="51"/>
      <c r="P13" s="51"/>
      <c r="Q13" s="51"/>
      <c r="R13" s="51"/>
      <c r="S13" s="51"/>
    </row>
    <row r="14" spans="1:21" ht="12.75" customHeight="1" x14ac:dyDescent="0.2">
      <c r="A14" s="42" t="s">
        <v>40</v>
      </c>
      <c r="B14" s="43"/>
      <c r="C14" s="43"/>
      <c r="D14" s="43"/>
      <c r="E14" s="44"/>
      <c r="F14" s="44"/>
      <c r="G14" s="440" t="s">
        <v>28</v>
      </c>
      <c r="H14" s="440" t="s">
        <v>41</v>
      </c>
      <c r="I14" s="444" t="s">
        <v>42</v>
      </c>
    </row>
    <row r="15" spans="1:21" x14ac:dyDescent="0.2">
      <c r="A15" s="52" t="s">
        <v>29</v>
      </c>
      <c r="B15" s="53" t="s">
        <v>30</v>
      </c>
      <c r="C15" s="54" t="s">
        <v>43</v>
      </c>
      <c r="D15" s="54" t="s">
        <v>32</v>
      </c>
      <c r="E15" s="46" t="s">
        <v>44</v>
      </c>
      <c r="F15" s="47"/>
      <c r="G15" s="441"/>
      <c r="H15" s="441"/>
      <c r="I15" s="445"/>
    </row>
    <row r="16" spans="1:21" ht="13.5" thickBot="1" x14ac:dyDescent="0.25">
      <c r="A16" s="55" t="s">
        <v>34</v>
      </c>
      <c r="B16" s="56" t="s">
        <v>35</v>
      </c>
      <c r="C16" s="57" t="s">
        <v>45</v>
      </c>
      <c r="D16" s="45" t="s">
        <v>37</v>
      </c>
      <c r="E16" s="58" t="s">
        <v>46</v>
      </c>
      <c r="F16" s="48" t="s">
        <v>47</v>
      </c>
      <c r="G16" s="441"/>
      <c r="H16" s="441"/>
      <c r="I16" s="445"/>
    </row>
    <row r="17" spans="1:19" ht="20.25" customHeight="1" x14ac:dyDescent="0.2">
      <c r="A17" s="356">
        <v>1</v>
      </c>
      <c r="B17" s="357" t="s">
        <v>243</v>
      </c>
      <c r="C17" s="358" t="s">
        <v>244</v>
      </c>
      <c r="D17" s="284">
        <v>37977</v>
      </c>
      <c r="E17" s="62"/>
      <c r="F17" s="53"/>
      <c r="G17" s="63" t="s">
        <v>16</v>
      </c>
      <c r="H17" s="443"/>
      <c r="I17" s="446"/>
      <c r="J17" s="65"/>
    </row>
    <row r="18" spans="1:19" x14ac:dyDescent="0.2">
      <c r="A18" s="66"/>
      <c r="B18" s="66"/>
      <c r="C18" s="66"/>
      <c r="D18" s="66"/>
      <c r="E18" s="67"/>
      <c r="F18" s="68"/>
      <c r="G18" s="69"/>
      <c r="H18" s="69"/>
      <c r="I18" s="69"/>
    </row>
    <row r="19" spans="1:19" ht="18.75" customHeight="1" x14ac:dyDescent="0.2">
      <c r="A19" s="70"/>
      <c r="B19" s="59"/>
      <c r="C19" s="60"/>
      <c r="D19" s="61"/>
      <c r="E19" s="71"/>
      <c r="F19" s="60"/>
      <c r="G19" s="72"/>
      <c r="H19" s="72"/>
      <c r="I19" s="72"/>
    </row>
    <row r="20" spans="1:19" ht="20.25" customHeight="1" thickBot="1" x14ac:dyDescent="0.25">
      <c r="A20" s="73"/>
      <c r="B20" s="74"/>
      <c r="C20" s="74"/>
      <c r="D20" s="74"/>
      <c r="E20" s="74"/>
      <c r="F20" s="75"/>
      <c r="G20" s="76"/>
      <c r="H20" s="76"/>
      <c r="I20" s="76"/>
    </row>
    <row r="21" spans="1:19" ht="12.75" customHeight="1" x14ac:dyDescent="0.2">
      <c r="A21" s="453" t="s">
        <v>245</v>
      </c>
      <c r="B21" s="454"/>
      <c r="C21" s="454"/>
      <c r="D21" s="454"/>
      <c r="E21" s="454"/>
      <c r="F21" s="455"/>
      <c r="G21" s="459" t="s">
        <v>49</v>
      </c>
      <c r="H21" s="461">
        <v>0</v>
      </c>
    </row>
    <row r="22" spans="1:19" ht="27" customHeight="1" thickBot="1" x14ac:dyDescent="0.25">
      <c r="A22" s="456"/>
      <c r="B22" s="457"/>
      <c r="C22" s="457"/>
      <c r="D22" s="457"/>
      <c r="E22" s="457"/>
      <c r="F22" s="458"/>
      <c r="G22" s="460"/>
      <c r="H22" s="462"/>
    </row>
    <row r="23" spans="1:19" ht="25.5" customHeight="1" thickBot="1" x14ac:dyDescent="0.25">
      <c r="A23" s="77" t="s">
        <v>88</v>
      </c>
      <c r="B23" s="78"/>
      <c r="C23" s="78"/>
      <c r="D23" s="79" t="s">
        <v>51</v>
      </c>
      <c r="E23" s="80">
        <v>40462</v>
      </c>
      <c r="F23" s="81">
        <v>132</v>
      </c>
      <c r="G23" s="82" t="s">
        <v>49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</row>
    <row r="24" spans="1:19" ht="27.75" customHeight="1" x14ac:dyDescent="0.2">
      <c r="A24" s="463" t="s">
        <v>52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155"/>
      <c r="M24" s="85"/>
      <c r="N24" s="85"/>
      <c r="O24" s="85"/>
      <c r="P24" s="85"/>
      <c r="Q24" s="85"/>
      <c r="R24" s="85"/>
      <c r="S24" s="85"/>
    </row>
    <row r="25" spans="1:19" ht="27.75" customHeight="1" thickBo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155"/>
      <c r="M25" s="85"/>
      <c r="N25" s="85"/>
      <c r="O25" s="85"/>
      <c r="P25" s="85"/>
      <c r="Q25" s="85"/>
      <c r="R25" s="85"/>
      <c r="S25" s="85"/>
    </row>
    <row r="26" spans="1:19" ht="24" customHeight="1" thickBot="1" x14ac:dyDescent="0.25">
      <c r="A26" s="464" t="s">
        <v>53</v>
      </c>
      <c r="B26" s="465"/>
      <c r="C26" s="465"/>
      <c r="D26" s="465"/>
      <c r="E26" s="465"/>
      <c r="F26" s="465"/>
      <c r="G26" s="465"/>
      <c r="H26" s="466"/>
      <c r="I26" s="86"/>
    </row>
    <row r="27" spans="1:19" ht="12.75" customHeight="1" x14ac:dyDescent="0.2">
      <c r="A27" s="447" t="s">
        <v>54</v>
      </c>
      <c r="B27" s="449" t="s">
        <v>55</v>
      </c>
      <c r="C27" s="451" t="s">
        <v>56</v>
      </c>
      <c r="D27" s="449" t="s">
        <v>57</v>
      </c>
      <c r="E27" s="87" t="s">
        <v>58</v>
      </c>
      <c r="F27" s="88"/>
      <c r="G27" s="89"/>
      <c r="H27" s="440" t="s">
        <v>59</v>
      </c>
      <c r="I27" s="476" t="s">
        <v>60</v>
      </c>
      <c r="J27" s="476" t="s">
        <v>61</v>
      </c>
      <c r="K27" s="467" t="s">
        <v>62</v>
      </c>
      <c r="L27" s="51"/>
      <c r="M27" s="51"/>
      <c r="N27" s="51"/>
      <c r="O27" s="51"/>
      <c r="P27" s="51"/>
      <c r="Q27" s="51"/>
      <c r="R27" s="51"/>
      <c r="S27" s="51"/>
    </row>
    <row r="28" spans="1:19" ht="49.5" customHeight="1" thickBot="1" x14ac:dyDescent="0.25">
      <c r="A28" s="492"/>
      <c r="B28" s="493"/>
      <c r="C28" s="494"/>
      <c r="D28" s="493"/>
      <c r="E28" s="90" t="s">
        <v>63</v>
      </c>
      <c r="F28" s="91" t="s">
        <v>64</v>
      </c>
      <c r="G28" s="92" t="s">
        <v>65</v>
      </c>
      <c r="H28" s="441"/>
      <c r="I28" s="477"/>
      <c r="J28" s="477"/>
      <c r="K28" s="468"/>
    </row>
    <row r="29" spans="1:19" ht="135.75" thickBot="1" x14ac:dyDescent="0.25">
      <c r="A29" s="356">
        <v>1</v>
      </c>
      <c r="B29" s="359" t="s">
        <v>246</v>
      </c>
      <c r="C29" s="360" t="s">
        <v>247</v>
      </c>
      <c r="D29" s="361" t="s">
        <v>248</v>
      </c>
      <c r="E29" s="284">
        <v>36572</v>
      </c>
      <c r="F29" s="362">
        <v>37986</v>
      </c>
      <c r="G29" s="97">
        <v>46.5</v>
      </c>
      <c r="H29" s="98" t="s">
        <v>16</v>
      </c>
      <c r="I29" s="99" t="s">
        <v>17</v>
      </c>
      <c r="J29" s="100">
        <v>2</v>
      </c>
      <c r="K29" s="101">
        <v>0</v>
      </c>
      <c r="L29" s="157"/>
      <c r="M29" s="157"/>
      <c r="N29" s="157"/>
    </row>
    <row r="30" spans="1:19" ht="20.25" customHeight="1" thickBot="1" x14ac:dyDescent="0.25">
      <c r="A30" s="93"/>
      <c r="B30" s="94"/>
      <c r="C30" s="94"/>
      <c r="D30" s="95"/>
      <c r="E30" s="96"/>
      <c r="F30" s="96"/>
      <c r="G30" s="97"/>
      <c r="H30" s="102"/>
      <c r="I30" s="99"/>
      <c r="J30" s="100" t="s">
        <v>66</v>
      </c>
      <c r="K30" s="101" t="s">
        <v>66</v>
      </c>
      <c r="L30" s="157"/>
      <c r="M30" s="157"/>
      <c r="N30" s="157"/>
    </row>
    <row r="31" spans="1:19" ht="20.25" customHeight="1" thickBot="1" x14ac:dyDescent="0.25">
      <c r="A31" s="93"/>
      <c r="B31" s="94"/>
      <c r="C31" s="94"/>
      <c r="D31" s="95"/>
      <c r="E31" s="96"/>
      <c r="F31" s="96"/>
      <c r="G31" s="97"/>
      <c r="H31" s="102"/>
      <c r="I31" s="99"/>
      <c r="J31" s="100" t="s">
        <v>66</v>
      </c>
      <c r="K31" s="101" t="s">
        <v>66</v>
      </c>
      <c r="L31" s="157"/>
      <c r="M31" s="157"/>
      <c r="N31" s="157"/>
    </row>
    <row r="32" spans="1:19" ht="21" customHeight="1" thickBot="1" x14ac:dyDescent="0.25">
      <c r="A32" s="93"/>
      <c r="B32" s="94"/>
      <c r="C32" s="94"/>
      <c r="D32" s="95"/>
      <c r="E32" s="96"/>
      <c r="F32" s="96"/>
      <c r="G32" s="97">
        <v>0</v>
      </c>
      <c r="H32" s="103"/>
      <c r="I32" s="99"/>
      <c r="J32" s="100" t="s">
        <v>66</v>
      </c>
      <c r="K32" s="101" t="s">
        <v>66</v>
      </c>
    </row>
    <row r="33" spans="1:19" ht="27.75" customHeight="1" thickBot="1" x14ac:dyDescent="0.25">
      <c r="A33" s="104"/>
      <c r="B33" s="105"/>
      <c r="C33" s="106"/>
      <c r="D33" s="107"/>
      <c r="E33" s="108"/>
      <c r="F33" s="109"/>
      <c r="G33" s="110"/>
      <c r="H33" s="469" t="s">
        <v>67</v>
      </c>
      <c r="I33" s="470"/>
      <c r="J33" s="111">
        <v>2</v>
      </c>
      <c r="K33" s="111">
        <v>0</v>
      </c>
      <c r="L33" s="83"/>
      <c r="M33" s="83"/>
      <c r="N33" s="83"/>
      <c r="O33" s="83"/>
      <c r="P33" s="83"/>
      <c r="Q33" s="83"/>
      <c r="R33" s="83"/>
      <c r="S33" s="83"/>
    </row>
    <row r="34" spans="1:19" ht="27.75" customHeight="1" thickBot="1" x14ac:dyDescent="0.25">
      <c r="A34" s="112"/>
      <c r="B34" s="113"/>
      <c r="C34" s="113"/>
      <c r="D34" s="113"/>
      <c r="E34" s="114"/>
      <c r="F34" s="114"/>
      <c r="H34" s="469" t="s">
        <v>68</v>
      </c>
      <c r="I34" s="470"/>
      <c r="J34" s="474">
        <v>2</v>
      </c>
      <c r="K34" s="475"/>
      <c r="L34" s="83"/>
      <c r="M34" s="83"/>
      <c r="N34" s="83"/>
      <c r="O34" s="83"/>
      <c r="P34" s="83"/>
      <c r="Q34" s="83"/>
      <c r="R34" s="83"/>
      <c r="S34" s="83"/>
    </row>
    <row r="35" spans="1:19" ht="27.75" customHeight="1" x14ac:dyDescent="0.2">
      <c r="A35" s="112"/>
      <c r="B35" s="113"/>
      <c r="C35" s="113"/>
      <c r="D35" s="113"/>
      <c r="E35" s="114"/>
      <c r="F35" s="114"/>
      <c r="G35" s="114"/>
      <c r="H35" s="114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</row>
    <row r="36" spans="1:19" ht="21" customHeight="1" x14ac:dyDescent="0.25">
      <c r="A36" s="112"/>
      <c r="B36" s="113"/>
      <c r="C36" s="113"/>
      <c r="D36" s="113"/>
      <c r="E36" s="114"/>
      <c r="F36" s="114"/>
      <c r="G36" s="49"/>
      <c r="I36" s="115"/>
      <c r="J36" s="83"/>
      <c r="K36" s="83"/>
      <c r="L36" s="83"/>
      <c r="M36" s="83"/>
      <c r="N36" s="83"/>
      <c r="O36" s="83"/>
      <c r="P36" s="83"/>
      <c r="Q36" s="83"/>
      <c r="R36" s="83"/>
      <c r="S36" s="83"/>
    </row>
    <row r="37" spans="1:19" x14ac:dyDescent="0.2">
      <c r="A37" s="112"/>
      <c r="B37" s="113"/>
      <c r="C37" s="113"/>
      <c r="D37" s="113"/>
      <c r="E37" s="114"/>
      <c r="F37" s="114"/>
      <c r="G37" s="49"/>
      <c r="J37" s="83"/>
      <c r="K37" s="83"/>
      <c r="L37" s="83"/>
      <c r="M37" s="83"/>
      <c r="N37" s="83"/>
      <c r="O37" s="83"/>
      <c r="P37" s="83"/>
      <c r="Q37" s="83"/>
      <c r="R37" s="83"/>
      <c r="S37" s="83"/>
    </row>
    <row r="38" spans="1:19" ht="13.5" thickBot="1" x14ac:dyDescent="0.25"/>
    <row r="39" spans="1:19" ht="30.75" customHeight="1" thickBot="1" x14ac:dyDescent="0.25">
      <c r="A39" s="480" t="s">
        <v>69</v>
      </c>
      <c r="B39" s="481"/>
      <c r="C39" s="481"/>
      <c r="D39" s="481"/>
      <c r="E39" s="481"/>
      <c r="F39" s="481"/>
      <c r="G39" s="481"/>
      <c r="H39" s="481"/>
      <c r="I39" s="481"/>
      <c r="J39" s="482"/>
      <c r="K39" s="116"/>
      <c r="L39" s="113"/>
      <c r="M39" s="83"/>
      <c r="N39" s="83"/>
      <c r="O39" s="83"/>
      <c r="P39" s="83"/>
      <c r="Q39" s="83"/>
      <c r="R39" s="83"/>
      <c r="S39" s="83"/>
    </row>
    <row r="40" spans="1:19" ht="33.75" customHeight="1" x14ac:dyDescent="0.2">
      <c r="A40" s="447" t="s">
        <v>54</v>
      </c>
      <c r="B40" s="484" t="s">
        <v>70</v>
      </c>
      <c r="C40" s="484" t="s">
        <v>71</v>
      </c>
      <c r="D40" s="449" t="s">
        <v>72</v>
      </c>
      <c r="E40" s="486" t="s">
        <v>73</v>
      </c>
      <c r="F40" s="487"/>
      <c r="G40" s="503" t="s">
        <v>56</v>
      </c>
      <c r="H40" s="488" t="s">
        <v>74</v>
      </c>
      <c r="I40" s="117" t="s">
        <v>65</v>
      </c>
      <c r="J40" s="117" t="s">
        <v>90</v>
      </c>
      <c r="K40" s="444" t="s">
        <v>42</v>
      </c>
      <c r="M40" s="118"/>
      <c r="N40" s="118"/>
      <c r="O40" s="118"/>
      <c r="P40" s="118"/>
      <c r="Q40" s="118"/>
      <c r="R40" s="118"/>
      <c r="S40" s="118"/>
    </row>
    <row r="41" spans="1:19" ht="34.5" customHeight="1" thickBot="1" x14ac:dyDescent="0.25">
      <c r="A41" s="448"/>
      <c r="B41" s="502"/>
      <c r="C41" s="502"/>
      <c r="D41" s="450"/>
      <c r="E41" s="119" t="s">
        <v>75</v>
      </c>
      <c r="F41" s="120" t="s">
        <v>76</v>
      </c>
      <c r="G41" s="504"/>
      <c r="H41" s="489"/>
      <c r="I41" s="121"/>
      <c r="J41" s="121"/>
      <c r="K41" s="445"/>
      <c r="M41" s="118"/>
      <c r="N41" s="118"/>
      <c r="O41" s="118"/>
      <c r="P41" s="118"/>
      <c r="Q41" s="118"/>
      <c r="R41" s="118"/>
      <c r="S41" s="118"/>
    </row>
    <row r="42" spans="1:19" ht="108.75" customHeight="1" thickBot="1" x14ac:dyDescent="0.25">
      <c r="A42" s="363">
        <v>1</v>
      </c>
      <c r="B42" s="364" t="s">
        <v>249</v>
      </c>
      <c r="C42" s="364" t="s">
        <v>250</v>
      </c>
      <c r="D42" s="365" t="s">
        <v>251</v>
      </c>
      <c r="E42" s="366">
        <v>38700</v>
      </c>
      <c r="F42" s="366">
        <v>38960</v>
      </c>
      <c r="G42" s="364" t="s">
        <v>252</v>
      </c>
      <c r="H42" s="367" t="s">
        <v>253</v>
      </c>
      <c r="I42" s="129">
        <v>8.5666666666666664</v>
      </c>
      <c r="J42" s="130" t="s">
        <v>16</v>
      </c>
      <c r="K42" s="122"/>
      <c r="M42" s="158"/>
    </row>
    <row r="43" spans="1:19" ht="106.5" customHeight="1" thickBot="1" x14ac:dyDescent="0.25">
      <c r="A43" s="367">
        <v>2</v>
      </c>
      <c r="B43" s="367" t="s">
        <v>249</v>
      </c>
      <c r="C43" s="367" t="s">
        <v>254</v>
      </c>
      <c r="D43" s="367" t="s">
        <v>255</v>
      </c>
      <c r="E43" s="368">
        <v>39367</v>
      </c>
      <c r="F43" s="368">
        <v>39903</v>
      </c>
      <c r="G43" s="323" t="s">
        <v>252</v>
      </c>
      <c r="H43" s="323" t="s">
        <v>253</v>
      </c>
      <c r="I43" s="129">
        <v>17.633333333333333</v>
      </c>
      <c r="J43" s="130" t="s">
        <v>16</v>
      </c>
      <c r="K43" s="123"/>
      <c r="M43" s="158"/>
    </row>
    <row r="44" spans="1:19" ht="111.75" customHeight="1" thickBot="1" x14ac:dyDescent="0.25">
      <c r="A44" s="367">
        <v>3</v>
      </c>
      <c r="B44" s="367" t="s">
        <v>249</v>
      </c>
      <c r="C44" s="367" t="s">
        <v>256</v>
      </c>
      <c r="D44" s="367" t="s">
        <v>257</v>
      </c>
      <c r="E44" s="368">
        <v>39722</v>
      </c>
      <c r="F44" s="368">
        <v>40360</v>
      </c>
      <c r="G44" s="367" t="s">
        <v>252</v>
      </c>
      <c r="H44" s="367" t="s">
        <v>253</v>
      </c>
      <c r="I44" s="129">
        <v>21</v>
      </c>
      <c r="J44" s="130" t="s">
        <v>16</v>
      </c>
      <c r="K44" s="123"/>
      <c r="M44" s="158"/>
    </row>
    <row r="45" spans="1:19" ht="68.25" thickBot="1" x14ac:dyDescent="0.25">
      <c r="A45" s="367">
        <v>4</v>
      </c>
      <c r="B45" s="367" t="s">
        <v>249</v>
      </c>
      <c r="C45" s="367" t="s">
        <v>258</v>
      </c>
      <c r="D45" s="367" t="s">
        <v>259</v>
      </c>
      <c r="E45" s="368">
        <v>39661</v>
      </c>
      <c r="F45" s="368">
        <v>40130</v>
      </c>
      <c r="G45" s="367" t="s">
        <v>260</v>
      </c>
      <c r="H45" s="367" t="s">
        <v>261</v>
      </c>
      <c r="I45" s="129">
        <v>15.4</v>
      </c>
      <c r="J45" s="130" t="s">
        <v>16</v>
      </c>
      <c r="K45" s="123"/>
      <c r="M45" s="158"/>
    </row>
    <row r="46" spans="1:19" ht="102" thickBot="1" x14ac:dyDescent="0.25">
      <c r="A46" s="367">
        <v>5</v>
      </c>
      <c r="B46" s="367" t="s">
        <v>249</v>
      </c>
      <c r="C46" s="367" t="s">
        <v>262</v>
      </c>
      <c r="D46" s="367" t="s">
        <v>263</v>
      </c>
      <c r="E46" s="369">
        <v>39845</v>
      </c>
      <c r="F46" s="369">
        <v>40299</v>
      </c>
      <c r="G46" s="367" t="s">
        <v>252</v>
      </c>
      <c r="H46" s="367" t="s">
        <v>253</v>
      </c>
      <c r="I46" s="129">
        <v>15</v>
      </c>
      <c r="J46" s="130" t="s">
        <v>16</v>
      </c>
      <c r="K46" s="123"/>
      <c r="M46" s="158"/>
    </row>
    <row r="47" spans="1:19" ht="124.5" thickBot="1" x14ac:dyDescent="0.25">
      <c r="A47" s="367">
        <v>6</v>
      </c>
      <c r="B47" s="367" t="s">
        <v>249</v>
      </c>
      <c r="C47" s="367" t="s">
        <v>264</v>
      </c>
      <c r="D47" s="367" t="s">
        <v>265</v>
      </c>
      <c r="E47" s="369">
        <v>39965</v>
      </c>
      <c r="F47" s="369">
        <v>40360</v>
      </c>
      <c r="G47" s="367" t="s">
        <v>252</v>
      </c>
      <c r="H47" s="367" t="s">
        <v>253</v>
      </c>
      <c r="I47" s="129">
        <v>13</v>
      </c>
      <c r="J47" s="130" t="s">
        <v>16</v>
      </c>
      <c r="K47" s="123"/>
      <c r="M47" s="158"/>
    </row>
    <row r="48" spans="1:19" ht="124.5" thickBot="1" x14ac:dyDescent="0.25">
      <c r="A48" s="367">
        <v>7</v>
      </c>
      <c r="B48" s="367" t="s">
        <v>249</v>
      </c>
      <c r="C48" s="367" t="s">
        <v>266</v>
      </c>
      <c r="D48" s="367" t="s">
        <v>265</v>
      </c>
      <c r="E48" s="368">
        <v>39965</v>
      </c>
      <c r="F48" s="368">
        <v>40390</v>
      </c>
      <c r="G48" s="367" t="s">
        <v>252</v>
      </c>
      <c r="H48" s="367" t="s">
        <v>253</v>
      </c>
      <c r="I48" s="129">
        <v>14</v>
      </c>
      <c r="J48" s="130" t="s">
        <v>267</v>
      </c>
      <c r="K48" s="123"/>
      <c r="M48" s="158"/>
    </row>
    <row r="49" spans="1:13" ht="124.5" thickBot="1" x14ac:dyDescent="0.25">
      <c r="A49" s="367">
        <v>8</v>
      </c>
      <c r="B49" s="367" t="s">
        <v>249</v>
      </c>
      <c r="C49" s="367" t="s">
        <v>268</v>
      </c>
      <c r="D49" s="367" t="s">
        <v>265</v>
      </c>
      <c r="E49" s="368">
        <v>39965</v>
      </c>
      <c r="F49" s="368">
        <v>40390</v>
      </c>
      <c r="G49" s="367" t="s">
        <v>252</v>
      </c>
      <c r="H49" s="367" t="s">
        <v>253</v>
      </c>
      <c r="I49" s="129">
        <v>14</v>
      </c>
      <c r="J49" s="130" t="s">
        <v>267</v>
      </c>
      <c r="K49" s="123"/>
      <c r="M49" s="158"/>
    </row>
    <row r="50" spans="1:13" ht="13.5" hidden="1" thickBot="1" x14ac:dyDescent="0.25">
      <c r="A50" s="367"/>
      <c r="B50" s="367"/>
      <c r="C50" s="367"/>
      <c r="D50" s="367"/>
      <c r="E50" s="370"/>
      <c r="F50" s="370"/>
      <c r="G50" s="367"/>
      <c r="H50" s="371"/>
      <c r="I50" s="129"/>
      <c r="J50" s="130"/>
      <c r="K50" s="123"/>
      <c r="M50" s="158"/>
    </row>
    <row r="51" spans="1:13" ht="13.5" hidden="1" thickBot="1" x14ac:dyDescent="0.25">
      <c r="A51" s="367"/>
      <c r="B51" s="367"/>
      <c r="C51" s="367"/>
      <c r="D51" s="367"/>
      <c r="E51" s="370"/>
      <c r="F51" s="370"/>
      <c r="G51" s="367"/>
      <c r="H51" s="371"/>
      <c r="I51" s="129"/>
      <c r="J51" s="130"/>
      <c r="K51" s="123"/>
      <c r="M51" s="158"/>
    </row>
    <row r="52" spans="1:13" ht="13.5" hidden="1" thickBot="1" x14ac:dyDescent="0.25">
      <c r="A52" s="171"/>
      <c r="B52" s="172"/>
      <c r="C52" s="173"/>
      <c r="D52" s="172"/>
      <c r="E52" s="96"/>
      <c r="F52" s="96"/>
      <c r="G52" s="174"/>
      <c r="H52" s="175"/>
      <c r="I52" s="129"/>
      <c r="J52" s="130"/>
      <c r="K52" s="123"/>
      <c r="M52" s="158"/>
    </row>
    <row r="53" spans="1:13" ht="13.5" hidden="1" thickBot="1" x14ac:dyDescent="0.25">
      <c r="A53" s="124"/>
      <c r="B53" s="125"/>
      <c r="C53" s="126"/>
      <c r="D53" s="125"/>
      <c r="E53" s="96"/>
      <c r="F53" s="96"/>
      <c r="G53" s="127"/>
      <c r="H53" s="128"/>
      <c r="I53" s="129"/>
      <c r="J53" s="130"/>
      <c r="K53" s="123"/>
      <c r="M53" s="158"/>
    </row>
    <row r="54" spans="1:13" ht="13.5" hidden="1" thickBot="1" x14ac:dyDescent="0.25">
      <c r="A54" s="131"/>
      <c r="B54" s="132"/>
      <c r="C54" s="133"/>
      <c r="D54" s="132"/>
      <c r="E54" s="96"/>
      <c r="F54" s="96"/>
      <c r="G54" s="134"/>
      <c r="H54" s="135"/>
      <c r="I54" s="129"/>
      <c r="J54" s="130"/>
      <c r="K54" s="136"/>
      <c r="M54" s="158"/>
    </row>
    <row r="55" spans="1:13" ht="27" customHeight="1" thickBot="1" x14ac:dyDescent="0.25">
      <c r="A55" s="137"/>
      <c r="B55" s="106"/>
      <c r="C55" s="106"/>
      <c r="D55" s="106"/>
      <c r="E55" s="138"/>
      <c r="F55" s="108"/>
      <c r="G55" s="139"/>
      <c r="H55" s="469" t="s">
        <v>67</v>
      </c>
      <c r="I55" s="470"/>
      <c r="J55" s="140">
        <v>8</v>
      </c>
    </row>
    <row r="56" spans="1:13" ht="13.5" thickBot="1" x14ac:dyDescent="0.25">
      <c r="A56" s="141"/>
    </row>
    <row r="57" spans="1:13" ht="20.25" customHeight="1" thickBot="1" x14ac:dyDescent="0.25">
      <c r="A57" s="141"/>
      <c r="B57" s="77" t="s">
        <v>78</v>
      </c>
      <c r="C57" s="142"/>
      <c r="D57" s="143" t="s">
        <v>79</v>
      </c>
      <c r="E57" s="143" t="s">
        <v>80</v>
      </c>
    </row>
    <row r="58" spans="1:13" ht="20.25" customHeight="1" x14ac:dyDescent="0.2">
      <c r="A58" s="141"/>
      <c r="B58" s="144" t="s">
        <v>41</v>
      </c>
      <c r="C58" s="145"/>
      <c r="D58" s="146">
        <v>0</v>
      </c>
      <c r="E58" s="471">
        <v>115</v>
      </c>
    </row>
    <row r="59" spans="1:13" ht="21" customHeight="1" x14ac:dyDescent="0.2">
      <c r="A59" s="141"/>
      <c r="B59" s="144" t="s">
        <v>81</v>
      </c>
      <c r="C59" s="145"/>
      <c r="D59" s="372"/>
      <c r="E59" s="472"/>
    </row>
    <row r="60" spans="1:13" ht="20.25" customHeight="1" thickBot="1" x14ac:dyDescent="0.25">
      <c r="A60" s="141"/>
      <c r="B60" s="147" t="s">
        <v>82</v>
      </c>
      <c r="C60" s="148"/>
      <c r="D60" s="149">
        <v>8</v>
      </c>
      <c r="E60" s="472"/>
    </row>
    <row r="61" spans="1:13" ht="24" customHeight="1" thickBot="1" x14ac:dyDescent="0.25">
      <c r="B61" s="478" t="s">
        <v>83</v>
      </c>
      <c r="C61" s="479"/>
      <c r="D61" s="150">
        <v>8</v>
      </c>
      <c r="E61" s="473"/>
    </row>
    <row r="62" spans="1:13" ht="21.75" customHeight="1" thickBot="1" x14ac:dyDescent="0.25">
      <c r="D62" s="111" t="s">
        <v>84</v>
      </c>
    </row>
    <row r="63" spans="1:13" x14ac:dyDescent="0.2">
      <c r="D63" s="151"/>
    </row>
    <row r="64" spans="1:13" x14ac:dyDescent="0.2">
      <c r="D64" s="151"/>
      <c r="F64" s="152"/>
    </row>
    <row r="65" spans="1:14" x14ac:dyDescent="0.2">
      <c r="D65" s="151"/>
    </row>
    <row r="66" spans="1:14" x14ac:dyDescent="0.2">
      <c r="L66" s="159"/>
      <c r="M66" s="159"/>
      <c r="N66" s="159"/>
    </row>
    <row r="67" spans="1:14" ht="51.75" customHeight="1" x14ac:dyDescent="0.2">
      <c r="A67" s="153"/>
      <c r="B67" s="153"/>
      <c r="C67" s="153"/>
      <c r="D67" s="153"/>
      <c r="E67" s="153"/>
      <c r="F67" s="153"/>
      <c r="G67" s="153"/>
      <c r="L67" s="159"/>
      <c r="M67" s="159"/>
      <c r="N67" s="159"/>
    </row>
    <row r="68" spans="1:14" x14ac:dyDescent="0.2">
      <c r="M68" s="159"/>
      <c r="N68" s="159"/>
    </row>
  </sheetData>
  <sheetProtection password="DDFF" sheet="1" objects="1" scenarios="1" selectLockedCells="1" selectUnlockedCells="1"/>
  <mergeCells count="35">
    <mergeCell ref="K40:K41"/>
    <mergeCell ref="H55:I55"/>
    <mergeCell ref="E58:E61"/>
    <mergeCell ref="B61:C61"/>
    <mergeCell ref="A39:J39"/>
    <mergeCell ref="A40:A41"/>
    <mergeCell ref="B40:B41"/>
    <mergeCell ref="C40:C41"/>
    <mergeCell ref="D40:D41"/>
    <mergeCell ref="E40:F40"/>
    <mergeCell ref="G40:G41"/>
    <mergeCell ref="H40:H41"/>
    <mergeCell ref="I27:I28"/>
    <mergeCell ref="J27:J28"/>
    <mergeCell ref="K27:K28"/>
    <mergeCell ref="H33:I33"/>
    <mergeCell ref="H34:I34"/>
    <mergeCell ref="J34:K34"/>
    <mergeCell ref="A21:F22"/>
    <mergeCell ref="G21:G22"/>
    <mergeCell ref="H21:H22"/>
    <mergeCell ref="A24:K25"/>
    <mergeCell ref="A26:H26"/>
    <mergeCell ref="A27:A28"/>
    <mergeCell ref="B27:B28"/>
    <mergeCell ref="C27:C28"/>
    <mergeCell ref="D27:D28"/>
    <mergeCell ref="H27:H28"/>
    <mergeCell ref="A3:B3"/>
    <mergeCell ref="C3:G3"/>
    <mergeCell ref="A8:K9"/>
    <mergeCell ref="G10:G12"/>
    <mergeCell ref="G14:G16"/>
    <mergeCell ref="H14:H17"/>
    <mergeCell ref="I14:I17"/>
  </mergeCells>
  <conditionalFormatting sqref="A66:S143 L57:L65 B40:J40 K35:K39 F55:F65 E62:E65 E41:F54 E55:E57 G56:K65 H55 J55 J33:K33 J34:J38 G35:I38 A42:D65 G42:I54 A21 G13 A19:G20 A24:A40 A10:F18 A8 A23:I23 M5:S65 A5:K7 L5:L20 A1:A4 B4 B1:B2 C1:C4 H1:U4 D1:G2 D4:G4 G17:G18 G21 K10:K20 J21:L23 H10:J13 H18:I22 G27:G32 B27:F38 L26:L39 J26:K26 I27:K27 K42:K54">
    <cfRule type="cellIs" dxfId="12" priority="4" stopIfTrue="1" operator="equal">
      <formula>"No cumple"</formula>
    </cfRule>
  </conditionalFormatting>
  <conditionalFormatting sqref="D62">
    <cfRule type="containsText" dxfId="11" priority="3" stopIfTrue="1" operator="containsText" text="RECHAZO">
      <formula>NOT(ISERROR(SEARCH("RECHAZO",D62)))</formula>
    </cfRule>
  </conditionalFormatting>
  <conditionalFormatting sqref="G29:G32">
    <cfRule type="cellIs" dxfId="10" priority="2" stopIfTrue="1" operator="lessThan">
      <formula>10</formula>
    </cfRule>
  </conditionalFormatting>
  <conditionalFormatting sqref="G29:G32">
    <cfRule type="cellIs" dxfId="9" priority="1" stopIfTrue="1" operator="lessThan">
      <formula>10</formula>
    </cfRule>
  </conditionalFormatting>
  <dataValidations count="2">
    <dataValidation type="list" allowBlank="1" showInputMessage="1" showErrorMessage="1" sqref="H18:H20">
      <formula1>POSGRADO</formula1>
    </dataValidation>
    <dataValidation type="list" allowBlank="1" showInputMessage="1" showErrorMessage="1" sqref="G13 H29:I32 G17:G20">
      <formula1>VALE</formula1>
    </dataValidation>
  </dataValidations>
  <pageMargins left="0.7" right="0.7" top="0.75" bottom="0.75" header="0.3" footer="0.3"/>
  <pageSetup paperSize="9" scale="3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64"/>
  <sheetViews>
    <sheetView view="pageBreakPreview" zoomScale="85" zoomScaleNormal="80" zoomScaleSheetLayoutView="85" workbookViewId="0">
      <selection activeCell="G21" sqref="G21:G22"/>
    </sheetView>
  </sheetViews>
  <sheetFormatPr baseColWidth="10" defaultColWidth="11.42578125" defaultRowHeight="12.75" x14ac:dyDescent="0.2"/>
  <cols>
    <col min="1" max="1" width="11.42578125" style="24"/>
    <col min="2" max="2" width="39" style="24" customWidth="1"/>
    <col min="3" max="3" width="35.28515625" style="24" customWidth="1"/>
    <col min="4" max="4" width="32.5703125" style="24" customWidth="1"/>
    <col min="5" max="5" width="17" style="24" customWidth="1"/>
    <col min="6" max="6" width="16.42578125" style="24" customWidth="1"/>
    <col min="7" max="7" width="14" style="24" customWidth="1"/>
    <col min="8" max="8" width="16.85546875" style="24" customWidth="1"/>
    <col min="9" max="9" width="16.7109375" style="24" customWidth="1"/>
    <col min="10" max="10" width="19" style="24" customWidth="1"/>
    <col min="11" max="11" width="21.140625" style="24" bestFit="1" customWidth="1"/>
    <col min="12" max="12" width="21.140625" style="24" customWidth="1"/>
    <col min="13" max="13" width="40" style="24" customWidth="1"/>
    <col min="14" max="16384" width="11.42578125" style="24"/>
  </cols>
  <sheetData>
    <row r="1" spans="1:22" ht="15.75" x14ac:dyDescent="0.25">
      <c r="A1" s="22"/>
      <c r="B1" s="23"/>
      <c r="D1" s="23"/>
      <c r="E1" s="25"/>
      <c r="F1" s="25"/>
      <c r="G1" s="25"/>
      <c r="H1" s="26"/>
      <c r="I1" s="26"/>
      <c r="K1" s="23"/>
      <c r="L1" s="23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x14ac:dyDescent="0.2">
      <c r="B2" s="23"/>
      <c r="D2" s="23"/>
      <c r="E2" s="25"/>
      <c r="F2" s="25"/>
      <c r="G2" s="25"/>
      <c r="J2" s="23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ht="28.5" customHeight="1" x14ac:dyDescent="0.2">
      <c r="A3" s="437" t="s">
        <v>180</v>
      </c>
      <c r="B3" s="437"/>
      <c r="C3" s="438" t="s">
        <v>309</v>
      </c>
      <c r="D3" s="438"/>
      <c r="E3" s="438"/>
      <c r="F3" s="438"/>
      <c r="G3" s="438"/>
      <c r="H3" s="28"/>
      <c r="I3" s="28"/>
      <c r="J3" s="28"/>
      <c r="K3" s="28"/>
      <c r="L3" s="28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x14ac:dyDescent="0.2">
      <c r="B4" s="23"/>
      <c r="D4" s="23"/>
      <c r="E4" s="25"/>
      <c r="F4" s="25"/>
      <c r="G4" s="25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1:22" x14ac:dyDescent="0.2">
      <c r="A5" s="29"/>
      <c r="B5" s="30"/>
      <c r="D5" s="23"/>
      <c r="E5" s="25"/>
      <c r="F5" s="25"/>
      <c r="G5" s="25"/>
      <c r="H5" s="26"/>
      <c r="I5" s="26"/>
      <c r="J5" s="27"/>
      <c r="K5" s="31"/>
      <c r="L5" s="31"/>
      <c r="M5" s="27"/>
      <c r="N5" s="27"/>
      <c r="O5" s="27"/>
      <c r="P5" s="27"/>
    </row>
    <row r="6" spans="1:22" ht="13.5" thickBot="1" x14ac:dyDescent="0.25">
      <c r="B6" s="23"/>
      <c r="D6" s="23"/>
      <c r="E6" s="25"/>
      <c r="F6" s="25"/>
      <c r="G6" s="25"/>
      <c r="H6" s="26"/>
      <c r="I6" s="26"/>
      <c r="J6" s="27"/>
      <c r="K6" s="31"/>
      <c r="L6" s="31"/>
      <c r="M6" s="27"/>
      <c r="N6" s="27"/>
      <c r="O6" s="27"/>
      <c r="P6" s="27"/>
    </row>
    <row r="7" spans="1:22" ht="21" thickBot="1" x14ac:dyDescent="0.35">
      <c r="A7" s="32" t="s">
        <v>95</v>
      </c>
      <c r="B7" s="33"/>
      <c r="C7" s="34" t="s">
        <v>269</v>
      </c>
      <c r="D7" s="35"/>
      <c r="E7" s="36"/>
      <c r="F7" s="37"/>
      <c r="G7" s="38"/>
      <c r="H7" s="26"/>
      <c r="I7" s="26"/>
      <c r="J7" s="39"/>
      <c r="K7" s="40"/>
      <c r="L7" s="40"/>
      <c r="M7" s="39"/>
      <c r="N7" s="154"/>
      <c r="O7" s="27"/>
      <c r="P7" s="27"/>
    </row>
    <row r="8" spans="1:22" ht="22.5" customHeight="1" x14ac:dyDescent="0.2">
      <c r="A8" s="439" t="s">
        <v>26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1"/>
      <c r="M8" s="39"/>
      <c r="N8" s="39"/>
      <c r="O8" s="27"/>
      <c r="P8" s="27"/>
    </row>
    <row r="9" spans="1:22" ht="22.5" customHeight="1" thickBot="1" x14ac:dyDescent="0.25">
      <c r="A9" s="439"/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1"/>
      <c r="M9" s="39"/>
      <c r="N9" s="39"/>
      <c r="O9" s="27"/>
      <c r="P9" s="27"/>
    </row>
    <row r="10" spans="1:22" x14ac:dyDescent="0.2">
      <c r="A10" s="42" t="s">
        <v>27</v>
      </c>
      <c r="B10" s="43"/>
      <c r="C10" s="43"/>
      <c r="D10" s="43"/>
      <c r="E10" s="44"/>
      <c r="F10" s="44"/>
      <c r="G10" s="440" t="s">
        <v>28</v>
      </c>
    </row>
    <row r="11" spans="1:22" x14ac:dyDescent="0.2">
      <c r="A11" s="45" t="s">
        <v>29</v>
      </c>
      <c r="B11" s="45" t="s">
        <v>30</v>
      </c>
      <c r="C11" s="45" t="s">
        <v>31</v>
      </c>
      <c r="D11" s="45" t="s">
        <v>32</v>
      </c>
      <c r="E11" s="46" t="s">
        <v>33</v>
      </c>
      <c r="F11" s="47"/>
      <c r="G11" s="441"/>
    </row>
    <row r="12" spans="1:22" ht="13.5" thickBot="1" x14ac:dyDescent="0.25">
      <c r="A12" s="45" t="s">
        <v>34</v>
      </c>
      <c r="B12" s="45" t="s">
        <v>35</v>
      </c>
      <c r="C12" s="45" t="s">
        <v>36</v>
      </c>
      <c r="D12" s="45" t="s">
        <v>37</v>
      </c>
      <c r="E12" s="45" t="s">
        <v>38</v>
      </c>
      <c r="F12" s="48" t="s">
        <v>39</v>
      </c>
      <c r="G12" s="442"/>
    </row>
    <row r="13" spans="1:22" ht="24" customHeight="1" thickBot="1" x14ac:dyDescent="0.25">
      <c r="A13" s="271">
        <v>1</v>
      </c>
      <c r="B13" s="312" t="s">
        <v>270</v>
      </c>
      <c r="C13" s="267" t="s">
        <v>271</v>
      </c>
      <c r="D13" s="268">
        <v>30386</v>
      </c>
      <c r="E13" s="49" t="s">
        <v>272</v>
      </c>
      <c r="F13" s="270">
        <v>30525</v>
      </c>
      <c r="G13" s="50" t="s">
        <v>16</v>
      </c>
      <c r="H13" s="51"/>
      <c r="I13" s="51"/>
      <c r="M13" s="51"/>
      <c r="N13" s="51"/>
      <c r="O13" s="51"/>
      <c r="P13" s="51"/>
      <c r="Q13" s="51"/>
      <c r="R13" s="51"/>
      <c r="S13" s="51"/>
      <c r="T13" s="51"/>
    </row>
    <row r="14" spans="1:22" ht="12.75" customHeight="1" x14ac:dyDescent="0.2">
      <c r="A14" s="42" t="s">
        <v>40</v>
      </c>
      <c r="B14" s="43"/>
      <c r="C14" s="43"/>
      <c r="D14" s="43"/>
      <c r="E14" s="44"/>
      <c r="F14" s="44"/>
      <c r="G14" s="440" t="s">
        <v>28</v>
      </c>
      <c r="H14" s="440" t="s">
        <v>41</v>
      </c>
      <c r="I14" s="444" t="s">
        <v>42</v>
      </c>
    </row>
    <row r="15" spans="1:22" x14ac:dyDescent="0.2">
      <c r="A15" s="52" t="s">
        <v>29</v>
      </c>
      <c r="B15" s="53" t="s">
        <v>30</v>
      </c>
      <c r="C15" s="54" t="s">
        <v>43</v>
      </c>
      <c r="D15" s="54" t="s">
        <v>32</v>
      </c>
      <c r="E15" s="46" t="s">
        <v>44</v>
      </c>
      <c r="F15" s="47"/>
      <c r="G15" s="441"/>
      <c r="H15" s="441"/>
      <c r="I15" s="445"/>
    </row>
    <row r="16" spans="1:22" ht="13.5" thickBot="1" x14ac:dyDescent="0.25">
      <c r="A16" s="55" t="s">
        <v>34</v>
      </c>
      <c r="B16" s="56" t="s">
        <v>35</v>
      </c>
      <c r="C16" s="57" t="s">
        <v>45</v>
      </c>
      <c r="D16" s="45" t="s">
        <v>37</v>
      </c>
      <c r="E16" s="58" t="s">
        <v>46</v>
      </c>
      <c r="F16" s="48" t="s">
        <v>47</v>
      </c>
      <c r="G16" s="441"/>
      <c r="H16" s="441"/>
      <c r="I16" s="445"/>
    </row>
    <row r="17" spans="1:20" ht="20.25" customHeight="1" x14ac:dyDescent="0.2">
      <c r="A17" s="271">
        <v>1</v>
      </c>
      <c r="B17" s="318" t="s">
        <v>273</v>
      </c>
      <c r="C17" s="325" t="s">
        <v>274</v>
      </c>
      <c r="D17" s="273">
        <v>38954</v>
      </c>
      <c r="E17" s="62"/>
      <c r="F17" s="53"/>
      <c r="G17" s="63" t="s">
        <v>16</v>
      </c>
      <c r="H17" s="443"/>
      <c r="I17" s="446"/>
      <c r="J17" s="65"/>
    </row>
    <row r="18" spans="1:20" x14ac:dyDescent="0.2">
      <c r="A18" s="66"/>
      <c r="B18" s="66"/>
      <c r="C18" s="66"/>
      <c r="D18" s="66"/>
      <c r="E18" s="67"/>
      <c r="F18" s="68"/>
      <c r="G18" s="69"/>
      <c r="H18" s="69"/>
      <c r="I18" s="69"/>
    </row>
    <row r="19" spans="1:20" ht="32.25" customHeight="1" x14ac:dyDescent="0.2">
      <c r="A19" s="274">
        <v>2</v>
      </c>
      <c r="B19" s="373" t="s">
        <v>275</v>
      </c>
      <c r="C19" s="276" t="s">
        <v>276</v>
      </c>
      <c r="D19" s="277">
        <v>33807</v>
      </c>
      <c r="E19" s="71"/>
      <c r="F19" s="60"/>
      <c r="G19" s="72" t="s">
        <v>16</v>
      </c>
      <c r="H19" s="72"/>
      <c r="I19" s="72"/>
    </row>
    <row r="20" spans="1:20" ht="20.25" customHeight="1" thickBot="1" x14ac:dyDescent="0.25">
      <c r="A20" s="73"/>
      <c r="B20" s="74"/>
      <c r="C20" s="74"/>
      <c r="D20" s="74"/>
      <c r="E20" s="74"/>
      <c r="F20" s="75"/>
      <c r="G20" s="76"/>
      <c r="H20" s="76"/>
      <c r="I20" s="76"/>
    </row>
    <row r="21" spans="1:20" ht="12.75" customHeight="1" x14ac:dyDescent="0.2">
      <c r="A21" s="453" t="s">
        <v>96</v>
      </c>
      <c r="B21" s="454"/>
      <c r="C21" s="454"/>
      <c r="D21" s="454"/>
      <c r="E21" s="454"/>
      <c r="F21" s="455"/>
      <c r="G21" s="459" t="s">
        <v>49</v>
      </c>
      <c r="H21" s="461">
        <v>0</v>
      </c>
    </row>
    <row r="22" spans="1:20" ht="27" customHeight="1" thickBot="1" x14ac:dyDescent="0.25">
      <c r="A22" s="456"/>
      <c r="B22" s="457"/>
      <c r="C22" s="457"/>
      <c r="D22" s="457"/>
      <c r="E22" s="457"/>
      <c r="F22" s="458"/>
      <c r="G22" s="460"/>
      <c r="H22" s="462"/>
    </row>
    <row r="23" spans="1:20" ht="25.5" customHeight="1" thickBot="1" x14ac:dyDescent="0.25">
      <c r="A23" s="77" t="s">
        <v>88</v>
      </c>
      <c r="B23" s="78"/>
      <c r="C23" s="78"/>
      <c r="D23" s="79" t="s">
        <v>51</v>
      </c>
      <c r="E23" s="80">
        <v>40462</v>
      </c>
      <c r="F23" s="81">
        <v>326</v>
      </c>
      <c r="G23" s="82" t="s">
        <v>49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0" ht="27.75" customHeight="1" x14ac:dyDescent="0.2">
      <c r="A24" s="463" t="s">
        <v>52</v>
      </c>
      <c r="B24" s="463"/>
      <c r="C24" s="463"/>
      <c r="D24" s="463"/>
      <c r="E24" s="463"/>
      <c r="F24" s="463"/>
      <c r="G24" s="463"/>
      <c r="H24" s="463"/>
      <c r="I24" s="463"/>
      <c r="J24" s="463"/>
      <c r="K24" s="463"/>
      <c r="L24" s="84"/>
      <c r="M24" s="155"/>
      <c r="N24" s="85"/>
      <c r="O24" s="85"/>
      <c r="P24" s="85"/>
      <c r="Q24" s="85"/>
      <c r="R24" s="85"/>
      <c r="S24" s="85"/>
      <c r="T24" s="85"/>
    </row>
    <row r="25" spans="1:20" ht="27.75" customHeight="1" thickBot="1" x14ac:dyDescent="0.25">
      <c r="A25" s="463"/>
      <c r="B25" s="463"/>
      <c r="C25" s="463"/>
      <c r="D25" s="463"/>
      <c r="E25" s="463"/>
      <c r="F25" s="463"/>
      <c r="G25" s="463"/>
      <c r="H25" s="463"/>
      <c r="I25" s="463"/>
      <c r="J25" s="463"/>
      <c r="K25" s="463"/>
      <c r="L25" s="84"/>
      <c r="M25" s="155"/>
      <c r="N25" s="85"/>
      <c r="O25" s="85"/>
      <c r="P25" s="85"/>
      <c r="Q25" s="85"/>
      <c r="R25" s="85"/>
      <c r="S25" s="85"/>
      <c r="T25" s="85"/>
    </row>
    <row r="26" spans="1:20" ht="24" customHeight="1" thickBot="1" x14ac:dyDescent="0.25">
      <c r="A26" s="464" t="s">
        <v>53</v>
      </c>
      <c r="B26" s="465"/>
      <c r="C26" s="465"/>
      <c r="D26" s="465"/>
      <c r="E26" s="465"/>
      <c r="F26" s="465"/>
      <c r="G26" s="465"/>
      <c r="H26" s="466"/>
      <c r="I26" s="86"/>
    </row>
    <row r="27" spans="1:20" ht="12.75" customHeight="1" x14ac:dyDescent="0.2">
      <c r="A27" s="447" t="s">
        <v>54</v>
      </c>
      <c r="B27" s="449" t="s">
        <v>55</v>
      </c>
      <c r="C27" s="451" t="s">
        <v>56</v>
      </c>
      <c r="D27" s="449" t="s">
        <v>57</v>
      </c>
      <c r="E27" s="87" t="s">
        <v>58</v>
      </c>
      <c r="F27" s="88"/>
      <c r="G27" s="89"/>
      <c r="H27" s="440" t="s">
        <v>59</v>
      </c>
      <c r="I27" s="476" t="s">
        <v>60</v>
      </c>
      <c r="J27" s="476" t="s">
        <v>61</v>
      </c>
      <c r="K27" s="467" t="s">
        <v>62</v>
      </c>
      <c r="L27" s="467" t="s">
        <v>277</v>
      </c>
      <c r="M27" s="51"/>
      <c r="N27" s="51"/>
      <c r="O27" s="51"/>
      <c r="P27" s="51"/>
      <c r="Q27" s="51"/>
      <c r="R27" s="51"/>
      <c r="S27" s="51"/>
      <c r="T27" s="51"/>
    </row>
    <row r="28" spans="1:20" ht="49.5" customHeight="1" thickBot="1" x14ac:dyDescent="0.25">
      <c r="A28" s="492"/>
      <c r="B28" s="493"/>
      <c r="C28" s="494"/>
      <c r="D28" s="493"/>
      <c r="E28" s="90" t="s">
        <v>63</v>
      </c>
      <c r="F28" s="91" t="s">
        <v>64</v>
      </c>
      <c r="G28" s="92" t="s">
        <v>65</v>
      </c>
      <c r="H28" s="441"/>
      <c r="I28" s="477"/>
      <c r="J28" s="477"/>
      <c r="K28" s="468"/>
      <c r="L28" s="468"/>
    </row>
    <row r="29" spans="1:20" ht="57" thickBot="1" x14ac:dyDescent="0.25">
      <c r="A29" s="374">
        <v>1</v>
      </c>
      <c r="B29" s="375" t="s">
        <v>278</v>
      </c>
      <c r="C29" s="318" t="s">
        <v>279</v>
      </c>
      <c r="D29" s="376" t="s">
        <v>280</v>
      </c>
      <c r="E29" s="294">
        <v>32239</v>
      </c>
      <c r="F29" s="294">
        <v>33516</v>
      </c>
      <c r="G29" s="97">
        <v>41.966666666666669</v>
      </c>
      <c r="H29" s="377" t="s">
        <v>17</v>
      </c>
      <c r="I29" s="99" t="s">
        <v>17</v>
      </c>
      <c r="J29" s="100" t="s">
        <v>92</v>
      </c>
      <c r="K29" s="101" t="s">
        <v>92</v>
      </c>
      <c r="L29" s="101"/>
      <c r="M29" s="378"/>
      <c r="N29" s="157"/>
      <c r="O29" s="157"/>
    </row>
    <row r="30" spans="1:20" ht="20.25" customHeight="1" thickBot="1" x14ac:dyDescent="0.3">
      <c r="A30" s="93"/>
      <c r="B30" s="94"/>
      <c r="C30" s="94"/>
      <c r="D30" s="95"/>
      <c r="E30" s="96"/>
      <c r="F30" s="96"/>
      <c r="G30" s="97">
        <v>0</v>
      </c>
      <c r="H30" s="102"/>
      <c r="I30" s="99"/>
      <c r="J30" s="100" t="s">
        <v>66</v>
      </c>
      <c r="K30" s="101" t="s">
        <v>66</v>
      </c>
      <c r="L30" s="101" t="s">
        <v>66</v>
      </c>
      <c r="M30" s="115"/>
      <c r="N30" s="157"/>
      <c r="O30" s="157"/>
    </row>
    <row r="31" spans="1:20" ht="21" customHeight="1" thickBot="1" x14ac:dyDescent="0.25">
      <c r="A31" s="93"/>
      <c r="B31" s="94"/>
      <c r="C31" s="94"/>
      <c r="D31" s="95"/>
      <c r="E31" s="96"/>
      <c r="F31" s="96"/>
      <c r="G31" s="97">
        <v>0</v>
      </c>
      <c r="H31" s="103"/>
      <c r="I31" s="99"/>
      <c r="J31" s="100" t="s">
        <v>66</v>
      </c>
      <c r="K31" s="101" t="s">
        <v>66</v>
      </c>
      <c r="L31" s="101" t="s">
        <v>66</v>
      </c>
    </row>
    <row r="32" spans="1:20" ht="27.75" customHeight="1" thickBot="1" x14ac:dyDescent="0.25">
      <c r="A32" s="104"/>
      <c r="B32" s="105"/>
      <c r="C32" s="106"/>
      <c r="D32" s="107"/>
      <c r="E32" s="108"/>
      <c r="F32" s="109"/>
      <c r="G32" s="110"/>
      <c r="H32" s="469" t="s">
        <v>67</v>
      </c>
      <c r="I32" s="470"/>
      <c r="J32" s="111">
        <v>0</v>
      </c>
      <c r="K32" s="111">
        <v>0</v>
      </c>
      <c r="L32" s="307"/>
      <c r="M32" s="83"/>
      <c r="N32" s="83"/>
      <c r="O32" s="83"/>
      <c r="P32" s="83"/>
      <c r="Q32" s="83"/>
      <c r="R32" s="83"/>
      <c r="S32" s="83"/>
      <c r="T32" s="83"/>
    </row>
    <row r="33" spans="1:20" ht="27.75" customHeight="1" thickBot="1" x14ac:dyDescent="0.25">
      <c r="A33" s="112"/>
      <c r="B33" s="113"/>
      <c r="C33" s="113"/>
      <c r="D33" s="113"/>
      <c r="E33" s="114"/>
      <c r="F33" s="114"/>
      <c r="H33" s="469" t="s">
        <v>68</v>
      </c>
      <c r="I33" s="470"/>
      <c r="J33" s="474">
        <v>0</v>
      </c>
      <c r="K33" s="475"/>
      <c r="L33" s="308"/>
      <c r="M33" s="83"/>
      <c r="N33" s="83"/>
      <c r="O33" s="83"/>
      <c r="P33" s="83"/>
      <c r="Q33" s="83"/>
      <c r="R33" s="83"/>
      <c r="S33" s="83"/>
      <c r="T33" s="83"/>
    </row>
    <row r="34" spans="1:20" ht="27.75" customHeight="1" x14ac:dyDescent="0.2">
      <c r="A34" s="112"/>
      <c r="B34" s="113"/>
      <c r="C34" s="113"/>
      <c r="D34" s="113"/>
      <c r="E34" s="114"/>
      <c r="F34" s="114"/>
      <c r="G34" s="114"/>
      <c r="H34" s="114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1:20" ht="21" customHeight="1" x14ac:dyDescent="0.25">
      <c r="A35" s="112"/>
      <c r="B35" s="113"/>
      <c r="C35" s="113"/>
      <c r="D35" s="113"/>
      <c r="E35" s="114"/>
      <c r="F35" s="114"/>
      <c r="G35" s="49"/>
      <c r="I35" s="115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1:20" x14ac:dyDescent="0.2">
      <c r="A36" s="112"/>
      <c r="B36" s="113"/>
      <c r="C36" s="113"/>
      <c r="D36" s="113"/>
      <c r="E36" s="114"/>
      <c r="F36" s="114"/>
      <c r="G36" s="49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</row>
    <row r="37" spans="1:20" ht="13.5" thickBot="1" x14ac:dyDescent="0.25"/>
    <row r="38" spans="1:20" ht="30.75" customHeight="1" thickBot="1" x14ac:dyDescent="0.25">
      <c r="A38" s="480" t="s">
        <v>69</v>
      </c>
      <c r="B38" s="481"/>
      <c r="C38" s="481"/>
      <c r="D38" s="481"/>
      <c r="E38" s="481"/>
      <c r="F38" s="481"/>
      <c r="G38" s="481"/>
      <c r="H38" s="481"/>
      <c r="I38" s="481"/>
      <c r="J38" s="482"/>
      <c r="K38" s="116"/>
      <c r="L38" s="116"/>
      <c r="M38" s="113"/>
      <c r="N38" s="83"/>
      <c r="O38" s="83"/>
      <c r="P38" s="83"/>
      <c r="Q38" s="83"/>
      <c r="R38" s="83"/>
      <c r="S38" s="83"/>
      <c r="T38" s="83"/>
    </row>
    <row r="39" spans="1:20" ht="33.75" customHeight="1" x14ac:dyDescent="0.2">
      <c r="A39" s="447" t="s">
        <v>54</v>
      </c>
      <c r="B39" s="484" t="s">
        <v>70</v>
      </c>
      <c r="C39" s="484" t="s">
        <v>71</v>
      </c>
      <c r="D39" s="449" t="s">
        <v>72</v>
      </c>
      <c r="E39" s="486" t="s">
        <v>73</v>
      </c>
      <c r="F39" s="487"/>
      <c r="G39" s="451" t="s">
        <v>56</v>
      </c>
      <c r="H39" s="488" t="s">
        <v>74</v>
      </c>
      <c r="I39" s="117" t="s">
        <v>65</v>
      </c>
      <c r="J39" s="117" t="s">
        <v>90</v>
      </c>
      <c r="K39" s="444" t="s">
        <v>42</v>
      </c>
      <c r="L39" s="309"/>
      <c r="N39" s="118"/>
      <c r="O39" s="118"/>
      <c r="P39" s="118"/>
      <c r="Q39" s="118"/>
      <c r="R39" s="118"/>
      <c r="S39" s="118"/>
      <c r="T39" s="118"/>
    </row>
    <row r="40" spans="1:20" ht="34.5" customHeight="1" thickBot="1" x14ac:dyDescent="0.25">
      <c r="A40" s="483"/>
      <c r="B40" s="485"/>
      <c r="C40" s="485"/>
      <c r="D40" s="450"/>
      <c r="E40" s="119" t="s">
        <v>75</v>
      </c>
      <c r="F40" s="120" t="s">
        <v>76</v>
      </c>
      <c r="G40" s="452"/>
      <c r="H40" s="489"/>
      <c r="I40" s="121"/>
      <c r="J40" s="121"/>
      <c r="K40" s="445"/>
      <c r="L40" s="309"/>
      <c r="N40" s="118"/>
      <c r="O40" s="118"/>
      <c r="P40" s="118"/>
      <c r="Q40" s="118"/>
      <c r="R40" s="118"/>
      <c r="S40" s="118"/>
      <c r="T40" s="118"/>
    </row>
    <row r="41" spans="1:20" ht="155.25" thickBot="1" x14ac:dyDescent="0.25">
      <c r="A41" s="379">
        <v>1</v>
      </c>
      <c r="B41" s="380" t="s">
        <v>281</v>
      </c>
      <c r="C41" s="381" t="s">
        <v>282</v>
      </c>
      <c r="D41" s="381" t="s">
        <v>283</v>
      </c>
      <c r="E41" s="368">
        <v>31048</v>
      </c>
      <c r="F41" s="368">
        <v>35097</v>
      </c>
      <c r="G41" s="382" t="s">
        <v>284</v>
      </c>
      <c r="H41" s="383" t="s">
        <v>282</v>
      </c>
      <c r="I41" s="129">
        <v>133.03333333333333</v>
      </c>
      <c r="J41" s="130" t="s">
        <v>16</v>
      </c>
      <c r="K41" s="122"/>
      <c r="L41" s="310"/>
      <c r="N41" s="158"/>
    </row>
    <row r="42" spans="1:20" ht="153.75" thickBot="1" x14ac:dyDescent="0.25">
      <c r="A42" s="505">
        <v>2</v>
      </c>
      <c r="B42" s="508" t="s">
        <v>285</v>
      </c>
      <c r="C42" s="381" t="s">
        <v>286</v>
      </c>
      <c r="D42" s="381" t="s">
        <v>287</v>
      </c>
      <c r="E42" s="384">
        <v>36100</v>
      </c>
      <c r="F42" s="384">
        <v>36647</v>
      </c>
      <c r="G42" s="382" t="s">
        <v>288</v>
      </c>
      <c r="H42" s="385" t="s">
        <v>289</v>
      </c>
      <c r="I42" s="129">
        <v>18</v>
      </c>
      <c r="J42" s="130" t="s">
        <v>16</v>
      </c>
      <c r="K42" s="123"/>
      <c r="L42" s="310"/>
      <c r="N42" s="158"/>
    </row>
    <row r="43" spans="1:20" ht="115.5" thickBot="1" x14ac:dyDescent="0.25">
      <c r="A43" s="506"/>
      <c r="B43" s="509"/>
      <c r="C43" s="381" t="s">
        <v>290</v>
      </c>
      <c r="D43" s="381" t="s">
        <v>291</v>
      </c>
      <c r="E43" s="384">
        <v>36434</v>
      </c>
      <c r="F43" s="384">
        <v>37256</v>
      </c>
      <c r="G43" s="382" t="s">
        <v>292</v>
      </c>
      <c r="H43" s="383" t="s">
        <v>290</v>
      </c>
      <c r="I43" s="129">
        <v>27</v>
      </c>
      <c r="J43" s="130" t="s">
        <v>16</v>
      </c>
      <c r="K43" s="123"/>
      <c r="L43" s="310"/>
      <c r="N43" s="158"/>
    </row>
    <row r="44" spans="1:20" ht="128.25" thickBot="1" x14ac:dyDescent="0.25">
      <c r="A44" s="506"/>
      <c r="B44" s="509"/>
      <c r="C44" s="381" t="s">
        <v>293</v>
      </c>
      <c r="D44" s="381" t="s">
        <v>294</v>
      </c>
      <c r="E44" s="384">
        <v>38000</v>
      </c>
      <c r="F44" s="384">
        <v>38408</v>
      </c>
      <c r="G44" s="382" t="s">
        <v>288</v>
      </c>
      <c r="H44" s="385" t="s">
        <v>295</v>
      </c>
      <c r="I44" s="129">
        <v>13.366666666666667</v>
      </c>
      <c r="J44" s="130" t="s">
        <v>16</v>
      </c>
      <c r="K44" s="123"/>
      <c r="L44" s="310"/>
      <c r="N44" s="158"/>
    </row>
    <row r="45" spans="1:20" ht="102.75" thickBot="1" x14ac:dyDescent="0.25">
      <c r="A45" s="506"/>
      <c r="B45" s="509"/>
      <c r="C45" s="381" t="s">
        <v>296</v>
      </c>
      <c r="D45" s="381" t="s">
        <v>297</v>
      </c>
      <c r="E45" s="384">
        <v>38412</v>
      </c>
      <c r="F45" s="384">
        <v>38686</v>
      </c>
      <c r="G45" s="382" t="s">
        <v>298</v>
      </c>
      <c r="H45" s="385" t="s">
        <v>299</v>
      </c>
      <c r="I45" s="129">
        <v>8.9666666666666668</v>
      </c>
      <c r="J45" s="130" t="s">
        <v>16</v>
      </c>
      <c r="K45" s="123"/>
      <c r="L45" s="310"/>
      <c r="N45" s="158"/>
    </row>
    <row r="46" spans="1:20" ht="77.25" thickBot="1" x14ac:dyDescent="0.25">
      <c r="A46" s="506"/>
      <c r="B46" s="509"/>
      <c r="C46" s="381" t="s">
        <v>300</v>
      </c>
      <c r="D46" s="381" t="s">
        <v>301</v>
      </c>
      <c r="E46" s="384">
        <v>38719</v>
      </c>
      <c r="F46" s="384">
        <v>39082</v>
      </c>
      <c r="G46" s="381" t="s">
        <v>288</v>
      </c>
      <c r="H46" s="383" t="s">
        <v>302</v>
      </c>
      <c r="I46" s="129">
        <v>11.966666666666667</v>
      </c>
      <c r="J46" s="130" t="s">
        <v>16</v>
      </c>
      <c r="K46" s="123"/>
      <c r="L46" s="310"/>
      <c r="N46" s="158"/>
    </row>
    <row r="47" spans="1:20" ht="102.75" thickBot="1" x14ac:dyDescent="0.25">
      <c r="A47" s="506"/>
      <c r="B47" s="509"/>
      <c r="C47" s="381" t="s">
        <v>303</v>
      </c>
      <c r="D47" s="381" t="s">
        <v>304</v>
      </c>
      <c r="E47" s="384">
        <v>38905</v>
      </c>
      <c r="F47" s="384">
        <v>39325</v>
      </c>
      <c r="G47" s="292" t="s">
        <v>288</v>
      </c>
      <c r="H47" s="383" t="s">
        <v>305</v>
      </c>
      <c r="I47" s="129">
        <v>13.8</v>
      </c>
      <c r="J47" s="130" t="s">
        <v>16</v>
      </c>
      <c r="K47" s="123"/>
      <c r="L47" s="310"/>
      <c r="N47" s="158"/>
    </row>
    <row r="48" spans="1:20" ht="90" thickBot="1" x14ac:dyDescent="0.25">
      <c r="A48" s="507"/>
      <c r="B48" s="510"/>
      <c r="C48" s="386" t="s">
        <v>306</v>
      </c>
      <c r="D48" s="386" t="s">
        <v>301</v>
      </c>
      <c r="E48" s="387">
        <v>39084</v>
      </c>
      <c r="F48" s="387">
        <v>39447</v>
      </c>
      <c r="G48" s="386" t="s">
        <v>307</v>
      </c>
      <c r="H48" s="388" t="s">
        <v>308</v>
      </c>
      <c r="I48" s="129">
        <v>11.966666666666667</v>
      </c>
      <c r="J48" s="130" t="s">
        <v>16</v>
      </c>
      <c r="K48" s="123"/>
      <c r="L48" s="310"/>
      <c r="N48" s="158"/>
    </row>
    <row r="49" spans="1:15" ht="13.5" hidden="1" thickBot="1" x14ac:dyDescent="0.25">
      <c r="A49" s="124"/>
      <c r="B49" s="125"/>
      <c r="C49" s="126"/>
      <c r="D49" s="125"/>
      <c r="E49" s="96"/>
      <c r="F49" s="96"/>
      <c r="G49" s="127"/>
      <c r="H49" s="128"/>
      <c r="I49" s="129">
        <v>0</v>
      </c>
      <c r="J49" s="130"/>
      <c r="K49" s="123"/>
      <c r="L49" s="310"/>
      <c r="N49" s="158"/>
    </row>
    <row r="50" spans="1:15" ht="13.5" hidden="1" thickBot="1" x14ac:dyDescent="0.25">
      <c r="A50" s="131"/>
      <c r="B50" s="132"/>
      <c r="C50" s="133"/>
      <c r="D50" s="132"/>
      <c r="E50" s="96"/>
      <c r="F50" s="96"/>
      <c r="G50" s="134"/>
      <c r="H50" s="135"/>
      <c r="I50" s="129">
        <v>0</v>
      </c>
      <c r="J50" s="130"/>
      <c r="K50" s="136"/>
      <c r="L50" s="27"/>
      <c r="N50" s="158"/>
    </row>
    <row r="51" spans="1:15" ht="27" customHeight="1" thickBot="1" x14ac:dyDescent="0.25">
      <c r="A51" s="137"/>
      <c r="B51" s="106"/>
      <c r="C51" s="106"/>
      <c r="D51" s="106"/>
      <c r="E51" s="138"/>
      <c r="F51" s="108"/>
      <c r="G51" s="139"/>
      <c r="H51" s="469" t="s">
        <v>67</v>
      </c>
      <c r="I51" s="470"/>
      <c r="J51" s="140">
        <v>8</v>
      </c>
    </row>
    <row r="52" spans="1:15" ht="13.5" thickBot="1" x14ac:dyDescent="0.25">
      <c r="A52" s="141"/>
    </row>
    <row r="53" spans="1:15" ht="20.25" customHeight="1" thickBot="1" x14ac:dyDescent="0.25">
      <c r="A53" s="141"/>
      <c r="B53" s="77" t="s">
        <v>78</v>
      </c>
      <c r="C53" s="142"/>
      <c r="D53" s="143" t="s">
        <v>79</v>
      </c>
      <c r="E53" s="143" t="s">
        <v>80</v>
      </c>
    </row>
    <row r="54" spans="1:15" ht="20.25" customHeight="1" x14ac:dyDescent="0.2">
      <c r="A54" s="141"/>
      <c r="B54" s="176" t="s">
        <v>41</v>
      </c>
      <c r="C54" s="145"/>
      <c r="D54" s="146">
        <v>0</v>
      </c>
      <c r="E54" s="471">
        <v>115</v>
      </c>
    </row>
    <row r="55" spans="1:15" ht="21" customHeight="1" x14ac:dyDescent="0.2">
      <c r="A55" s="141"/>
      <c r="B55" s="176" t="s">
        <v>81</v>
      </c>
      <c r="C55" s="145"/>
      <c r="D55" s="146">
        <v>0</v>
      </c>
      <c r="E55" s="472"/>
    </row>
    <row r="56" spans="1:15" ht="20.25" customHeight="1" thickBot="1" x14ac:dyDescent="0.25">
      <c r="A56" s="141"/>
      <c r="B56" s="177" t="s">
        <v>82</v>
      </c>
      <c r="C56" s="148"/>
      <c r="D56" s="149">
        <v>8</v>
      </c>
      <c r="E56" s="472"/>
    </row>
    <row r="57" spans="1:15" ht="24" customHeight="1" thickBot="1" x14ac:dyDescent="0.25">
      <c r="B57" s="478" t="s">
        <v>83</v>
      </c>
      <c r="C57" s="479"/>
      <c r="D57" s="150">
        <v>8</v>
      </c>
      <c r="E57" s="473"/>
    </row>
    <row r="58" spans="1:15" ht="21.75" customHeight="1" thickBot="1" x14ac:dyDescent="0.25">
      <c r="D58" s="111" t="s">
        <v>84</v>
      </c>
    </row>
    <row r="59" spans="1:15" x14ac:dyDescent="0.2">
      <c r="D59" s="151"/>
    </row>
    <row r="60" spans="1:15" x14ac:dyDescent="0.2">
      <c r="D60" s="151"/>
      <c r="F60" s="152"/>
    </row>
    <row r="61" spans="1:15" x14ac:dyDescent="0.2">
      <c r="D61" s="151"/>
    </row>
    <row r="62" spans="1:15" x14ac:dyDescent="0.2">
      <c r="M62" s="159"/>
      <c r="N62" s="159"/>
      <c r="O62" s="159"/>
    </row>
    <row r="63" spans="1:15" ht="51.75" customHeight="1" x14ac:dyDescent="0.2">
      <c r="A63" s="153"/>
      <c r="B63" s="153"/>
      <c r="C63" s="153"/>
      <c r="D63" s="153"/>
      <c r="E63" s="153"/>
      <c r="F63" s="153"/>
      <c r="G63" s="153"/>
      <c r="M63" s="159"/>
      <c r="N63" s="159"/>
      <c r="O63" s="159"/>
    </row>
    <row r="64" spans="1:15" x14ac:dyDescent="0.2">
      <c r="N64" s="159"/>
      <c r="O64" s="159"/>
    </row>
  </sheetData>
  <sheetProtection password="DDFF" sheet="1" objects="1" scenarios="1" selectLockedCells="1" selectUnlockedCells="1"/>
  <mergeCells count="38">
    <mergeCell ref="A42:A48"/>
    <mergeCell ref="B42:B48"/>
    <mergeCell ref="H51:I51"/>
    <mergeCell ref="E54:E57"/>
    <mergeCell ref="B57:C57"/>
    <mergeCell ref="L27:L28"/>
    <mergeCell ref="H32:I32"/>
    <mergeCell ref="A38:J38"/>
    <mergeCell ref="A39:A40"/>
    <mergeCell ref="B39:B40"/>
    <mergeCell ref="C39:C40"/>
    <mergeCell ref="D39:D40"/>
    <mergeCell ref="E39:F39"/>
    <mergeCell ref="G39:G40"/>
    <mergeCell ref="H39:H40"/>
    <mergeCell ref="K39:K40"/>
    <mergeCell ref="H33:I33"/>
    <mergeCell ref="J33:K33"/>
    <mergeCell ref="A27:A28"/>
    <mergeCell ref="B27:B28"/>
    <mergeCell ref="C27:C28"/>
    <mergeCell ref="A21:F22"/>
    <mergeCell ref="G21:G22"/>
    <mergeCell ref="H21:H22"/>
    <mergeCell ref="A24:K25"/>
    <mergeCell ref="A26:H26"/>
    <mergeCell ref="D27:D28"/>
    <mergeCell ref="H27:H28"/>
    <mergeCell ref="I27:I28"/>
    <mergeCell ref="J27:J28"/>
    <mergeCell ref="K27:K28"/>
    <mergeCell ref="A3:B3"/>
    <mergeCell ref="C3:G3"/>
    <mergeCell ref="A8:K9"/>
    <mergeCell ref="G10:G12"/>
    <mergeCell ref="G14:G16"/>
    <mergeCell ref="H14:H17"/>
    <mergeCell ref="I14:I17"/>
  </mergeCells>
  <conditionalFormatting sqref="K41:L50 A62:T139 M53:M61 B39:J39 K34:L38 F51:F61 E58:E61 E40:F50 E51:E53 G52:L61 G41:I50 H51 J51 J32:L32 J33:J37 G34:I37 A21 G13 A19:G20 A24:A39 A10:F18 A8 A23:I23 N5:T61 A5:L7 M5:M20 A1:A4 B4 B1:B2 C1:C4 H1:V4 D1:G2 D4:G4 G17:G18 G21 K10:L20 J21:M23 H10:J13 H18:I22 G27:G31 B27:F37 M26:M38 J26:L26 C41:D61 A41:B42 A49:B61 I27:L27">
    <cfRule type="cellIs" dxfId="8" priority="4" stopIfTrue="1" operator="equal">
      <formula>"No cumple"</formula>
    </cfRule>
  </conditionalFormatting>
  <conditionalFormatting sqref="D58">
    <cfRule type="containsText" dxfId="7" priority="3" stopIfTrue="1" operator="containsText" text="RECHAZO">
      <formula>NOT(ISERROR(SEARCH("RECHAZO",D58)))</formula>
    </cfRule>
  </conditionalFormatting>
  <conditionalFormatting sqref="G29:G31">
    <cfRule type="cellIs" dxfId="6" priority="2" stopIfTrue="1" operator="lessThan">
      <formula>10</formula>
    </cfRule>
  </conditionalFormatting>
  <conditionalFormatting sqref="G29:G31">
    <cfRule type="cellIs" dxfId="5" priority="1" stopIfTrue="1" operator="lessThan">
      <formula>10</formula>
    </cfRule>
  </conditionalFormatting>
  <dataValidations count="2">
    <dataValidation type="list" allowBlank="1" showInputMessage="1" showErrorMessage="1" sqref="G13 H29:I31 G17:G20">
      <formula1>VALE</formula1>
    </dataValidation>
    <dataValidation type="list" allowBlank="1" showInputMessage="1" showErrorMessage="1" sqref="H18:H20">
      <formula1>POSGRADO</formula1>
    </dataValidation>
  </dataValidations>
  <pageMargins left="0.51181102362204722" right="0.51181102362204722" top="0.74803149606299213" bottom="0.74803149606299213" header="0.31496062992125984" footer="0.31496062992125984"/>
  <pageSetup scale="38" orientation="landscape" r:id="rId1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F15"/>
  <sheetViews>
    <sheetView view="pageBreakPreview" zoomScaleSheetLayoutView="100" workbookViewId="0">
      <selection activeCell="H9" sqref="H9"/>
    </sheetView>
  </sheetViews>
  <sheetFormatPr baseColWidth="10" defaultRowHeight="15" x14ac:dyDescent="0.25"/>
  <cols>
    <col min="2" max="2" width="20" customWidth="1"/>
    <col min="3" max="3" width="18.5703125" bestFit="1" customWidth="1"/>
    <col min="4" max="4" width="15.140625" bestFit="1" customWidth="1"/>
    <col min="5" max="5" width="17.85546875" bestFit="1" customWidth="1"/>
    <col min="6" max="6" width="18.85546875" bestFit="1" customWidth="1"/>
  </cols>
  <sheetData>
    <row r="1" spans="2:6" ht="15.75" thickBot="1" x14ac:dyDescent="0.3"/>
    <row r="2" spans="2:6" ht="15.75" thickBot="1" x14ac:dyDescent="0.3">
      <c r="B2" s="511" t="s">
        <v>97</v>
      </c>
      <c r="C2" s="512"/>
      <c r="D2" s="512"/>
      <c r="E2" s="512"/>
      <c r="F2" s="513"/>
    </row>
    <row r="3" spans="2:6" ht="15.75" thickBot="1" x14ac:dyDescent="0.3"/>
    <row r="4" spans="2:6" ht="15.75" thickBot="1" x14ac:dyDescent="0.3">
      <c r="B4" s="511" t="s">
        <v>98</v>
      </c>
      <c r="C4" s="512"/>
      <c r="D4" s="512"/>
      <c r="E4" s="512"/>
      <c r="F4" s="513"/>
    </row>
    <row r="5" spans="2:6" ht="15.75" thickBot="1" x14ac:dyDescent="0.3"/>
    <row r="6" spans="2:6" ht="40.5" customHeight="1" thickBot="1" x14ac:dyDescent="0.3">
      <c r="B6" s="178" t="s">
        <v>99</v>
      </c>
      <c r="C6" s="200" t="s">
        <v>100</v>
      </c>
      <c r="D6" s="178" t="s">
        <v>101</v>
      </c>
      <c r="E6" s="201" t="s">
        <v>102</v>
      </c>
      <c r="F6" s="21" t="s">
        <v>103</v>
      </c>
    </row>
    <row r="7" spans="2:6" ht="24.95" customHeight="1" x14ac:dyDescent="0.25">
      <c r="B7" s="179" t="s">
        <v>104</v>
      </c>
      <c r="C7" s="389">
        <v>6</v>
      </c>
      <c r="D7" s="186">
        <v>7</v>
      </c>
      <c r="E7" s="389">
        <v>6</v>
      </c>
      <c r="F7" s="180">
        <v>19</v>
      </c>
    </row>
    <row r="8" spans="2:6" ht="24.95" customHeight="1" x14ac:dyDescent="0.25">
      <c r="B8" s="181" t="s">
        <v>105</v>
      </c>
      <c r="C8" s="390">
        <v>5</v>
      </c>
      <c r="D8" s="188">
        <v>18</v>
      </c>
      <c r="E8" s="390">
        <v>8</v>
      </c>
      <c r="F8" s="181">
        <v>31</v>
      </c>
    </row>
    <row r="9" spans="2:6" ht="24.95" customHeight="1" x14ac:dyDescent="0.25">
      <c r="B9" s="181" t="s">
        <v>106</v>
      </c>
      <c r="C9" s="390">
        <v>12</v>
      </c>
      <c r="D9" s="188">
        <v>18</v>
      </c>
      <c r="E9" s="390">
        <v>20</v>
      </c>
      <c r="F9" s="181">
        <v>50</v>
      </c>
    </row>
    <row r="10" spans="2:6" ht="24.95" customHeight="1" x14ac:dyDescent="0.25">
      <c r="B10" s="181" t="s">
        <v>107</v>
      </c>
      <c r="C10" s="390">
        <v>6</v>
      </c>
      <c r="D10" s="188">
        <v>2</v>
      </c>
      <c r="E10" s="390">
        <v>1</v>
      </c>
      <c r="F10" s="181">
        <v>9</v>
      </c>
    </row>
    <row r="11" spans="2:6" ht="24.95" customHeight="1" x14ac:dyDescent="0.25">
      <c r="B11" s="181" t="s">
        <v>108</v>
      </c>
      <c r="C11" s="391" t="s">
        <v>310</v>
      </c>
      <c r="D11" s="392" t="s">
        <v>310</v>
      </c>
      <c r="E11" s="390">
        <v>11</v>
      </c>
      <c r="F11" s="181">
        <v>11</v>
      </c>
    </row>
    <row r="12" spans="2:6" ht="24.95" customHeight="1" x14ac:dyDescent="0.25">
      <c r="B12" s="181" t="s">
        <v>109</v>
      </c>
      <c r="C12" s="390">
        <v>7</v>
      </c>
      <c r="D12" s="188">
        <v>7</v>
      </c>
      <c r="E12" s="390">
        <v>6</v>
      </c>
      <c r="F12" s="181">
        <v>20</v>
      </c>
    </row>
    <row r="13" spans="2:6" ht="24.95" customHeight="1" x14ac:dyDescent="0.25">
      <c r="B13" s="181" t="s">
        <v>110</v>
      </c>
      <c r="C13" s="390">
        <v>10</v>
      </c>
      <c r="D13" s="188">
        <v>12</v>
      </c>
      <c r="E13" s="390">
        <v>14</v>
      </c>
      <c r="F13" s="181">
        <v>36</v>
      </c>
    </row>
    <row r="14" spans="2:6" ht="24.95" customHeight="1" thickBot="1" x14ac:dyDescent="0.3">
      <c r="B14" s="182" t="s">
        <v>111</v>
      </c>
      <c r="C14" s="393">
        <v>8</v>
      </c>
      <c r="D14" s="394">
        <v>3</v>
      </c>
      <c r="E14" s="393">
        <v>3</v>
      </c>
      <c r="F14" s="183">
        <v>14</v>
      </c>
    </row>
    <row r="15" spans="2:6" ht="31.5" customHeight="1" thickBot="1" x14ac:dyDescent="0.3">
      <c r="B15" s="178" t="s">
        <v>103</v>
      </c>
      <c r="C15" s="184">
        <v>54</v>
      </c>
      <c r="D15" s="184">
        <v>67</v>
      </c>
      <c r="E15" s="184">
        <v>69</v>
      </c>
      <c r="F15" s="185">
        <v>190</v>
      </c>
    </row>
  </sheetData>
  <sheetProtection password="DDFF" sheet="1" objects="1" scenarios="1" selectLockedCells="1" selectUnlockedCells="1"/>
  <mergeCells count="2">
    <mergeCell ref="B2:F2"/>
    <mergeCell ref="B4:F4"/>
  </mergeCells>
  <pageMargins left="0.7" right="0.7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I99"/>
  <sheetViews>
    <sheetView view="pageBreakPreview" zoomScale="89" zoomScaleNormal="90" zoomScaleSheetLayoutView="89" workbookViewId="0">
      <selection activeCell="I16" sqref="I16"/>
    </sheetView>
  </sheetViews>
  <sheetFormatPr baseColWidth="10" defaultRowHeight="15" x14ac:dyDescent="0.25"/>
  <cols>
    <col min="2" max="2" width="22.28515625" customWidth="1"/>
    <col min="3" max="3" width="19.5703125" customWidth="1"/>
    <col min="4" max="4" width="18.5703125" customWidth="1"/>
    <col min="5" max="6" width="15.140625" customWidth="1"/>
    <col min="7" max="8" width="17.85546875" customWidth="1"/>
    <col min="9" max="9" width="18.85546875" bestFit="1" customWidth="1"/>
  </cols>
  <sheetData>
    <row r="1" spans="2:9" ht="15.75" thickBot="1" x14ac:dyDescent="0.3"/>
    <row r="2" spans="2:9" ht="24" customHeight="1" thickBot="1" x14ac:dyDescent="0.3">
      <c r="B2" s="515" t="s">
        <v>112</v>
      </c>
      <c r="C2" s="516"/>
      <c r="D2" s="516"/>
      <c r="E2" s="516"/>
      <c r="F2" s="516"/>
      <c r="G2" s="516"/>
      <c r="H2" s="516"/>
      <c r="I2" s="517"/>
    </row>
    <row r="3" spans="2:9" ht="15.75" thickBot="1" x14ac:dyDescent="0.3"/>
    <row r="4" spans="2:9" ht="18.75" customHeight="1" thickBot="1" x14ac:dyDescent="0.3">
      <c r="B4" s="515" t="s">
        <v>113</v>
      </c>
      <c r="C4" s="516"/>
      <c r="D4" s="516"/>
      <c r="E4" s="516"/>
      <c r="F4" s="516"/>
      <c r="G4" s="516"/>
      <c r="H4" s="516"/>
      <c r="I4" s="517"/>
    </row>
    <row r="5" spans="2:9" ht="15.75" thickBot="1" x14ac:dyDescent="0.3"/>
    <row r="6" spans="2:9" ht="15.75" thickBot="1" x14ac:dyDescent="0.3">
      <c r="C6" s="518" t="s">
        <v>100</v>
      </c>
      <c r="D6" s="519"/>
      <c r="E6" s="518" t="s">
        <v>101</v>
      </c>
      <c r="F6" s="520"/>
      <c r="G6" s="519" t="s">
        <v>102</v>
      </c>
      <c r="H6" s="520"/>
    </row>
    <row r="7" spans="2:9" ht="40.5" customHeight="1" thickBot="1" x14ac:dyDescent="0.3">
      <c r="B7" s="178" t="s">
        <v>99</v>
      </c>
      <c r="C7" s="178" t="s">
        <v>114</v>
      </c>
      <c r="D7" s="200" t="s">
        <v>18</v>
      </c>
      <c r="E7" s="199" t="s">
        <v>114</v>
      </c>
      <c r="F7" s="178" t="s">
        <v>18</v>
      </c>
      <c r="G7" s="199" t="s">
        <v>114</v>
      </c>
      <c r="H7" s="178" t="s">
        <v>18</v>
      </c>
      <c r="I7" s="429" t="s">
        <v>115</v>
      </c>
    </row>
    <row r="8" spans="2:9" ht="24.95" customHeight="1" x14ac:dyDescent="0.25">
      <c r="B8" s="179" t="s">
        <v>104</v>
      </c>
      <c r="C8" s="186" t="s">
        <v>116</v>
      </c>
      <c r="D8" s="187">
        <v>10</v>
      </c>
      <c r="E8" s="186" t="s">
        <v>116</v>
      </c>
      <c r="F8" s="187">
        <v>10</v>
      </c>
      <c r="G8" s="186" t="s">
        <v>116</v>
      </c>
      <c r="H8" s="187">
        <v>10</v>
      </c>
      <c r="I8" s="514"/>
    </row>
    <row r="9" spans="2:9" ht="24.95" customHeight="1" x14ac:dyDescent="0.25">
      <c r="B9" s="181" t="s">
        <v>105</v>
      </c>
      <c r="C9" s="186" t="s">
        <v>116</v>
      </c>
      <c r="D9" s="187">
        <v>10</v>
      </c>
      <c r="E9" s="186" t="s">
        <v>116</v>
      </c>
      <c r="F9" s="187">
        <v>10</v>
      </c>
      <c r="G9" s="186" t="s">
        <v>116</v>
      </c>
      <c r="H9" s="187">
        <v>10</v>
      </c>
      <c r="I9" s="514"/>
    </row>
    <row r="10" spans="2:9" ht="24.95" customHeight="1" x14ac:dyDescent="0.25">
      <c r="B10" s="181" t="s">
        <v>106</v>
      </c>
      <c r="C10" s="186" t="s">
        <v>116</v>
      </c>
      <c r="D10" s="187">
        <v>10</v>
      </c>
      <c r="E10" s="186" t="s">
        <v>116</v>
      </c>
      <c r="F10" s="187">
        <v>10</v>
      </c>
      <c r="G10" s="186" t="s">
        <v>116</v>
      </c>
      <c r="H10" s="187">
        <v>10</v>
      </c>
      <c r="I10" s="514"/>
    </row>
    <row r="11" spans="2:9" ht="24.95" customHeight="1" x14ac:dyDescent="0.25">
      <c r="B11" s="181" t="s">
        <v>107</v>
      </c>
      <c r="C11" s="186" t="s">
        <v>116</v>
      </c>
      <c r="D11" s="187">
        <v>10</v>
      </c>
      <c r="E11" s="186" t="s">
        <v>116</v>
      </c>
      <c r="F11" s="187">
        <v>10</v>
      </c>
      <c r="G11" s="186" t="s">
        <v>116</v>
      </c>
      <c r="H11" s="187">
        <v>10</v>
      </c>
      <c r="I11" s="514"/>
    </row>
    <row r="12" spans="2:9" ht="24.95" customHeight="1" x14ac:dyDescent="0.25">
      <c r="B12" s="181" t="s">
        <v>108</v>
      </c>
      <c r="C12" s="395" t="s">
        <v>310</v>
      </c>
      <c r="D12" s="396" t="s">
        <v>310</v>
      </c>
      <c r="E12" s="397" t="s">
        <v>310</v>
      </c>
      <c r="F12" s="396" t="s">
        <v>310</v>
      </c>
      <c r="G12" s="186" t="s">
        <v>116</v>
      </c>
      <c r="H12" s="187">
        <v>10</v>
      </c>
      <c r="I12" s="514"/>
    </row>
    <row r="13" spans="2:9" ht="24.95" customHeight="1" x14ac:dyDescent="0.25">
      <c r="B13" s="181" t="s">
        <v>109</v>
      </c>
      <c r="C13" s="188" t="s">
        <v>116</v>
      </c>
      <c r="D13" s="187">
        <v>10</v>
      </c>
      <c r="E13" s="186" t="s">
        <v>116</v>
      </c>
      <c r="F13" s="187">
        <v>10</v>
      </c>
      <c r="G13" s="186" t="s">
        <v>116</v>
      </c>
      <c r="H13" s="187">
        <v>10</v>
      </c>
      <c r="I13" s="514"/>
    </row>
    <row r="14" spans="2:9" ht="24.95" customHeight="1" x14ac:dyDescent="0.25">
      <c r="B14" s="181" t="s">
        <v>110</v>
      </c>
      <c r="C14" s="188" t="s">
        <v>116</v>
      </c>
      <c r="D14" s="187">
        <v>10</v>
      </c>
      <c r="E14" s="186" t="s">
        <v>116</v>
      </c>
      <c r="F14" s="187">
        <v>10</v>
      </c>
      <c r="G14" s="186" t="s">
        <v>116</v>
      </c>
      <c r="H14" s="187">
        <v>10</v>
      </c>
      <c r="I14" s="514"/>
    </row>
    <row r="15" spans="2:9" ht="24.95" customHeight="1" thickBot="1" x14ac:dyDescent="0.3">
      <c r="B15" s="182" t="s">
        <v>111</v>
      </c>
      <c r="C15" s="188" t="s">
        <v>116</v>
      </c>
      <c r="D15" s="187">
        <v>10</v>
      </c>
      <c r="E15" s="186" t="s">
        <v>116</v>
      </c>
      <c r="F15" s="187">
        <v>10</v>
      </c>
      <c r="G15" s="186" t="s">
        <v>116</v>
      </c>
      <c r="H15" s="187">
        <v>10</v>
      </c>
      <c r="I15" s="430"/>
    </row>
    <row r="16" spans="2:9" ht="31.5" customHeight="1" thickBot="1" x14ac:dyDescent="0.3">
      <c r="B16" s="189"/>
      <c r="C16" s="184"/>
      <c r="D16" s="202">
        <v>45</v>
      </c>
      <c r="E16" s="190"/>
      <c r="F16" s="202">
        <v>45</v>
      </c>
      <c r="G16" s="191"/>
      <c r="H16" s="202">
        <v>45</v>
      </c>
      <c r="I16" s="192">
        <v>45</v>
      </c>
    </row>
    <row r="17" spans="2:9" ht="15.75" thickBot="1" x14ac:dyDescent="0.3"/>
    <row r="18" spans="2:9" x14ac:dyDescent="0.25">
      <c r="B18" s="521" t="s">
        <v>122</v>
      </c>
      <c r="C18" s="522"/>
      <c r="D18" s="522"/>
      <c r="E18" s="522"/>
      <c r="F18" s="522"/>
      <c r="G18" s="522"/>
      <c r="H18" s="522"/>
      <c r="I18" s="523"/>
    </row>
    <row r="19" spans="2:9" x14ac:dyDescent="0.25">
      <c r="B19" s="524"/>
      <c r="C19" s="525"/>
      <c r="D19" s="525"/>
      <c r="E19" s="525"/>
      <c r="F19" s="525"/>
      <c r="G19" s="525"/>
      <c r="H19" s="525"/>
      <c r="I19" s="526"/>
    </row>
    <row r="20" spans="2:9" x14ac:dyDescent="0.25">
      <c r="B20" s="524"/>
      <c r="C20" s="525"/>
      <c r="D20" s="525"/>
      <c r="E20" s="525"/>
      <c r="F20" s="525"/>
      <c r="G20" s="525"/>
      <c r="H20" s="525"/>
      <c r="I20" s="526"/>
    </row>
    <row r="21" spans="2:9" ht="15.75" thickBot="1" x14ac:dyDescent="0.3">
      <c r="B21" s="527"/>
      <c r="C21" s="528"/>
      <c r="D21" s="528"/>
      <c r="E21" s="528"/>
      <c r="F21" s="528"/>
      <c r="G21" s="528"/>
      <c r="H21" s="528"/>
      <c r="I21" s="529"/>
    </row>
    <row r="24" spans="2:9" x14ac:dyDescent="0.25">
      <c r="B24" s="193"/>
      <c r="C24" s="193"/>
      <c r="D24" s="193"/>
      <c r="E24" s="193"/>
      <c r="F24" s="193"/>
      <c r="G24" s="193"/>
      <c r="H24" s="193"/>
      <c r="I24" s="193"/>
    </row>
    <row r="26" spans="2:9" ht="15.75" thickBot="1" x14ac:dyDescent="0.3"/>
    <row r="27" spans="2:9" ht="27.75" customHeight="1" thickBot="1" x14ac:dyDescent="0.3">
      <c r="B27" s="515" t="s">
        <v>117</v>
      </c>
      <c r="C27" s="516"/>
      <c r="D27" s="516"/>
      <c r="E27" s="516"/>
      <c r="F27" s="516"/>
      <c r="G27" s="516"/>
      <c r="H27" s="516"/>
      <c r="I27" s="517"/>
    </row>
    <row r="28" spans="2:9" ht="15.75" thickBot="1" x14ac:dyDescent="0.3"/>
    <row r="29" spans="2:9" ht="24" customHeight="1" thickBot="1" x14ac:dyDescent="0.3">
      <c r="B29" s="515" t="s">
        <v>118</v>
      </c>
      <c r="C29" s="516"/>
      <c r="D29" s="516"/>
      <c r="E29" s="516"/>
      <c r="F29" s="516"/>
      <c r="G29" s="516"/>
      <c r="H29" s="516"/>
      <c r="I29" s="517"/>
    </row>
    <row r="30" spans="2:9" ht="15.75" thickBot="1" x14ac:dyDescent="0.3"/>
    <row r="31" spans="2:9" ht="15.75" thickBot="1" x14ac:dyDescent="0.3">
      <c r="C31" s="518" t="s">
        <v>100</v>
      </c>
      <c r="D31" s="519"/>
      <c r="E31" s="518" t="s">
        <v>101</v>
      </c>
      <c r="F31" s="520"/>
      <c r="G31" s="519" t="s">
        <v>102</v>
      </c>
      <c r="H31" s="520"/>
      <c r="I31" s="429" t="s">
        <v>115</v>
      </c>
    </row>
    <row r="32" spans="2:9" ht="15.75" thickBot="1" x14ac:dyDescent="0.3">
      <c r="B32" s="178" t="s">
        <v>119</v>
      </c>
      <c r="C32" s="178" t="s">
        <v>114</v>
      </c>
      <c r="D32" s="200" t="s">
        <v>18</v>
      </c>
      <c r="E32" s="199" t="s">
        <v>114</v>
      </c>
      <c r="F32" s="178" t="s">
        <v>18</v>
      </c>
      <c r="G32" s="199" t="s">
        <v>114</v>
      </c>
      <c r="H32" s="178" t="s">
        <v>18</v>
      </c>
      <c r="I32" s="514"/>
    </row>
    <row r="33" spans="2:9" ht="45.75" customHeight="1" thickBot="1" x14ac:dyDescent="0.3">
      <c r="B33" s="194" t="s">
        <v>120</v>
      </c>
      <c r="C33" s="186" t="s">
        <v>121</v>
      </c>
      <c r="D33" s="187">
        <v>10</v>
      </c>
      <c r="E33" s="186" t="s">
        <v>121</v>
      </c>
      <c r="F33" s="187">
        <v>10</v>
      </c>
      <c r="G33" s="186" t="s">
        <v>121</v>
      </c>
      <c r="H33" s="187">
        <v>10</v>
      </c>
      <c r="I33" s="430"/>
    </row>
    <row r="34" spans="2:9" ht="30" customHeight="1" thickBot="1" x14ac:dyDescent="0.3">
      <c r="B34" s="189"/>
      <c r="C34" s="184"/>
      <c r="D34" s="202">
        <v>10</v>
      </c>
      <c r="E34" s="190"/>
      <c r="F34" s="202">
        <v>10</v>
      </c>
      <c r="G34" s="191"/>
      <c r="H34" s="202">
        <v>10</v>
      </c>
      <c r="I34" s="195">
        <v>45</v>
      </c>
    </row>
    <row r="35" spans="2:9" ht="15.75" thickBot="1" x14ac:dyDescent="0.3"/>
    <row r="36" spans="2:9" x14ac:dyDescent="0.25">
      <c r="B36" s="521" t="s">
        <v>122</v>
      </c>
      <c r="C36" s="522"/>
      <c r="D36" s="522"/>
      <c r="E36" s="522"/>
      <c r="F36" s="522"/>
      <c r="G36" s="522"/>
      <c r="H36" s="522"/>
      <c r="I36" s="523"/>
    </row>
    <row r="37" spans="2:9" x14ac:dyDescent="0.25">
      <c r="B37" s="524"/>
      <c r="C37" s="525"/>
      <c r="D37" s="525"/>
      <c r="E37" s="525"/>
      <c r="F37" s="525"/>
      <c r="G37" s="525"/>
      <c r="H37" s="525"/>
      <c r="I37" s="526"/>
    </row>
    <row r="38" spans="2:9" x14ac:dyDescent="0.25">
      <c r="B38" s="524"/>
      <c r="C38" s="525"/>
      <c r="D38" s="525"/>
      <c r="E38" s="525"/>
      <c r="F38" s="525"/>
      <c r="G38" s="525"/>
      <c r="H38" s="525"/>
      <c r="I38" s="526"/>
    </row>
    <row r="39" spans="2:9" ht="15.75" thickBot="1" x14ac:dyDescent="0.3">
      <c r="B39" s="527"/>
      <c r="C39" s="528"/>
      <c r="D39" s="528"/>
      <c r="E39" s="528"/>
      <c r="F39" s="528"/>
      <c r="G39" s="528"/>
      <c r="H39" s="528"/>
      <c r="I39" s="529"/>
    </row>
    <row r="42" spans="2:9" x14ac:dyDescent="0.25">
      <c r="B42" s="193"/>
      <c r="C42" s="193"/>
      <c r="D42" s="193"/>
      <c r="E42" s="193"/>
      <c r="F42" s="193"/>
      <c r="G42" s="193"/>
      <c r="H42" s="193"/>
      <c r="I42" s="193"/>
    </row>
    <row r="44" spans="2:9" ht="15.75" thickBot="1" x14ac:dyDescent="0.3"/>
    <row r="45" spans="2:9" ht="25.5" customHeight="1" thickBot="1" x14ac:dyDescent="0.3">
      <c r="B45" s="515" t="s">
        <v>123</v>
      </c>
      <c r="C45" s="516"/>
      <c r="D45" s="516"/>
      <c r="E45" s="516"/>
      <c r="F45" s="516"/>
      <c r="G45" s="516"/>
      <c r="H45" s="516"/>
      <c r="I45" s="517"/>
    </row>
    <row r="46" spans="2:9" ht="15.75" thickBot="1" x14ac:dyDescent="0.3"/>
    <row r="47" spans="2:9" ht="23.25" customHeight="1" thickBot="1" x14ac:dyDescent="0.3">
      <c r="B47" s="515" t="s">
        <v>124</v>
      </c>
      <c r="C47" s="516"/>
      <c r="D47" s="516"/>
      <c r="E47" s="516"/>
      <c r="F47" s="516"/>
      <c r="G47" s="516"/>
      <c r="H47" s="516"/>
      <c r="I47" s="517"/>
    </row>
    <row r="48" spans="2:9" ht="15.75" thickBot="1" x14ac:dyDescent="0.3"/>
    <row r="49" spans="2:9" ht="15.75" thickBot="1" x14ac:dyDescent="0.3">
      <c r="C49" s="196"/>
      <c r="D49" s="197"/>
      <c r="E49" s="197"/>
      <c r="F49" s="197"/>
      <c r="G49" s="197"/>
      <c r="H49" s="198"/>
      <c r="I49" s="429" t="s">
        <v>115</v>
      </c>
    </row>
    <row r="50" spans="2:9" ht="15.75" thickBot="1" x14ac:dyDescent="0.3">
      <c r="B50" s="178" t="s">
        <v>125</v>
      </c>
      <c r="C50" s="530" t="s">
        <v>114</v>
      </c>
      <c r="D50" s="531"/>
      <c r="E50" s="532"/>
      <c r="F50" s="530" t="s">
        <v>18</v>
      </c>
      <c r="G50" s="531"/>
      <c r="H50" s="532"/>
      <c r="I50" s="514"/>
    </row>
    <row r="51" spans="2:9" ht="25.5" customHeight="1" thickBot="1" x14ac:dyDescent="0.3">
      <c r="B51" s="194" t="s">
        <v>311</v>
      </c>
      <c r="C51" s="533" t="s">
        <v>121</v>
      </c>
      <c r="D51" s="534"/>
      <c r="E51" s="535"/>
      <c r="F51" s="533">
        <v>10</v>
      </c>
      <c r="G51" s="534"/>
      <c r="H51" s="535"/>
      <c r="I51" s="514"/>
    </row>
    <row r="52" spans="2:9" ht="24.75" customHeight="1" thickBot="1" x14ac:dyDescent="0.3">
      <c r="B52" s="194" t="s">
        <v>312</v>
      </c>
      <c r="C52" s="533" t="s">
        <v>121</v>
      </c>
      <c r="D52" s="534"/>
      <c r="E52" s="535"/>
      <c r="F52" s="533">
        <v>10</v>
      </c>
      <c r="G52" s="534"/>
      <c r="H52" s="535"/>
      <c r="I52" s="514"/>
    </row>
    <row r="53" spans="2:9" ht="23.25" customHeight="1" thickBot="1" x14ac:dyDescent="0.3">
      <c r="B53" s="194" t="s">
        <v>313</v>
      </c>
      <c r="C53" s="533" t="s">
        <v>121</v>
      </c>
      <c r="D53" s="534"/>
      <c r="E53" s="535"/>
      <c r="F53" s="533">
        <v>10</v>
      </c>
      <c r="G53" s="534"/>
      <c r="H53" s="535"/>
      <c r="I53" s="514"/>
    </row>
    <row r="54" spans="2:9" ht="24.75" customHeight="1" thickBot="1" x14ac:dyDescent="0.3">
      <c r="B54" s="194" t="s">
        <v>314</v>
      </c>
      <c r="C54" s="533" t="s">
        <v>121</v>
      </c>
      <c r="D54" s="534"/>
      <c r="E54" s="535"/>
      <c r="F54" s="533">
        <v>10</v>
      </c>
      <c r="G54" s="534"/>
      <c r="H54" s="535"/>
      <c r="I54" s="430"/>
    </row>
    <row r="55" spans="2:9" ht="27.75" customHeight="1" thickBot="1" x14ac:dyDescent="0.3">
      <c r="B55" s="178" t="s">
        <v>126</v>
      </c>
      <c r="C55" s="536"/>
      <c r="D55" s="537"/>
      <c r="E55" s="538"/>
      <c r="F55" s="536">
        <v>10</v>
      </c>
      <c r="G55" s="537"/>
      <c r="H55" s="538"/>
      <c r="I55" s="195">
        <v>15</v>
      </c>
    </row>
    <row r="56" spans="2:9" ht="15.75" thickBot="1" x14ac:dyDescent="0.3"/>
    <row r="57" spans="2:9" x14ac:dyDescent="0.25">
      <c r="B57" s="521" t="s">
        <v>122</v>
      </c>
      <c r="C57" s="522"/>
      <c r="D57" s="522"/>
      <c r="E57" s="522"/>
      <c r="F57" s="522"/>
      <c r="G57" s="522"/>
      <c r="H57" s="522"/>
      <c r="I57" s="523"/>
    </row>
    <row r="58" spans="2:9" x14ac:dyDescent="0.25">
      <c r="B58" s="524"/>
      <c r="C58" s="525"/>
      <c r="D58" s="525"/>
      <c r="E58" s="525"/>
      <c r="F58" s="525"/>
      <c r="G58" s="525"/>
      <c r="H58" s="525"/>
      <c r="I58" s="526"/>
    </row>
    <row r="59" spans="2:9" x14ac:dyDescent="0.25">
      <c r="B59" s="524"/>
      <c r="C59" s="525"/>
      <c r="D59" s="525"/>
      <c r="E59" s="525"/>
      <c r="F59" s="525"/>
      <c r="G59" s="525"/>
      <c r="H59" s="525"/>
      <c r="I59" s="526"/>
    </row>
    <row r="60" spans="2:9" ht="15.75" thickBot="1" x14ac:dyDescent="0.3">
      <c r="B60" s="527"/>
      <c r="C60" s="528"/>
      <c r="D60" s="528"/>
      <c r="E60" s="528"/>
      <c r="F60" s="528"/>
      <c r="G60" s="528"/>
      <c r="H60" s="528"/>
      <c r="I60" s="529"/>
    </row>
    <row r="63" spans="2:9" x14ac:dyDescent="0.25">
      <c r="B63" s="193"/>
      <c r="C63" s="193"/>
      <c r="D63" s="193"/>
      <c r="E63" s="193"/>
      <c r="F63" s="193"/>
      <c r="G63" s="193"/>
      <c r="H63" s="193"/>
      <c r="I63" s="193"/>
    </row>
    <row r="65" spans="2:9" ht="15.75" thickBot="1" x14ac:dyDescent="0.3"/>
    <row r="66" spans="2:9" ht="27.75" customHeight="1" thickBot="1" x14ac:dyDescent="0.3">
      <c r="B66" s="515" t="s">
        <v>127</v>
      </c>
      <c r="C66" s="516"/>
      <c r="D66" s="516"/>
      <c r="E66" s="516"/>
      <c r="F66" s="516"/>
      <c r="G66" s="516"/>
      <c r="H66" s="516"/>
      <c r="I66" s="517"/>
    </row>
    <row r="67" spans="2:9" ht="15.75" thickBot="1" x14ac:dyDescent="0.3"/>
    <row r="68" spans="2:9" ht="34.5" customHeight="1" thickBot="1" x14ac:dyDescent="0.3">
      <c r="B68" s="540" t="s">
        <v>128</v>
      </c>
      <c r="C68" s="541"/>
      <c r="D68" s="541"/>
      <c r="E68" s="541"/>
      <c r="F68" s="541"/>
      <c r="G68" s="541"/>
      <c r="H68" s="541"/>
      <c r="I68" s="542"/>
    </row>
    <row r="69" spans="2:9" ht="15.75" thickBot="1" x14ac:dyDescent="0.3"/>
    <row r="70" spans="2:9" ht="15.75" thickBot="1" x14ac:dyDescent="0.3">
      <c r="C70" s="196"/>
      <c r="D70" s="197"/>
      <c r="E70" s="197"/>
      <c r="F70" s="197"/>
      <c r="G70" s="197"/>
      <c r="H70" s="198"/>
    </row>
    <row r="71" spans="2:9" ht="32.25" customHeight="1" thickBot="1" x14ac:dyDescent="0.3">
      <c r="B71" s="178" t="s">
        <v>129</v>
      </c>
      <c r="C71" s="530" t="s">
        <v>130</v>
      </c>
      <c r="D71" s="531"/>
      <c r="E71" s="532"/>
      <c r="F71" s="530" t="s">
        <v>115</v>
      </c>
      <c r="G71" s="531"/>
      <c r="H71" s="532"/>
    </row>
    <row r="72" spans="2:9" ht="31.5" customHeight="1" thickBot="1" x14ac:dyDescent="0.3">
      <c r="B72" s="203" t="s">
        <v>131</v>
      </c>
      <c r="C72" s="533" t="s">
        <v>132</v>
      </c>
      <c r="D72" s="534"/>
      <c r="E72" s="535"/>
      <c r="F72" s="543">
        <v>0</v>
      </c>
      <c r="G72" s="544"/>
      <c r="H72" s="545"/>
    </row>
    <row r="73" spans="2:9" ht="29.25" customHeight="1" thickBot="1" x14ac:dyDescent="0.3">
      <c r="B73" s="203" t="s">
        <v>133</v>
      </c>
      <c r="C73" s="533" t="s">
        <v>132</v>
      </c>
      <c r="D73" s="534"/>
      <c r="E73" s="535"/>
      <c r="F73" s="546"/>
      <c r="G73" s="547"/>
      <c r="H73" s="548"/>
    </row>
    <row r="74" spans="2:9" ht="30.75" customHeight="1" thickBot="1" x14ac:dyDescent="0.3">
      <c r="B74" s="203" t="s">
        <v>134</v>
      </c>
      <c r="C74" s="533" t="s">
        <v>137</v>
      </c>
      <c r="D74" s="534"/>
      <c r="E74" s="535"/>
      <c r="F74" s="546"/>
      <c r="G74" s="547"/>
      <c r="H74" s="548"/>
    </row>
    <row r="75" spans="2:9" ht="31.5" customHeight="1" thickBot="1" x14ac:dyDescent="0.3">
      <c r="B75" s="203" t="s">
        <v>135</v>
      </c>
      <c r="C75" s="533" t="s">
        <v>132</v>
      </c>
      <c r="D75" s="534"/>
      <c r="E75" s="535"/>
      <c r="F75" s="546"/>
      <c r="G75" s="547"/>
      <c r="H75" s="548"/>
    </row>
    <row r="76" spans="2:9" ht="30.75" customHeight="1" thickBot="1" x14ac:dyDescent="0.3">
      <c r="B76" s="203" t="s">
        <v>136</v>
      </c>
      <c r="C76" s="533" t="s">
        <v>137</v>
      </c>
      <c r="D76" s="534"/>
      <c r="E76" s="535"/>
      <c r="F76" s="546"/>
      <c r="G76" s="547"/>
      <c r="H76" s="548"/>
    </row>
    <row r="77" spans="2:9" ht="37.5" customHeight="1" thickBot="1" x14ac:dyDescent="0.3">
      <c r="B77" s="203" t="s">
        <v>138</v>
      </c>
      <c r="C77" s="533" t="s">
        <v>132</v>
      </c>
      <c r="D77" s="534"/>
      <c r="E77" s="535"/>
      <c r="F77" s="546"/>
      <c r="G77" s="547"/>
      <c r="H77" s="548"/>
    </row>
    <row r="78" spans="2:9" ht="60.75" thickBot="1" x14ac:dyDescent="0.3">
      <c r="B78" s="203" t="s">
        <v>139</v>
      </c>
      <c r="C78" s="533" t="s">
        <v>132</v>
      </c>
      <c r="D78" s="534"/>
      <c r="E78" s="535"/>
      <c r="F78" s="549"/>
      <c r="G78" s="550"/>
      <c r="H78" s="551"/>
    </row>
    <row r="79" spans="2:9" ht="21.75" customHeight="1" thickBot="1" x14ac:dyDescent="0.3">
      <c r="B79" s="178"/>
      <c r="C79" s="552">
        <v>5</v>
      </c>
      <c r="D79" s="553"/>
      <c r="E79" s="554"/>
      <c r="F79" s="536"/>
      <c r="G79" s="537"/>
      <c r="H79" s="538"/>
    </row>
    <row r="80" spans="2:9" ht="15.75" thickBot="1" x14ac:dyDescent="0.3"/>
    <row r="81" spans="2:9" x14ac:dyDescent="0.25">
      <c r="B81" s="539" t="s">
        <v>315</v>
      </c>
      <c r="C81" s="522"/>
      <c r="D81" s="522"/>
      <c r="E81" s="522"/>
      <c r="F81" s="522"/>
      <c r="G81" s="522"/>
      <c r="H81" s="522"/>
      <c r="I81" s="523"/>
    </row>
    <row r="82" spans="2:9" x14ac:dyDescent="0.25">
      <c r="B82" s="524"/>
      <c r="C82" s="525"/>
      <c r="D82" s="525"/>
      <c r="E82" s="525"/>
      <c r="F82" s="525"/>
      <c r="G82" s="525"/>
      <c r="H82" s="525"/>
      <c r="I82" s="526"/>
    </row>
    <row r="83" spans="2:9" x14ac:dyDescent="0.25">
      <c r="B83" s="524"/>
      <c r="C83" s="525"/>
      <c r="D83" s="525"/>
      <c r="E83" s="525"/>
      <c r="F83" s="525"/>
      <c r="G83" s="525"/>
      <c r="H83" s="525"/>
      <c r="I83" s="526"/>
    </row>
    <row r="84" spans="2:9" ht="15.75" thickBot="1" x14ac:dyDescent="0.3">
      <c r="B84" s="527"/>
      <c r="C84" s="528"/>
      <c r="D84" s="528"/>
      <c r="E84" s="528"/>
      <c r="F84" s="528"/>
      <c r="G84" s="528"/>
      <c r="H84" s="528"/>
      <c r="I84" s="529"/>
    </row>
    <row r="87" spans="2:9" x14ac:dyDescent="0.25">
      <c r="B87" s="193"/>
      <c r="C87" s="193"/>
      <c r="D87" s="193"/>
      <c r="E87" s="193"/>
      <c r="F87" s="193"/>
      <c r="G87" s="193"/>
      <c r="H87" s="193"/>
      <c r="I87" s="193"/>
    </row>
    <row r="89" spans="2:9" ht="15.75" thickBot="1" x14ac:dyDescent="0.3"/>
    <row r="90" spans="2:9" ht="31.5" customHeight="1" thickBot="1" x14ac:dyDescent="0.3">
      <c r="B90" s="515" t="s">
        <v>140</v>
      </c>
      <c r="C90" s="516"/>
      <c r="D90" s="517"/>
    </row>
    <row r="92" spans="2:9" ht="15.75" thickBot="1" x14ac:dyDescent="0.3"/>
    <row r="93" spans="2:9" ht="24" customHeight="1" thickBot="1" x14ac:dyDescent="0.3">
      <c r="B93" s="195" t="s">
        <v>141</v>
      </c>
      <c r="C93" s="195" t="s">
        <v>142</v>
      </c>
      <c r="D93" s="195" t="s">
        <v>143</v>
      </c>
    </row>
    <row r="94" spans="2:9" ht="75.75" thickBot="1" x14ac:dyDescent="0.3">
      <c r="B94" s="204">
        <v>1.1000000000000001</v>
      </c>
      <c r="C94" s="205" t="s">
        <v>144</v>
      </c>
      <c r="D94" s="195">
        <v>45</v>
      </c>
    </row>
    <row r="95" spans="2:9" ht="37.5" customHeight="1" thickBot="1" x14ac:dyDescent="0.3">
      <c r="B95" s="206">
        <v>1.2</v>
      </c>
      <c r="C95" s="207" t="s">
        <v>145</v>
      </c>
      <c r="D95" s="208">
        <v>45</v>
      </c>
    </row>
    <row r="96" spans="2:9" ht="33.75" customHeight="1" thickBot="1" x14ac:dyDescent="0.3">
      <c r="B96" s="204">
        <v>1.3</v>
      </c>
      <c r="C96" s="205" t="s">
        <v>125</v>
      </c>
      <c r="D96" s="195">
        <v>15</v>
      </c>
    </row>
    <row r="97" spans="2:4" ht="210.75" thickBot="1" x14ac:dyDescent="0.3">
      <c r="B97" s="209">
        <v>1.4</v>
      </c>
      <c r="C97" s="210" t="s">
        <v>146</v>
      </c>
      <c r="D97" s="192">
        <v>0</v>
      </c>
    </row>
    <row r="98" spans="2:4" ht="40.5" customHeight="1" thickBot="1" x14ac:dyDescent="0.3">
      <c r="B98" s="530" t="s">
        <v>115</v>
      </c>
      <c r="C98" s="531"/>
      <c r="D98" s="211">
        <v>105</v>
      </c>
    </row>
    <row r="99" spans="2:4" ht="31.5" customHeight="1" thickBot="1" x14ac:dyDescent="0.3">
      <c r="B99" s="530" t="s">
        <v>147</v>
      </c>
      <c r="C99" s="532"/>
      <c r="D99" s="211" t="s">
        <v>84</v>
      </c>
    </row>
  </sheetData>
  <sheetProtection password="DDFF" sheet="1" objects="1" scenarios="1" selectLockedCells="1" selectUnlockedCells="1"/>
  <mergeCells count="48">
    <mergeCell ref="B90:D90"/>
    <mergeCell ref="B98:C98"/>
    <mergeCell ref="B99:C99"/>
    <mergeCell ref="C76:E76"/>
    <mergeCell ref="C77:E77"/>
    <mergeCell ref="C78:E78"/>
    <mergeCell ref="C79:E79"/>
    <mergeCell ref="C55:E55"/>
    <mergeCell ref="F55:H55"/>
    <mergeCell ref="F79:H79"/>
    <mergeCell ref="B81:I84"/>
    <mergeCell ref="B57:I60"/>
    <mergeCell ref="B66:I66"/>
    <mergeCell ref="B68:I68"/>
    <mergeCell ref="C71:E71"/>
    <mergeCell ref="F71:H71"/>
    <mergeCell ref="C72:E72"/>
    <mergeCell ref="F72:H78"/>
    <mergeCell ref="C73:E73"/>
    <mergeCell ref="C74:E74"/>
    <mergeCell ref="C75:E75"/>
    <mergeCell ref="B36:I39"/>
    <mergeCell ref="B45:I45"/>
    <mergeCell ref="B47:I47"/>
    <mergeCell ref="I49:I54"/>
    <mergeCell ref="C50:E50"/>
    <mergeCell ref="F50:H50"/>
    <mergeCell ref="C51:E51"/>
    <mergeCell ref="F51:H51"/>
    <mergeCell ref="C52:E52"/>
    <mergeCell ref="F52:H52"/>
    <mergeCell ref="C53:E53"/>
    <mergeCell ref="F53:H53"/>
    <mergeCell ref="C54:E54"/>
    <mergeCell ref="F54:H54"/>
    <mergeCell ref="B18:I21"/>
    <mergeCell ref="B27:I27"/>
    <mergeCell ref="B29:I29"/>
    <mergeCell ref="C31:D31"/>
    <mergeCell ref="E31:F31"/>
    <mergeCell ref="G31:H31"/>
    <mergeCell ref="I31:I33"/>
    <mergeCell ref="I7:I15"/>
    <mergeCell ref="B2:I2"/>
    <mergeCell ref="B4:I4"/>
    <mergeCell ref="C6:D6"/>
    <mergeCell ref="E6:F6"/>
    <mergeCell ref="G6:H6"/>
  </mergeCells>
  <conditionalFormatting sqref="D98">
    <cfRule type="cellIs" dxfId="4" priority="2" operator="lessThan">
      <formula>100</formula>
    </cfRule>
  </conditionalFormatting>
  <conditionalFormatting sqref="D99">
    <cfRule type="cellIs" dxfId="3" priority="1" operator="equal">
      <formula>"RECHAZO"</formula>
    </cfRule>
  </conditionalFormatting>
  <dataValidations count="3">
    <dataValidation type="list" allowBlank="1" showInputMessage="1" showErrorMessage="1" sqref="C72:E78">
      <formula1>METODOLOGIA</formula1>
    </dataValidation>
    <dataValidation type="list" allowBlank="1" showInputMessage="1" showErrorMessage="1" sqref="C33 C51:E54 G33 E33">
      <formula1>CALIFICACION2</formula1>
    </dataValidation>
    <dataValidation type="list" allowBlank="1" showInputMessage="1" showErrorMessage="1" sqref="E8:E11 C8:C11 G8:G15 E13:E15 C13:C15">
      <formula1>CALIFICACION</formula1>
    </dataValidation>
  </dataValidations>
  <pageMargins left="0.70866141732283472" right="0.70866141732283472" top="0.74803149606299213" bottom="0.74803149606299213" header="0.31496062992125984" footer="0.31496062992125984"/>
  <pageSetup scale="71" orientation="landscape" r:id="rId1"/>
  <rowBreaks count="3" manualBreakCount="3">
    <brk id="22" max="16383" man="1"/>
    <brk id="61" max="16383" man="1"/>
    <brk id="8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U29"/>
  <sheetViews>
    <sheetView view="pageBreakPreview" zoomScale="86" zoomScaleSheetLayoutView="86" workbookViewId="0">
      <selection activeCell="U11" sqref="U11"/>
    </sheetView>
  </sheetViews>
  <sheetFormatPr baseColWidth="10" defaultRowHeight="15" x14ac:dyDescent="0.25"/>
  <cols>
    <col min="2" max="2" width="5.7109375" style="3" customWidth="1"/>
    <col min="3" max="3" width="14.5703125" customWidth="1"/>
    <col min="4" max="4" width="18.42578125" customWidth="1"/>
    <col min="6" max="6" width="25.5703125" customWidth="1"/>
    <col min="7" max="7" width="14.5703125" customWidth="1"/>
    <col min="8" max="8" width="14.7109375" customWidth="1"/>
    <col min="9" max="9" width="24.5703125" customWidth="1"/>
    <col min="10" max="10" width="24.5703125" hidden="1" customWidth="1"/>
    <col min="11" max="12" width="22.28515625" customWidth="1"/>
    <col min="13" max="14" width="14.140625" customWidth="1"/>
    <col min="15" max="15" width="14.28515625" customWidth="1"/>
    <col min="16" max="16" width="10.42578125" customWidth="1"/>
    <col min="17" max="17" width="29" customWidth="1"/>
    <col min="18" max="18" width="14.140625" customWidth="1"/>
    <col min="19" max="19" width="13.85546875" customWidth="1"/>
    <col min="20" max="20" width="17.5703125" customWidth="1"/>
    <col min="21" max="21" width="60.5703125" customWidth="1"/>
  </cols>
  <sheetData>
    <row r="2" spans="2:21" ht="15.75" x14ac:dyDescent="0.25">
      <c r="B2" s="422" t="s">
        <v>148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18"/>
      <c r="N2" s="18"/>
      <c r="O2" s="18"/>
    </row>
    <row r="3" spans="2:21" ht="15.75" x14ac:dyDescent="0.25">
      <c r="B3" s="422" t="s">
        <v>149</v>
      </c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18"/>
      <c r="N3" s="18"/>
      <c r="O3" s="18"/>
    </row>
    <row r="4" spans="2:21" ht="15.75" x14ac:dyDescent="0.25">
      <c r="B4" s="423" t="s">
        <v>316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213"/>
      <c r="N4" s="213"/>
      <c r="O4" s="213"/>
    </row>
    <row r="5" spans="2:21" ht="15.75" x14ac:dyDescent="0.25">
      <c r="B5" s="423" t="s">
        <v>317</v>
      </c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213"/>
      <c r="N5" s="213"/>
      <c r="O5" s="213"/>
    </row>
    <row r="6" spans="2:21" ht="15.75" x14ac:dyDescent="0.25">
      <c r="B6" s="18"/>
      <c r="C6" s="212"/>
      <c r="D6" s="212"/>
      <c r="E6" s="212"/>
      <c r="F6" s="212"/>
      <c r="G6" s="212"/>
      <c r="H6" s="213"/>
      <c r="I6" s="213"/>
      <c r="J6" s="213"/>
      <c r="K6" s="213"/>
      <c r="L6" s="213"/>
      <c r="M6" s="213"/>
      <c r="N6" s="213"/>
      <c r="O6" s="213"/>
    </row>
    <row r="7" spans="2:21" ht="14.25" customHeight="1" thickBot="1" x14ac:dyDescent="0.3">
      <c r="B7" s="214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</row>
    <row r="8" spans="2:21" ht="44.25" customHeight="1" thickBot="1" x14ac:dyDescent="0.3">
      <c r="B8" s="424"/>
      <c r="C8" s="426" t="s">
        <v>2</v>
      </c>
      <c r="D8" s="426" t="s">
        <v>3</v>
      </c>
      <c r="E8" s="426" t="s">
        <v>4</v>
      </c>
      <c r="F8" s="426" t="s">
        <v>5</v>
      </c>
      <c r="G8" s="426" t="s">
        <v>6</v>
      </c>
      <c r="H8" s="426" t="s">
        <v>7</v>
      </c>
      <c r="I8" s="426" t="s">
        <v>150</v>
      </c>
      <c r="J8" s="426" t="s">
        <v>151</v>
      </c>
      <c r="K8" s="426" t="s">
        <v>9</v>
      </c>
      <c r="L8" s="426" t="s">
        <v>10</v>
      </c>
      <c r="M8" s="5"/>
      <c r="N8" s="11" t="s">
        <v>6</v>
      </c>
      <c r="O8" s="11" t="s">
        <v>7</v>
      </c>
      <c r="P8" s="429" t="s">
        <v>12</v>
      </c>
      <c r="Q8" s="12" t="s">
        <v>11</v>
      </c>
      <c r="R8" s="431" t="s">
        <v>152</v>
      </c>
      <c r="S8" s="431" t="s">
        <v>153</v>
      </c>
      <c r="T8" s="431" t="s">
        <v>154</v>
      </c>
    </row>
    <row r="9" spans="2:21" ht="45.75" thickBot="1" x14ac:dyDescent="0.3">
      <c r="B9" s="555"/>
      <c r="C9" s="555"/>
      <c r="D9" s="555"/>
      <c r="E9" s="555"/>
      <c r="F9" s="555"/>
      <c r="G9" s="555"/>
      <c r="H9" s="555"/>
      <c r="I9" s="555"/>
      <c r="J9" s="555"/>
      <c r="K9" s="555"/>
      <c r="L9" s="555"/>
      <c r="M9" s="5"/>
      <c r="N9" s="13">
        <v>32993</v>
      </c>
      <c r="O9" s="13">
        <v>40298</v>
      </c>
      <c r="P9" s="430"/>
      <c r="Q9" s="14" t="s">
        <v>155</v>
      </c>
      <c r="R9" s="432"/>
      <c r="S9" s="432"/>
      <c r="T9" s="432"/>
    </row>
    <row r="10" spans="2:21" ht="126" x14ac:dyDescent="0.25">
      <c r="B10" s="398">
        <v>1</v>
      </c>
      <c r="C10" s="399" t="s">
        <v>318</v>
      </c>
      <c r="D10" s="399" t="s">
        <v>318</v>
      </c>
      <c r="E10" s="400" t="s">
        <v>319</v>
      </c>
      <c r="F10" s="399" t="s">
        <v>318</v>
      </c>
      <c r="G10" s="401">
        <v>35431</v>
      </c>
      <c r="H10" s="401">
        <v>37895</v>
      </c>
      <c r="I10" s="402">
        <v>1359</v>
      </c>
      <c r="J10" s="403"/>
      <c r="K10" s="402">
        <v>100</v>
      </c>
      <c r="L10" s="404">
        <v>100</v>
      </c>
      <c r="M10" s="215"/>
      <c r="N10" s="216" t="s">
        <v>24</v>
      </c>
      <c r="O10" s="217" t="s">
        <v>24</v>
      </c>
      <c r="P10" s="6" t="s">
        <v>24</v>
      </c>
      <c r="Q10" s="6" t="s">
        <v>21</v>
      </c>
      <c r="R10" s="6">
        <v>1359</v>
      </c>
      <c r="S10" s="6" t="s">
        <v>16</v>
      </c>
      <c r="T10" s="10">
        <v>1359</v>
      </c>
      <c r="U10" s="218"/>
    </row>
    <row r="11" spans="2:21" ht="126" x14ac:dyDescent="0.25">
      <c r="B11" s="219">
        <v>2</v>
      </c>
      <c r="C11" s="405" t="s">
        <v>320</v>
      </c>
      <c r="D11" s="405" t="s">
        <v>320</v>
      </c>
      <c r="E11" s="406" t="s">
        <v>319</v>
      </c>
      <c r="F11" s="405" t="s">
        <v>320</v>
      </c>
      <c r="G11" s="407">
        <v>38616</v>
      </c>
      <c r="H11" s="407">
        <v>39691</v>
      </c>
      <c r="I11" s="408"/>
      <c r="J11" s="409"/>
      <c r="K11" s="408">
        <v>100</v>
      </c>
      <c r="L11" s="410">
        <v>100</v>
      </c>
      <c r="M11" s="215"/>
      <c r="N11" s="219" t="s">
        <v>24</v>
      </c>
      <c r="O11" s="220" t="s">
        <v>24</v>
      </c>
      <c r="P11" s="7" t="s">
        <v>24</v>
      </c>
      <c r="Q11" s="6" t="s">
        <v>20</v>
      </c>
      <c r="R11" s="6">
        <v>0</v>
      </c>
      <c r="S11" s="6" t="s">
        <v>17</v>
      </c>
      <c r="T11" s="10">
        <v>0</v>
      </c>
      <c r="U11" s="218"/>
    </row>
    <row r="12" spans="2:21" ht="110.25" customHeight="1" x14ac:dyDescent="0.25">
      <c r="B12" s="219">
        <v>3</v>
      </c>
      <c r="C12" s="405" t="s">
        <v>321</v>
      </c>
      <c r="D12" s="405" t="s">
        <v>321</v>
      </c>
      <c r="E12" s="406" t="s">
        <v>319</v>
      </c>
      <c r="F12" s="405" t="s">
        <v>321</v>
      </c>
      <c r="G12" s="407">
        <v>35962</v>
      </c>
      <c r="H12" s="407">
        <v>37268</v>
      </c>
      <c r="I12" s="411">
        <v>3322</v>
      </c>
      <c r="J12" s="409"/>
      <c r="K12" s="408">
        <v>100</v>
      </c>
      <c r="L12" s="410">
        <v>100</v>
      </c>
      <c r="M12" s="215"/>
      <c r="N12" s="219" t="s">
        <v>24</v>
      </c>
      <c r="O12" s="220" t="s">
        <v>24</v>
      </c>
      <c r="P12" s="7" t="s">
        <v>24</v>
      </c>
      <c r="Q12" s="6" t="s">
        <v>21</v>
      </c>
      <c r="R12" s="6">
        <v>3322</v>
      </c>
      <c r="S12" s="6" t="s">
        <v>16</v>
      </c>
      <c r="T12" s="10">
        <v>3322</v>
      </c>
      <c r="U12" s="218"/>
    </row>
    <row r="13" spans="2:21" ht="90" x14ac:dyDescent="0.25">
      <c r="B13" s="219">
        <v>4</v>
      </c>
      <c r="C13" s="405" t="s">
        <v>322</v>
      </c>
      <c r="D13" s="405" t="s">
        <v>322</v>
      </c>
      <c r="E13" s="406" t="s">
        <v>319</v>
      </c>
      <c r="F13" s="405" t="s">
        <v>322</v>
      </c>
      <c r="G13" s="407">
        <v>38091</v>
      </c>
      <c r="H13" s="407">
        <v>39639</v>
      </c>
      <c r="I13" s="408">
        <v>500</v>
      </c>
      <c r="J13" s="409"/>
      <c r="K13" s="408">
        <v>100</v>
      </c>
      <c r="L13" s="410">
        <v>100</v>
      </c>
      <c r="M13" s="215"/>
      <c r="N13" s="219" t="s">
        <v>24</v>
      </c>
      <c r="O13" s="220" t="s">
        <v>24</v>
      </c>
      <c r="P13" s="7" t="s">
        <v>24</v>
      </c>
      <c r="Q13" s="6" t="s">
        <v>21</v>
      </c>
      <c r="R13" s="6">
        <v>500</v>
      </c>
      <c r="S13" s="6" t="s">
        <v>16</v>
      </c>
      <c r="T13" s="10">
        <v>500</v>
      </c>
      <c r="U13" s="218"/>
    </row>
    <row r="14" spans="2:21" ht="252.75" thickBot="1" x14ac:dyDescent="0.3">
      <c r="B14" s="221">
        <v>5</v>
      </c>
      <c r="C14" s="412" t="s">
        <v>323</v>
      </c>
      <c r="D14" s="412" t="s">
        <v>323</v>
      </c>
      <c r="E14" s="413" t="s">
        <v>319</v>
      </c>
      <c r="F14" s="412" t="s">
        <v>323</v>
      </c>
      <c r="G14" s="414">
        <v>35490</v>
      </c>
      <c r="H14" s="414">
        <v>40238</v>
      </c>
      <c r="I14" s="415">
        <v>3101</v>
      </c>
      <c r="J14" s="416"/>
      <c r="K14" s="415">
        <v>100</v>
      </c>
      <c r="L14" s="417">
        <v>100</v>
      </c>
      <c r="M14" s="215"/>
      <c r="N14" s="221" t="s">
        <v>24</v>
      </c>
      <c r="O14" s="222" t="s">
        <v>24</v>
      </c>
      <c r="P14" s="8" t="s">
        <v>24</v>
      </c>
      <c r="Q14" s="9" t="s">
        <v>21</v>
      </c>
      <c r="R14" s="223">
        <v>3101</v>
      </c>
      <c r="S14" s="9" t="s">
        <v>16</v>
      </c>
      <c r="T14" s="418">
        <v>3101</v>
      </c>
      <c r="U14" s="218"/>
    </row>
    <row r="15" spans="2:21" ht="25.5" customHeight="1" thickBot="1" x14ac:dyDescent="0.3">
      <c r="B15" s="214"/>
      <c r="C15" s="213"/>
      <c r="D15" s="213"/>
      <c r="E15" s="213"/>
      <c r="F15" s="213"/>
      <c r="G15" s="213"/>
      <c r="H15" s="213"/>
      <c r="I15" s="213">
        <v>8282</v>
      </c>
      <c r="J15" s="213"/>
      <c r="K15" s="213"/>
      <c r="L15" s="213"/>
      <c r="M15" s="213"/>
      <c r="N15" s="213"/>
      <c r="O15" s="213"/>
      <c r="R15" s="213"/>
      <c r="S15" s="224" t="s">
        <v>21</v>
      </c>
      <c r="T15" s="225">
        <v>8282</v>
      </c>
      <c r="U15" s="218"/>
    </row>
    <row r="16" spans="2:21" ht="25.5" customHeight="1" thickBot="1" x14ac:dyDescent="0.3">
      <c r="B16" s="214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R16" s="558" t="s">
        <v>19</v>
      </c>
      <c r="S16" s="559"/>
      <c r="T16" s="16">
        <v>8282</v>
      </c>
    </row>
    <row r="17" spans="2:15" x14ac:dyDescent="0.25">
      <c r="B17" s="214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</row>
    <row r="18" spans="2:15" x14ac:dyDescent="0.25">
      <c r="B18" s="214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</row>
    <row r="19" spans="2:15" ht="15.75" x14ac:dyDescent="0.25">
      <c r="B19" s="214"/>
      <c r="C19" s="1"/>
      <c r="D19" s="1"/>
      <c r="E19" s="215"/>
      <c r="F19" s="213"/>
      <c r="G19" s="213"/>
      <c r="H19" s="213"/>
      <c r="I19" s="213"/>
      <c r="J19" s="213"/>
      <c r="K19" s="213"/>
      <c r="L19" s="213"/>
      <c r="M19" s="213"/>
      <c r="N19" s="213"/>
      <c r="O19" s="213"/>
    </row>
    <row r="20" spans="2:15" ht="15.75" x14ac:dyDescent="0.25">
      <c r="B20" s="214"/>
      <c r="C20" s="1"/>
      <c r="D20" s="1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1" spans="2:15" ht="15.75" x14ac:dyDescent="0.25">
      <c r="B21" s="214"/>
      <c r="C21" s="1"/>
      <c r="D21" s="1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</row>
    <row r="22" spans="2:15" ht="15.75" x14ac:dyDescent="0.25">
      <c r="B22" s="214"/>
      <c r="C22" s="1"/>
      <c r="D22" s="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</row>
    <row r="23" spans="2:15" x14ac:dyDescent="0.25">
      <c r="B23" s="214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</row>
    <row r="24" spans="2:15" ht="51.75" customHeight="1" x14ac:dyDescent="0.25">
      <c r="B24" s="214"/>
      <c r="C24" s="2"/>
      <c r="D24" s="557"/>
      <c r="E24" s="560"/>
      <c r="F24" s="560"/>
      <c r="G24" s="560"/>
      <c r="H24" s="560"/>
      <c r="I24" s="560"/>
      <c r="J24" s="560"/>
      <c r="K24" s="560"/>
      <c r="L24" s="560"/>
      <c r="M24" s="226"/>
      <c r="N24" s="226"/>
      <c r="O24" s="226"/>
    </row>
    <row r="25" spans="2:15" x14ac:dyDescent="0.25">
      <c r="B25" s="214"/>
      <c r="C25" s="556"/>
      <c r="D25" s="557"/>
      <c r="E25" s="557"/>
      <c r="F25" s="557"/>
      <c r="G25" s="557"/>
      <c r="H25" s="557"/>
      <c r="I25" s="557"/>
      <c r="J25" s="557"/>
      <c r="K25" s="557"/>
      <c r="L25" s="557"/>
      <c r="M25" s="227"/>
      <c r="N25" s="227"/>
      <c r="O25" s="227"/>
    </row>
    <row r="26" spans="2:15" x14ac:dyDescent="0.25">
      <c r="B26" s="4"/>
      <c r="C26" s="556"/>
      <c r="D26" s="557"/>
      <c r="E26" s="557"/>
      <c r="F26" s="557"/>
      <c r="G26" s="557"/>
      <c r="H26" s="557"/>
      <c r="I26" s="557"/>
      <c r="J26" s="557"/>
      <c r="K26" s="557"/>
      <c r="L26" s="557"/>
      <c r="M26" s="227"/>
      <c r="N26" s="227"/>
      <c r="O26" s="227"/>
    </row>
    <row r="27" spans="2:15" x14ac:dyDescent="0.25">
      <c r="B27" s="214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</row>
    <row r="28" spans="2:15" x14ac:dyDescent="0.25">
      <c r="B28" s="214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</row>
    <row r="29" spans="2:15" x14ac:dyDescent="0.25">
      <c r="B29" s="214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</row>
  </sheetData>
  <sheetProtection password="DDFF" sheet="1" objects="1" scenarios="1" selectLockedCells="1" selectUnlockedCells="1"/>
  <mergeCells count="23">
    <mergeCell ref="R8:R9"/>
    <mergeCell ref="S8:S9"/>
    <mergeCell ref="T8:T9"/>
    <mergeCell ref="R16:S16"/>
    <mergeCell ref="D24:L24"/>
    <mergeCell ref="P8:P9"/>
    <mergeCell ref="C25:C26"/>
    <mergeCell ref="D25:L26"/>
    <mergeCell ref="H8:H9"/>
    <mergeCell ref="I8:I9"/>
    <mergeCell ref="J8:J9"/>
    <mergeCell ref="K8:K9"/>
    <mergeCell ref="L8:L9"/>
    <mergeCell ref="B2:L2"/>
    <mergeCell ref="B3:L3"/>
    <mergeCell ref="B4:L4"/>
    <mergeCell ref="B5:L5"/>
    <mergeCell ref="B8:B9"/>
    <mergeCell ref="C8:C9"/>
    <mergeCell ref="D8:D9"/>
    <mergeCell ref="E8:E9"/>
    <mergeCell ref="F8:F9"/>
    <mergeCell ref="G8:G9"/>
  </mergeCells>
  <conditionalFormatting sqref="T16">
    <cfRule type="containsText" dxfId="2" priority="1" operator="containsText" text="RECHAZO;ERROR">
      <formula>NOT(ISERROR(SEARCH("RECHAZO;ERROR",T16)))</formula>
    </cfRule>
    <cfRule type="containsText" dxfId="1" priority="2" operator="containsText" text="RECHAZO">
      <formula>NOT(ISERROR(SEARCH("RECHAZO",T16)))</formula>
    </cfRule>
  </conditionalFormatting>
  <dataValidations count="2">
    <dataValidation type="list" allowBlank="1" showInputMessage="1" showErrorMessage="1" sqref="Q10:Q14">
      <formula1>OBJETO</formula1>
    </dataValidation>
    <dataValidation type="list" allowBlank="1" showInputMessage="1" showErrorMessage="1" sqref="S10:S14">
      <formula1>CondContratos1</formula1>
    </dataValidation>
  </dataValidations>
  <pageMargins left="0.7" right="0.7" top="0.75" bottom="0.75" header="0.3" footer="0.3"/>
  <pageSetup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EXP ESP</vt:lpstr>
      <vt:lpstr>DIRECTOR</vt:lpstr>
      <vt:lpstr>SUB TECNICO</vt:lpstr>
      <vt:lpstr>SUB OPERATIVO</vt:lpstr>
      <vt:lpstr>SUB FINANCIERO</vt:lpstr>
      <vt:lpstr>SUB PREDIAL</vt:lpstr>
      <vt:lpstr>ACTIVIDADES SECTOR 2</vt:lpstr>
      <vt:lpstr>METODOLOGIA SECTOR 2</vt:lpstr>
      <vt:lpstr>PUENTES</vt:lpstr>
      <vt:lpstr>RESUMEN</vt:lpstr>
      <vt:lpstr>'EXP ESP'!Área_de_impresión</vt:lpstr>
      <vt:lpstr>'METODOLOGIA SECTOR 2'!Área_de_impresión</vt:lpstr>
      <vt:lpstr>PUENTES!Área_de_impresión</vt:lpstr>
      <vt:lpstr>'SUB PREDIAL'!Área_de_impresión</vt:lpstr>
      <vt:lpstr>'SUB TECNICO'!Área_de_impresión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jcrengifo</dc:creator>
  <cp:lastModifiedBy>Gustavo Martinez</cp:lastModifiedBy>
  <cp:lastPrinted>2010-10-23T01:28:24Z</cp:lastPrinted>
  <dcterms:created xsi:type="dcterms:W3CDTF">2010-10-06T16:16:42Z</dcterms:created>
  <dcterms:modified xsi:type="dcterms:W3CDTF">2011-06-22T20:36:52Z</dcterms:modified>
</cp:coreProperties>
</file>